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Ex5.xml" ContentType="application/vnd.ms-office.chartex+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6.xml" ContentType="application/vnd.ms-office.chartex+xml"/>
  <Override PartName="/xl/charts/style29.xml" ContentType="application/vnd.ms-office.chartstyle+xml"/>
  <Override PartName="/xl/charts/colors29.xml" ContentType="application/vnd.ms-office.chartcolorstyle+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Amisha\MY PROJECTS\Excel\E-Commerce Sales Analysis\"/>
    </mc:Choice>
  </mc:AlternateContent>
  <xr:revisionPtr revIDLastSave="0" documentId="13_ncr:1_{04458B4F-77B7-430C-AC79-F2FD236CB948}" xr6:coauthVersionLast="47" xr6:coauthVersionMax="47" xr10:uidLastSave="{00000000-0000-0000-0000-000000000000}"/>
  <bookViews>
    <workbookView xWindow="-108" yWindow="-108" windowWidth="23256" windowHeight="12456" tabRatio="640" firstSheet="2" activeTab="10" xr2:uid="{00000000-000D-0000-FFFF-FFFF00000000}"/>
  </bookViews>
  <sheets>
    <sheet name="Combo Chart" sheetId="3" r:id="rId1"/>
    <sheet name="Waterfall Chart" sheetId="4" r:id="rId2"/>
    <sheet name="Pie Chart" sheetId="5" r:id="rId3"/>
    <sheet name="Map Chart" sheetId="6" r:id="rId4"/>
    <sheet name="Top 5 Sub-categories" sheetId="7" r:id="rId5"/>
    <sheet name="KPIs" sheetId="8" r:id="rId6"/>
    <sheet name="KPI YOY" sheetId="9" r:id="rId7"/>
    <sheet name="Dashboard" sheetId="11" r:id="rId8"/>
    <sheet name="Data" sheetId="1" r:id="rId9"/>
    <sheet name="layout" sheetId="2" r:id="rId10"/>
    <sheet name="Dashboard (2)" sheetId="12" r:id="rId11"/>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17" hidden="1">'Map Chart'!$D$3</definedName>
    <definedName name="_xlchart.v5.18" hidden="1">'Map Chart'!$D$4:$D$52</definedName>
    <definedName name="_xlchart.v5.19" hidden="1">'Map Chart'!$E$3</definedName>
    <definedName name="_xlchart.v5.2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12"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0" i="9"/>
  <c r="L10" i="9"/>
  <c r="K10" i="9"/>
  <c r="J10" i="9"/>
  <c r="I10" i="9"/>
  <c r="N17" i="8"/>
  <c r="K17" i="8"/>
  <c r="H17" i="8"/>
  <c r="E17" i="8"/>
  <c r="B17" i="8"/>
  <c r="E5" i="6"/>
  <c r="E13" i="6"/>
  <c r="E21" i="6"/>
  <c r="E29" i="6"/>
  <c r="E37" i="6"/>
  <c r="E45" i="6"/>
  <c r="E6" i="6"/>
  <c r="E14" i="6"/>
  <c r="E22" i="6"/>
  <c r="E30" i="6"/>
  <c r="E38" i="6"/>
  <c r="E46" i="6"/>
  <c r="E7" i="6"/>
  <c r="E15" i="6"/>
  <c r="E23" i="6"/>
  <c r="E31" i="6"/>
  <c r="E39" i="6"/>
  <c r="E47" i="6"/>
  <c r="E8" i="6"/>
  <c r="E16" i="6"/>
  <c r="E24" i="6"/>
  <c r="E32" i="6"/>
  <c r="E40" i="6"/>
  <c r="E48" i="6"/>
  <c r="E9" i="6"/>
  <c r="E17" i="6"/>
  <c r="E25" i="6"/>
  <c r="E33" i="6"/>
  <c r="E41" i="6"/>
  <c r="E49" i="6"/>
  <c r="E20" i="6"/>
  <c r="E10" i="6"/>
  <c r="E18" i="6"/>
  <c r="E26" i="6"/>
  <c r="E34" i="6"/>
  <c r="E42" i="6"/>
  <c r="E50" i="6"/>
  <c r="E28" i="6"/>
  <c r="E11" i="6"/>
  <c r="E19" i="6"/>
  <c r="E27" i="6"/>
  <c r="E35" i="6"/>
  <c r="E43" i="6"/>
  <c r="E51" i="6"/>
  <c r="E12" i="6"/>
  <c r="E36" i="6"/>
  <c r="E44" i="6"/>
  <c r="E52" i="6"/>
  <c r="E4" i="6"/>
  <c r="E7" i="4"/>
  <c r="E5" i="4"/>
  <c r="E6" i="4"/>
  <c r="E4" i="4"/>
</calcChain>
</file>

<file path=xl/sharedStrings.xml><?xml version="1.0" encoding="utf-8"?>
<sst xmlns="http://schemas.openxmlformats.org/spreadsheetml/2006/main" count="130135" uniqueCount="10958">
  <si>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</si>
  <si>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</si>
  <si>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</si>
  <si>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</si>
  <si>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</si>
  <si>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</si>
  <si>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</si>
  <si>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</si>
  <si>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</si>
  <si>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</si>
  <si>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</si>
  <si>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</si>
  <si>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</si>
  <si>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</si>
  <si>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</si>
  <si>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</si>
  <si>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</si>
  <si>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</si>
  <si>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</si>
  <si>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</si>
  <si>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</si>
  <si>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</si>
  <si>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</si>
  <si>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</si>
  <si>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</si>
  <si>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</si>
  <si>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</si>
  <si>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</si>
  <si>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</si>
  <si>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</si>
  <si>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</si>
  <si>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</si>
  <si>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</si>
  <si>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</si>
  <si>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</si>
  <si>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</si>
  <si>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</si>
  <si>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</si>
  <si>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</si>
  <si>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</si>
  <si>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</si>
  <si>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</si>
  <si>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</si>
  <si>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</si>
  <si>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</si>
  <si>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</si>
  <si>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</si>
  <si>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</si>
  <si>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</si>
  <si>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</si>
  <si>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</si>
  <si>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</si>
  <si>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</si>
  <si>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</si>
  <si>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</si>
  <si>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</si>
  <si>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</si>
  <si>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</si>
  <si>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</si>
  <si>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</si>
  <si>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</si>
  <si>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</si>
  <si>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</si>
  <si>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</si>
  <si>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</si>
  <si>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</si>
  <si>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</si>
  <si>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</si>
  <si>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</si>
  <si>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</si>
  <si>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</si>
  <si>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</si>
  <si>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</si>
  <si>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</si>
  <si>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</si>
  <si>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</si>
  <si>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</si>
  <si>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</si>
  <si>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</si>
  <si>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</si>
  <si>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</si>
  <si>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</si>
  <si>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</si>
  <si>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</si>
  <si>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</si>
  <si>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</si>
  <si>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</si>
  <si>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</si>
  <si>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</si>
  <si>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</si>
  <si>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</si>
  <si>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</si>
  <si>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</si>
  <si>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</si>
  <si>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</si>
  <si>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</si>
  <si>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</si>
  <si>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</si>
  <si>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</si>
  <si>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</si>
  <si>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</si>
  <si>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</si>
  <si>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</si>
  <si>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</si>
  <si>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</si>
  <si>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</si>
  <si>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</si>
  <si>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</si>
  <si>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</si>
  <si>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</si>
  <si>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</si>
  <si>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</si>
  <si>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</si>
  <si>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</si>
  <si>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</si>
  <si>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</si>
  <si>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</si>
  <si>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</si>
  <si>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</si>
  <si>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</si>
  <si>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</si>
  <si>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</si>
  <si>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</si>
  <si>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</si>
  <si>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</si>
  <si>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</si>
  <si>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</si>
  <si>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</si>
  <si>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</si>
  <si>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</si>
  <si>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</si>
  <si>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</si>
  <si>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</si>
  <si>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</si>
  <si>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</si>
  <si>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</si>
  <si>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</si>
  <si>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</si>
  <si>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</si>
  <si>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</si>
  <si>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</si>
  <si>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</si>
  <si>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</si>
  <si>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</si>
  <si>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</si>
  <si>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</si>
  <si>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</si>
  <si>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</si>
  <si>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</si>
  <si>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</si>
  <si>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</si>
  <si>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</si>
  <si>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</si>
  <si>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</si>
  <si>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</si>
  <si>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</si>
  <si>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</si>
  <si>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</si>
  <si>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</si>
  <si>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</si>
  <si>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</si>
  <si>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</si>
  <si>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</si>
  <si>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</si>
  <si>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</si>
  <si>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</si>
  <si>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</si>
  <si>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</si>
  <si>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</si>
  <si>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</si>
  <si>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</si>
  <si>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</si>
  <si>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</si>
  <si>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</si>
  <si>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</si>
  <si>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</si>
  <si>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</si>
  <si>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</si>
  <si>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</si>
  <si>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</si>
  <si>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</si>
  <si>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</si>
  <si>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</si>
  <si>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</si>
  <si>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</si>
  <si>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</si>
  <si>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</si>
  <si>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</si>
  <si>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</si>
  <si>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</si>
  <si>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</si>
  <si>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</si>
  <si>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</si>
  <si>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</si>
  <si>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</si>
  <si>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</si>
  <si>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</si>
  <si>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</si>
  <si>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</si>
  <si>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</si>
  <si>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</si>
  <si>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</si>
  <si>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</si>
  <si>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</si>
  <si>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</si>
  <si>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</si>
  <si>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</si>
  <si>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</si>
  <si>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</si>
  <si>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</si>
  <si>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</si>
  <si>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</si>
  <si>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</si>
  <si>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</si>
  <si>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</si>
  <si>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</si>
  <si>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</si>
  <si>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</si>
  <si>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</si>
  <si>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</si>
  <si>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</si>
  <si>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</si>
  <si>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</si>
  <si>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</si>
  <si>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</si>
  <si>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</si>
  <si>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</si>
  <si>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</si>
  <si>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</si>
  <si>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</si>
  <si>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</si>
  <si>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</si>
  <si>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</si>
  <si>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</si>
  <si>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</si>
  <si>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</si>
  <si>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</si>
  <si>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</si>
  <si>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</si>
  <si>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</si>
  <si>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</si>
  <si>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</si>
  <si>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</si>
  <si>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</si>
  <si>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</si>
  <si>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</si>
  <si>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</si>
  <si>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</si>
  <si>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</si>
  <si>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</si>
  <si>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</si>
  <si>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</si>
  <si>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</si>
  <si>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</si>
  <si>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</si>
  <si>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</si>
  <si>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</si>
  <si>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</si>
  <si>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</si>
  <si>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</si>
  <si>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</si>
  <si>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</si>
  <si>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</si>
  <si>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</si>
  <si>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</si>
  <si>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</si>
  <si>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</si>
  <si>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</si>
  <si>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</si>
  <si>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</si>
  <si>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</si>
  <si>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</si>
  <si>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</si>
  <si>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</si>
  <si>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</si>
  <si>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</si>
  <si>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</si>
  <si>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</si>
  <si>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</si>
  <si>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</si>
  <si>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</si>
  <si>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</si>
  <si>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</si>
  <si>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</si>
  <si>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</si>
  <si>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</si>
  <si>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</si>
  <si>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</si>
  <si>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</si>
  <si>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</si>
  <si>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</si>
  <si>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</si>
  <si>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</si>
  <si>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</si>
  <si>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</si>
  <si>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</si>
  <si>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</si>
  <si>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</si>
  <si>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</si>
  <si>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</si>
  <si>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</si>
  <si>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</si>
  <si>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</si>
  <si>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</si>
  <si>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</si>
  <si>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</si>
  <si>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</si>
  <si>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</si>
  <si>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</si>
  <si>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</si>
  <si>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</si>
  <si>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</si>
  <si>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</si>
  <si>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</si>
  <si>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</si>
  <si>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</si>
  <si>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</si>
  <si>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</si>
  <si>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</si>
  <si>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</si>
  <si>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</si>
  <si>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</si>
  <si>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</si>
  <si>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</si>
  <si>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</si>
  <si>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</si>
  <si>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</si>
  <si>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</si>
  <si>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</si>
  <si>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</si>
  <si>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</si>
  <si>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</si>
  <si>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</si>
  <si>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</si>
  <si>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</si>
  <si>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</si>
  <si>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</si>
  <si>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</si>
  <si>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</si>
  <si>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</si>
  <si>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</si>
  <si>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</si>
  <si>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</si>
  <si>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</si>
  <si>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</si>
  <si>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</si>
  <si>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</si>
  <si>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</si>
  <si>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</si>
  <si>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</si>
  <si>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</si>
  <si>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</si>
  <si>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</si>
  <si>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</si>
  <si>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</si>
  <si>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</si>
  <si>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</si>
  <si>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</si>
  <si>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</si>
  <si>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</si>
  <si>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</si>
  <si>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</si>
  <si>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</si>
  <si>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</si>
  <si>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</si>
  <si>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</si>
  <si>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</si>
  <si>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</si>
  <si>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</si>
  <si>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</si>
  <si>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</si>
  <si>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</si>
  <si>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</si>
  <si>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</si>
  <si>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</si>
  <si>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</si>
  <si>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</si>
  <si>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</si>
  <si>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</si>
  <si>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</si>
  <si>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</si>
  <si>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</si>
  <si>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</si>
  <si>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</si>
  <si>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</si>
  <si>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</si>
  <si>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</si>
  <si>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</si>
  <si>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</si>
  <si>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</si>
  <si>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</si>
  <si>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</si>
  <si>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</si>
  <si>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</si>
  <si>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</si>
  <si>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</si>
  <si>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</si>
  <si>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</si>
  <si>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</si>
  <si>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</si>
  <si>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</si>
  <si>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</si>
  <si>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</si>
  <si>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</si>
  <si>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</si>
  <si>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</si>
  <si>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</si>
  <si>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</si>
  <si>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</si>
  <si>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</si>
  <si>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</si>
  <si>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</si>
  <si>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</si>
  <si>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</si>
  <si>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</si>
  <si>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</si>
  <si>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</si>
  <si>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</si>
  <si>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</si>
  <si>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</si>
  <si>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</si>
  <si>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</si>
  <si>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</si>
  <si>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</si>
  <si>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</si>
  <si>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</si>
  <si>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</si>
  <si>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</si>
  <si>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</si>
  <si>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</si>
  <si>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</si>
  <si>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</si>
  <si>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</si>
  <si>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</si>
  <si>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</si>
  <si>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</si>
  <si>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</si>
  <si>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</si>
  <si>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</si>
  <si>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</si>
  <si>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</si>
  <si>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</si>
  <si>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</si>
  <si>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</si>
  <si>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</si>
  <si>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</si>
  <si>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</si>
  <si>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</si>
  <si>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</si>
  <si>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</si>
  <si>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</si>
  <si>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</si>
  <si>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</si>
  <si>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</si>
  <si>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</si>
  <si>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</si>
  <si>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</si>
  <si>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</si>
  <si>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</si>
  <si>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</si>
  <si>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</si>
  <si>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</si>
  <si>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</si>
  <si>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</si>
  <si>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</si>
  <si>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</si>
  <si>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</si>
  <si>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</si>
  <si>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</si>
  <si>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</si>
  <si>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</si>
  <si>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</si>
  <si>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</si>
  <si>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</si>
  <si>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</si>
  <si>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</si>
  <si>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</si>
  <si>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</si>
  <si>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</si>
  <si>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</si>
  <si>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</si>
  <si>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</si>
  <si>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</si>
  <si>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</si>
  <si>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</si>
  <si>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</si>
  <si>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</si>
  <si>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</si>
  <si>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</si>
  <si>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</si>
  <si>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</si>
  <si>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</si>
  <si>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</si>
  <si>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</si>
  <si>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</si>
  <si>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</si>
  <si>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</si>
  <si>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</si>
  <si>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</si>
  <si>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</si>
  <si>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</si>
  <si>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</si>
  <si>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</si>
  <si>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</si>
  <si>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</si>
  <si>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</si>
  <si>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</si>
  <si>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</si>
  <si>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</si>
  <si>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</si>
  <si>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</si>
  <si>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</si>
  <si>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</si>
  <si>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</si>
  <si>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</si>
  <si>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</si>
  <si>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</si>
  <si>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</si>
  <si>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</si>
  <si>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</si>
  <si>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</si>
  <si>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</si>
  <si>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</si>
  <si>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</si>
  <si>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</si>
  <si>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</si>
  <si>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</si>
  <si>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</si>
  <si>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</si>
  <si>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</si>
  <si>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</si>
  <si>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</si>
  <si>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</si>
  <si>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</si>
  <si>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</si>
  <si>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</si>
  <si>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</si>
  <si>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</si>
  <si>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</si>
  <si>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</si>
  <si>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</si>
  <si>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</si>
  <si>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</si>
  <si>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</si>
  <si>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</si>
  <si>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</si>
  <si>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</si>
  <si>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</si>
  <si>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</si>
  <si>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</si>
  <si>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</si>
  <si>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</si>
  <si>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</si>
  <si>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</si>
  <si>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</si>
  <si>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</si>
  <si>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</si>
  <si>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</si>
  <si>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</si>
  <si>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</si>
  <si>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</si>
  <si>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</si>
  <si>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</si>
  <si>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</si>
  <si>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</si>
  <si>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</si>
  <si>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</si>
  <si>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</si>
  <si>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</si>
  <si>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</si>
  <si>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</si>
  <si>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</si>
  <si>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</si>
  <si>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</si>
  <si>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</si>
  <si>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</si>
  <si>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</si>
  <si>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</si>
  <si>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</si>
  <si>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</si>
  <si>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</si>
  <si>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</si>
  <si>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</si>
  <si>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</si>
  <si>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</si>
  <si>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</si>
  <si>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</si>
  <si>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</si>
  <si>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</si>
  <si>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</si>
  <si>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</si>
  <si>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</si>
  <si>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</si>
  <si>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</si>
  <si>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</si>
  <si>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</si>
  <si>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</si>
  <si>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</si>
  <si>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</si>
  <si>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</si>
  <si>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</si>
  <si>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</si>
  <si>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</si>
  <si>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</si>
  <si>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</si>
  <si>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</si>
  <si>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</si>
  <si>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</si>
  <si>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</si>
  <si>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</si>
  <si>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</si>
  <si>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</si>
  <si>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</si>
  <si>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</si>
  <si>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</si>
  <si>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</si>
  <si>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</si>
  <si>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</si>
  <si>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</si>
  <si>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</si>
  <si>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</si>
  <si>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</si>
  <si>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</si>
  <si>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</si>
  <si>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</si>
  <si>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</si>
  <si>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</si>
  <si>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</si>
  <si>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</si>
  <si>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</si>
  <si>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</si>
  <si>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</si>
  <si>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</si>
  <si>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</si>
  <si>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</si>
  <si>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</si>
  <si>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</si>
  <si>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</si>
  <si>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</si>
  <si>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</si>
  <si>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</si>
  <si>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</si>
  <si>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</si>
  <si>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</si>
  <si>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</si>
  <si>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</si>
  <si>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</si>
  <si>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</si>
  <si>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</si>
  <si>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</si>
  <si>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</si>
  <si>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</si>
  <si>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</si>
  <si>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</si>
  <si>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</si>
  <si>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</si>
  <si>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</si>
  <si>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</si>
  <si>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</si>
  <si>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</si>
  <si>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</si>
  <si>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</si>
  <si>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</si>
  <si>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</si>
  <si>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</si>
  <si>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</si>
  <si>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</si>
  <si>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</si>
  <si>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</si>
  <si>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</si>
  <si>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</si>
  <si>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</si>
  <si>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</si>
  <si>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</si>
  <si>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</si>
  <si>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</si>
  <si>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</si>
  <si>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</si>
  <si>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</si>
  <si>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</si>
  <si>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</si>
  <si>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</si>
  <si>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</si>
  <si>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</si>
  <si>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</si>
  <si>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</si>
  <si>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</si>
  <si>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</si>
  <si>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</si>
  <si>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</si>
  <si>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</si>
  <si>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</si>
  <si>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</si>
  <si>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</si>
  <si>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</si>
  <si>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</si>
  <si>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</si>
  <si>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</si>
  <si>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</si>
  <si>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</si>
  <si>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</si>
  <si>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</si>
  <si>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</si>
  <si>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</si>
  <si>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</si>
  <si>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</si>
  <si>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</si>
  <si>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</si>
  <si>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</si>
  <si>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</si>
  <si>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</si>
  <si>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</si>
  <si>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</si>
  <si>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</si>
  <si>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</si>
  <si>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</si>
  <si>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</si>
  <si>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</si>
  <si>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</si>
  <si>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</si>
  <si>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</si>
  <si>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</si>
  <si>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</si>
  <si>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</si>
  <si>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</si>
  <si>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</si>
  <si>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</si>
  <si>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</si>
  <si>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</si>
  <si>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</si>
  <si>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</si>
  <si>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</si>
  <si>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</si>
  <si>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</si>
  <si>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</si>
  <si>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</si>
  <si>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</si>
  <si>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</si>
  <si>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</si>
  <si>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</si>
  <si>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</si>
  <si>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</si>
  <si>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</si>
  <si>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</si>
  <si>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</si>
  <si>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</si>
  <si>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</si>
  <si>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</si>
  <si>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</si>
  <si>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</si>
  <si>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</si>
  <si>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</si>
  <si>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</si>
  <si>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</si>
  <si>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</si>
  <si>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</si>
  <si>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</si>
  <si>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</si>
  <si>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</si>
  <si>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</si>
  <si>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</si>
  <si>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</si>
  <si>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</si>
  <si>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</si>
  <si>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</si>
  <si>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</si>
  <si>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</si>
  <si>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</si>
  <si>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</si>
  <si>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</si>
  <si>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</si>
  <si>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</si>
  <si>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</si>
  <si>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</si>
  <si>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</si>
  <si>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</si>
  <si>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</si>
  <si>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</si>
  <si>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</si>
  <si>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</si>
  <si>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</si>
  <si>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</si>
  <si>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</si>
  <si>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</si>
  <si>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</si>
  <si>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</si>
  <si>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</si>
  <si>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</si>
  <si>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</si>
  <si>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</si>
  <si>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</si>
  <si>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</si>
  <si>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</si>
  <si>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</si>
  <si>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</si>
  <si>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</si>
  <si>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</si>
  <si>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</si>
  <si>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</si>
  <si>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</si>
  <si>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</si>
  <si>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</si>
  <si>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</si>
  <si>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</si>
  <si>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</si>
  <si>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</si>
  <si>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</si>
  <si>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</si>
  <si>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</si>
  <si>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</si>
  <si>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</si>
  <si>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</si>
  <si>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</si>
  <si>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</si>
  <si>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</si>
  <si>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</si>
  <si>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</si>
  <si>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</si>
  <si>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</si>
  <si>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</si>
  <si>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</si>
  <si>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</si>
  <si>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</si>
  <si>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</si>
  <si>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</si>
  <si>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</si>
  <si>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</si>
  <si>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</si>
  <si>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</si>
  <si>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</si>
  <si>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</si>
  <si>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</si>
  <si>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</si>
  <si>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</si>
  <si>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</si>
  <si>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</si>
  <si>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</si>
  <si>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</si>
  <si>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</si>
  <si>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</si>
  <si>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</si>
  <si>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</si>
  <si>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</si>
  <si>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</si>
  <si>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</si>
  <si>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</si>
  <si>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</si>
  <si>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</si>
  <si>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</si>
  <si>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</si>
  <si>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</si>
  <si>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</si>
  <si>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</si>
  <si>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</si>
  <si>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</si>
  <si>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</si>
  <si>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</si>
  <si>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</si>
  <si>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</si>
  <si>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</si>
  <si>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</si>
  <si>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</si>
  <si>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</si>
  <si>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</si>
  <si>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</si>
  <si>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</si>
  <si>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</si>
  <si>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</si>
  <si>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</si>
  <si>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</si>
  <si>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</si>
  <si>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</si>
  <si>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</si>
  <si>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</si>
  <si>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</si>
  <si>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</si>
  <si>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</si>
  <si>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</si>
  <si>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</si>
  <si>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</si>
  <si>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</si>
  <si>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</si>
  <si>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</si>
  <si>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</si>
  <si>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</si>
  <si>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</si>
  <si>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</si>
  <si>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</si>
  <si>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</si>
  <si>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</si>
  <si>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</si>
  <si>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</si>
  <si>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</si>
  <si>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</si>
  <si>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</si>
  <si>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</si>
  <si>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</si>
  <si>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</si>
  <si>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</si>
  <si>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</si>
  <si>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</si>
  <si>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</si>
  <si>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</si>
  <si>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</si>
  <si>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</si>
  <si>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</si>
  <si>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</si>
  <si>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</si>
  <si>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</si>
  <si>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</si>
  <si>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</si>
  <si>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</si>
  <si>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</si>
  <si>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</si>
  <si>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</si>
  <si>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</si>
  <si>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</si>
  <si>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</si>
  <si>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</si>
  <si>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</si>
  <si>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</si>
  <si>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</si>
  <si>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</si>
  <si>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</si>
  <si>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</si>
  <si>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</si>
  <si>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</si>
  <si>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</si>
  <si>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</si>
  <si>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</si>
  <si>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</si>
  <si>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</si>
  <si>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</si>
  <si>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</si>
  <si>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</si>
  <si>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</si>
  <si>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</si>
  <si>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</si>
  <si>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</si>
  <si>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</si>
  <si>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</si>
  <si>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</si>
  <si>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</si>
  <si>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</si>
  <si>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</si>
  <si>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</si>
  <si>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</si>
  <si>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</si>
  <si>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</si>
  <si>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</si>
  <si>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</si>
  <si>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</si>
  <si>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</si>
  <si>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</si>
  <si>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</si>
  <si>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</si>
  <si>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</si>
  <si>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</si>
  <si>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</si>
  <si>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</si>
  <si>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</si>
  <si>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</si>
  <si>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</si>
  <si>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</si>
  <si>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</si>
  <si>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</si>
  <si>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</si>
  <si>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</si>
  <si>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</si>
  <si>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</si>
  <si>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</si>
  <si>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</si>
  <si>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</si>
  <si>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</si>
  <si>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</si>
  <si>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</si>
  <si>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</si>
  <si>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</si>
  <si>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</si>
  <si>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</si>
  <si>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</si>
  <si>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</si>
  <si>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</si>
  <si>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</si>
  <si>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</si>
  <si>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</si>
  <si>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</si>
  <si>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</si>
  <si>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</si>
  <si>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</si>
  <si>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</si>
  <si>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</si>
  <si>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</si>
  <si>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</si>
  <si>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</si>
  <si>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</si>
  <si>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</si>
  <si>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</si>
  <si>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</si>
  <si>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</si>
  <si>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</si>
  <si>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</si>
  <si>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</si>
  <si>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</si>
  <si>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</si>
  <si>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</si>
  <si>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</si>
  <si>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</si>
  <si>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</si>
  <si>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</si>
  <si>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</si>
  <si>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</si>
  <si>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</si>
  <si>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</si>
  <si>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</si>
  <si>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</si>
  <si>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</si>
  <si>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</si>
  <si>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</si>
  <si>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</si>
  <si>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</si>
  <si>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</si>
  <si>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</si>
  <si>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</si>
  <si>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</si>
  <si>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</si>
  <si>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</si>
  <si>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</si>
  <si>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</si>
  <si>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</si>
  <si>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</si>
  <si>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</si>
  <si>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</si>
  <si>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</si>
  <si>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</si>
  <si>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</si>
  <si>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</si>
  <si>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</si>
  <si>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</si>
  <si>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</si>
  <si>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</si>
  <si>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</si>
  <si>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</si>
  <si>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</si>
  <si>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</si>
  <si>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</si>
  <si>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</si>
  <si>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</si>
  <si>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</si>
  <si>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</si>
  <si>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</si>
  <si>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</si>
  <si>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</si>
  <si>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</si>
  <si>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</si>
  <si>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</si>
  <si>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</si>
  <si>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</si>
  <si>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</si>
  <si>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</si>
  <si>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</si>
  <si>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</si>
  <si>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</si>
  <si>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</si>
  <si>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</si>
  <si>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</si>
  <si>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</si>
  <si>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</si>
  <si>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</si>
  <si>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</si>
  <si>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</si>
  <si>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</si>
  <si>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</si>
  <si>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</si>
  <si>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</si>
  <si>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</si>
  <si>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</si>
  <si>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</si>
  <si>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</si>
  <si>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</si>
  <si>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</si>
  <si>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</si>
  <si>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</si>
  <si>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</si>
  <si>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</si>
  <si>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</si>
  <si>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</si>
  <si>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</si>
  <si>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</si>
  <si>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</si>
  <si>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</si>
  <si>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</si>
  <si>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</si>
  <si>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</si>
  <si>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</si>
  <si>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</si>
  <si>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</si>
  <si>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</si>
  <si>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</si>
  <si>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</si>
  <si>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</si>
  <si>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</si>
  <si>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</si>
  <si>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</si>
  <si>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</si>
  <si>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</si>
  <si>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</si>
  <si>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</si>
  <si>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</si>
  <si>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</si>
  <si>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</si>
  <si>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</si>
  <si>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</si>
  <si>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</si>
  <si>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</si>
  <si>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</si>
  <si>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</si>
  <si>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</si>
  <si>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</si>
  <si>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</si>
  <si>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</si>
  <si>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</si>
  <si>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</si>
  <si>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</si>
  <si>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</si>
  <si>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</si>
  <si>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</si>
  <si>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</si>
  <si>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</si>
  <si>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</si>
  <si>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</si>
  <si>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</si>
  <si>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</si>
  <si>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</si>
  <si>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</si>
  <si>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</si>
  <si>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</si>
  <si>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</si>
  <si>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</si>
  <si>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</si>
  <si>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</si>
  <si>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</si>
  <si>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</si>
  <si>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</si>
  <si>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</si>
  <si>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</si>
  <si>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</si>
  <si>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</si>
  <si>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</si>
  <si>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</si>
  <si>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</si>
  <si>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</si>
  <si>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</si>
  <si>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</si>
  <si>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</si>
  <si>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</si>
  <si>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</si>
  <si>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</si>
  <si>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</si>
  <si>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</si>
  <si>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</si>
  <si>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</si>
  <si>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</si>
  <si>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</si>
  <si>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</si>
  <si>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</si>
  <si>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</si>
  <si>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</si>
  <si>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</si>
  <si>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</si>
  <si>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</si>
  <si>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</si>
  <si>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</si>
  <si>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</si>
  <si>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</si>
  <si>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</si>
  <si>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</si>
  <si>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</si>
  <si>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</si>
  <si>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</si>
  <si>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</si>
  <si>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</si>
  <si>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</si>
  <si>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</si>
  <si>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</si>
  <si>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</si>
  <si>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</si>
  <si>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</si>
  <si>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</si>
  <si>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</si>
  <si>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</si>
  <si>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</si>
  <si>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</si>
  <si>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</si>
  <si>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</si>
  <si>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</si>
  <si>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</si>
  <si>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</si>
  <si>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</si>
  <si>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</si>
  <si>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</si>
  <si>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</si>
  <si>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</si>
  <si>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</si>
  <si>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</si>
  <si>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</si>
  <si>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</si>
  <si>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</si>
  <si>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</si>
  <si>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</si>
  <si>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</si>
  <si>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</si>
  <si>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</si>
  <si>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</si>
  <si>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</si>
  <si>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</si>
  <si>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</si>
  <si>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</si>
  <si>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</si>
  <si>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</si>
  <si>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</si>
  <si>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</si>
  <si>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</si>
  <si>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</si>
  <si>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</si>
  <si>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</si>
  <si>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</si>
  <si>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</si>
  <si>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</si>
  <si>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</si>
  <si>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</si>
  <si>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</si>
  <si>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</si>
  <si>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</si>
  <si>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</si>
  <si>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</si>
  <si>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</si>
  <si>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</si>
  <si>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</si>
  <si>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</si>
  <si>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</si>
  <si>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</si>
  <si>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</si>
  <si>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</si>
  <si>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</si>
  <si>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</si>
  <si>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</si>
  <si>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</si>
  <si>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</si>
  <si>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</si>
  <si>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</si>
  <si>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</si>
  <si>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</si>
  <si>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</si>
  <si>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</si>
  <si>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</si>
  <si>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</si>
  <si>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</si>
  <si>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</si>
  <si>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</si>
  <si>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</si>
  <si>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</si>
  <si>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</si>
  <si>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</si>
  <si>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</si>
  <si>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</si>
  <si>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</si>
  <si>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</si>
  <si>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</si>
  <si>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</si>
  <si>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</si>
  <si>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</si>
  <si>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</si>
  <si>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</si>
  <si>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</si>
  <si>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</si>
  <si>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</si>
  <si>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</si>
  <si>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</si>
  <si>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</si>
  <si>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</si>
  <si>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</si>
  <si>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</si>
  <si>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</si>
  <si>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</si>
  <si>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</si>
  <si>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</si>
  <si>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</si>
  <si>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</si>
  <si>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</si>
  <si>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</si>
  <si>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</si>
  <si>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</si>
  <si>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</si>
  <si>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</si>
  <si>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</si>
  <si>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</si>
  <si>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</si>
  <si>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</si>
  <si>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</si>
  <si>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</si>
  <si>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</si>
  <si>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</si>
  <si>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</si>
  <si>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</si>
  <si>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</si>
  <si>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</si>
  <si>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</si>
  <si>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</si>
  <si>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</si>
  <si>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</si>
  <si>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</si>
  <si>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</si>
  <si>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</si>
  <si>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</si>
  <si>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</si>
  <si>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</si>
  <si>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</si>
  <si>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</si>
  <si>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</si>
  <si>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</si>
  <si>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</si>
  <si>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</si>
  <si>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</si>
  <si>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</si>
  <si>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</si>
  <si>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</si>
  <si>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</si>
  <si>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</si>
  <si>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</si>
  <si>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</si>
  <si>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</si>
  <si>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</si>
  <si>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</si>
  <si>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</si>
  <si>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</si>
  <si>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</si>
  <si>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</si>
  <si>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</si>
  <si>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</si>
  <si>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</si>
  <si>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</si>
  <si>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</si>
  <si>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</si>
  <si>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</si>
  <si>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</si>
  <si>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</si>
  <si>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</si>
  <si>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</si>
  <si>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</si>
  <si>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</si>
  <si>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</si>
  <si>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</si>
  <si>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</si>
  <si>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</si>
  <si>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</si>
  <si>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</si>
  <si>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</si>
  <si>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</si>
  <si>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</si>
  <si>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</si>
  <si>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</si>
  <si>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</si>
  <si>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</si>
  <si>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</si>
  <si>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</si>
  <si>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</si>
  <si>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</si>
  <si>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</si>
  <si>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</si>
  <si>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</si>
  <si>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</si>
  <si>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</si>
  <si>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</si>
  <si>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</si>
  <si>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</si>
  <si>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</si>
  <si>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</si>
  <si>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</si>
  <si>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</si>
  <si>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</si>
  <si>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</si>
  <si>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</si>
  <si>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</si>
  <si>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</si>
  <si>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</si>
  <si>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</si>
  <si>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</si>
  <si>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</si>
  <si>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</si>
  <si>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</si>
  <si>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</si>
  <si>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</si>
  <si>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</si>
  <si>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</si>
  <si>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</si>
  <si>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</si>
  <si>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</si>
  <si>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</si>
  <si>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</si>
  <si>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</si>
  <si>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</si>
  <si>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</si>
  <si>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</si>
  <si>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</si>
  <si>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</si>
  <si>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</si>
  <si>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</si>
  <si>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</si>
  <si>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</si>
  <si>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</si>
  <si>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</si>
  <si>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</si>
  <si>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</si>
  <si>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</si>
  <si>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</si>
  <si>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</si>
  <si>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</si>
  <si>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</si>
  <si>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</si>
  <si>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</si>
  <si>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</si>
  <si>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</si>
  <si>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</si>
  <si>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</si>
  <si>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</si>
  <si>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</si>
  <si>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</si>
  <si>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</si>
  <si>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</si>
  <si>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</si>
  <si>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</si>
  <si>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</si>
  <si>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</si>
  <si>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</si>
  <si>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</si>
  <si>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</si>
  <si>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</si>
  <si>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</si>
  <si>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</si>
  <si>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</si>
  <si>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</si>
  <si>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</si>
  <si>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</si>
  <si>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</si>
  <si>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</si>
  <si>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</si>
  <si>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</si>
  <si>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</si>
  <si>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</si>
  <si>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</si>
  <si>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</si>
  <si>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</si>
  <si>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</si>
  <si>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</si>
  <si>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</si>
  <si>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</si>
  <si>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</si>
  <si>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</si>
  <si>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</si>
  <si>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</si>
  <si>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</si>
  <si>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</si>
  <si>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</si>
  <si>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</si>
  <si>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</si>
  <si>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</si>
  <si>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</si>
  <si>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</si>
  <si>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</si>
  <si>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</si>
  <si>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</si>
  <si>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</si>
  <si>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</si>
  <si>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</si>
  <si>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</si>
  <si>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</si>
  <si>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</si>
  <si>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</si>
  <si>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</si>
  <si>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</si>
  <si>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</si>
  <si>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</si>
  <si>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</si>
  <si>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</si>
  <si>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</si>
  <si>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</si>
  <si>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</si>
  <si>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</si>
  <si>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</si>
  <si>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</si>
  <si>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</si>
  <si>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</si>
  <si>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</si>
  <si>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</si>
  <si>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</si>
  <si>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</si>
  <si>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</si>
  <si>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</si>
  <si>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</si>
  <si>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</si>
  <si>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</si>
  <si>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</si>
  <si>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</si>
  <si>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</si>
  <si>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</si>
  <si>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</si>
  <si>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</si>
  <si>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</si>
  <si>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</si>
  <si>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</si>
  <si>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</si>
  <si>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</si>
  <si>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</si>
  <si>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</si>
  <si>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</si>
  <si>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</si>
  <si>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</si>
  <si>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</si>
  <si>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</si>
  <si>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</si>
  <si>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</si>
  <si>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</si>
  <si>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</si>
  <si>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</si>
  <si>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</si>
  <si>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</si>
  <si>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</si>
  <si>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</si>
  <si>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</si>
  <si>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</si>
  <si>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</si>
  <si>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</si>
  <si>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</si>
  <si>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</si>
  <si>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</si>
  <si>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</si>
  <si>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</si>
  <si>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</si>
  <si>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</si>
  <si>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</si>
  <si>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</si>
  <si>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</si>
  <si>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</si>
  <si>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</si>
  <si>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</si>
  <si>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</si>
  <si>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</si>
  <si>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</si>
  <si>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</si>
  <si>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</si>
  <si>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</si>
  <si>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</si>
  <si>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</si>
  <si>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</si>
  <si>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</si>
  <si>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</si>
  <si>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</si>
  <si>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</si>
  <si>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</si>
  <si>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</si>
  <si>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</si>
  <si>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</si>
  <si>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</si>
  <si>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</si>
  <si>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</si>
  <si>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</si>
  <si>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</si>
  <si>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</si>
  <si>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</si>
  <si>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</si>
  <si>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</si>
  <si>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</si>
  <si>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</si>
  <si>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</si>
  <si>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</si>
  <si>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</si>
  <si>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</si>
  <si>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</si>
  <si>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</si>
  <si>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</si>
  <si>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</si>
  <si>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</si>
  <si>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</si>
  <si>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</si>
  <si>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</si>
  <si>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</si>
  <si>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</si>
  <si>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</si>
  <si>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</si>
  <si>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</si>
  <si>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</si>
  <si>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</si>
  <si>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</si>
  <si>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</si>
  <si>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</si>
  <si>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</si>
  <si>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</si>
  <si>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</si>
  <si>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</si>
  <si>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</si>
  <si>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</si>
  <si>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</si>
  <si>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</si>
  <si>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</si>
  <si>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</si>
  <si>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</si>
  <si>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</si>
  <si>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</si>
  <si>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</si>
  <si>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</si>
  <si>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</si>
  <si>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</si>
  <si>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</si>
  <si>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</si>
  <si>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</si>
  <si>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</si>
  <si>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</si>
  <si>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</si>
  <si>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</si>
  <si>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</si>
  <si>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</si>
  <si>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</si>
  <si>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</si>
  <si>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</si>
  <si>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</si>
  <si>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</si>
  <si>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</si>
  <si>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</si>
  <si>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</si>
  <si>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</si>
  <si>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</si>
  <si>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</si>
  <si>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</si>
  <si>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</si>
  <si>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</si>
  <si>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</si>
  <si>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</si>
  <si>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</si>
  <si>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</si>
  <si>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</si>
  <si>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</si>
  <si>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</si>
  <si>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</si>
  <si>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</si>
  <si>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</si>
  <si>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</si>
  <si>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</si>
  <si>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</si>
  <si>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</si>
  <si>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</si>
  <si>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</si>
  <si>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</si>
  <si>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</si>
  <si>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</si>
  <si>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</si>
  <si>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</si>
  <si>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</si>
  <si>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</si>
  <si>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</si>
  <si>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</si>
  <si>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</si>
  <si>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</si>
  <si>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</si>
  <si>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</si>
  <si>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</si>
  <si>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</si>
  <si>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</si>
  <si>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</si>
  <si>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</si>
  <si>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</si>
  <si>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</si>
  <si>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</si>
  <si>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</si>
  <si>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</si>
  <si>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</si>
  <si>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</si>
  <si>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</si>
  <si>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</si>
  <si>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</si>
  <si>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</si>
  <si>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</si>
  <si>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</si>
  <si>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</si>
  <si>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</si>
  <si>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</si>
  <si>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</si>
  <si>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</si>
  <si>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</si>
  <si>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</si>
  <si>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</si>
  <si>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</si>
  <si>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</si>
  <si>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</si>
  <si>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</si>
  <si>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</si>
  <si>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</si>
  <si>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</si>
  <si>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</si>
  <si>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</si>
  <si>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</si>
  <si>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</si>
  <si>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</si>
  <si>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</si>
  <si>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</si>
  <si>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</si>
  <si>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</si>
  <si>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</si>
  <si>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</si>
  <si>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</si>
  <si>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</si>
  <si>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</si>
  <si>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</si>
  <si>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</si>
  <si>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</si>
  <si>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</si>
  <si>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</si>
  <si>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</si>
  <si>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</si>
  <si>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</si>
  <si>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</si>
  <si>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</si>
  <si>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</si>
  <si>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</si>
  <si>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</si>
  <si>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</si>
  <si>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</si>
  <si>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</si>
  <si>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</si>
  <si>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</si>
  <si>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</si>
  <si>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</si>
  <si>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</si>
  <si>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</si>
  <si>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</si>
  <si>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</si>
  <si>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</si>
  <si>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</si>
  <si>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</si>
  <si>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</si>
  <si>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</si>
  <si>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</si>
  <si>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</si>
  <si>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</si>
  <si>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</si>
  <si>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</si>
  <si>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</si>
  <si>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</si>
  <si>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</si>
  <si>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</si>
  <si>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</si>
  <si>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</si>
  <si>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</si>
  <si>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</si>
  <si>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</si>
  <si>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</si>
  <si>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</si>
  <si>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</si>
  <si>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</si>
  <si>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</si>
  <si>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</si>
  <si>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</si>
  <si>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</si>
  <si>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</si>
  <si>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</si>
  <si>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</si>
  <si>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</si>
  <si>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</si>
  <si>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</si>
  <si>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</si>
  <si>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</si>
  <si>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</si>
  <si>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</si>
  <si>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</si>
  <si>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</si>
  <si>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</si>
  <si>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</si>
  <si>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</si>
  <si>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</si>
  <si>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</si>
  <si>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</si>
  <si>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</si>
  <si>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</si>
  <si>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</si>
  <si>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</si>
  <si>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</si>
  <si>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</si>
  <si>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</si>
  <si>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</si>
  <si>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</si>
  <si>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</si>
  <si>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</si>
  <si>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</si>
  <si>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</si>
  <si>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</si>
  <si>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</si>
  <si>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</si>
  <si>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</si>
  <si>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</si>
  <si>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</si>
  <si>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</si>
  <si>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</si>
  <si>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</si>
  <si>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</si>
  <si>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</si>
  <si>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</si>
  <si>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</si>
  <si>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</si>
  <si>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</si>
  <si>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</si>
  <si>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</si>
  <si>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</si>
  <si>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</si>
  <si>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</si>
  <si>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</si>
  <si>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</si>
  <si>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</si>
  <si>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</si>
  <si>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</si>
  <si>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</si>
  <si>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</si>
  <si>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</si>
  <si>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</si>
  <si>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</si>
  <si>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</si>
  <si>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</si>
  <si>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</si>
  <si>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</si>
  <si>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</si>
  <si>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</si>
  <si>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</si>
  <si>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</si>
  <si>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</si>
  <si>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</si>
  <si>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</si>
  <si>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</si>
  <si>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</si>
  <si>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</si>
  <si>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</si>
  <si>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</si>
  <si>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</si>
  <si>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</si>
  <si>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</si>
  <si>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</si>
  <si>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</si>
  <si>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</si>
  <si>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</si>
  <si>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</si>
  <si>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</si>
  <si>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</si>
  <si>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</si>
  <si>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</si>
  <si>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</si>
  <si>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</si>
  <si>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</si>
  <si>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</si>
  <si>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</si>
  <si>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</si>
  <si>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</si>
  <si>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</si>
  <si>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</si>
  <si>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</si>
  <si>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</si>
  <si>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</si>
  <si>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</si>
  <si>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</si>
  <si>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</si>
  <si>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</si>
  <si>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</si>
  <si>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</si>
  <si>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</si>
  <si>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</si>
  <si>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</si>
  <si>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</si>
  <si>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</si>
  <si>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</si>
  <si>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</si>
  <si>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</si>
  <si>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</si>
  <si>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</si>
  <si>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</si>
  <si>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</si>
  <si>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</si>
  <si>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</si>
  <si>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</si>
  <si>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</si>
  <si>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</si>
  <si>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</si>
  <si>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</si>
  <si>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</si>
  <si>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</si>
  <si>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</si>
  <si>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</si>
  <si>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</si>
  <si>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</si>
  <si>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</si>
  <si>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</si>
  <si>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</si>
  <si>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</si>
  <si>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</si>
  <si>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</si>
  <si>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</si>
  <si>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</si>
  <si>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</si>
  <si>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</si>
  <si>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</si>
  <si>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</si>
  <si>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</si>
  <si>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</si>
  <si>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</si>
  <si>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</si>
  <si>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</si>
  <si>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</si>
  <si>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</si>
  <si>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</si>
  <si>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</si>
  <si>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</si>
  <si>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</si>
  <si>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</si>
  <si>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</si>
  <si>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</si>
  <si>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</si>
  <si>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</si>
  <si>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</si>
  <si>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</si>
  <si>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</si>
  <si>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</si>
  <si>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</si>
  <si>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</si>
  <si>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</si>
  <si>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</si>
  <si>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</si>
  <si>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</si>
  <si>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</si>
  <si>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</si>
  <si>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</si>
  <si>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</si>
  <si>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</si>
  <si>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</si>
  <si>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</si>
  <si>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</si>
  <si>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</si>
  <si>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</si>
  <si>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</si>
  <si>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</si>
  <si>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</si>
  <si>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</si>
  <si>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</si>
  <si>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</si>
  <si>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</si>
  <si>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</si>
  <si>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</si>
  <si>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</si>
  <si>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</si>
  <si>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</si>
  <si>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</si>
  <si>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</si>
  <si>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</si>
  <si>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</si>
  <si>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</si>
  <si>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</si>
  <si>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</si>
  <si>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</si>
  <si>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</si>
  <si>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</si>
  <si>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</si>
  <si>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</si>
  <si>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</si>
  <si>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</si>
  <si>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</si>
  <si>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</si>
  <si>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</si>
  <si>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</si>
  <si>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</si>
  <si>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</si>
  <si>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</si>
  <si>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</si>
  <si>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</si>
  <si>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</si>
  <si>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</si>
  <si>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</si>
  <si>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</si>
  <si>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</si>
  <si>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</si>
  <si>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</si>
  <si>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</si>
  <si>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</si>
  <si>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</si>
  <si>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</si>
  <si>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</si>
  <si>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</si>
  <si>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</si>
  <si>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</si>
  <si>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</si>
  <si>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</si>
  <si>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</si>
  <si>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</si>
  <si>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</si>
  <si>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</si>
  <si>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</si>
  <si>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</si>
  <si>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</si>
  <si>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</si>
  <si>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</si>
  <si>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</si>
  <si>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</si>
  <si>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</si>
  <si>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</si>
  <si>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</si>
  <si>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</si>
  <si>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</si>
  <si>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</si>
  <si>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</si>
  <si>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</si>
  <si>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</si>
  <si>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</si>
  <si>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</si>
  <si>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</si>
  <si>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</si>
  <si>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</si>
  <si>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</si>
  <si>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</si>
  <si>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</si>
  <si>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</si>
  <si>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</si>
  <si>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</si>
  <si>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</si>
  <si>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</si>
  <si>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</si>
  <si>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</si>
  <si>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</si>
  <si>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</si>
  <si>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</si>
  <si>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</si>
  <si>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</si>
  <si>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</si>
  <si>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</si>
  <si>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</si>
  <si>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</si>
  <si>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</si>
  <si>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</si>
  <si>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</si>
  <si>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</si>
  <si>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</si>
  <si>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</si>
  <si>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</si>
  <si>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</si>
  <si>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</si>
  <si>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</si>
  <si>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</si>
  <si>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</si>
  <si>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</si>
  <si>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</si>
  <si>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</si>
  <si>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</si>
  <si>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</si>
  <si>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</si>
  <si>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</si>
  <si>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</si>
  <si>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</si>
  <si>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</si>
  <si>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</si>
  <si>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</si>
  <si>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</si>
  <si>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</si>
  <si>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</si>
  <si>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</si>
  <si>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</si>
  <si>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</si>
  <si>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</si>
  <si>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</si>
  <si>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</si>
  <si>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</si>
  <si>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</si>
  <si>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</si>
  <si>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</si>
  <si>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</si>
  <si>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</si>
  <si>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</si>
  <si>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</si>
  <si>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</si>
  <si>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</si>
  <si>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</si>
  <si>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</si>
  <si>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</si>
  <si>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</si>
  <si>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</si>
  <si>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</si>
  <si>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</si>
  <si>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</si>
  <si>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</si>
  <si>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</si>
  <si>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</si>
  <si>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</si>
  <si>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</si>
  <si>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</si>
  <si>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</si>
  <si>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</si>
  <si>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</si>
  <si>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</si>
  <si>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</si>
  <si>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</si>
  <si>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</si>
  <si>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</si>
  <si>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</si>
  <si>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</si>
  <si>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</si>
  <si>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</si>
  <si>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</si>
  <si>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</si>
  <si>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</si>
  <si>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</si>
  <si>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</si>
  <si>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</si>
  <si>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</si>
  <si>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</si>
  <si>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</si>
  <si>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</si>
  <si>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</si>
  <si>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</si>
  <si>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</si>
  <si>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</si>
  <si>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</si>
  <si>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</si>
  <si>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</si>
  <si>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</si>
  <si>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</si>
  <si>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</si>
  <si>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</si>
  <si>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</si>
  <si>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</si>
  <si>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</si>
  <si>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</si>
  <si>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</si>
  <si>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</si>
  <si>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</si>
  <si>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</si>
  <si>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</si>
  <si>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</si>
  <si>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</si>
  <si>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</si>
  <si>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</si>
  <si>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</si>
  <si>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</si>
  <si>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</si>
  <si>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</si>
  <si>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</si>
  <si>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</si>
  <si>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</si>
  <si>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</si>
  <si>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</si>
  <si>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</si>
  <si>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</si>
  <si>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</si>
  <si>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</si>
  <si>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</si>
  <si>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</si>
  <si>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</si>
  <si>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</si>
  <si>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</si>
  <si>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</si>
  <si>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</si>
  <si>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</si>
  <si>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</si>
  <si>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</si>
  <si>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</si>
  <si>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</si>
  <si>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</si>
  <si>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</si>
  <si>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</si>
  <si>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</si>
  <si>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</si>
  <si>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</si>
  <si>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</si>
  <si>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</si>
  <si>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</si>
  <si>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</si>
  <si>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</si>
  <si>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</si>
  <si>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</si>
  <si>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</si>
  <si>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</si>
  <si>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</si>
  <si>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</si>
  <si>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</si>
  <si>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</si>
  <si>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</si>
  <si>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</si>
  <si>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</si>
  <si>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</si>
  <si>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</si>
  <si>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</si>
  <si>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</si>
  <si>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</si>
  <si>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</si>
  <si>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</si>
  <si>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</si>
  <si>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</si>
  <si>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</si>
  <si>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</si>
  <si>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</si>
  <si>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</si>
  <si>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</si>
  <si>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</si>
  <si>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</si>
  <si>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</si>
  <si>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</si>
  <si>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</si>
  <si>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</si>
  <si>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</si>
  <si>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</si>
  <si>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</si>
  <si>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</si>
  <si>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</si>
  <si>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</si>
  <si>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</si>
  <si>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</si>
  <si>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</si>
  <si>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</si>
  <si>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</si>
  <si>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</si>
  <si>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</si>
  <si>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</si>
  <si>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</si>
  <si>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</si>
  <si>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</si>
  <si>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</si>
  <si>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</si>
  <si>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</si>
  <si>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</si>
  <si>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</si>
  <si>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</si>
  <si>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</si>
  <si>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</si>
  <si>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</si>
  <si>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</si>
  <si>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</si>
  <si>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</si>
  <si>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</si>
  <si>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</si>
  <si>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</si>
  <si>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</si>
  <si>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</si>
  <si>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</si>
  <si>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</si>
  <si>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</si>
  <si>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</si>
  <si>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</si>
  <si>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</si>
  <si>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</si>
  <si>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</si>
  <si>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</si>
  <si>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</si>
  <si>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</si>
  <si>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</si>
  <si>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</si>
  <si>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</si>
  <si>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</si>
  <si>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</si>
  <si>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</si>
  <si>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</si>
  <si>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</si>
  <si>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</si>
  <si>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</si>
  <si>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</si>
  <si>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</si>
  <si>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</si>
  <si>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</si>
  <si>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</si>
  <si>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</si>
  <si>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</si>
  <si>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</si>
  <si>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</si>
  <si>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</si>
  <si>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</si>
  <si>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</si>
  <si>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</si>
  <si>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</si>
  <si>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</si>
  <si>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</si>
  <si>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</si>
  <si>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</si>
  <si>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</si>
  <si>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</si>
  <si>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</si>
  <si>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</si>
  <si>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</si>
  <si>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</si>
  <si>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</si>
  <si>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</si>
  <si>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</si>
  <si>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</si>
  <si>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</si>
  <si>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</si>
  <si>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</si>
  <si>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</si>
  <si>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</si>
  <si>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</si>
  <si>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</si>
  <si>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</si>
  <si>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</si>
  <si>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</si>
  <si>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</si>
  <si>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</si>
  <si>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</si>
  <si>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</si>
  <si>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</si>
  <si>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</si>
  <si>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</si>
  <si>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</si>
  <si>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</si>
  <si>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</si>
  <si>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</si>
  <si>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</si>
  <si>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</si>
  <si>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</si>
  <si>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</si>
  <si>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</si>
  <si>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</si>
  <si>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</si>
  <si>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</si>
  <si>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</si>
  <si>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</si>
  <si>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</si>
  <si>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</si>
  <si>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</si>
  <si>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</si>
  <si>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</si>
  <si>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</si>
  <si>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</si>
  <si>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</si>
  <si>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</si>
  <si>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</si>
  <si>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</si>
  <si>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</si>
  <si>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</si>
  <si>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</si>
  <si>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</si>
  <si>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</si>
  <si>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</si>
  <si>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</si>
  <si>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</si>
  <si>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</si>
  <si>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</si>
  <si>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</si>
  <si>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</si>
  <si>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</si>
  <si>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</si>
  <si>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</si>
  <si>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</si>
  <si>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</si>
  <si>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</si>
  <si>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</si>
  <si>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</si>
  <si>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</si>
  <si>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</si>
  <si>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</si>
  <si>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</si>
  <si>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</si>
  <si>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</si>
  <si>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</si>
  <si>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</si>
  <si>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</si>
  <si>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</si>
  <si>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</si>
  <si>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</si>
  <si>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</si>
  <si>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</si>
  <si>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</si>
  <si>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</si>
  <si>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</si>
  <si>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</si>
  <si>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</si>
  <si>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</si>
  <si>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</si>
  <si>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</si>
  <si>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</si>
  <si>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</si>
  <si>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</si>
  <si>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</si>
  <si>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</si>
  <si>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</si>
  <si>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</si>
  <si>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</si>
  <si>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</si>
  <si>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</si>
  <si>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</si>
  <si>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</si>
  <si>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</si>
  <si>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</si>
  <si>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</si>
  <si>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</si>
  <si>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</si>
  <si>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</si>
  <si>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</si>
  <si>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</si>
  <si>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</si>
  <si>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</si>
  <si>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</si>
  <si>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</si>
  <si>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</si>
  <si>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</si>
  <si>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</si>
  <si>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</si>
  <si>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</si>
  <si>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</si>
  <si>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</si>
  <si>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</si>
  <si>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</si>
  <si>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</si>
  <si>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</si>
  <si>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</si>
  <si>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</si>
  <si>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</si>
  <si>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</si>
  <si>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</si>
  <si>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</si>
  <si>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</si>
  <si>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</si>
  <si>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</si>
  <si>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</si>
  <si>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</si>
  <si>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</si>
  <si>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</si>
  <si>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</si>
  <si>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</si>
  <si>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</si>
  <si>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</si>
  <si>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</si>
  <si>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</si>
  <si>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</si>
  <si>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</si>
  <si>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</si>
  <si>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</si>
  <si>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</si>
  <si>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</si>
  <si>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</si>
  <si>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</si>
  <si>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</si>
  <si>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</si>
  <si>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</si>
  <si>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</si>
  <si>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</si>
  <si>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</si>
  <si>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</si>
  <si>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</si>
  <si>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</si>
  <si>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</si>
  <si>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</si>
  <si>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</si>
  <si>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</si>
  <si>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</si>
  <si>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</si>
  <si>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</si>
  <si>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</si>
  <si>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</si>
  <si>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</si>
  <si>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</si>
  <si>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</si>
  <si>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</si>
  <si>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</si>
  <si>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</si>
  <si>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</si>
  <si>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</si>
  <si>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</si>
  <si>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</si>
  <si>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</si>
  <si>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</si>
  <si>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</si>
  <si>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</si>
  <si>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</si>
  <si>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</si>
  <si>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</si>
  <si>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</si>
  <si>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</si>
  <si>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</si>
  <si>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</si>
  <si>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</si>
  <si>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</si>
  <si>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</si>
  <si>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</si>
  <si>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</si>
  <si>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</si>
  <si>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</si>
  <si>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</si>
  <si>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</si>
  <si>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</si>
  <si>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</si>
  <si>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</si>
  <si>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</si>
  <si>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</si>
  <si>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</si>
  <si>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</si>
  <si>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</si>
  <si>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</si>
  <si>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</si>
  <si>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</si>
  <si>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</si>
  <si>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</si>
  <si>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</si>
  <si>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</si>
  <si>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</si>
  <si>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</si>
  <si>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</si>
  <si>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</si>
  <si>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</si>
  <si>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</si>
  <si>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</si>
  <si>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</si>
  <si>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</si>
  <si>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</si>
  <si>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</si>
  <si>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</si>
  <si>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</si>
  <si>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</si>
  <si>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</si>
  <si>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</si>
  <si>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</si>
  <si>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</si>
  <si>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</si>
  <si>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</si>
  <si>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</si>
  <si>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</si>
  <si>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</si>
  <si>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</si>
  <si>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</si>
  <si>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</si>
  <si>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</si>
  <si>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</si>
  <si>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</si>
  <si>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</si>
  <si>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</si>
  <si>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</si>
  <si>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</si>
  <si>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</si>
  <si>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</si>
  <si>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</si>
  <si>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</si>
  <si>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</si>
  <si>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</si>
  <si>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</si>
  <si>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</si>
  <si>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</si>
  <si>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</si>
  <si>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</si>
  <si>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</si>
  <si>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</si>
  <si>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</si>
  <si>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</si>
  <si>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</si>
  <si>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</si>
  <si>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</si>
  <si>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</si>
  <si>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</si>
  <si>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</si>
  <si>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</si>
  <si>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</si>
  <si>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</si>
  <si>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</si>
  <si>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</si>
  <si>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</si>
  <si>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</si>
  <si>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</si>
  <si>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</si>
  <si>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</si>
  <si>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</si>
  <si>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</si>
  <si>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</si>
  <si>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</si>
  <si>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</si>
  <si>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</si>
  <si>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</si>
  <si>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</si>
  <si>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</si>
  <si>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</si>
  <si>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</si>
  <si>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</si>
  <si>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</si>
  <si>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</si>
  <si>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</si>
  <si>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</si>
  <si>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</si>
  <si>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</si>
  <si>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</si>
  <si>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</si>
  <si>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</si>
  <si>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</si>
  <si>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</si>
  <si>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</si>
  <si>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</si>
  <si>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</si>
  <si>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</si>
  <si>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</si>
  <si>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</si>
  <si>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</si>
  <si>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</si>
  <si>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</si>
  <si>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</si>
  <si>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</si>
  <si>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</si>
  <si>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</si>
  <si>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</si>
  <si>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</si>
  <si>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</si>
  <si>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</si>
  <si>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</si>
  <si>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</si>
  <si>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</si>
  <si>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</si>
  <si>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</si>
  <si>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</si>
  <si>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</si>
  <si>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</si>
  <si>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</si>
  <si>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</si>
  <si>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</si>
  <si>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</si>
  <si>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</si>
  <si>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</si>
  <si>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</si>
  <si>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</si>
  <si>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</si>
  <si>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</si>
  <si>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</si>
  <si>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</si>
  <si>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</si>
  <si>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</si>
  <si>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</si>
  <si>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</si>
  <si>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</si>
  <si>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</si>
  <si>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</si>
  <si>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</si>
  <si>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</si>
  <si>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</si>
  <si>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</si>
  <si>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</si>
  <si>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</si>
  <si>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</si>
  <si>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</si>
  <si>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</si>
  <si>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</si>
  <si>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</si>
  <si>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</si>
  <si>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</si>
  <si>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</si>
  <si>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</si>
  <si>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</si>
  <si>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</si>
  <si>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</si>
  <si>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</si>
  <si>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</si>
  <si>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</si>
  <si>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</si>
  <si>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</si>
  <si>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</si>
  <si>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</si>
  <si>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</si>
  <si>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</si>
  <si>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</si>
  <si>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</si>
  <si>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</si>
  <si>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</si>
  <si>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</si>
  <si>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</si>
  <si>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</si>
  <si>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</si>
  <si>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</si>
  <si>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</si>
  <si>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</si>
  <si>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</si>
  <si>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</si>
  <si>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</si>
  <si>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</si>
  <si>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</si>
  <si>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</si>
  <si>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</si>
  <si>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</si>
  <si>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</si>
  <si>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</si>
  <si>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</si>
  <si>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</si>
  <si>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</si>
  <si>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</si>
  <si>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</si>
  <si>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</si>
  <si>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</si>
  <si>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</si>
  <si>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</si>
  <si>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</si>
  <si>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</si>
  <si>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</si>
  <si>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</si>
  <si>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</si>
  <si>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</si>
  <si>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</si>
  <si>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</si>
  <si>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</si>
  <si>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</si>
  <si>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</si>
  <si>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</si>
  <si>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</si>
  <si>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</si>
  <si>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</si>
  <si>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</si>
  <si>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</si>
  <si>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</si>
  <si>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</si>
  <si>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</si>
  <si>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</si>
  <si>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</si>
  <si>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</si>
  <si>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</si>
  <si>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</si>
  <si>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</si>
  <si>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</si>
  <si>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</si>
  <si>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</si>
  <si>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</si>
  <si>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</si>
  <si>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</si>
  <si>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</si>
  <si>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</si>
  <si>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</si>
  <si>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</si>
  <si>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</si>
  <si>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</si>
  <si>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</si>
  <si>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</si>
  <si>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</si>
  <si>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</si>
  <si>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</si>
  <si>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</si>
  <si>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</si>
  <si>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</si>
  <si>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</si>
  <si>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</si>
  <si>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</si>
  <si>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</si>
  <si>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</si>
  <si>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</si>
  <si>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</si>
  <si>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</si>
  <si>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</si>
  <si>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</si>
  <si>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</si>
  <si>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</si>
  <si>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</si>
  <si>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</si>
  <si>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</si>
  <si>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</si>
  <si>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</si>
  <si>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</si>
  <si>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</si>
  <si>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</si>
  <si>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</si>
  <si>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</si>
  <si>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</si>
  <si>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</si>
  <si>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</si>
  <si>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</si>
  <si>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</si>
  <si>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</si>
  <si>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</si>
  <si>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</si>
  <si>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</si>
  <si>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</si>
  <si>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</si>
  <si>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</si>
  <si>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</si>
  <si>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</si>
  <si>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</si>
  <si>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</si>
  <si>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</si>
  <si>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</si>
  <si>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</si>
  <si>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</si>
  <si>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</si>
  <si>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</si>
  <si>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</si>
  <si>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</si>
  <si>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</si>
  <si>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</si>
  <si>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</si>
  <si>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</si>
  <si>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</si>
  <si>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</si>
  <si>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</si>
  <si>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</si>
  <si>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</si>
  <si>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</si>
  <si>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</si>
  <si>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</si>
  <si>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</si>
  <si>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</si>
  <si>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</si>
  <si>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</si>
  <si>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</si>
  <si>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</si>
  <si>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</si>
  <si>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</si>
  <si>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</si>
  <si>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</si>
  <si>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</si>
  <si>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</si>
  <si>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</si>
  <si>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</si>
  <si>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</si>
  <si>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</si>
  <si>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</si>
  <si>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</si>
  <si>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</si>
  <si>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</si>
  <si>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</si>
  <si>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</si>
  <si>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</si>
  <si>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</si>
  <si>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</si>
  <si>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</si>
  <si>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</si>
  <si>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</si>
  <si>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</si>
  <si>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</si>
  <si>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</si>
  <si>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</si>
  <si>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</si>
  <si>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</si>
  <si>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</si>
  <si>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</si>
  <si>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</si>
  <si>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</si>
  <si>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</si>
  <si>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</si>
  <si>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</si>
  <si>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</si>
  <si>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</si>
  <si>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</si>
  <si>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</si>
  <si>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</si>
  <si>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</si>
  <si>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</si>
  <si>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</si>
  <si>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</si>
  <si>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</si>
  <si>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</si>
  <si>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</si>
  <si>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</si>
  <si>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</si>
  <si>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</si>
  <si>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</si>
  <si>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</si>
  <si>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</si>
  <si>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</si>
  <si>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</si>
  <si>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</si>
  <si>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</si>
  <si>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</si>
  <si>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</si>
  <si>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</si>
  <si>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</si>
  <si>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</si>
  <si>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</si>
  <si>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</si>
  <si>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</si>
  <si>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</si>
  <si>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</si>
  <si>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</si>
  <si>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</si>
  <si>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</si>
  <si>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</si>
  <si>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</si>
  <si>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</si>
  <si>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</si>
  <si>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</si>
  <si>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</si>
  <si>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</si>
  <si>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</si>
  <si>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</si>
  <si>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</si>
  <si>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</si>
  <si>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</si>
  <si>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</si>
  <si>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</si>
  <si>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</si>
  <si>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</si>
  <si>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</si>
  <si>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</si>
  <si>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</si>
  <si>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</si>
  <si>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</si>
  <si>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</si>
  <si>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</si>
  <si>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</si>
  <si>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</si>
  <si>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</si>
  <si>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</si>
  <si>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</si>
  <si>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</si>
  <si>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</si>
  <si>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</si>
  <si>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</si>
  <si>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</si>
  <si>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</si>
  <si>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</si>
  <si>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</si>
  <si>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</si>
  <si>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</si>
  <si>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</si>
  <si>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</si>
  <si>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</si>
  <si>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</si>
  <si>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</si>
  <si>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</si>
  <si>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</si>
  <si>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</si>
  <si>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</si>
  <si>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</si>
  <si>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</si>
  <si>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</si>
  <si>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</si>
  <si>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</si>
  <si>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</si>
  <si>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</si>
  <si>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</si>
  <si>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</si>
  <si>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</si>
  <si>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</si>
  <si>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</si>
  <si>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</si>
  <si>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</si>
  <si>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</si>
  <si>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</si>
  <si>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</si>
  <si>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</si>
  <si>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</si>
  <si>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</si>
  <si>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</si>
  <si>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</si>
  <si>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</si>
  <si>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</si>
  <si>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</si>
  <si>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</si>
  <si>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</si>
  <si>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</si>
  <si>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</si>
  <si>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</si>
  <si>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</si>
  <si>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</si>
  <si>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</si>
  <si>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</si>
  <si>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</si>
  <si>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</si>
  <si>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</si>
  <si>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</si>
  <si>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</si>
  <si>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</si>
  <si>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</si>
  <si>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</si>
  <si>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</si>
  <si>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</si>
  <si>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</si>
  <si>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</si>
  <si>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</si>
  <si>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</si>
  <si>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</si>
  <si>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</si>
  <si>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</si>
  <si>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</si>
  <si>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</si>
  <si>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</si>
  <si>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</si>
  <si>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</si>
  <si>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</si>
  <si>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</si>
  <si>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</si>
  <si>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</si>
  <si>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</si>
  <si>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</si>
  <si>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</si>
  <si>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</si>
  <si>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</si>
  <si>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</si>
  <si>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</si>
  <si>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</si>
  <si>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</si>
  <si>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</si>
  <si>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</si>
  <si>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</si>
  <si>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</si>
  <si>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</si>
  <si>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</si>
  <si>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</si>
  <si>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</si>
  <si>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</si>
  <si>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</si>
  <si>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</si>
  <si>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</si>
  <si>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</si>
  <si>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</si>
  <si>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</si>
  <si>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</si>
  <si>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</si>
  <si>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</si>
  <si>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</si>
  <si>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</si>
  <si>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</si>
  <si>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</si>
  <si>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</si>
  <si>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</si>
  <si>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</si>
  <si>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</si>
  <si>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</si>
  <si>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</si>
  <si>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</si>
  <si>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</si>
  <si>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</si>
  <si>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</si>
  <si>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</si>
  <si>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</si>
  <si>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</si>
  <si>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</si>
  <si>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</si>
  <si>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</si>
  <si>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</si>
  <si>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</si>
  <si>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</si>
  <si>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</si>
  <si>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</si>
  <si>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</si>
  <si>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</si>
  <si>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</si>
  <si>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</si>
  <si>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</si>
  <si>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</si>
  <si>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</si>
  <si>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</si>
  <si>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</si>
  <si>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</si>
  <si>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</si>
  <si>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</si>
  <si>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</si>
  <si>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</si>
  <si>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</si>
  <si>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</si>
  <si>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</si>
  <si>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</si>
  <si>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</si>
  <si>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</si>
  <si>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</si>
  <si>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</si>
  <si>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</si>
  <si>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</si>
  <si>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</si>
  <si>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</si>
  <si>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</si>
  <si>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</si>
  <si>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</si>
  <si>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</si>
  <si>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</si>
  <si>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</si>
  <si>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</si>
  <si>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</si>
  <si>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</si>
  <si>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</si>
  <si>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</si>
  <si>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</si>
  <si>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</si>
  <si>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</si>
  <si>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</si>
  <si>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</si>
  <si>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</si>
  <si>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</si>
  <si>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</si>
  <si>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</si>
  <si>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</si>
  <si>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</si>
  <si>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</si>
  <si>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</si>
  <si>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</si>
  <si>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</si>
  <si>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</si>
  <si>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</si>
  <si>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</si>
  <si>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</si>
  <si>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</si>
  <si>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</si>
  <si>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</si>
  <si>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</si>
  <si>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</si>
  <si>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</si>
  <si>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</si>
  <si>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</si>
  <si>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</si>
  <si>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</si>
  <si>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</si>
  <si>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</si>
  <si>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</si>
  <si>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</si>
  <si>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</si>
  <si>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</si>
  <si>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</si>
  <si>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</si>
  <si>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</si>
  <si>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</si>
  <si>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</si>
  <si>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</si>
  <si>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</si>
  <si>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</si>
  <si>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</si>
  <si>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</si>
  <si>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</si>
  <si>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</si>
  <si>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</si>
  <si>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</si>
  <si>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</si>
  <si>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</si>
  <si>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</si>
  <si>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</si>
  <si>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</si>
  <si>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</si>
  <si>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</si>
  <si>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</si>
  <si>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</si>
  <si>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</si>
  <si>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</si>
  <si>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</si>
  <si>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</si>
  <si>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</si>
  <si>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</si>
  <si>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</si>
  <si>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</si>
  <si>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</si>
  <si>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</si>
  <si>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</si>
  <si>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</si>
  <si>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</si>
  <si>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</si>
  <si>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</si>
  <si>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</si>
  <si>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</si>
  <si>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</si>
  <si>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</si>
  <si>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</si>
  <si>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</si>
  <si>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</si>
  <si>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</si>
  <si>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</si>
  <si>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</si>
  <si>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</si>
  <si>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</si>
  <si>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</si>
  <si>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</si>
  <si>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</si>
  <si>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</si>
  <si>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</si>
  <si>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</si>
  <si>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</si>
  <si>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</si>
  <si>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</si>
  <si>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</si>
  <si>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</si>
  <si>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</si>
  <si>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</si>
  <si>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</si>
  <si>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</si>
  <si>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</si>
  <si>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</si>
  <si>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</si>
  <si>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</si>
  <si>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</si>
  <si>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</si>
  <si>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</si>
  <si>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</si>
  <si>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</si>
  <si>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</si>
  <si>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</si>
  <si>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</si>
  <si>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</si>
  <si>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</si>
  <si>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</si>
  <si>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</si>
  <si>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</si>
  <si>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</si>
  <si>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</si>
  <si>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</si>
  <si>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</si>
  <si>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</si>
  <si>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</si>
  <si>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</si>
  <si>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</si>
  <si>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</si>
  <si>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</si>
  <si>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</si>
  <si>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</si>
  <si>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</si>
  <si>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</si>
  <si>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</si>
  <si>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</si>
  <si>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</si>
  <si>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</si>
  <si>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</si>
  <si>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</si>
  <si>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</si>
  <si>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</si>
  <si>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</si>
  <si>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</si>
  <si>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</si>
  <si>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</si>
  <si>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</si>
  <si>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</si>
  <si>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</si>
  <si>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</si>
  <si>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</si>
  <si>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</si>
  <si>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</si>
  <si>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</si>
  <si>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</si>
  <si>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</si>
  <si>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</si>
  <si>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</si>
  <si>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</si>
  <si>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</si>
  <si>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</si>
  <si>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</si>
  <si>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</si>
  <si>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</si>
  <si>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</si>
  <si>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</si>
  <si>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</si>
  <si>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</si>
  <si>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</si>
  <si>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</si>
  <si>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</si>
  <si>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</si>
  <si>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</si>
  <si>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</si>
  <si>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</si>
  <si>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</si>
  <si>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</si>
  <si>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</si>
  <si>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</si>
  <si>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</si>
  <si>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</si>
  <si>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</si>
  <si>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</si>
  <si>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</si>
  <si>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</si>
  <si>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</si>
  <si>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</si>
  <si>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</si>
  <si>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</si>
  <si>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</si>
  <si>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</si>
  <si>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</si>
  <si>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</si>
  <si>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</si>
  <si>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</si>
  <si>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</si>
  <si>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</si>
  <si>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</si>
  <si>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</si>
  <si>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</si>
  <si>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</si>
  <si>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</si>
  <si>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</si>
  <si>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</si>
  <si>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</si>
  <si>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</si>
  <si>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</si>
  <si>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</si>
  <si>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</si>
  <si>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</si>
  <si>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</si>
  <si>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</si>
  <si>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</si>
  <si>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</si>
  <si>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</si>
  <si>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</si>
  <si>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</si>
  <si>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</si>
  <si>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</si>
  <si>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</si>
  <si>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</si>
  <si>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</si>
  <si>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</si>
  <si>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</si>
  <si>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</si>
  <si>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</si>
  <si>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</si>
  <si>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</si>
  <si>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</si>
  <si>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</si>
  <si>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</si>
  <si>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</si>
  <si>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</si>
  <si>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</si>
  <si>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</si>
  <si>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</si>
  <si>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</si>
  <si>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</si>
  <si>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</si>
  <si>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</si>
  <si>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</si>
  <si>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</si>
  <si>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</si>
  <si>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</si>
  <si>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</si>
  <si>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</si>
  <si>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</si>
  <si>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</si>
  <si>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</si>
  <si>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</si>
  <si>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</si>
  <si>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</si>
  <si>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</si>
  <si>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</si>
  <si>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</si>
  <si>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</si>
  <si>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</si>
  <si>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</si>
  <si>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</si>
  <si>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</si>
  <si>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</si>
  <si>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</si>
  <si>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</si>
  <si>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</si>
  <si>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</si>
  <si>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</si>
  <si>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</si>
  <si>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</si>
  <si>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</si>
  <si>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</si>
  <si>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</si>
  <si>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</si>
  <si>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</si>
  <si>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</si>
  <si>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</si>
  <si>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</si>
  <si>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</si>
  <si>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</si>
  <si>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</si>
  <si>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</si>
  <si>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</si>
  <si>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</si>
  <si>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</si>
  <si>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</si>
  <si>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</si>
  <si>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</si>
  <si>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</si>
  <si>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</si>
  <si>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</si>
  <si>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</si>
  <si>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</si>
  <si>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</si>
  <si>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</si>
  <si>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</si>
  <si>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</si>
  <si>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</si>
  <si>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</si>
  <si>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</si>
  <si>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</si>
  <si>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</si>
  <si>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</si>
  <si>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</si>
  <si>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</si>
  <si>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</si>
  <si>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</si>
  <si>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</si>
  <si>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</si>
  <si>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</si>
  <si>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</si>
  <si>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</si>
  <si>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</si>
  <si>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</si>
  <si>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</si>
  <si>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</si>
  <si>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</si>
  <si>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</si>
  <si>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</si>
  <si>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</si>
  <si>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</si>
  <si>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</si>
  <si>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</si>
  <si>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</si>
  <si>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</si>
  <si>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</si>
  <si>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</si>
  <si>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</si>
  <si>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</si>
  <si>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</si>
  <si>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</si>
  <si>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</si>
  <si>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</si>
  <si>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</si>
  <si>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</si>
  <si>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</si>
  <si>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</si>
  <si>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</si>
  <si>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</si>
  <si>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</si>
  <si>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</si>
  <si>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</si>
  <si>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</si>
  <si>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</si>
  <si>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</si>
  <si>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</si>
  <si>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</si>
  <si>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</si>
  <si>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</si>
  <si>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</si>
  <si>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</si>
  <si>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</si>
  <si>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</si>
  <si>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</si>
  <si>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</si>
  <si>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</si>
  <si>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</si>
  <si>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</si>
  <si>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</si>
  <si>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</si>
  <si>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</si>
  <si>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</si>
  <si>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</si>
  <si>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</si>
  <si>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</si>
  <si>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</si>
  <si>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</si>
  <si>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</si>
  <si>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</si>
  <si>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</si>
  <si>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</si>
  <si>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</si>
  <si>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</si>
  <si>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</si>
  <si>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</si>
  <si>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</si>
  <si>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</si>
  <si>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</si>
  <si>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</si>
  <si>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</si>
  <si>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</si>
  <si>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</si>
  <si>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</si>
  <si>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</si>
  <si>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</si>
  <si>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</si>
  <si>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</si>
  <si>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</si>
  <si>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</si>
  <si>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</si>
  <si>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</si>
  <si>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</si>
  <si>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</si>
  <si>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</si>
  <si>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</si>
  <si>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</si>
  <si>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</si>
  <si>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</si>
  <si>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</si>
  <si>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</si>
  <si>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</si>
  <si>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</si>
  <si>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</si>
  <si>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</si>
  <si>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</si>
  <si>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</si>
  <si>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</si>
  <si>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</si>
  <si>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</si>
  <si>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</si>
  <si>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</si>
  <si>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</si>
  <si>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</si>
  <si>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</si>
  <si>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</si>
  <si>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</si>
  <si>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</si>
  <si>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</si>
  <si>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</si>
  <si>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</si>
  <si>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</si>
  <si>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</si>
  <si>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</si>
  <si>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</si>
  <si>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</si>
  <si>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</si>
  <si>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</si>
  <si>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</si>
  <si>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</si>
  <si>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</si>
  <si>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</si>
  <si>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</si>
  <si>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</si>
  <si>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</si>
  <si>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</si>
  <si>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</si>
  <si>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</si>
  <si>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</si>
  <si>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</si>
  <si>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</si>
  <si>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</si>
  <si>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</si>
  <si>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</si>
  <si>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</si>
  <si>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</si>
  <si>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</si>
  <si>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</si>
  <si>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</si>
  <si>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</si>
  <si>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</si>
  <si>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</si>
  <si>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</si>
  <si>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</si>
  <si>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</si>
  <si>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</si>
  <si>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</si>
  <si>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</si>
  <si>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</si>
  <si>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</si>
  <si>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</si>
  <si>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</si>
  <si>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</si>
  <si>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</si>
  <si>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</si>
  <si>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</si>
  <si>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</si>
  <si>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</si>
  <si>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</si>
  <si>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</si>
  <si>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</si>
  <si>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</si>
  <si>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</si>
  <si>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</si>
  <si>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</si>
  <si>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</si>
  <si>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</si>
  <si>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</si>
  <si>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</si>
  <si>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</si>
  <si>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</si>
  <si>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</si>
  <si>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</si>
  <si>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</si>
  <si>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</si>
  <si>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</si>
  <si>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</si>
  <si>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</si>
  <si>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</si>
  <si>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</si>
  <si>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</si>
  <si>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</si>
  <si>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</si>
  <si>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</si>
  <si>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</si>
  <si>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</si>
  <si>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</si>
  <si>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</si>
  <si>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</si>
  <si>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</si>
  <si>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</si>
  <si>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</si>
  <si>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</si>
  <si>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</si>
  <si>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</si>
  <si>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</si>
  <si>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</si>
  <si>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</si>
  <si>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</si>
  <si>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</si>
  <si>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</si>
  <si>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</si>
  <si>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</si>
  <si>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</si>
  <si>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</si>
  <si>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</si>
  <si>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</si>
  <si>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</si>
  <si>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</si>
  <si>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</si>
  <si>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</si>
  <si>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</si>
  <si>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</si>
  <si>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</si>
  <si>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</si>
  <si>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</si>
  <si>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</si>
  <si>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</si>
  <si>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</si>
  <si>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</si>
  <si>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</si>
  <si>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</si>
  <si>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</si>
  <si>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</si>
  <si>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</si>
  <si>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</si>
  <si>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</si>
  <si>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</si>
  <si>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</si>
  <si>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</si>
  <si>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</si>
  <si>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</si>
  <si>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</si>
  <si>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</si>
  <si>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</si>
  <si>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</si>
  <si>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</si>
  <si>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</si>
  <si>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</si>
  <si>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</si>
  <si>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</si>
  <si>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</si>
  <si>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</si>
  <si>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</si>
  <si>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</si>
  <si>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</si>
  <si>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</si>
  <si>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</si>
  <si>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</si>
  <si>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</si>
  <si>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</si>
  <si>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</si>
  <si>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</si>
  <si>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</si>
  <si>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</si>
  <si>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</si>
  <si>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</si>
  <si>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</si>
  <si>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</si>
  <si>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</si>
  <si>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</si>
  <si>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</si>
  <si>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</si>
  <si>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</si>
  <si>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</si>
  <si>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</si>
  <si>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</si>
  <si>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</si>
  <si>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</si>
  <si>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</si>
  <si>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</si>
  <si>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</si>
  <si>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</si>
  <si>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</si>
  <si>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</si>
  <si>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</si>
  <si>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</si>
  <si>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</si>
  <si>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</si>
  <si>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</si>
  <si>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</si>
  <si>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</si>
  <si>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</si>
  <si>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</si>
  <si>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</si>
  <si>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</si>
  <si>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</si>
  <si>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</si>
  <si>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</si>
  <si>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</si>
  <si>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</si>
  <si>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</si>
  <si>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</si>
  <si>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</si>
  <si>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</si>
  <si>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</si>
  <si>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</si>
  <si>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</si>
  <si>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</si>
  <si>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</si>
  <si>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</si>
  <si>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</si>
  <si>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</si>
  <si>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</si>
  <si>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</si>
  <si>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</si>
  <si>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</si>
  <si>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</si>
  <si>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</si>
  <si>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</si>
  <si>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</si>
  <si>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</si>
  <si>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</si>
  <si>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</si>
  <si>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</si>
  <si>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</si>
  <si>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</si>
  <si>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</si>
  <si>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</si>
  <si>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</si>
  <si>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</si>
  <si>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</si>
  <si>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</si>
  <si>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</si>
  <si>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</si>
  <si>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</si>
  <si>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</si>
  <si>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</si>
  <si>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</si>
  <si>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</si>
  <si>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</si>
  <si>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</si>
  <si>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</si>
  <si>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</si>
  <si>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</si>
  <si>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</si>
  <si>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</si>
  <si>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</si>
  <si>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</si>
  <si>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</si>
  <si>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</si>
  <si>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</si>
  <si>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</si>
  <si>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</si>
  <si>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</si>
  <si>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</si>
  <si>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</si>
  <si>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</si>
  <si>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</si>
  <si>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</si>
  <si>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</si>
  <si>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</si>
  <si>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</si>
  <si>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</si>
  <si>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</si>
  <si>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</si>
  <si>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</si>
  <si>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</si>
  <si>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</si>
  <si>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</si>
  <si>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</si>
  <si>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</si>
  <si>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</si>
  <si>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</si>
  <si>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</si>
  <si>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</si>
  <si>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</si>
  <si>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</si>
  <si>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</si>
  <si>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</si>
  <si>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</si>
  <si>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</si>
  <si>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</si>
  <si>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</si>
  <si>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</si>
  <si>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</si>
  <si>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</si>
  <si>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</si>
  <si>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</si>
  <si>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</si>
  <si>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</si>
  <si>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</si>
  <si>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</si>
  <si>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</si>
  <si>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</si>
  <si>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</si>
  <si>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</si>
  <si>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</si>
  <si>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</si>
  <si>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</si>
  <si>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</si>
  <si>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</si>
  <si>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</si>
  <si>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</si>
  <si>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</si>
  <si>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</si>
  <si>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</si>
  <si>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</si>
  <si>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</si>
  <si>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</si>
  <si>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</si>
  <si>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</si>
  <si>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</si>
  <si>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</si>
  <si>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</si>
  <si>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</si>
  <si>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</si>
  <si>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</si>
  <si>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</si>
  <si>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</si>
  <si>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</si>
  <si>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</si>
  <si>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</si>
  <si>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</si>
  <si>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</si>
  <si>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</si>
  <si>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</si>
  <si>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</si>
  <si>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</si>
  <si>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</si>
  <si>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</si>
  <si>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</si>
  <si>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</si>
  <si>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</si>
  <si>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</si>
  <si>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</si>
  <si>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</si>
  <si>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</si>
  <si>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</si>
  <si>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</si>
  <si>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</si>
  <si>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</si>
  <si>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</si>
  <si>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</si>
  <si>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</si>
  <si>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</si>
  <si>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</si>
  <si>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</si>
  <si>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</si>
  <si>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</si>
  <si>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</si>
  <si>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</si>
  <si>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</si>
  <si>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</si>
  <si>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</si>
  <si>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</si>
  <si>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</si>
  <si>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</si>
  <si>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</si>
  <si>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</si>
  <si>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</si>
  <si>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</si>
  <si>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</si>
  <si>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</si>
  <si>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</si>
  <si>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</si>
  <si>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</si>
  <si>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</si>
  <si>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</si>
  <si>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</si>
  <si>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</si>
  <si>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</si>
  <si>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</si>
  <si>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</si>
  <si>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</si>
  <si>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</si>
  <si>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</si>
  <si>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</si>
  <si>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</si>
  <si>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</si>
  <si>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</si>
  <si>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</si>
  <si>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</si>
  <si>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</si>
  <si>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</si>
  <si>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</si>
  <si>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</si>
  <si>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</si>
  <si>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</si>
  <si>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</si>
  <si>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</si>
  <si>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</si>
  <si>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</si>
  <si>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</si>
  <si>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</si>
  <si>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</si>
  <si>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</si>
  <si>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</si>
  <si>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</si>
  <si>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</si>
  <si>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</si>
  <si>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</si>
  <si>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</si>
  <si>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</si>
  <si>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</si>
  <si>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</si>
  <si>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</si>
  <si>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</si>
  <si>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</si>
  <si>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</si>
  <si>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</si>
  <si>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</si>
  <si>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</si>
  <si>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</si>
  <si>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</si>
  <si>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</si>
  <si>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</si>
  <si>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</si>
  <si>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</si>
  <si>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</si>
  <si>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</si>
  <si>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</si>
  <si>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</si>
  <si>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</si>
  <si>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</si>
  <si>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</si>
  <si>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</si>
  <si>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</si>
  <si>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</si>
  <si>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</si>
  <si>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</si>
  <si>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</si>
  <si>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</si>
  <si>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</si>
  <si>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</si>
  <si>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</si>
  <si>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</si>
  <si>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</si>
  <si>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</si>
  <si>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</si>
  <si>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</si>
  <si>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</si>
  <si>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</si>
  <si>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</si>
  <si>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</si>
  <si>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</si>
  <si>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</si>
  <si>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</si>
  <si>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</si>
  <si>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</si>
  <si>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</si>
  <si>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</si>
  <si>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</si>
  <si>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</si>
  <si>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</si>
  <si>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</si>
  <si>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</si>
  <si>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</si>
  <si>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</si>
  <si>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</si>
  <si>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</si>
  <si>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</si>
  <si>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</si>
  <si>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</si>
  <si>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</si>
  <si>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</si>
  <si>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</si>
  <si>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</si>
  <si>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</si>
  <si>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</si>
  <si>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</si>
  <si>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</si>
  <si>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</si>
  <si>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</si>
  <si>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</si>
  <si>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</si>
  <si>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</si>
  <si>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</si>
  <si>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</si>
  <si>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</si>
  <si>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</si>
  <si>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</si>
  <si>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</si>
  <si>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</si>
  <si>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</si>
  <si>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</si>
  <si>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</si>
  <si>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</si>
  <si>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</si>
  <si>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</si>
  <si>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</si>
  <si>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</si>
  <si>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</si>
  <si>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</si>
  <si>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</si>
  <si>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</si>
  <si>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</si>
  <si>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</si>
  <si>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</si>
  <si>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</si>
  <si>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</si>
  <si>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</si>
  <si>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</si>
  <si>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</si>
  <si>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</si>
  <si>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</si>
  <si>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</si>
  <si>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</si>
  <si>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</si>
  <si>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</si>
  <si>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</si>
  <si>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</si>
  <si>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</si>
  <si>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</si>
  <si>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</si>
  <si>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</si>
  <si>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</si>
  <si>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</si>
  <si>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</si>
  <si>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</si>
  <si>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</si>
  <si>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</si>
  <si>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</si>
  <si>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</si>
  <si>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</si>
  <si>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</si>
  <si>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</si>
  <si>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</si>
  <si>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</si>
  <si>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</si>
  <si>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</si>
  <si>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</si>
  <si>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</si>
  <si>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</si>
  <si>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</si>
  <si>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</si>
  <si>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</si>
  <si>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</si>
  <si>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</si>
  <si>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</si>
  <si>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</si>
  <si>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</si>
  <si>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</si>
  <si>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</si>
  <si>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</si>
  <si>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</si>
  <si>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</si>
  <si>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</si>
  <si>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</si>
  <si>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</si>
  <si>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</si>
  <si>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</si>
  <si>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</si>
  <si>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</si>
  <si>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</si>
  <si>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</si>
  <si>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</si>
  <si>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</si>
  <si>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</si>
  <si>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</si>
  <si>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</si>
  <si>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</si>
  <si>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</si>
  <si>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</si>
  <si>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</si>
  <si>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</si>
  <si>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</si>
  <si>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</si>
  <si>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</si>
  <si>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</si>
  <si>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</si>
  <si>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</si>
  <si>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</si>
  <si>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</si>
  <si>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</si>
  <si>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</si>
  <si>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</si>
  <si>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</si>
  <si>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</si>
  <si>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</si>
  <si>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</si>
  <si>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</si>
  <si>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</si>
  <si>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</si>
  <si>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</si>
  <si>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</si>
  <si>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</si>
  <si>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</si>
  <si>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</si>
  <si>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</si>
  <si>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</si>
  <si>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</si>
  <si>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</si>
  <si>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</si>
  <si>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</si>
  <si>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</si>
  <si>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</si>
  <si>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</si>
  <si>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</si>
  <si>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</si>
  <si>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</si>
  <si>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</si>
  <si>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</si>
  <si>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</si>
  <si>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</si>
  <si>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</si>
  <si>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</si>
  <si>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</si>
  <si>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</si>
  <si>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</si>
  <si>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</si>
  <si>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</si>
  <si>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</si>
  <si>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</si>
  <si>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</si>
  <si>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</si>
  <si>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</si>
  <si>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</si>
  <si>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</si>
  <si>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</si>
  <si>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</si>
  <si>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</si>
  <si>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</si>
  <si>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</si>
  <si>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</si>
  <si>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</si>
  <si>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</si>
  <si>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</si>
  <si>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</si>
  <si>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</si>
  <si>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</si>
  <si>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</si>
  <si>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</si>
  <si>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</si>
  <si>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</si>
  <si>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</si>
  <si>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</si>
  <si>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</si>
  <si>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</si>
  <si>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</si>
  <si>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</si>
  <si>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</si>
  <si>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</si>
  <si>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</si>
  <si>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</si>
  <si>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</si>
  <si>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</si>
  <si>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</si>
  <si>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</si>
  <si>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</si>
  <si>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</si>
  <si>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</si>
  <si>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</si>
  <si>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</si>
  <si>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</si>
  <si>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</si>
  <si>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</si>
  <si>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</si>
  <si>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</si>
  <si>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</si>
  <si>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</si>
  <si>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</si>
  <si>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</si>
  <si>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</si>
  <si>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</si>
  <si>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</si>
  <si>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</si>
  <si>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</si>
  <si>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</si>
  <si>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</si>
  <si>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</si>
  <si>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</si>
  <si>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</si>
  <si>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</si>
  <si>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</si>
  <si>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</si>
  <si>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</si>
  <si>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</si>
  <si>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</si>
  <si>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</si>
  <si>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</si>
  <si>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</si>
  <si>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</si>
  <si>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</si>
  <si>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</si>
  <si>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</si>
  <si>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</si>
  <si>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</si>
  <si>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</si>
  <si>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</si>
  <si>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</si>
  <si>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</si>
  <si>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</si>
  <si>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</si>
  <si>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</si>
  <si>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</si>
  <si>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</si>
  <si>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</si>
  <si>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</si>
  <si>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</si>
  <si>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</si>
  <si>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</si>
  <si>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</si>
  <si>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</si>
  <si>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</si>
  <si>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</si>
  <si>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</si>
  <si>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</si>
  <si>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</si>
  <si>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</si>
  <si>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</si>
  <si>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</si>
  <si>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</si>
  <si>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</si>
  <si>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</si>
  <si>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</si>
  <si>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</si>
  <si>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</si>
  <si>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</si>
  <si>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</si>
  <si>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</si>
  <si>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</si>
  <si>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</si>
  <si>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</si>
  <si>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</si>
  <si>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</si>
  <si>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</si>
  <si>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</si>
  <si>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</si>
  <si>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</si>
  <si>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</si>
  <si>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</si>
  <si>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</si>
  <si>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</si>
  <si>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</si>
  <si>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</si>
  <si>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</si>
  <si>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</si>
  <si>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</si>
  <si>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</si>
  <si>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</si>
  <si>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</si>
  <si>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</si>
  <si>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</si>
  <si>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</si>
  <si>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</si>
  <si>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</si>
  <si>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</si>
  <si>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</si>
  <si>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</si>
  <si>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</si>
  <si>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</si>
  <si>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</si>
  <si>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</si>
  <si>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</si>
  <si>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</si>
  <si>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</si>
  <si>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</si>
  <si>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</si>
  <si>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</si>
  <si>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</si>
  <si>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</si>
  <si>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</si>
  <si>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</si>
  <si>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</si>
  <si>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</si>
  <si>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</si>
  <si>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</si>
  <si>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</si>
  <si>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</si>
  <si>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</si>
  <si>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</si>
  <si>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</si>
  <si>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</si>
  <si>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</si>
  <si>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</si>
  <si>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</si>
  <si>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</si>
  <si>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</si>
  <si>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</si>
  <si>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</si>
  <si>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</si>
  <si>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</si>
  <si>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</si>
  <si>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</si>
  <si>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</si>
  <si>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</si>
  <si>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</si>
  <si>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</si>
  <si>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</si>
  <si>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</si>
  <si>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</si>
  <si>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</si>
  <si>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</si>
  <si>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</si>
  <si>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</si>
  <si>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</si>
  <si>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</si>
  <si>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</si>
  <si>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</si>
  <si>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</si>
  <si>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</si>
  <si>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</si>
  <si>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</si>
  <si>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</si>
  <si>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</si>
  <si>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</si>
  <si>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</si>
  <si>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</si>
  <si>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</si>
  <si>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</si>
  <si>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</si>
  <si>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</si>
  <si>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</si>
  <si>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</si>
  <si>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</si>
  <si>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</si>
  <si>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</si>
  <si>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</si>
  <si>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</si>
  <si>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</si>
  <si>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</si>
  <si>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</si>
  <si>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</si>
  <si>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</si>
  <si>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</si>
  <si>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</si>
  <si>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</si>
  <si>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</si>
  <si>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</si>
  <si>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</si>
  <si>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</si>
  <si>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</si>
  <si>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</si>
  <si>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</si>
  <si>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</si>
  <si>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</si>
  <si>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</si>
  <si>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</si>
  <si>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</si>
  <si>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</si>
  <si>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</si>
  <si>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</si>
  <si>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</si>
  <si>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</si>
  <si>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</si>
  <si>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</si>
  <si>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</si>
  <si>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</si>
  <si>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</si>
  <si>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</si>
  <si>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</si>
  <si>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</si>
  <si>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</si>
  <si>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</si>
  <si>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</si>
  <si>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</si>
  <si>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</si>
  <si>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</si>
  <si>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</si>
  <si>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</si>
  <si>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</si>
  <si>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</si>
  <si>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</si>
  <si>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</si>
  <si>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</si>
  <si>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</si>
  <si>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</si>
  <si>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</si>
  <si>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</si>
  <si>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</si>
  <si>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</si>
  <si>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</si>
  <si>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</si>
  <si>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</si>
  <si>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</si>
  <si>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</si>
  <si>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</si>
  <si>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</si>
  <si>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</si>
  <si>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</si>
  <si>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</si>
  <si>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</si>
  <si>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</si>
  <si>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</si>
  <si>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</si>
  <si>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</si>
  <si>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</si>
  <si>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</si>
  <si>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</si>
  <si>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</si>
  <si>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</si>
  <si>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</si>
  <si>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</si>
  <si>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</si>
  <si>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</si>
  <si>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</si>
  <si>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</si>
  <si>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</si>
  <si>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</si>
  <si>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</si>
  <si>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</si>
  <si>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</si>
  <si>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</si>
  <si>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</si>
  <si>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</si>
  <si>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</si>
  <si>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</si>
  <si>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</si>
  <si>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</si>
  <si>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</si>
  <si>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</si>
  <si>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</si>
  <si>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</si>
  <si>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</si>
  <si>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</si>
  <si>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</si>
  <si>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</si>
  <si>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</si>
  <si>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</si>
  <si>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</si>
  <si>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</si>
  <si>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</si>
  <si>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</si>
  <si>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</si>
  <si>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</si>
  <si>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</si>
  <si>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</si>
  <si>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</si>
  <si>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</si>
  <si>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</si>
  <si>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</si>
  <si>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</si>
  <si>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</si>
  <si>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</si>
  <si>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</si>
  <si>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</si>
  <si>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</si>
  <si>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</si>
  <si>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</si>
  <si>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</si>
  <si>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</si>
  <si>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</si>
  <si>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</si>
  <si>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</si>
  <si>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</si>
  <si>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</si>
  <si>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</si>
  <si>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</si>
  <si>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</si>
  <si>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</si>
  <si>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</si>
  <si>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</si>
  <si>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</si>
  <si>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</si>
  <si>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</si>
  <si>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</si>
  <si>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</si>
  <si>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</si>
  <si>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</si>
  <si>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</si>
  <si>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</si>
  <si>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</si>
  <si>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</si>
  <si>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</si>
  <si>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</si>
  <si>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</si>
  <si>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</si>
  <si>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</si>
  <si>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</si>
  <si>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</si>
  <si>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</si>
  <si>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</si>
  <si>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</si>
  <si>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</si>
  <si>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</si>
  <si>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</si>
  <si>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</si>
  <si>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</si>
  <si>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</si>
  <si>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</si>
  <si>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</si>
  <si>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</si>
  <si>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</si>
  <si>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</si>
  <si>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</si>
  <si>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</si>
  <si>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</si>
  <si>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</si>
  <si>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</si>
  <si>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</si>
  <si>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</si>
  <si>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</si>
  <si>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</si>
  <si>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</si>
  <si>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</si>
  <si>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</si>
  <si>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</si>
  <si>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</si>
  <si>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</si>
  <si>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</si>
  <si>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</si>
  <si>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</si>
  <si>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</si>
  <si>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</si>
  <si>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</si>
  <si>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</si>
  <si>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</si>
  <si>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</si>
  <si>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</si>
  <si>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</si>
  <si>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</si>
  <si>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</si>
  <si>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</si>
  <si>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</si>
  <si>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</si>
  <si>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</si>
  <si>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</si>
  <si>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</si>
  <si>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</si>
  <si>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</si>
  <si>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</si>
  <si>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</si>
  <si>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</si>
  <si>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</si>
  <si>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</si>
  <si>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</si>
  <si>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</si>
  <si>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</si>
  <si>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</si>
  <si>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</si>
  <si>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</si>
  <si>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</si>
  <si>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</si>
  <si>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</si>
  <si>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</si>
  <si>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</si>
  <si>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</si>
  <si>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</si>
  <si>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</si>
  <si>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</si>
  <si>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</si>
  <si>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</si>
  <si>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</si>
  <si>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</si>
  <si>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</si>
  <si>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</si>
  <si>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</si>
  <si>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</si>
  <si>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</si>
  <si>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</si>
  <si>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</si>
  <si>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</si>
  <si>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</si>
  <si>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</si>
  <si>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</si>
  <si>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</si>
  <si>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</si>
  <si>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</si>
  <si>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</si>
  <si>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</si>
  <si>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</si>
  <si>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</si>
  <si>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</si>
  <si>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</si>
  <si>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</si>
  <si>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</si>
  <si>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</si>
  <si>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</si>
  <si>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</si>
  <si>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</si>
  <si>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</si>
  <si>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</si>
  <si>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</si>
  <si>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</si>
  <si>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</si>
  <si>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</si>
  <si>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</si>
  <si>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</si>
  <si>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</si>
  <si>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</si>
  <si>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</si>
  <si>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</si>
  <si>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</si>
  <si>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</si>
  <si>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</si>
  <si>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</si>
  <si>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</si>
  <si>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</si>
  <si>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</si>
  <si>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</si>
  <si>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</si>
  <si>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</si>
  <si>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</si>
  <si>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</si>
  <si>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</si>
  <si>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</si>
  <si>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</si>
  <si>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</si>
  <si>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</si>
  <si>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</si>
  <si>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</si>
  <si>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</si>
  <si>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</si>
  <si>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</si>
  <si>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</si>
  <si>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</si>
  <si>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</si>
  <si>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</si>
  <si>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</si>
  <si>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</si>
  <si>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</si>
  <si>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</si>
  <si>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</si>
  <si>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</si>
  <si>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</si>
  <si>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</si>
  <si>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</si>
  <si>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</si>
  <si>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</si>
  <si>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</si>
  <si>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</si>
  <si>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</si>
  <si>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</si>
  <si>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</si>
  <si>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</si>
  <si>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</si>
  <si>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</si>
  <si>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</si>
  <si>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</si>
  <si>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</si>
  <si>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</si>
  <si>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</si>
  <si>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</si>
  <si>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</si>
  <si>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</si>
  <si>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</si>
  <si>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</si>
  <si>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</si>
  <si>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</si>
  <si>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</si>
  <si>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</si>
  <si>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</si>
  <si>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</si>
  <si>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</si>
  <si>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</si>
  <si>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</si>
  <si>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</si>
  <si>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</si>
  <si>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</si>
  <si>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</si>
  <si>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</si>
  <si>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</si>
  <si>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</si>
  <si>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</si>
  <si>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</si>
  <si>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</si>
  <si>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</si>
  <si>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</si>
  <si>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</si>
  <si>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</si>
  <si>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</si>
  <si>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</si>
  <si>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</si>
  <si>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</si>
  <si>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</si>
  <si>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</si>
  <si>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</si>
  <si>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</si>
  <si>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</si>
  <si>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</si>
  <si>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</si>
  <si>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</si>
  <si>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</si>
  <si>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</si>
  <si>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</si>
  <si>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</si>
  <si>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</si>
  <si>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</si>
  <si>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</si>
  <si>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</si>
  <si>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</si>
  <si>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</si>
  <si>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</si>
  <si>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</si>
  <si>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</si>
  <si>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</si>
  <si>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</si>
  <si>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</si>
  <si>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</si>
  <si>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</si>
  <si>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</si>
  <si>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</si>
  <si>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</si>
  <si>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</si>
  <si>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</si>
  <si>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</si>
  <si>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</si>
  <si>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</si>
  <si>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</si>
  <si>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</si>
  <si>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</si>
  <si>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</si>
  <si>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</si>
  <si>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</si>
  <si>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</si>
  <si>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</si>
  <si>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</si>
  <si>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</si>
  <si>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</si>
  <si>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</si>
  <si>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</si>
  <si>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</si>
  <si>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</si>
  <si>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</si>
  <si>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</si>
  <si>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</si>
  <si>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</si>
  <si>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</si>
  <si>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</si>
  <si>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</si>
  <si>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</si>
  <si>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</si>
  <si>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</si>
  <si>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</si>
  <si>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</si>
  <si>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</si>
  <si>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</si>
  <si>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</si>
  <si>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</si>
  <si>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</si>
  <si>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</si>
  <si>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</si>
  <si>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</si>
  <si>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</si>
  <si>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</si>
  <si>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</si>
  <si>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</si>
  <si>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</si>
  <si>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</si>
  <si>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</si>
  <si>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</si>
  <si>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</si>
  <si>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</si>
  <si>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</si>
  <si>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</si>
  <si>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</si>
  <si>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</si>
  <si>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</si>
  <si>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</si>
  <si>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</si>
  <si>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</si>
  <si>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</si>
  <si>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</si>
  <si>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</si>
  <si>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</si>
  <si>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</si>
  <si>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</si>
  <si>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</si>
  <si>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</si>
  <si>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</si>
  <si>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</si>
  <si>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</si>
  <si>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</si>
  <si>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</si>
  <si>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</si>
  <si>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</si>
  <si>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</si>
  <si>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</si>
  <si>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</si>
  <si>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</si>
  <si>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</si>
  <si>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</si>
  <si>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</si>
  <si>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</si>
  <si>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</si>
  <si>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</si>
  <si>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</si>
  <si>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</si>
  <si>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</si>
  <si>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</si>
  <si>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</si>
  <si>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</si>
  <si>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</si>
  <si>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</si>
  <si>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</si>
  <si>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</si>
  <si>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</si>
  <si>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</si>
  <si>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</si>
  <si>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</si>
  <si>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</si>
  <si>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</si>
  <si>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</si>
  <si>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</si>
  <si>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</si>
  <si>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</si>
  <si>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</si>
  <si>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</si>
  <si>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</si>
  <si>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</si>
  <si>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</si>
  <si>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</si>
  <si>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</si>
  <si>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</si>
  <si>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</si>
  <si>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</si>
  <si>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</si>
  <si>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</si>
  <si>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</si>
  <si>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</si>
  <si>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</si>
  <si>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</si>
  <si>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</si>
  <si>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</si>
  <si>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</si>
  <si>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</si>
  <si>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</si>
  <si>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</si>
  <si>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</si>
  <si>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</si>
  <si>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</si>
  <si>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</si>
  <si>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</si>
  <si>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</si>
  <si>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</si>
  <si>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</si>
  <si>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</si>
  <si>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</si>
  <si>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</si>
  <si>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</si>
  <si>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</si>
  <si>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</si>
  <si>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</si>
  <si>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</si>
  <si>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</si>
  <si>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</si>
  <si>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</si>
  <si>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</si>
  <si>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</si>
  <si>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</si>
  <si>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</si>
  <si>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</si>
  <si>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</si>
  <si>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</si>
  <si>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</si>
  <si>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</si>
  <si>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</si>
  <si>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</si>
  <si>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</si>
  <si>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</si>
  <si>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</si>
  <si>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</si>
  <si>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</si>
  <si>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</si>
  <si>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</si>
  <si>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</si>
  <si>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</si>
  <si>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</si>
  <si>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</si>
  <si>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</si>
  <si>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</si>
  <si>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</si>
  <si>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</si>
  <si>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</si>
  <si>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</si>
  <si>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</si>
  <si>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</si>
  <si>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</si>
  <si>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</si>
  <si>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</si>
  <si>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</si>
  <si>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</si>
  <si>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</si>
  <si>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</si>
  <si>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</si>
  <si>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</si>
  <si>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</si>
  <si>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</si>
  <si>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</si>
  <si>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</si>
  <si>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</si>
  <si>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</si>
  <si>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</si>
  <si>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</si>
  <si>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</si>
  <si>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</si>
  <si>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</si>
  <si>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</si>
  <si>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</si>
  <si>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</si>
  <si>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</si>
  <si>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</si>
  <si>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</si>
  <si>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</si>
  <si>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</si>
  <si>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</si>
  <si>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</si>
  <si>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</si>
  <si>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</si>
  <si>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</si>
  <si>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</si>
  <si>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</si>
  <si>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</si>
  <si>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</si>
  <si>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</si>
  <si>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</si>
  <si>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</si>
  <si>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</si>
  <si>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</si>
  <si>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</si>
  <si>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</si>
  <si>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</si>
  <si>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</si>
  <si>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</si>
  <si>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</si>
  <si>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</si>
  <si>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</si>
  <si>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</si>
  <si>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</si>
  <si>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</si>
  <si>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</si>
  <si>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</si>
  <si>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</si>
  <si>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</si>
  <si>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</si>
  <si>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</si>
  <si>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</si>
  <si>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</si>
  <si>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</si>
  <si>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</si>
  <si>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</si>
  <si>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</si>
  <si>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</si>
  <si>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</si>
  <si>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</si>
  <si>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</si>
  <si>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</si>
  <si>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</si>
  <si>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</si>
  <si>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</si>
  <si>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</si>
  <si>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</si>
  <si>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</si>
  <si>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</si>
  <si>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</si>
  <si>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</si>
  <si>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</si>
  <si>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</si>
  <si>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</si>
  <si>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</si>
  <si>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</si>
  <si>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</si>
  <si>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</si>
  <si>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</si>
  <si>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</si>
  <si>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</si>
  <si>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</si>
  <si>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</si>
  <si>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</si>
  <si>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</si>
  <si>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</si>
  <si>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</si>
  <si>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</si>
  <si>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</si>
  <si>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</si>
  <si>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</si>
  <si>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</si>
  <si>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</si>
  <si>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</si>
  <si>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</si>
  <si>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</si>
  <si>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</si>
  <si>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</si>
  <si>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</si>
  <si>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</si>
  <si>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</si>
  <si>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</si>
  <si>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</si>
  <si>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</si>
  <si>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</si>
  <si>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</si>
  <si>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</si>
  <si>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</si>
  <si>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</si>
  <si>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</si>
  <si>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</si>
  <si>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</si>
  <si>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</si>
  <si>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</si>
  <si>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</si>
  <si>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</si>
  <si>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</si>
  <si>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</si>
  <si>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</si>
  <si>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</si>
  <si>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</si>
  <si>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</si>
  <si>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</si>
  <si>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</si>
  <si>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</si>
  <si>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</si>
  <si>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</si>
  <si>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</si>
  <si>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</si>
  <si>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</si>
  <si>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</si>
  <si>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</si>
  <si>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</si>
  <si>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</si>
  <si>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</si>
  <si>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</si>
  <si>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</si>
  <si>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</si>
  <si>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</si>
  <si>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</si>
  <si>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</si>
  <si>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</si>
  <si>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</si>
  <si>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</si>
  <si>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</si>
  <si>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</si>
  <si>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</si>
  <si>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</si>
  <si>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</si>
  <si>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</si>
  <si>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</si>
  <si>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</si>
  <si>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</si>
  <si>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</si>
  <si>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</si>
  <si>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</si>
  <si>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</si>
  <si>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</si>
  <si>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</si>
  <si>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</si>
  <si>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</si>
  <si>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</si>
  <si>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</si>
  <si>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</si>
  <si>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</si>
  <si>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</si>
  <si>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</si>
  <si>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</si>
  <si>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</si>
  <si>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</si>
  <si>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</si>
  <si>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</si>
  <si>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</si>
  <si>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</si>
  <si>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</si>
  <si>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</si>
  <si>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</si>
  <si>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</si>
  <si>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</si>
  <si>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</si>
  <si>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</si>
  <si>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</si>
  <si>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</si>
  <si>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</si>
  <si>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</si>
  <si>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</si>
  <si>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</si>
  <si>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</si>
  <si>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</si>
  <si>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</si>
  <si>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</si>
  <si>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</si>
  <si>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</si>
  <si>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</si>
  <si>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</si>
  <si>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</si>
  <si>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</si>
  <si>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</si>
  <si>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</si>
  <si>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</si>
  <si>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</si>
  <si>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</si>
  <si>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</si>
  <si>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</si>
  <si>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</si>
  <si>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</si>
  <si>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</si>
  <si>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</si>
  <si>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</si>
  <si>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</si>
  <si>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</si>
  <si>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</si>
  <si>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</si>
  <si>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</si>
  <si>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</si>
  <si>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</si>
  <si>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</si>
  <si>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</si>
  <si>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</si>
  <si>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</si>
  <si>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</si>
  <si>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</si>
  <si>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</si>
  <si>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</si>
  <si>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</si>
  <si>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</si>
  <si>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</si>
  <si>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</si>
  <si>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</si>
  <si>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</si>
  <si>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</si>
  <si>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</si>
  <si>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</si>
  <si>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</si>
  <si>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</si>
  <si>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</si>
  <si>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</si>
  <si>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</si>
  <si>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</si>
  <si>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</si>
  <si>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</si>
  <si>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</si>
  <si>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</si>
  <si>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</si>
  <si>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</si>
  <si>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</si>
  <si>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</si>
  <si>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</si>
  <si>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</si>
  <si>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</si>
  <si>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</si>
  <si>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</si>
  <si>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</si>
  <si>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</si>
  <si>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</si>
  <si>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</si>
  <si>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</si>
  <si>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</si>
  <si>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</si>
  <si>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</si>
  <si>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</si>
  <si>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</si>
  <si>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</si>
  <si>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</si>
  <si>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</si>
  <si>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</si>
  <si>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</si>
  <si>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</si>
  <si>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</si>
  <si>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</si>
  <si>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</si>
  <si>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</si>
  <si>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</si>
  <si>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</si>
  <si>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</si>
  <si>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</si>
  <si>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</si>
  <si>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</si>
  <si>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</si>
  <si>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</si>
  <si>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</si>
  <si>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</si>
  <si>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</si>
  <si>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</si>
  <si>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</si>
  <si>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</si>
  <si>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</si>
  <si>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</si>
  <si>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</si>
  <si>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</si>
  <si>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</si>
  <si>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</si>
  <si>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</si>
  <si>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</si>
  <si>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</si>
  <si>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</si>
  <si>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</si>
  <si>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</si>
  <si>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</si>
  <si>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</si>
  <si>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</si>
  <si>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</si>
  <si>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</si>
  <si>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</si>
  <si>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</si>
  <si>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</si>
  <si>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</si>
  <si>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</si>
  <si>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</si>
  <si>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</si>
  <si>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</si>
  <si>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</si>
  <si>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</si>
  <si>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</si>
  <si>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</si>
  <si>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</si>
  <si>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</si>
  <si>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</si>
  <si>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</si>
  <si>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</si>
  <si>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</si>
  <si>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</si>
  <si>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</si>
  <si>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</si>
  <si>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</si>
  <si>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</si>
  <si>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</si>
  <si>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</si>
  <si>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</si>
  <si>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</si>
  <si>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</si>
  <si>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</si>
  <si>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</si>
  <si>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</si>
  <si>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</si>
  <si>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</si>
  <si>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</si>
  <si>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</si>
  <si>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</si>
  <si>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</si>
  <si>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</si>
  <si>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</si>
  <si>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</si>
  <si>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</si>
  <si>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</si>
  <si>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</si>
  <si>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</si>
  <si>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</si>
  <si>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</si>
  <si>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</si>
  <si>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</si>
  <si>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</si>
  <si>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</si>
  <si>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</si>
  <si>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</si>
  <si>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</si>
  <si>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</si>
  <si>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</si>
  <si>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</si>
  <si>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</si>
  <si>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</si>
  <si>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</si>
  <si>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</si>
  <si>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</si>
  <si>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</si>
  <si>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</si>
  <si>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</si>
  <si>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</si>
  <si>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</si>
  <si>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</si>
  <si>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</si>
  <si>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</si>
  <si>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</si>
  <si>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</si>
  <si>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</si>
  <si>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</si>
  <si>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</si>
  <si>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</si>
  <si>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</si>
  <si>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</si>
  <si>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</si>
  <si>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</si>
  <si>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</si>
  <si>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</si>
  <si>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</si>
  <si>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</si>
  <si>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</si>
  <si>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</si>
  <si>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</si>
  <si>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</si>
  <si>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</si>
  <si>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</si>
  <si>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</si>
  <si>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</si>
  <si>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</si>
  <si>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</si>
  <si>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</si>
  <si>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</si>
  <si>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</si>
  <si>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</si>
  <si>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</si>
  <si>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</si>
  <si>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</si>
  <si>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</si>
  <si>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</si>
  <si>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</si>
  <si>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</si>
  <si>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</si>
  <si>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</si>
  <si>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</si>
  <si>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</si>
  <si>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</si>
  <si>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</si>
  <si>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</si>
  <si>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</si>
  <si>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</si>
  <si>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</si>
  <si>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</si>
  <si>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</si>
  <si>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</si>
  <si>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</si>
  <si>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</si>
  <si>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</si>
  <si>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</si>
  <si>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</si>
  <si>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</si>
  <si>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</si>
  <si>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</si>
  <si>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</si>
  <si>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</si>
  <si>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</si>
  <si>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</si>
  <si>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</si>
  <si>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</si>
  <si>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</si>
  <si>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</si>
  <si>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</si>
  <si>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</si>
  <si>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</si>
  <si>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</si>
  <si>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</si>
  <si>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</si>
  <si>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</si>
  <si>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</si>
  <si>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</si>
  <si>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</si>
  <si>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</si>
  <si>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</si>
  <si>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</si>
  <si>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</si>
  <si>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</si>
  <si>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</si>
  <si>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</si>
  <si>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</si>
  <si>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</si>
  <si>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</si>
  <si>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</si>
  <si>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</si>
  <si>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</si>
  <si>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</si>
  <si>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</si>
  <si>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</si>
  <si>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</si>
  <si>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</si>
  <si>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</si>
  <si>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</si>
  <si>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</si>
  <si>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</si>
  <si>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</si>
  <si>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</si>
  <si>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</si>
  <si>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</si>
  <si>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</si>
  <si>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</si>
  <si>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</si>
  <si>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</si>
  <si>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</si>
  <si>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</si>
  <si>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</si>
  <si>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</si>
  <si>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</si>
  <si>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</si>
  <si>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</si>
  <si>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</si>
  <si>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</si>
  <si>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</si>
  <si>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</si>
  <si>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</si>
  <si>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</si>
  <si>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</si>
  <si>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</si>
  <si>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</si>
  <si>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</si>
  <si>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</si>
  <si>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</si>
  <si>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</si>
  <si>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</si>
  <si>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</si>
  <si>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</si>
  <si>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</si>
  <si>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</si>
  <si>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</si>
  <si>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</si>
  <si>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</si>
  <si>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</si>
  <si>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</si>
  <si>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</si>
  <si>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</si>
  <si>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</si>
  <si>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</si>
  <si>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</si>
  <si>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</si>
  <si>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</si>
  <si>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</si>
  <si>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</si>
  <si>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</si>
  <si>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</si>
  <si>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</si>
  <si>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</si>
  <si>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</si>
  <si>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</si>
  <si>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</si>
  <si>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</si>
  <si>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</si>
  <si>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</si>
  <si>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</si>
  <si>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</si>
  <si>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</si>
  <si>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</si>
  <si>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</si>
  <si>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</si>
  <si>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</si>
  <si>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</si>
  <si>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</si>
  <si>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</si>
  <si>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</si>
  <si>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</si>
  <si>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</si>
  <si>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</si>
  <si>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</si>
  <si>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</si>
  <si>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</si>
  <si>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</si>
  <si>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</si>
  <si>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</si>
  <si>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</si>
  <si>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</si>
  <si>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</si>
  <si>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</si>
  <si>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</si>
  <si>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</si>
  <si>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</si>
  <si>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</si>
  <si>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</si>
  <si>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</si>
  <si>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</si>
  <si>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</si>
  <si>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</si>
  <si>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</si>
  <si>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</si>
  <si>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</si>
  <si>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</si>
  <si>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</si>
  <si>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</si>
  <si>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</si>
  <si>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</si>
  <si>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</si>
  <si>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</si>
  <si>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</si>
  <si>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</si>
  <si>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</si>
  <si>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</si>
  <si>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</si>
  <si>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</si>
  <si>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</si>
  <si>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</si>
  <si>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</si>
  <si>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</si>
  <si>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</si>
  <si>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</si>
  <si>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</si>
  <si>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</si>
  <si>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</si>
  <si>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</si>
  <si>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</si>
  <si>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</si>
  <si>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</si>
  <si>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</si>
  <si>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</si>
  <si>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</si>
  <si>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</si>
  <si>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</si>
  <si>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</si>
  <si>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</si>
  <si>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</si>
  <si>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</si>
  <si>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</si>
  <si>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</si>
  <si>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</si>
  <si>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</si>
  <si>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</si>
  <si>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</si>
  <si>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</si>
  <si>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</si>
  <si>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</si>
  <si>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</si>
  <si>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</si>
  <si>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</si>
  <si>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</si>
  <si>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</si>
  <si>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</si>
  <si>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</si>
  <si>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</si>
  <si>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</si>
  <si>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</si>
  <si>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</si>
  <si>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</si>
  <si>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</si>
  <si>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</si>
  <si>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</si>
  <si>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</si>
  <si>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</si>
  <si>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</si>
  <si>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</si>
  <si>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</si>
  <si>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</si>
  <si>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</si>
  <si>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</si>
  <si>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</si>
  <si>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</si>
  <si>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</si>
  <si>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</si>
  <si>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</si>
  <si>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</si>
  <si>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</si>
  <si>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</si>
  <si>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</si>
  <si>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</si>
  <si>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</si>
  <si>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</si>
  <si>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</si>
  <si>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</si>
  <si>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</si>
  <si>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</si>
  <si>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</si>
  <si>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</si>
  <si>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</si>
  <si>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</si>
  <si>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</si>
  <si>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</si>
  <si>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</si>
  <si>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</si>
  <si>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</si>
  <si>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</si>
  <si>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</si>
  <si>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</si>
  <si>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</si>
  <si>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</si>
  <si>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</si>
  <si>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</si>
  <si>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</si>
  <si>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</si>
  <si>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</si>
  <si>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</si>
  <si>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</si>
  <si>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</si>
  <si>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</si>
  <si>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</si>
  <si>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</si>
  <si>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</si>
  <si>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</si>
  <si>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</si>
  <si>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</si>
  <si>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</si>
  <si>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</si>
  <si>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</si>
  <si>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</si>
  <si>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</si>
  <si>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</si>
  <si>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</si>
  <si>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</si>
  <si>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</si>
  <si>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</si>
  <si>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</si>
  <si>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</si>
  <si>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</si>
  <si>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</si>
  <si>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</si>
  <si>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</si>
  <si>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</si>
  <si>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</si>
  <si>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</si>
  <si>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</si>
  <si>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</si>
  <si>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</si>
  <si>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</si>
  <si>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</si>
  <si>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</si>
  <si>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</si>
  <si>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</si>
  <si>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</si>
  <si>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</si>
  <si>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</si>
  <si>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</si>
  <si>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</si>
  <si>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</si>
  <si>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</si>
  <si>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</si>
  <si>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</si>
  <si>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</si>
  <si>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</si>
  <si>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</si>
  <si>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</si>
  <si>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</si>
  <si>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</si>
  <si>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</si>
  <si>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</si>
  <si>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</si>
  <si>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</si>
  <si>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</si>
  <si>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</si>
  <si>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</si>
  <si>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</si>
  <si>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</si>
  <si>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</si>
  <si>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</si>
  <si>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</si>
  <si>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</si>
  <si>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</si>
  <si>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</si>
  <si>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</si>
  <si>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</si>
  <si>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</si>
  <si>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</si>
  <si>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</si>
  <si>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</si>
  <si>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</si>
  <si>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</si>
  <si>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</si>
  <si>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</si>
  <si>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</si>
  <si>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</si>
  <si>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</si>
  <si>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</si>
  <si>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</si>
  <si>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</si>
  <si>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</si>
  <si>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</si>
  <si>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</si>
  <si>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</si>
  <si>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</si>
  <si>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</si>
  <si>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</si>
  <si>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</si>
  <si>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</si>
  <si>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</si>
  <si>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</si>
  <si>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</si>
  <si>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</si>
  <si>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</si>
  <si>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</si>
  <si>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</si>
  <si>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</si>
  <si>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</si>
  <si>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</si>
  <si>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</si>
  <si>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</si>
  <si>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</si>
  <si>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</si>
  <si>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</si>
  <si>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</si>
  <si>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</si>
  <si>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</si>
  <si>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</si>
  <si>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</si>
  <si>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</si>
  <si>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</si>
  <si>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</si>
  <si>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</si>
  <si>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</si>
  <si>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</si>
  <si>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</si>
  <si>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</si>
  <si>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</si>
  <si>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</si>
  <si>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</si>
  <si>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</si>
  <si>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</si>
  <si>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</si>
  <si>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</si>
  <si>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</si>
  <si>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</si>
  <si>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</si>
  <si>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</si>
  <si>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</si>
  <si>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</si>
  <si>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</si>
  <si>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</si>
  <si>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</si>
  <si>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</si>
  <si>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</si>
  <si>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</si>
  <si>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</si>
  <si>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</si>
  <si>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</si>
  <si>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</si>
  <si>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</si>
  <si>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</si>
  <si>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</si>
  <si>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</si>
  <si>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</si>
  <si>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</si>
  <si>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</si>
  <si>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</si>
  <si>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</si>
  <si>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</si>
  <si>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</si>
  <si>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</si>
  <si>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</si>
  <si>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</si>
  <si>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</si>
  <si>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</si>
  <si>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</si>
  <si>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</si>
  <si>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</si>
  <si>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</si>
  <si>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</si>
  <si>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</si>
  <si>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</si>
  <si>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</si>
  <si>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</si>
  <si>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</si>
  <si>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</si>
  <si>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</si>
  <si>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</si>
  <si>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</si>
  <si>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</si>
  <si>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</si>
  <si>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</si>
  <si>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</si>
  <si>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</si>
  <si>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</si>
  <si>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</si>
  <si>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</si>
  <si>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</si>
  <si>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</si>
  <si>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</si>
  <si>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</si>
  <si>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</si>
  <si>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</si>
  <si>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</si>
  <si>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</si>
  <si>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</si>
  <si>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</si>
  <si>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</si>
  <si>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</si>
  <si>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</si>
  <si>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</si>
  <si>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</si>
  <si>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</si>
  <si>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</si>
  <si>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</si>
  <si>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</si>
  <si>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</si>
  <si>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</si>
  <si>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</si>
  <si>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</si>
  <si>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</si>
  <si>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</si>
  <si>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</si>
  <si>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</si>
  <si>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</si>
  <si>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</si>
  <si>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</si>
  <si>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</si>
  <si>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</si>
  <si>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</si>
  <si>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</si>
  <si>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</si>
  <si>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</si>
  <si>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</si>
  <si>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</si>
  <si>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</si>
  <si>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</si>
  <si>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</si>
  <si>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</si>
  <si>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</si>
  <si>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</si>
  <si>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</si>
  <si>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</si>
  <si>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</si>
  <si>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</si>
  <si>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</si>
  <si>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</si>
  <si>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</si>
  <si>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</si>
  <si>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</si>
  <si>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</si>
  <si>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</si>
  <si>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</si>
  <si>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</si>
  <si>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</si>
  <si>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</si>
  <si>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</si>
  <si>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</si>
  <si>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</si>
  <si>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</si>
  <si>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</si>
  <si>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</si>
  <si>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</si>
  <si>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</si>
  <si>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</si>
  <si>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</si>
  <si>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</si>
  <si>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</si>
  <si>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</si>
  <si>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</si>
  <si>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</si>
  <si>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</si>
  <si>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</si>
  <si>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</si>
  <si>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</si>
  <si>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</si>
  <si>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</si>
  <si>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</si>
  <si>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</si>
  <si>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</si>
  <si>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</si>
  <si>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</si>
  <si>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</si>
  <si>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</si>
  <si>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</si>
  <si>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</si>
  <si>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</si>
  <si>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</si>
  <si>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</si>
  <si>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</si>
  <si>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</si>
  <si>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</si>
  <si>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</si>
  <si>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</si>
  <si>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</si>
  <si>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</si>
  <si>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</si>
  <si>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</si>
  <si>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</si>
  <si>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</si>
  <si>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</si>
  <si>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</si>
  <si>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</si>
  <si>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</si>
  <si>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</si>
  <si>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</si>
  <si>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</si>
  <si>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</si>
  <si>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</si>
  <si>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</si>
  <si>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</si>
  <si>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</si>
  <si>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</si>
  <si>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</si>
  <si>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</si>
  <si>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</si>
  <si>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</si>
  <si>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</si>
  <si>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</si>
  <si>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</si>
  <si>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</si>
  <si>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</si>
  <si>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</si>
  <si>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</si>
  <si>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</si>
  <si>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</si>
  <si>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</si>
  <si>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</si>
  <si>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</si>
  <si>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</si>
  <si>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</si>
  <si>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</si>
  <si>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</si>
  <si>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</si>
  <si>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</si>
  <si>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</si>
  <si>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</si>
  <si>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</si>
  <si>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</si>
  <si>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</si>
  <si>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</si>
  <si>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</si>
  <si>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</si>
  <si>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</si>
  <si>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</si>
  <si>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</si>
  <si>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</si>
  <si>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</si>
  <si>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</si>
  <si>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</si>
  <si>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</si>
  <si>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</si>
  <si>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</si>
  <si>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</si>
  <si>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</si>
  <si>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</si>
  <si>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</si>
  <si>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</si>
  <si>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</si>
  <si>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</si>
  <si>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</si>
  <si>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</si>
  <si>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</si>
  <si>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</si>
  <si>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</si>
  <si>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</si>
  <si>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</si>
  <si>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</si>
  <si>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</si>
  <si>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</si>
  <si>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</si>
  <si>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</si>
  <si>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</si>
  <si>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</si>
  <si>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</si>
  <si>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</si>
  <si>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</si>
  <si>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</si>
  <si>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</si>
  <si>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</si>
  <si>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</si>
  <si>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</si>
  <si>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</si>
  <si>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</si>
  <si>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</si>
  <si>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</si>
  <si>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</si>
  <si>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</si>
  <si>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</si>
  <si>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</si>
  <si>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</si>
  <si>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</si>
  <si>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</si>
  <si>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</si>
  <si>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</si>
  <si>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</si>
  <si>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</si>
  <si>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</si>
  <si>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</si>
  <si>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</si>
  <si>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</si>
  <si>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</si>
  <si>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</si>
  <si>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</si>
  <si>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</si>
  <si>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</si>
  <si>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</si>
  <si>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</si>
  <si>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</si>
  <si>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</si>
  <si>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</si>
  <si>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</si>
  <si>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</si>
  <si>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</si>
  <si>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</si>
  <si>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</si>
  <si>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</si>
  <si>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</si>
  <si>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</si>
  <si>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</si>
  <si>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</si>
  <si>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</si>
  <si>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</si>
  <si>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</si>
  <si>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</si>
  <si>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</si>
  <si>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</si>
  <si>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</si>
  <si>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</si>
  <si>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</si>
  <si>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</si>
  <si>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</si>
  <si>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</si>
  <si>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</si>
  <si>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</si>
  <si>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</si>
  <si>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</si>
  <si>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</si>
  <si>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</si>
  <si>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</si>
  <si>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</si>
  <si>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</si>
  <si>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</si>
  <si>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</si>
  <si>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</si>
  <si>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</si>
  <si>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</si>
  <si>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</si>
  <si>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</si>
  <si>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</si>
  <si>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</si>
  <si>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</si>
  <si>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</si>
  <si>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</si>
  <si>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</si>
  <si>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</si>
  <si>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</si>
  <si>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</si>
  <si>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</si>
  <si>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</si>
  <si>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</si>
  <si>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</si>
  <si>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</si>
  <si>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</si>
  <si>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</si>
  <si>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</si>
  <si>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</si>
  <si>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</si>
  <si>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</si>
  <si>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</si>
  <si>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</si>
  <si>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</si>
  <si>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</si>
  <si>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</si>
  <si>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</si>
  <si>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</si>
  <si>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</si>
  <si>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</si>
  <si>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</si>
  <si>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</si>
  <si>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</si>
  <si>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</si>
  <si>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</si>
  <si>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</si>
  <si>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</si>
  <si>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</si>
  <si>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</si>
  <si>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</si>
  <si>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</si>
  <si>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</si>
  <si>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</si>
  <si>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</si>
  <si>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</si>
  <si>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</si>
  <si>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</si>
  <si>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</si>
  <si>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</si>
  <si>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</si>
  <si>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</si>
  <si>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</si>
  <si>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</si>
  <si>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</si>
  <si>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</si>
  <si>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</si>
  <si>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</si>
  <si>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</si>
  <si>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</si>
  <si>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</si>
  <si>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</si>
  <si>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</si>
  <si>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</si>
  <si>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</si>
  <si>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</si>
  <si>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</si>
  <si>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</si>
  <si>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</si>
  <si>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</si>
  <si>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</si>
  <si>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</si>
  <si>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</si>
  <si>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</si>
  <si>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</si>
  <si>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</si>
  <si>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</si>
  <si>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</si>
  <si>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</si>
  <si>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</si>
  <si>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</si>
  <si>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</si>
  <si>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</si>
  <si>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</si>
  <si>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</si>
  <si>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</si>
  <si>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</si>
  <si>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</si>
  <si>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</si>
  <si>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</si>
  <si>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</si>
  <si>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</si>
  <si>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</si>
  <si>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</si>
  <si>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</si>
  <si>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</si>
  <si>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</si>
  <si>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</si>
  <si>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</si>
  <si>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</si>
  <si>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</si>
  <si>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</si>
  <si>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</si>
  <si>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</si>
  <si>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</si>
  <si>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</si>
  <si>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</si>
  <si>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</si>
  <si>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</si>
  <si>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</si>
  <si>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</si>
  <si>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</si>
  <si>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</si>
  <si>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</si>
  <si>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</si>
  <si>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</si>
  <si>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</si>
  <si>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</si>
  <si>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</si>
  <si>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</si>
  <si>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</si>
  <si>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</si>
  <si>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</si>
  <si>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</si>
  <si>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</si>
  <si>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</si>
  <si>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</si>
  <si>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</si>
  <si>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</si>
  <si>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</si>
  <si>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</si>
  <si>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</si>
  <si>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</si>
  <si>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</si>
  <si>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</si>
  <si>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</si>
  <si>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</si>
  <si>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</si>
  <si>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</si>
  <si>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</si>
  <si>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</si>
  <si>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</si>
  <si>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</si>
  <si>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</si>
  <si>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</si>
  <si>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</si>
  <si>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</si>
  <si>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</si>
  <si>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</si>
  <si>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</si>
  <si>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</si>
  <si>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</si>
  <si>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</si>
  <si>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</si>
  <si>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</si>
  <si>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</si>
  <si>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</si>
  <si>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</si>
  <si>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</si>
  <si>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</si>
  <si>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</si>
  <si>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</si>
  <si>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</si>
  <si>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</si>
  <si>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</si>
  <si>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</si>
  <si>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</si>
  <si>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</si>
  <si>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</si>
  <si>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</si>
  <si>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</si>
  <si>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</si>
  <si>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</si>
  <si>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</si>
  <si>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</si>
  <si>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</si>
  <si>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</si>
  <si>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</si>
  <si>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</si>
  <si>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</si>
  <si>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</si>
  <si>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</si>
  <si>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</si>
  <si>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</si>
  <si>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</si>
  <si>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</si>
  <si>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</si>
  <si>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</si>
  <si>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</si>
  <si>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</si>
  <si>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</si>
  <si>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</si>
  <si>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</si>
  <si>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</si>
  <si>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</si>
  <si>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</si>
  <si>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</si>
  <si>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</si>
  <si>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</si>
  <si>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</si>
  <si>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</si>
  <si>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</si>
  <si>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</si>
  <si>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</si>
  <si>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</si>
  <si>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</si>
  <si>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</si>
  <si>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</si>
  <si>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</si>
  <si>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</si>
  <si>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</si>
  <si>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</si>
  <si>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</si>
  <si>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</si>
  <si>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</si>
  <si>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</si>
  <si>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</si>
  <si>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</si>
  <si>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</si>
  <si>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</si>
  <si>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</si>
  <si>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</si>
  <si>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</si>
  <si>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</si>
  <si>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</si>
  <si>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</si>
  <si>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</si>
  <si>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</si>
  <si>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</si>
  <si>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</si>
  <si>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</si>
  <si>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</si>
  <si>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</si>
  <si>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</si>
  <si>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</si>
  <si>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</si>
  <si>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</si>
  <si>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</si>
  <si>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</si>
  <si>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</si>
  <si>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</si>
  <si>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</si>
  <si>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</si>
  <si>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</si>
  <si>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</si>
  <si>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</si>
  <si>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</si>
  <si>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</si>
  <si>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</si>
  <si>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</si>
  <si>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</si>
  <si>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</si>
  <si>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</si>
  <si>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</si>
  <si>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</si>
  <si>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</si>
  <si>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</si>
  <si>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</si>
  <si>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</si>
  <si>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</si>
  <si>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</si>
  <si>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</si>
  <si>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</si>
  <si>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</si>
  <si>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</si>
  <si>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</si>
  <si>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</si>
  <si>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</si>
  <si>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</si>
  <si>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</si>
  <si>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</si>
  <si>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</si>
  <si>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</si>
  <si>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</si>
  <si>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</si>
  <si>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</si>
  <si>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</si>
  <si>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</si>
  <si>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</si>
  <si>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</si>
  <si>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</si>
  <si>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</si>
  <si>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</si>
  <si>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</si>
  <si>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</si>
  <si>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</si>
  <si>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</si>
  <si>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</si>
  <si>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</si>
  <si>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</si>
  <si>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</si>
  <si>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</si>
  <si>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</si>
  <si>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</si>
  <si>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</si>
  <si>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</si>
  <si>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</si>
  <si>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</si>
  <si>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</si>
  <si>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</si>
  <si>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</si>
  <si>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</si>
  <si>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</si>
  <si>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</si>
  <si>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</si>
  <si>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</si>
  <si>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</si>
  <si>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</si>
  <si>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</si>
  <si>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</si>
  <si>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</si>
  <si>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</si>
  <si>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</si>
  <si>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</si>
  <si>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</si>
  <si>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</si>
  <si>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</si>
  <si>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</si>
  <si>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</si>
  <si>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</si>
  <si>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</si>
  <si>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</si>
  <si>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</si>
  <si>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</si>
  <si>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</si>
  <si>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</si>
  <si>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</si>
  <si>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</si>
  <si>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</si>
  <si>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</si>
  <si>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</si>
  <si>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</si>
  <si>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</si>
  <si>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</si>
  <si>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</si>
  <si>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</si>
  <si>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</si>
  <si>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</si>
  <si>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</si>
  <si>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</si>
  <si>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</si>
  <si>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</si>
  <si>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</si>
  <si>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</si>
  <si>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</si>
  <si>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</si>
  <si>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</si>
  <si>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</si>
  <si>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</si>
  <si>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</si>
  <si>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</si>
  <si>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</si>
  <si>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</si>
  <si>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</si>
  <si>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</si>
  <si>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</si>
  <si>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</si>
  <si>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</si>
  <si>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</si>
  <si>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</si>
  <si>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</si>
  <si>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</si>
  <si>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</si>
  <si>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</si>
  <si>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</si>
  <si>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</si>
  <si>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</si>
  <si>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</si>
  <si>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</si>
  <si>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</si>
  <si>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</si>
  <si>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</si>
  <si>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</si>
  <si>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</si>
  <si>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</si>
  <si>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</si>
  <si>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</si>
  <si>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</si>
  <si>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</si>
  <si>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</si>
  <si>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</si>
  <si>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</si>
  <si>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</si>
  <si>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</si>
  <si>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</si>
  <si>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</si>
  <si>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</si>
  <si>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</si>
  <si>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</si>
  <si>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</si>
  <si>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</si>
  <si>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</si>
  <si>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</si>
  <si>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</si>
  <si>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</si>
  <si>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</si>
  <si>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</si>
  <si>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</si>
  <si>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</si>
  <si>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</si>
  <si>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</si>
  <si>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</si>
  <si>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</si>
  <si>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</si>
  <si>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</si>
  <si>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</si>
  <si>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</si>
  <si>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</si>
  <si>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</si>
  <si>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</si>
  <si>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</si>
  <si>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</si>
  <si>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</si>
  <si>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</si>
  <si>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</si>
  <si>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</si>
  <si>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</si>
  <si>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</si>
  <si>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</si>
  <si>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</si>
  <si>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</si>
  <si>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</si>
  <si>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</si>
  <si>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</si>
  <si>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</si>
  <si>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</si>
  <si>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</si>
  <si>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</si>
  <si>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</si>
  <si>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</si>
  <si>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</si>
  <si>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</si>
  <si>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</si>
  <si>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</si>
  <si>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</si>
  <si>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</si>
  <si>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</si>
  <si>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</si>
  <si>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</si>
  <si>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</si>
  <si>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</si>
  <si>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</si>
  <si>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</si>
  <si>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</si>
  <si>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</si>
  <si>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</si>
  <si>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</si>
  <si>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</si>
  <si>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</si>
  <si>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</si>
  <si>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</si>
  <si>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</si>
  <si>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</si>
  <si>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</si>
  <si>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</si>
  <si>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</si>
  <si>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</si>
  <si>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</si>
  <si>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</si>
  <si>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</si>
  <si>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</si>
  <si>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</si>
  <si>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</si>
  <si>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</si>
  <si>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</si>
  <si>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</si>
  <si>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</si>
  <si>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</si>
  <si>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</si>
  <si>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</si>
  <si>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</si>
  <si>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</si>
  <si>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</si>
  <si>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</si>
  <si>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</si>
  <si>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</si>
  <si>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</si>
  <si>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</si>
  <si>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</si>
  <si>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</si>
  <si>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</si>
  <si>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</si>
  <si>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</si>
  <si>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</si>
  <si>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</si>
  <si>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</si>
  <si>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</si>
  <si>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</si>
  <si>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</si>
  <si>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</si>
  <si>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</si>
  <si>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</si>
  <si>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</si>
  <si>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</si>
  <si>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</si>
  <si>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</si>
  <si>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</si>
  <si>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</si>
  <si>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</si>
  <si>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</si>
  <si>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</si>
  <si>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</si>
  <si>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</si>
  <si>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</si>
  <si>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</si>
  <si>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</si>
  <si>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</si>
  <si>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</si>
  <si>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</si>
  <si>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</si>
  <si>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</si>
  <si>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</si>
  <si>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</si>
  <si>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</si>
  <si>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</si>
  <si>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</si>
  <si>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</si>
  <si>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</si>
  <si>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</si>
  <si>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</si>
  <si>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</si>
  <si>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</si>
  <si>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</si>
  <si>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</si>
  <si>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</si>
  <si>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</si>
  <si>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</si>
  <si>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</si>
  <si>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</si>
  <si>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</si>
  <si>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</si>
  <si>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</si>
  <si>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</si>
  <si>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</si>
  <si>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</si>
  <si>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</si>
  <si>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</si>
  <si>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</si>
  <si>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</si>
  <si>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</si>
  <si>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</si>
  <si>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</si>
  <si>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</si>
  <si>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</si>
  <si>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</si>
  <si>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</si>
  <si>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</si>
  <si>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</si>
  <si>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</si>
  <si>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</si>
  <si>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</si>
  <si>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</si>
  <si>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</si>
  <si>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</si>
  <si>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</si>
  <si>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</si>
  <si>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</si>
  <si>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</si>
  <si>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</si>
  <si>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</si>
  <si>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</si>
  <si>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</si>
  <si>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</si>
  <si>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</si>
  <si>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</si>
  <si>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</si>
  <si>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</si>
  <si>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</si>
  <si>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</si>
  <si>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</si>
  <si>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</si>
  <si>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</si>
  <si>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</si>
  <si>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</si>
  <si>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</si>
  <si>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</si>
  <si>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</si>
  <si>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</si>
  <si>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</si>
  <si>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</si>
  <si>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</si>
  <si>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</si>
  <si>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</si>
  <si>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</si>
  <si>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</si>
  <si>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</si>
  <si>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</si>
  <si>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</si>
  <si>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</si>
  <si>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</si>
  <si>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</si>
  <si>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</si>
  <si>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</si>
  <si>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</si>
  <si>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</si>
  <si>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</si>
  <si>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</si>
  <si>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</si>
  <si>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</si>
  <si>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</si>
  <si>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</si>
  <si>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</si>
  <si>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</si>
  <si>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</si>
  <si>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</si>
  <si>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</si>
  <si>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</si>
  <si>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</si>
  <si>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</si>
  <si>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</si>
  <si>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</si>
  <si>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</si>
  <si>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</si>
  <si>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</si>
  <si>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</si>
  <si>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</si>
  <si>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</si>
  <si>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</si>
  <si>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</si>
  <si>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</si>
  <si>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</si>
  <si>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</si>
  <si>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</si>
  <si>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</si>
  <si>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</si>
  <si>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</si>
  <si>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</si>
  <si>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</si>
  <si>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</si>
  <si>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</si>
  <si>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</si>
  <si>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</si>
  <si>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</si>
  <si>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</si>
  <si>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</si>
  <si>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</si>
  <si>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</si>
  <si>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</si>
  <si>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</si>
  <si>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</si>
  <si>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</si>
  <si>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</si>
  <si>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</si>
  <si>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</si>
  <si>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</si>
  <si>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</si>
  <si>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</si>
  <si>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</si>
  <si>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</si>
  <si>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</si>
  <si>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</si>
  <si>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</si>
  <si>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</si>
  <si>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</si>
  <si>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</si>
  <si>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</si>
  <si>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</si>
  <si>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</si>
  <si>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</si>
  <si>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</si>
  <si>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</si>
  <si>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</si>
  <si>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</si>
  <si>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</si>
  <si>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</si>
  <si>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</si>
  <si>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</si>
  <si>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</si>
  <si>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</si>
  <si>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</si>
  <si>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</si>
  <si>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</si>
  <si>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</si>
  <si>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</si>
  <si>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</si>
  <si>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</si>
  <si>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</si>
  <si>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</si>
  <si>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</si>
  <si>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</si>
  <si>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</si>
  <si>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</si>
  <si>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</si>
  <si>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</si>
  <si>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</si>
  <si>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</si>
  <si>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</si>
  <si>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</si>
  <si>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</si>
  <si>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</si>
  <si>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</si>
  <si>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</si>
  <si>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</si>
  <si>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</si>
  <si>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</si>
  <si>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</si>
  <si>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</si>
  <si>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</si>
  <si>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</si>
  <si>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</si>
  <si>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</si>
  <si>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</si>
  <si>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</si>
  <si>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</si>
  <si>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</si>
  <si>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</si>
  <si>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</si>
  <si>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</si>
  <si>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</si>
  <si>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</si>
  <si>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</si>
  <si>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</si>
  <si>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</si>
  <si>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</si>
  <si>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</si>
  <si>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</si>
  <si>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</si>
  <si>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</si>
  <si>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</si>
  <si>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</si>
  <si>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</si>
  <si>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</si>
  <si>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</si>
  <si>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</si>
  <si>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</si>
  <si>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</si>
  <si>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</si>
  <si>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</si>
  <si>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</si>
  <si>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</si>
  <si>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</si>
  <si>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</si>
  <si>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</si>
  <si>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</si>
  <si>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</si>
  <si>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</si>
  <si>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</si>
  <si>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</si>
  <si>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</si>
  <si>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</si>
  <si>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</si>
  <si>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</si>
  <si>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</si>
  <si>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</si>
  <si>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</si>
  <si>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</si>
  <si>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</si>
  <si>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</si>
  <si>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</si>
  <si>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</si>
  <si>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</si>
  <si>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</si>
  <si>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</si>
  <si>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</si>
  <si>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</si>
  <si>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</si>
  <si>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</si>
  <si>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</si>
  <si>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</si>
  <si>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</si>
  <si>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</si>
  <si>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</si>
  <si>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</si>
  <si>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</si>
  <si>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</si>
  <si>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</si>
  <si>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</si>
  <si>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</si>
  <si>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</si>
  <si>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</si>
  <si>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</si>
  <si>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</si>
  <si>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</si>
  <si>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</si>
  <si>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</si>
  <si>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</si>
  <si>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</si>
  <si>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</si>
  <si>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</si>
  <si>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</si>
  <si>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</si>
  <si>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</si>
  <si>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</si>
  <si>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</si>
  <si>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</si>
  <si>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</si>
  <si>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</si>
  <si>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</si>
  <si>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</si>
  <si>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</si>
  <si>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</si>
  <si>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</si>
  <si>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</si>
  <si>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</si>
  <si>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</si>
  <si>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</si>
  <si>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</si>
  <si>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</si>
  <si>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</si>
  <si>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</si>
  <si>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</si>
  <si>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</si>
  <si>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</si>
  <si>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</si>
  <si>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</si>
  <si>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</si>
  <si>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</si>
  <si>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</si>
  <si>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</si>
  <si>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</si>
  <si>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</si>
  <si>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</si>
  <si>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</si>
  <si>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</si>
  <si>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</si>
  <si>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</si>
  <si>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</si>
  <si>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</si>
  <si>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</si>
  <si>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</si>
  <si>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</si>
  <si>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</si>
  <si>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</si>
  <si>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</si>
  <si>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</si>
  <si>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</si>
  <si>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</si>
  <si>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</si>
  <si>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</si>
  <si>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</si>
  <si>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</si>
  <si>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</si>
  <si>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</si>
  <si>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</si>
  <si>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</si>
  <si>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</si>
  <si>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</si>
  <si>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</si>
  <si>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</si>
  <si>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</si>
  <si>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</si>
  <si>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</si>
  <si>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</si>
  <si>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</si>
  <si>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</si>
  <si>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</si>
  <si>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</si>
  <si>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</si>
  <si>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</si>
  <si>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</si>
  <si>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</si>
  <si>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</si>
  <si>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</si>
  <si>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</si>
  <si>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</si>
  <si>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</si>
  <si>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</si>
  <si>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</si>
  <si>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</si>
  <si>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</si>
  <si>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</si>
  <si>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</si>
  <si>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</si>
  <si>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</si>
  <si>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</si>
  <si>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</si>
  <si>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</si>
  <si>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</si>
  <si>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</si>
  <si>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</si>
  <si>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</si>
  <si>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</si>
  <si>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</si>
  <si>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</si>
  <si>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</si>
  <si>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</si>
  <si>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</si>
  <si>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</si>
  <si>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</si>
  <si>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</si>
  <si>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</si>
  <si>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</si>
  <si>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</si>
  <si>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</si>
  <si>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</si>
  <si>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</si>
  <si>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</si>
  <si>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</si>
  <si>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</si>
  <si>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</si>
  <si>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</si>
  <si>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</si>
  <si>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</si>
  <si>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</si>
  <si>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</si>
  <si>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</si>
  <si>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</si>
  <si>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</si>
  <si>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</si>
  <si>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</si>
  <si>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</si>
  <si>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</si>
  <si>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</si>
  <si>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</si>
  <si>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</si>
  <si>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</si>
  <si>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</si>
  <si>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</si>
  <si>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</si>
  <si>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</si>
  <si>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</si>
  <si>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</si>
  <si>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</si>
  <si>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</si>
  <si>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</si>
  <si>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</si>
  <si>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</si>
  <si>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</si>
  <si>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</si>
  <si>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</si>
  <si>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</si>
  <si>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</si>
  <si>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</si>
  <si>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</si>
  <si>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</si>
  <si>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</si>
  <si>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</si>
  <si>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</si>
  <si>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</si>
  <si>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</si>
  <si>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</si>
  <si>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</si>
  <si>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</si>
  <si>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</si>
  <si>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</si>
  <si>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</si>
  <si>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</si>
  <si>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</si>
  <si>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</si>
  <si>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</si>
  <si>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</si>
  <si>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</si>
  <si>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</si>
  <si>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</si>
  <si>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</si>
  <si>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</si>
  <si>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</si>
  <si>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</si>
  <si>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</si>
  <si>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</si>
  <si>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</si>
  <si>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</si>
  <si>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</si>
  <si>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</si>
  <si>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</si>
  <si>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</si>
  <si>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</si>
  <si>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</si>
  <si>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</si>
  <si>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</si>
  <si>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</si>
  <si>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</si>
  <si>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</si>
  <si>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</si>
  <si>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</si>
  <si>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</si>
  <si>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</si>
  <si>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</si>
  <si>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</si>
  <si>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</si>
  <si>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</si>
  <si>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</si>
  <si>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</si>
  <si>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</si>
  <si>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</si>
  <si>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</si>
  <si>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</si>
  <si>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</si>
  <si>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</si>
  <si>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</si>
  <si>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</si>
  <si>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</si>
  <si>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</si>
  <si>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</si>
  <si>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</si>
  <si>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</si>
  <si>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</si>
  <si>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</si>
  <si>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</si>
  <si>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</si>
  <si>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</si>
  <si>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</si>
  <si>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</si>
  <si>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</si>
  <si>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</si>
  <si>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</si>
  <si>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</si>
  <si>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</si>
  <si>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</si>
  <si>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</si>
  <si>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</si>
  <si>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</si>
  <si>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</si>
  <si>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</si>
  <si>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</si>
  <si>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</si>
  <si>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</si>
  <si>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</si>
  <si>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</si>
  <si>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</si>
  <si>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</si>
  <si>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</si>
  <si>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</si>
  <si>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</si>
  <si>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</si>
  <si>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</si>
  <si>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</si>
  <si>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</si>
  <si>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</si>
  <si>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</si>
  <si>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</si>
  <si>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</si>
  <si>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</si>
  <si>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</si>
  <si>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</si>
  <si>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</si>
  <si>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</si>
  <si>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</si>
  <si>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</si>
  <si>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</si>
  <si>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</si>
  <si>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</si>
  <si>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</si>
  <si>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</si>
  <si>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</si>
  <si>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</si>
  <si>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</si>
  <si>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</si>
  <si>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</si>
  <si>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</si>
  <si>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</si>
  <si>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</si>
  <si>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</si>
  <si>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</si>
  <si>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</si>
  <si>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</si>
  <si>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</si>
  <si>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</si>
  <si>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</si>
  <si>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</si>
  <si>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</si>
  <si>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</si>
  <si>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</si>
  <si>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</si>
  <si>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</si>
  <si>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</si>
  <si>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</si>
  <si>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</si>
  <si>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</si>
  <si>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</si>
  <si>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</si>
  <si>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</si>
  <si>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</si>
  <si>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</si>
  <si>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</si>
  <si>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</si>
  <si>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</si>
  <si>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</si>
  <si>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</si>
  <si>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</si>
  <si>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</si>
  <si>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</si>
  <si>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</si>
  <si>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</si>
  <si>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</si>
  <si>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</si>
  <si>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</si>
  <si>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</si>
  <si>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</si>
  <si>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</si>
  <si>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</si>
  <si>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</si>
  <si>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</si>
  <si>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</si>
  <si>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</si>
  <si>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</si>
  <si>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</si>
  <si>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</si>
  <si>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</si>
  <si>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</si>
  <si>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</si>
  <si>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</si>
  <si>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</si>
  <si>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</si>
  <si>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</si>
  <si>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</si>
  <si>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</si>
  <si>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</si>
  <si>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</si>
  <si>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</si>
  <si>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</si>
  <si>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</si>
  <si>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</si>
  <si>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</si>
  <si>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</si>
  <si>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</si>
  <si>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</si>
  <si>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</si>
  <si>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</si>
  <si>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</si>
  <si>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</si>
  <si>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</si>
  <si>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</si>
  <si>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</si>
  <si>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</si>
  <si>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</si>
  <si>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</si>
  <si>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</si>
  <si>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</si>
  <si>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</si>
  <si>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</si>
  <si>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</si>
  <si>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</si>
  <si>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</si>
  <si>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</si>
  <si>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</si>
  <si>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</si>
  <si>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</si>
  <si>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</si>
  <si>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</si>
  <si>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</si>
  <si>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</si>
  <si>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</si>
  <si>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</si>
  <si>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</si>
  <si>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</si>
  <si>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</si>
  <si>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</si>
  <si>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</si>
  <si>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</si>
  <si>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</si>
  <si>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</si>
  <si>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</si>
  <si>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</si>
  <si>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</si>
  <si>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</si>
  <si>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</si>
  <si>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</si>
  <si>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</si>
  <si>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</si>
  <si>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</si>
  <si>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</si>
  <si>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</si>
  <si>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</si>
  <si>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</si>
  <si>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</si>
  <si>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</si>
  <si>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</si>
  <si>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</si>
  <si>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</si>
  <si>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</si>
  <si>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</si>
  <si>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</si>
  <si>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</si>
  <si>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</si>
  <si>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</si>
  <si>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</si>
  <si>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</si>
  <si>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</si>
  <si>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</si>
  <si>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</si>
  <si>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</si>
  <si>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</si>
  <si>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</si>
  <si>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</si>
  <si>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</si>
  <si>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</si>
  <si>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</si>
  <si>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</si>
  <si>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</si>
  <si>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</si>
  <si>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</si>
  <si>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</si>
  <si>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</si>
  <si>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</si>
  <si>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</si>
  <si>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</si>
  <si>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</si>
  <si>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</si>
  <si>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</si>
  <si>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</si>
  <si>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</si>
  <si>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</si>
  <si>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</si>
  <si>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</si>
  <si>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</si>
  <si>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</si>
  <si>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</si>
  <si>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</si>
  <si>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</si>
  <si>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</si>
  <si>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</si>
  <si>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</si>
  <si>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</si>
  <si>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</si>
  <si>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</si>
  <si>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</si>
  <si>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</si>
  <si>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</si>
  <si>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</si>
  <si>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</si>
  <si>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</si>
  <si>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</si>
  <si>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</si>
  <si>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</si>
  <si>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</si>
  <si>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</si>
  <si>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</si>
  <si>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</si>
  <si>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</si>
  <si>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</si>
  <si>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</si>
  <si>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</si>
  <si>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</si>
  <si>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</si>
  <si>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</si>
  <si>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</si>
  <si>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</si>
  <si>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</si>
  <si>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</si>
  <si>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</si>
  <si>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</si>
  <si>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</si>
  <si>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</si>
  <si>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</si>
  <si>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</si>
  <si>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</si>
  <si>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</si>
  <si>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</si>
  <si>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</si>
  <si>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</si>
  <si>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</si>
  <si>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</si>
  <si>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</si>
  <si>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</si>
  <si>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</si>
  <si>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</si>
  <si>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</si>
  <si>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</si>
  <si>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</si>
  <si>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</si>
  <si>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</si>
  <si>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</si>
  <si>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</si>
  <si>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</si>
  <si>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</si>
  <si>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</si>
  <si>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</si>
  <si>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</si>
  <si>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</si>
  <si>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</si>
  <si>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</si>
  <si>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</si>
  <si>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</si>
  <si>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</si>
  <si>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</si>
  <si>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</si>
  <si>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</si>
  <si>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</si>
  <si>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</si>
  <si>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</si>
  <si>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</si>
  <si>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</si>
  <si>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</si>
  <si>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</si>
  <si>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</si>
  <si>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</si>
  <si>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</si>
  <si>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</si>
  <si>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</si>
  <si>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</si>
  <si>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</si>
  <si>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</si>
  <si>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</si>
  <si>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</si>
  <si>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</si>
  <si>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</si>
  <si>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</si>
  <si>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</si>
  <si>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</si>
  <si>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</si>
  <si>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</si>
  <si>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</si>
  <si>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</si>
  <si>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</si>
  <si>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</si>
  <si>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</si>
  <si>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</si>
  <si>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</si>
  <si>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</si>
  <si>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</si>
  <si>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</si>
  <si>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</si>
  <si>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</si>
  <si>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</si>
  <si>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</si>
  <si>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</si>
  <si>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</si>
  <si>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</si>
  <si>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</si>
  <si>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</si>
  <si>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</si>
  <si>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</si>
  <si>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</si>
  <si>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</si>
  <si>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</si>
  <si>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</si>
  <si>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</si>
  <si>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</si>
  <si>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</si>
  <si>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</si>
  <si>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</si>
  <si>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</si>
  <si>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</si>
  <si>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</si>
  <si>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</si>
  <si>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</si>
  <si>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</si>
  <si>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</si>
  <si>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</si>
  <si>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</si>
  <si>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</si>
  <si>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</si>
  <si>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</si>
  <si>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</si>
  <si>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</si>
  <si>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</si>
  <si>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</si>
  <si>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</si>
  <si>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</si>
  <si>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</si>
  <si>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</si>
  <si>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</si>
  <si>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</si>
  <si>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</si>
  <si>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</si>
  <si>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</si>
  <si>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</si>
  <si>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</si>
  <si>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</si>
  <si>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</si>
  <si>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</si>
  <si>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</si>
  <si>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</si>
  <si>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</si>
  <si>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</si>
  <si>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</si>
  <si>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</si>
  <si>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</si>
  <si>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</si>
  <si>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</si>
  <si>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</si>
  <si>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</si>
  <si>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</si>
  <si>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</si>
  <si>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</si>
  <si>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</si>
  <si>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</si>
  <si>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</si>
  <si>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</si>
  <si>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</si>
  <si>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</si>
  <si>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</si>
  <si>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</si>
  <si>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</si>
  <si>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</si>
  <si>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</si>
  <si>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</si>
  <si>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</si>
  <si>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</si>
  <si>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</si>
  <si>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</si>
  <si>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</si>
  <si>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</si>
  <si>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</si>
  <si>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</si>
  <si>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</si>
  <si>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</si>
  <si>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</si>
  <si>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</si>
  <si>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</si>
  <si>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</si>
  <si>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</si>
  <si>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</si>
  <si>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</si>
  <si>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</si>
  <si>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</si>
  <si>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</si>
  <si>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</si>
  <si>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</si>
  <si>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</si>
  <si>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</si>
  <si>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</si>
  <si>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</si>
  <si>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</si>
  <si>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</si>
  <si>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</si>
  <si>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</si>
  <si>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</si>
  <si>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</si>
  <si>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</si>
  <si>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</si>
  <si>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</si>
  <si>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</si>
  <si>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</si>
  <si>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</si>
  <si>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</si>
  <si>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</si>
  <si>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</si>
  <si>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</si>
  <si>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</si>
  <si>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</si>
  <si>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</si>
  <si>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</si>
  <si>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</si>
  <si>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</si>
  <si>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</si>
  <si>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</si>
  <si>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</si>
  <si>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</si>
  <si>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</si>
  <si>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</si>
  <si>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</si>
  <si>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</si>
  <si>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</si>
  <si>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</si>
  <si>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</si>
  <si>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</si>
  <si>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</si>
  <si>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</si>
  <si>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</si>
  <si>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</si>
  <si>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</si>
  <si>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</si>
  <si>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</si>
  <si>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</si>
  <si>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</si>
  <si>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</si>
  <si>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</si>
  <si>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</si>
  <si>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</si>
  <si>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</si>
  <si>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</si>
  <si>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</si>
  <si>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</si>
  <si>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</si>
  <si>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</si>
  <si>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</si>
  <si>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</si>
  <si>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</si>
  <si>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</si>
  <si>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</si>
  <si>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</si>
  <si>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</si>
  <si>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</si>
  <si>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</si>
  <si>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</si>
  <si>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</si>
  <si>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</si>
  <si>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</si>
  <si>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</si>
  <si>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</si>
  <si>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</si>
  <si>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</si>
  <si>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</si>
  <si>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</si>
  <si>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</si>
  <si>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</si>
  <si>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</si>
  <si>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</si>
  <si>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</si>
  <si>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</si>
  <si>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</si>
  <si>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</si>
  <si>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</si>
  <si>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</si>
  <si>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</si>
  <si>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</si>
  <si>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</si>
  <si>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</si>
  <si>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</si>
  <si>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</si>
  <si>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</si>
  <si>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</si>
  <si>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</si>
  <si>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</si>
  <si>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</si>
  <si>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</si>
  <si>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</si>
  <si>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</si>
  <si>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</si>
  <si>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</si>
  <si>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</si>
  <si>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</si>
  <si>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</si>
  <si>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</si>
  <si>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</si>
  <si>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</si>
  <si>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</si>
  <si>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</si>
  <si>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</si>
  <si>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</si>
  <si>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</si>
  <si>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</si>
  <si>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</si>
  <si>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</si>
  <si>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</si>
  <si>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</si>
  <si>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</si>
  <si>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</si>
  <si>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</si>
  <si>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</si>
  <si>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</si>
  <si>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</si>
  <si>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</si>
  <si>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</si>
  <si>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</si>
  <si>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</si>
  <si>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</si>
  <si>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</si>
  <si>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</si>
  <si>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</si>
  <si>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</si>
  <si>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</si>
  <si>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</si>
  <si>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</si>
  <si>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</si>
  <si>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</si>
  <si>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</si>
  <si>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</si>
  <si>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</si>
  <si>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</si>
  <si>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</si>
  <si>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</si>
  <si>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</si>
  <si>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</si>
  <si>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</si>
  <si>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</si>
  <si>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</si>
  <si>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</si>
  <si>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</si>
  <si>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</si>
  <si>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</si>
  <si>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</si>
  <si>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</si>
  <si>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</si>
  <si>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</si>
  <si>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</si>
  <si>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</si>
  <si>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</si>
  <si>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</si>
  <si>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</si>
  <si>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</si>
  <si>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</si>
  <si>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</si>
  <si>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</si>
  <si>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</si>
  <si>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</si>
  <si>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</si>
  <si>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</si>
  <si>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</si>
  <si>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</si>
  <si>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</si>
  <si>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</si>
  <si>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</si>
  <si>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</si>
  <si>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</si>
  <si>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</si>
  <si>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</si>
  <si>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</si>
  <si>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</si>
  <si>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</si>
  <si>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</si>
  <si>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</si>
  <si>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</si>
  <si>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</si>
  <si>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</si>
  <si>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</si>
  <si>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</si>
  <si>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</si>
  <si>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</si>
  <si>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</si>
  <si>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</si>
  <si>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</si>
  <si>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</si>
  <si>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</si>
  <si>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</si>
  <si>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</si>
  <si>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</si>
  <si>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</si>
  <si>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</si>
  <si>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</si>
  <si>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</si>
  <si>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</si>
  <si>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</si>
  <si>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</si>
  <si>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</si>
  <si>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</si>
  <si>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</si>
  <si>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</si>
  <si>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</si>
  <si>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</si>
  <si>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</si>
  <si>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</si>
  <si>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</si>
  <si>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</si>
  <si>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</si>
  <si>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</si>
  <si>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</si>
  <si>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</si>
  <si>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</si>
  <si>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</si>
  <si>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</si>
  <si>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</si>
  <si>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</si>
  <si>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</si>
  <si>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</si>
  <si>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</si>
  <si>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</si>
  <si>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</si>
  <si>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</si>
  <si>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</si>
  <si>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</si>
  <si>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</si>
  <si>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</si>
  <si>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</si>
  <si>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</si>
  <si>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</si>
  <si>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</si>
  <si>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</si>
  <si>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</si>
  <si>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</si>
  <si>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</si>
  <si>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</si>
  <si>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</si>
  <si>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</si>
  <si>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</si>
  <si>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</si>
  <si>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</si>
  <si>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</si>
  <si>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</si>
  <si>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</si>
  <si>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</si>
  <si>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</si>
  <si>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</si>
  <si>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</si>
  <si>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</si>
  <si>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</si>
  <si>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</si>
  <si>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</si>
  <si>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</si>
  <si>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</si>
  <si>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</si>
  <si>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</si>
  <si>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</si>
  <si>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</si>
  <si>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</si>
  <si>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</si>
  <si>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</si>
  <si>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</si>
  <si>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</si>
  <si>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</si>
  <si>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</si>
  <si>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</si>
  <si>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</si>
  <si>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</si>
  <si>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</si>
  <si>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</si>
  <si>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</si>
  <si>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</si>
  <si>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</si>
  <si>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</si>
  <si>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</si>
  <si>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</si>
  <si>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</si>
  <si>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</si>
  <si>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</si>
  <si>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</si>
  <si>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</si>
  <si>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</si>
  <si>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</si>
  <si>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</si>
  <si>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</si>
  <si>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</si>
  <si>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</si>
  <si>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</si>
  <si>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</si>
  <si>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</si>
  <si>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</si>
  <si>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</si>
  <si>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</si>
  <si>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</si>
  <si>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</si>
  <si>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</si>
  <si>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</si>
  <si>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</si>
  <si>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</si>
  <si>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</si>
  <si>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</si>
  <si>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</si>
  <si>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</si>
  <si>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</si>
  <si>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</si>
  <si>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</si>
  <si>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</si>
  <si>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</si>
  <si>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</si>
  <si>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</si>
  <si>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</si>
  <si>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</si>
  <si>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</si>
  <si>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</si>
  <si>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</si>
  <si>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</si>
  <si>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</si>
  <si>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</si>
  <si>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</si>
  <si>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</si>
  <si>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</si>
  <si>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</si>
  <si>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</si>
  <si>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</si>
  <si>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</si>
  <si>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</si>
  <si>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</si>
  <si>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</si>
  <si>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</si>
  <si>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</si>
  <si>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</si>
  <si>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</si>
  <si>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</si>
  <si>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</si>
  <si>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</si>
  <si>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</si>
  <si>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</si>
  <si>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</si>
  <si>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</si>
  <si>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</si>
  <si>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</si>
  <si>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</si>
  <si>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</si>
  <si>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</si>
  <si>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</si>
  <si>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</si>
  <si>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</si>
  <si>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</si>
  <si>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</si>
  <si>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</si>
  <si>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</si>
  <si>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</si>
  <si>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</si>
  <si>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</si>
  <si>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</si>
  <si>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</si>
  <si>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</si>
  <si>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</si>
  <si>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</si>
  <si>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</si>
  <si>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</si>
  <si>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</si>
  <si>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</si>
  <si>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</si>
  <si>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</si>
  <si>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</si>
  <si>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</si>
  <si>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</si>
  <si>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</si>
  <si>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</si>
  <si>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</si>
  <si>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</si>
  <si>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</si>
  <si>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</si>
  <si>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</si>
  <si>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</si>
  <si>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</si>
  <si>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</si>
  <si>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</si>
  <si>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</si>
  <si>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</si>
  <si>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</si>
  <si>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</si>
  <si>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</si>
  <si>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</si>
  <si>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</si>
  <si>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</si>
  <si>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</si>
  <si>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</si>
  <si>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</si>
  <si>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</si>
  <si>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</si>
  <si>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</si>
  <si>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</si>
  <si>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</si>
  <si>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</si>
  <si>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</si>
  <si>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</si>
  <si>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</si>
  <si>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</si>
  <si>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</si>
  <si>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</si>
  <si>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</si>
  <si>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</si>
  <si>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</si>
  <si>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</si>
  <si>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</si>
  <si>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</si>
  <si>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</si>
  <si>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</si>
  <si>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</si>
  <si>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</si>
  <si>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</si>
  <si>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</si>
  <si>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</si>
  <si>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</si>
  <si>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</si>
  <si>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</si>
  <si>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</si>
  <si>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</si>
  <si>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</si>
  <si>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</si>
  <si>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</si>
  <si>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</si>
  <si>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</si>
  <si>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</si>
  <si>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</si>
  <si>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</si>
  <si>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</si>
  <si>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</si>
  <si>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</si>
  <si>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</si>
  <si>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</si>
  <si>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</si>
  <si>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</si>
  <si>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</si>
  <si>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</si>
  <si>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</si>
  <si>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</si>
  <si>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</si>
  <si>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</si>
  <si>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</si>
  <si>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</si>
  <si>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</si>
  <si>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</si>
  <si>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</si>
  <si>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</si>
  <si>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</si>
  <si>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</si>
  <si>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</si>
  <si>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</si>
  <si>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</si>
  <si>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</si>
  <si>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</si>
  <si>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</si>
  <si>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</si>
  <si>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</si>
  <si>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</si>
  <si>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</si>
  <si>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</si>
  <si>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</si>
  <si>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</si>
  <si>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</si>
  <si>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</si>
  <si>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</si>
  <si>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</si>
  <si>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</si>
  <si>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</si>
  <si>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</si>
  <si>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</si>
  <si>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</si>
  <si>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</si>
  <si>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</si>
  <si>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</si>
  <si>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</si>
  <si>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</si>
  <si>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</si>
  <si>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</si>
  <si>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</si>
  <si>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</si>
  <si>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</si>
  <si>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</si>
  <si>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</si>
  <si>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</si>
  <si>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</si>
  <si>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</si>
  <si>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</si>
  <si>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</si>
  <si>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</si>
  <si>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</si>
  <si>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</si>
  <si>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</si>
  <si>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</si>
  <si>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</si>
  <si>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</si>
  <si>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</si>
  <si>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</si>
  <si>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</si>
  <si>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</si>
  <si>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</si>
  <si>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</si>
  <si>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</si>
  <si>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</si>
  <si>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</si>
  <si>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</si>
  <si>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</si>
  <si>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</si>
  <si>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</si>
  <si>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</si>
  <si>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</si>
  <si>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</si>
  <si>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</si>
  <si>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</si>
  <si>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</si>
  <si>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</si>
  <si>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</si>
  <si>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</si>
  <si>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</si>
  <si>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</si>
  <si>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</si>
  <si>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</si>
  <si>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</si>
  <si>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</si>
  <si>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</si>
  <si>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</si>
  <si>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</si>
  <si>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</si>
  <si>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</si>
  <si>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</si>
  <si>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</si>
  <si>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</si>
  <si>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</si>
  <si>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</si>
  <si>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</si>
  <si>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</si>
  <si>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</si>
  <si>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</si>
  <si>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</si>
  <si>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</si>
  <si>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</si>
  <si>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</si>
  <si>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</si>
  <si>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</si>
  <si>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</si>
  <si>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</si>
  <si>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</si>
  <si>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</si>
  <si>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</si>
  <si>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</si>
  <si>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</si>
  <si>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</si>
  <si>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</si>
  <si>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</si>
  <si>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</si>
  <si>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</si>
  <si>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</si>
  <si>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</si>
  <si>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</si>
  <si>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</si>
  <si>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</si>
  <si>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</si>
  <si>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</si>
  <si>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</si>
  <si>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</si>
  <si>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</si>
  <si>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</si>
  <si>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</si>
  <si>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</si>
  <si>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</si>
  <si>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</si>
  <si>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</si>
  <si>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</si>
  <si>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</si>
  <si>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</si>
  <si>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</si>
  <si>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</si>
  <si>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</si>
  <si>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</si>
  <si>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</si>
  <si>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</si>
  <si>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</si>
  <si>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</si>
  <si>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</si>
  <si>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</si>
  <si>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</si>
  <si>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</si>
  <si>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</si>
  <si>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</si>
  <si>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</si>
  <si>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</si>
  <si>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</si>
  <si>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</si>
  <si>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</si>
  <si>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</si>
  <si>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</si>
  <si>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</si>
  <si>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</si>
  <si>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</si>
  <si>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</si>
  <si>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</si>
  <si>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</si>
  <si>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</si>
  <si>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</si>
  <si>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</si>
  <si>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</si>
  <si>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</si>
  <si>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</si>
  <si>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</si>
  <si>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</si>
  <si>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</si>
  <si>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</si>
  <si>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</si>
  <si>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</si>
  <si>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</si>
  <si>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</si>
  <si>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</si>
  <si>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</si>
  <si>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</si>
  <si>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</si>
  <si>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</si>
  <si>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</si>
  <si>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</si>
  <si>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</si>
  <si>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</si>
  <si>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</si>
  <si>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</si>
  <si>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</si>
  <si>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</si>
  <si>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</si>
  <si>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</si>
  <si>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</si>
  <si>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</si>
  <si>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</si>
  <si>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</si>
  <si>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</si>
  <si>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</si>
  <si>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</si>
  <si>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</si>
  <si>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</si>
  <si>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</si>
  <si>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</si>
  <si>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</si>
  <si>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</si>
  <si>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</si>
  <si>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</si>
  <si>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</si>
  <si>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</si>
  <si>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</si>
  <si>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</si>
  <si>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</si>
  <si>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</si>
  <si>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</si>
  <si>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</si>
  <si>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</si>
  <si>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</si>
  <si>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</si>
  <si>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</si>
  <si>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</si>
  <si>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</si>
  <si>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</si>
  <si>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</si>
  <si>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</si>
  <si>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</si>
  <si>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</si>
  <si>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</si>
  <si>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</si>
  <si>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</si>
  <si>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</si>
  <si>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</si>
  <si>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</si>
  <si>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</si>
  <si>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</si>
  <si>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</si>
  <si>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</si>
  <si>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</si>
  <si>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</si>
  <si>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</si>
  <si>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</si>
  <si>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</si>
  <si>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</si>
  <si>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</si>
  <si>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</si>
  <si>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</si>
  <si>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</si>
  <si>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</si>
  <si>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</si>
  <si>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</si>
  <si>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</si>
  <si>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</si>
  <si>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</si>
  <si>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</si>
  <si>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</si>
  <si>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</si>
  <si>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</si>
  <si>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</si>
  <si>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</si>
  <si>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</si>
  <si>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</si>
  <si>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</si>
  <si>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</si>
  <si>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</si>
  <si>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</si>
  <si>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</si>
  <si>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</si>
  <si>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</si>
  <si>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</si>
  <si>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</si>
  <si>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</si>
  <si>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</si>
  <si>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</si>
  <si>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</si>
  <si>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</si>
  <si>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</si>
  <si>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</si>
  <si>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</si>
  <si>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</si>
  <si>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</si>
  <si>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</si>
  <si>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</si>
  <si>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</si>
  <si>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</si>
  <si>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</si>
  <si>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</si>
  <si>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</si>
  <si>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</si>
  <si>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</si>
  <si>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</si>
  <si>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</si>
  <si>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</si>
  <si>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</si>
  <si>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</si>
  <si>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</si>
  <si>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</si>
  <si>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</si>
  <si>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</si>
  <si>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</si>
  <si>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</si>
  <si>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</si>
  <si>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</si>
  <si>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</si>
  <si>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</si>
  <si>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</si>
  <si>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</si>
  <si>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</si>
  <si>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</si>
  <si>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</si>
  <si>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</si>
  <si>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</si>
  <si>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</si>
  <si>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</si>
  <si>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</si>
  <si>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</si>
  <si>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</si>
  <si>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</si>
  <si>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</si>
  <si>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</si>
  <si>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</si>
  <si>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</si>
  <si>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</si>
  <si>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</si>
  <si>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</si>
  <si>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</si>
  <si>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</si>
  <si>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</si>
  <si>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</si>
  <si>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</si>
  <si>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</si>
  <si>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</si>
  <si>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</si>
  <si>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</si>
  <si>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</si>
  <si>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</si>
  <si>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</si>
  <si>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</si>
  <si>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</si>
  <si>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</si>
  <si>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</si>
  <si>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</si>
  <si>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</si>
  <si>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</si>
  <si>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</si>
  <si>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</si>
  <si>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</si>
  <si>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</si>
  <si>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</si>
  <si>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</si>
  <si>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</si>
  <si>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</si>
  <si>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</si>
  <si>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</si>
  <si>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</si>
  <si>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</si>
  <si>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</si>
  <si>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</si>
  <si>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</si>
  <si>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</si>
  <si>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</si>
  <si>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</si>
  <si>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</si>
  <si>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</si>
  <si>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</si>
  <si>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</si>
  <si>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</si>
  <si>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</si>
  <si>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</si>
  <si>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</si>
  <si>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</si>
  <si>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</si>
  <si>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</si>
  <si>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</si>
  <si>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</si>
  <si>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</si>
  <si>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</si>
  <si>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</si>
  <si>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</si>
  <si>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</si>
  <si>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</si>
  <si>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</si>
  <si>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</si>
  <si>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</si>
  <si>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</si>
  <si>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</si>
  <si>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</si>
  <si>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</si>
  <si>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</si>
  <si>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</si>
  <si>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</si>
  <si>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</si>
  <si>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</si>
  <si>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</si>
  <si>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</si>
  <si>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</si>
  <si>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</si>
  <si>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</si>
  <si>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</si>
  <si>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</si>
  <si>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</si>
  <si>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</si>
  <si>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</si>
  <si>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</si>
  <si>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</si>
  <si>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</si>
  <si>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</si>
  <si>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</si>
  <si>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</si>
  <si>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</si>
  <si>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</si>
  <si>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</si>
  <si>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</si>
  <si>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</si>
  <si>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</si>
  <si>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</si>
  <si>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</si>
  <si>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</si>
  <si>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</si>
  <si>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</si>
  <si>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</si>
  <si>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</si>
  <si>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</si>
  <si>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</si>
  <si>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</si>
  <si>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</si>
  <si>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</si>
  <si>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</si>
  <si>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</si>
  <si>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</si>
  <si>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</si>
  <si>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</si>
  <si>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</si>
  <si>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</si>
  <si>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</si>
  <si>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</si>
  <si>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</si>
  <si>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</si>
  <si>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</si>
  <si>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</si>
  <si>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</si>
  <si>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</si>
  <si>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</si>
  <si>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</si>
  <si>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</si>
  <si>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</si>
  <si>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</si>
  <si>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</si>
  <si>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</si>
  <si>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</si>
  <si>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</si>
  <si>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</si>
  <si>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</si>
  <si>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</si>
  <si>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</si>
  <si>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</si>
  <si>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</si>
  <si>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</si>
  <si>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</si>
  <si>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</si>
  <si>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</si>
  <si>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</si>
  <si>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</si>
  <si>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</si>
  <si>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</si>
  <si>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</si>
  <si>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</si>
  <si>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</si>
  <si>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</si>
  <si>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</si>
  <si>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</si>
  <si>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</si>
  <si>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</si>
  <si>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</si>
  <si>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</si>
  <si>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</si>
  <si>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</si>
  <si>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</si>
  <si>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</si>
  <si>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</si>
  <si>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</si>
  <si>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</si>
  <si>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</si>
  <si>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</si>
  <si>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</si>
  <si>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</si>
  <si>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</si>
  <si>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</si>
  <si>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</si>
  <si>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</si>
  <si>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</si>
  <si>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</si>
  <si>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</si>
  <si>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</si>
  <si>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</si>
  <si>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</si>
  <si>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</si>
  <si>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</si>
  <si>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</si>
  <si>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</si>
  <si>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</si>
  <si>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</si>
  <si>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</si>
  <si>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</si>
  <si>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</si>
  <si>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</si>
  <si>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</si>
  <si>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</si>
  <si>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</si>
  <si>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</si>
  <si>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</si>
  <si>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</si>
  <si>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</si>
  <si>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</si>
  <si>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</si>
  <si>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</si>
  <si>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</si>
  <si>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</si>
  <si>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</si>
  <si>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</si>
  <si>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</si>
  <si>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</si>
  <si>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</si>
  <si>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</si>
  <si>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</si>
  <si>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</si>
  <si>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</si>
  <si>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</si>
  <si>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</si>
  <si>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</si>
  <si>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</si>
  <si>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</si>
  <si>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</si>
  <si>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</si>
  <si>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</si>
  <si>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</si>
  <si>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</si>
  <si>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</si>
  <si>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</si>
  <si>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</si>
  <si>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</si>
  <si>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</si>
  <si>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</si>
  <si>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</si>
  <si>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</si>
  <si>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</si>
  <si>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</si>
  <si>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</si>
  <si>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</si>
  <si>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</si>
  <si>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</si>
  <si>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</si>
  <si>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</si>
  <si>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</si>
  <si>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</si>
  <si>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</si>
  <si>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</si>
  <si>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</si>
  <si>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</si>
  <si>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</si>
  <si>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</si>
  <si>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</si>
  <si>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</si>
  <si>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</si>
  <si>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</si>
  <si>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</si>
  <si>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</si>
  <si>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</si>
  <si>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</si>
  <si>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</si>
  <si>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</si>
  <si>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</si>
  <si>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</si>
  <si>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</si>
  <si>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</si>
  <si>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</si>
  <si>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</si>
  <si>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</si>
  <si>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</si>
  <si>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</si>
  <si>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</si>
  <si>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</si>
  <si>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</si>
  <si>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</si>
  <si>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</si>
  <si>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</si>
  <si>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</si>
  <si>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</si>
  <si>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</si>
  <si>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</si>
  <si>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</si>
  <si>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</si>
  <si>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</si>
  <si>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</si>
  <si>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</si>
  <si>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</si>
  <si>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</si>
  <si>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</si>
  <si>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</si>
  <si>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</si>
  <si>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</si>
  <si>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</si>
  <si>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</si>
  <si>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</si>
  <si>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</si>
  <si>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</si>
  <si>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</si>
  <si>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</si>
  <si>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</si>
  <si>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</si>
  <si>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</si>
  <si>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</si>
  <si>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</si>
  <si>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</si>
  <si>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</si>
  <si>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</si>
  <si>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</si>
  <si>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</si>
  <si>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</si>
  <si>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</si>
  <si>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</si>
  <si>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</si>
  <si>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</si>
  <si>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</si>
  <si>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</si>
  <si>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</si>
  <si>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</si>
  <si>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</si>
  <si>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</si>
  <si>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</si>
  <si>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</si>
  <si>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</si>
  <si>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</si>
  <si>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</si>
  <si>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</si>
  <si>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</si>
  <si>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</si>
  <si>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</si>
  <si>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</si>
  <si>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</si>
  <si>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</si>
  <si>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</si>
  <si>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</si>
  <si>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</si>
  <si>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</si>
  <si>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</si>
  <si>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</si>
  <si>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</si>
  <si>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</si>
  <si>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</si>
  <si>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</si>
  <si>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</si>
  <si>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</si>
  <si>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</si>
  <si>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</si>
  <si>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</si>
  <si>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</si>
  <si>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</si>
  <si>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</si>
  <si>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</si>
  <si>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</si>
  <si>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</si>
  <si>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</si>
  <si>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</si>
  <si>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</si>
  <si>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</si>
  <si>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</si>
  <si>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</si>
  <si>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</si>
  <si>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</si>
  <si>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</si>
  <si>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</si>
  <si>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</si>
  <si>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</si>
  <si>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</si>
  <si>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</si>
  <si>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</si>
  <si>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</si>
  <si>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</si>
  <si>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</si>
  <si>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</si>
  <si>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</si>
  <si>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</si>
  <si>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</si>
  <si>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</si>
  <si>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</si>
  <si>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</si>
  <si>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</si>
  <si>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</si>
  <si>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</si>
  <si>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</si>
  <si>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</si>
  <si>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</si>
  <si>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</si>
  <si>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</si>
  <si>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</si>
  <si>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</si>
  <si>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</si>
  <si>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</si>
  <si>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</si>
  <si>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</si>
  <si>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</si>
  <si>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</si>
  <si>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</si>
  <si>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</si>
  <si>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</si>
  <si>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</si>
  <si>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</si>
  <si>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</si>
  <si>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</si>
  <si>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</si>
  <si>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</si>
  <si>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</si>
  <si>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</si>
  <si>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</si>
  <si>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</si>
  <si>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</si>
  <si>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</si>
  <si>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</si>
  <si>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</si>
  <si>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</si>
  <si>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</si>
  <si>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</si>
  <si>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</si>
  <si>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</si>
  <si>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</si>
  <si>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</si>
  <si>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</si>
  <si>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</si>
  <si>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</si>
  <si>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</si>
  <si>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</si>
  <si>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</si>
  <si>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</si>
  <si>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</si>
  <si>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</si>
  <si>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</si>
  <si>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</si>
  <si>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</si>
  <si>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</si>
  <si>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</si>
  <si>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</si>
  <si>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</si>
  <si>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</si>
  <si>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</si>
  <si>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</si>
  <si>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</si>
  <si>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</si>
  <si>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</si>
  <si>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</si>
  <si>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</si>
  <si>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</si>
  <si>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</si>
  <si>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</si>
  <si>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</si>
  <si>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</si>
  <si>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</si>
  <si>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</si>
  <si>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</si>
  <si>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</si>
  <si>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</si>
  <si>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</si>
  <si>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</si>
  <si>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</si>
  <si>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</si>
  <si>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</si>
  <si>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</si>
  <si>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</si>
  <si>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</si>
  <si>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</si>
  <si>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</si>
  <si>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</si>
  <si>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</si>
  <si>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</si>
  <si>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</si>
  <si>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</si>
  <si>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</si>
  <si>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</si>
  <si>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</si>
  <si>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</si>
  <si>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</si>
  <si>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</si>
  <si>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</si>
  <si>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</si>
  <si>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</si>
  <si>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</si>
  <si>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</si>
  <si>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</si>
  <si>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</si>
  <si>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</si>
  <si>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</si>
  <si>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</si>
  <si>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</si>
  <si>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</si>
  <si>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</si>
  <si>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</si>
  <si>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</si>
  <si>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</si>
  <si>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</si>
  <si>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</si>
  <si>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</si>
  <si>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</si>
  <si>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</si>
  <si>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</si>
  <si>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</si>
  <si>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</si>
  <si>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</si>
  <si>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</si>
  <si>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</si>
  <si>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</si>
  <si>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</si>
  <si>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</si>
  <si>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</si>
  <si>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</si>
  <si>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</si>
  <si>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</si>
  <si>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</si>
  <si>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</si>
  <si>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</si>
  <si>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</si>
  <si>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</si>
  <si>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</si>
  <si>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</si>
  <si>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</si>
  <si>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</si>
  <si>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</si>
  <si>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</si>
  <si>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</si>
  <si>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</si>
  <si>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</si>
  <si>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</si>
  <si>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</si>
  <si>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</si>
  <si>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</si>
  <si>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</si>
  <si>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</si>
  <si>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</si>
  <si>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</si>
  <si>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</si>
  <si>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</si>
  <si>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</si>
  <si>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</si>
  <si>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</si>
  <si>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</si>
  <si>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</si>
  <si>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</si>
  <si>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</si>
  <si>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</si>
  <si>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</si>
  <si>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</si>
  <si>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</si>
  <si>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</si>
  <si>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</si>
  <si>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</si>
  <si>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</si>
  <si>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</si>
  <si>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</si>
  <si>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</si>
  <si>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</si>
  <si>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</si>
  <si>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</si>
  <si>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</si>
  <si>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</si>
  <si>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</si>
  <si>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</si>
  <si>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</si>
  <si>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</si>
  <si>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</si>
  <si>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</si>
  <si>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</si>
  <si>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</si>
  <si>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</si>
  <si>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</si>
  <si>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</si>
  <si>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</si>
  <si>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</si>
  <si>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</si>
  <si>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</si>
  <si>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</si>
  <si>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</si>
  <si>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</si>
  <si>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</si>
  <si>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</si>
  <si>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</si>
  <si>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</si>
  <si>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</si>
  <si>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</si>
  <si>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</si>
  <si>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</si>
  <si>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</si>
  <si>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</si>
  <si>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</si>
  <si>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</si>
  <si>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</si>
  <si>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</si>
  <si>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</si>
  <si>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</si>
  <si>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</si>
  <si>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</si>
  <si>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</si>
  <si>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</si>
  <si>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</si>
  <si>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</si>
  <si>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</si>
  <si>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</si>
  <si>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</si>
  <si>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</si>
  <si>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</si>
  <si>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</si>
  <si>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</si>
  <si>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</si>
  <si>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</si>
  <si>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</si>
  <si>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</si>
  <si>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</si>
  <si>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</si>
  <si>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</si>
  <si>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</si>
  <si>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</si>
  <si>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</si>
  <si>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</si>
  <si>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</si>
  <si>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</si>
  <si>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</si>
  <si>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</si>
  <si>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</si>
  <si>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</si>
  <si>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</si>
  <si>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</si>
  <si>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</si>
  <si>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</si>
  <si>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</si>
  <si>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</si>
  <si>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</si>
  <si>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</si>
  <si>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</si>
  <si>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</si>
  <si>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</si>
  <si>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</si>
  <si>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</si>
  <si>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</si>
  <si>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</si>
  <si>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</si>
  <si>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</si>
  <si>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</si>
  <si>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</si>
  <si>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</si>
  <si>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</si>
  <si>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</si>
  <si>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</si>
  <si>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</si>
  <si>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</si>
  <si>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</si>
  <si>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</si>
  <si>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</si>
  <si>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</si>
  <si>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</si>
  <si>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</si>
  <si>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</si>
  <si>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</si>
  <si>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</si>
  <si>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</si>
  <si>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</si>
  <si>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</si>
  <si>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</si>
  <si>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</si>
  <si>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</si>
  <si>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</si>
  <si>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</si>
  <si>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</si>
  <si>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</si>
  <si>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</si>
  <si>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</si>
  <si>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</si>
  <si>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</si>
  <si>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</si>
  <si>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</si>
  <si>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</si>
  <si>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</si>
  <si>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</si>
  <si>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</si>
  <si>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</si>
  <si>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</si>
  <si>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</si>
  <si>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</si>
  <si>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</si>
  <si>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</si>
  <si>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</si>
  <si>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</si>
  <si>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</si>
  <si>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</si>
  <si>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</si>
  <si>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</si>
  <si>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</si>
  <si>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</si>
  <si>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</si>
  <si>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</si>
  <si>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</si>
  <si>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</si>
  <si>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</si>
  <si>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</si>
  <si>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</si>
  <si>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</si>
  <si>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</si>
  <si>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</si>
  <si>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</si>
  <si>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</si>
  <si>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</si>
  <si>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</si>
  <si>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</si>
  <si>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</si>
  <si>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</si>
  <si>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</si>
  <si>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</si>
  <si>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</si>
  <si>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</si>
  <si>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</si>
  <si>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</si>
  <si>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</si>
  <si>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</si>
  <si>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</si>
  <si>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</si>
  <si>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</si>
  <si>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</si>
  <si>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</si>
  <si>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</si>
  <si>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</si>
  <si>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</si>
  <si>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</si>
  <si>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</si>
  <si>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</si>
  <si>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</si>
  <si>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</si>
  <si>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</si>
  <si>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</si>
  <si>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</si>
  <si>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</si>
  <si>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</si>
  <si>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</si>
  <si>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</si>
  <si>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</si>
  <si>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</si>
  <si>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</si>
  <si>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</si>
  <si>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</si>
  <si>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</si>
  <si>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</si>
  <si>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</si>
  <si>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</si>
  <si>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</si>
  <si>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</si>
  <si>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</si>
  <si>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</si>
  <si>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</si>
  <si>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</si>
  <si>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</si>
  <si>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</si>
  <si>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</si>
  <si>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</si>
  <si>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</si>
  <si>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</si>
  <si>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</si>
  <si>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</si>
  <si>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</si>
  <si>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</si>
  <si>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</si>
  <si>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</si>
  <si>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</si>
  <si>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</si>
  <si>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</si>
  <si>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</si>
  <si>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</si>
  <si>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</si>
  <si>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</si>
  <si>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</si>
  <si>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</si>
  <si>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</si>
  <si>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</si>
  <si>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</si>
  <si>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</si>
  <si>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</si>
  <si>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</si>
  <si>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</si>
  <si>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</si>
  <si>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</si>
  <si>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</si>
  <si>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</si>
  <si>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</si>
  <si>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</si>
  <si>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</si>
  <si>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</si>
  <si>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</si>
  <si>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</si>
  <si>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</si>
  <si>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</si>
  <si>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</si>
  <si>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</si>
  <si>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</si>
  <si>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</si>
  <si>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</si>
  <si>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</si>
  <si>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</si>
  <si>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</si>
  <si>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</si>
  <si>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</si>
  <si>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</si>
  <si>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</si>
  <si>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</si>
  <si>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</si>
  <si>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</si>
  <si>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</si>
  <si>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</si>
  <si>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</si>
  <si>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</si>
  <si>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</si>
  <si>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</si>
  <si>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</si>
  <si>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</si>
  <si>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</si>
  <si>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</si>
  <si>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</si>
  <si>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</si>
  <si>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</si>
  <si>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</si>
  <si>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</si>
  <si>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</si>
  <si>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</si>
  <si>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</si>
  <si>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</si>
  <si>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</si>
  <si>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</si>
  <si>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</si>
  <si>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</si>
  <si>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</si>
  <si>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</si>
  <si>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</si>
  <si>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</si>
  <si>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</si>
  <si>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</si>
  <si>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</si>
  <si>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</si>
  <si>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</si>
  <si>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</si>
  <si>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</si>
  <si>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</si>
  <si>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</si>
  <si>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</si>
  <si>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</si>
  <si>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</si>
  <si>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</si>
  <si>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</si>
  <si>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</si>
  <si>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</si>
  <si>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</si>
  <si>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</si>
  <si>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</si>
  <si>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</si>
  <si>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</si>
  <si>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</si>
  <si>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</si>
  <si>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</si>
  <si>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</si>
  <si>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</si>
  <si>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</si>
  <si>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</si>
  <si>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</si>
  <si>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</si>
  <si>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</si>
  <si>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</si>
  <si>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</si>
  <si>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</si>
  <si>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</si>
  <si>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</si>
  <si>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</si>
  <si>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</si>
  <si>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</si>
  <si>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</si>
  <si>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</si>
  <si>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</si>
  <si>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</si>
  <si>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</si>
  <si>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</si>
  <si>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</si>
  <si>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</si>
  <si>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</si>
  <si>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</si>
  <si>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</si>
  <si>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</si>
  <si>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</si>
  <si>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</si>
  <si>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</si>
  <si>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</si>
  <si>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</si>
  <si>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</si>
  <si>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</si>
  <si>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</si>
  <si>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</si>
  <si>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</si>
  <si>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</si>
  <si>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</si>
  <si>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</si>
  <si>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</si>
  <si>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</si>
  <si>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</si>
  <si>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</si>
  <si>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</si>
  <si>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</si>
  <si>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</si>
  <si>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</si>
  <si>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</si>
  <si>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</si>
  <si>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</si>
  <si>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</si>
  <si>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</si>
  <si>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</si>
  <si>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</si>
  <si>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</si>
  <si>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</si>
  <si>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</si>
  <si>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</si>
  <si>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</si>
  <si>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</si>
  <si>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</si>
  <si>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</si>
  <si>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</si>
  <si>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</si>
  <si>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</si>
  <si>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</si>
  <si>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</si>
  <si>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</si>
  <si>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</si>
  <si>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</si>
  <si>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</si>
  <si>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</si>
  <si>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</si>
  <si>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</si>
  <si>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</si>
  <si>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</si>
  <si>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</si>
  <si>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</si>
  <si>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</si>
  <si>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</si>
  <si>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</si>
  <si>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</si>
  <si>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</si>
  <si>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</si>
  <si>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</si>
  <si>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</si>
  <si>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</si>
  <si>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</si>
  <si>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</si>
  <si>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</si>
  <si>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</si>
  <si>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</si>
  <si>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</si>
  <si>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</si>
  <si>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</si>
  <si>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</si>
  <si>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</si>
  <si>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</si>
  <si>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</si>
  <si>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</si>
  <si>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</si>
  <si>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</si>
  <si>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</si>
  <si>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</si>
  <si>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</si>
  <si>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</si>
  <si>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</si>
  <si>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</si>
  <si>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</si>
  <si>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</si>
  <si>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</si>
  <si>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</si>
  <si>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</si>
  <si>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</si>
  <si>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</si>
  <si>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</si>
  <si>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</si>
  <si>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</si>
  <si>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</si>
  <si>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</si>
  <si>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</si>
  <si>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</si>
  <si>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</si>
  <si>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</si>
  <si>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</si>
  <si>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</si>
  <si>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</si>
  <si>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</si>
  <si>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</si>
  <si>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</si>
  <si>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</si>
  <si>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</si>
  <si>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</si>
  <si>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</si>
  <si>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</si>
  <si>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</si>
  <si>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</si>
  <si>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</si>
  <si>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</si>
  <si>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</si>
  <si>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</si>
  <si>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</si>
  <si>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</si>
  <si>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</si>
  <si>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</si>
  <si>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</si>
  <si>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</si>
  <si>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</si>
  <si>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</si>
  <si>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</si>
  <si>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</si>
  <si>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</si>
  <si>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</si>
  <si>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</si>
  <si>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</si>
  <si>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</si>
  <si>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</si>
  <si>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</si>
  <si>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</si>
  <si>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</si>
  <si>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</si>
  <si>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</si>
  <si>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</si>
  <si>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</si>
  <si>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</si>
  <si>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</si>
  <si>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</si>
  <si>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</si>
  <si>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</si>
  <si>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</si>
  <si>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</si>
  <si>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</si>
  <si>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</si>
  <si>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</si>
  <si>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</si>
  <si>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</si>
  <si>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</si>
  <si>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</si>
  <si>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</si>
  <si>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</si>
  <si>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</si>
  <si>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</si>
  <si>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</si>
  <si>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</si>
  <si>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</si>
  <si>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</si>
  <si>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</si>
  <si>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</si>
  <si>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</si>
  <si>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</si>
  <si>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</si>
  <si>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</si>
  <si>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</si>
  <si>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</si>
  <si>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</si>
  <si>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</si>
  <si>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</si>
  <si>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</si>
  <si>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</si>
  <si>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</si>
  <si>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</si>
  <si>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</si>
  <si>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</si>
  <si>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</si>
  <si>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</si>
  <si>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</si>
  <si>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</si>
  <si>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</si>
  <si>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</si>
  <si>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</si>
  <si>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</si>
  <si>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</si>
  <si>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</si>
  <si>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</si>
  <si>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</si>
  <si>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</si>
  <si>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</si>
  <si>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</si>
  <si>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</si>
  <si>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</si>
  <si>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</si>
  <si>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</si>
  <si>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</si>
  <si>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</si>
  <si>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</si>
  <si>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</si>
  <si>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</si>
  <si>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</si>
  <si>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</si>
  <si>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</si>
  <si>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</si>
  <si>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</si>
  <si>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</si>
  <si>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</si>
  <si>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</si>
  <si>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</si>
  <si>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</si>
  <si>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</si>
  <si>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</si>
  <si>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</si>
  <si>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</si>
  <si>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</si>
  <si>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</si>
  <si>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</si>
  <si>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</si>
  <si>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</si>
  <si>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</si>
  <si>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</si>
  <si>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</si>
  <si>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</si>
  <si>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</si>
  <si>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</si>
  <si>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</si>
  <si>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</si>
  <si>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</si>
  <si>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</si>
  <si>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</si>
  <si>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</si>
  <si>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</si>
  <si>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</si>
  <si>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</si>
  <si>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</si>
  <si>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</si>
  <si>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</si>
  <si>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</si>
  <si>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</si>
  <si>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</si>
  <si>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</si>
  <si>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</si>
  <si>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</si>
  <si>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</si>
  <si>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</si>
  <si>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</si>
  <si>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</si>
  <si>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</si>
  <si>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</si>
  <si>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</si>
  <si>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</si>
  <si>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</si>
  <si>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</si>
  <si>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</si>
  <si>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</si>
  <si>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</si>
  <si>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</si>
  <si>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</si>
  <si>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</si>
  <si>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</si>
  <si>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</si>
  <si>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</si>
  <si>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</si>
  <si>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</si>
  <si>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</si>
  <si>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</si>
  <si>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</si>
  <si>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</si>
  <si>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</si>
  <si>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</si>
  <si>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</si>
  <si>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</si>
  <si>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</si>
  <si>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</si>
  <si>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</si>
  <si>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</si>
  <si>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</si>
  <si>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</si>
  <si>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</si>
  <si>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</si>
  <si>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</si>
  <si>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</si>
  <si>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</si>
  <si>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</si>
  <si>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</si>
  <si>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</si>
  <si>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</si>
  <si>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</si>
  <si>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</si>
  <si>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</si>
  <si>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</si>
  <si>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</si>
  <si>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</si>
  <si>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</si>
  <si>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</si>
  <si>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</si>
  <si>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</si>
  <si>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</si>
  <si>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</si>
  <si>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</si>
  <si>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</si>
  <si>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</si>
  <si>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</si>
  <si>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</si>
  <si>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</si>
  <si>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</si>
  <si>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</si>
  <si>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</si>
  <si>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</si>
  <si>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</si>
  <si>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</si>
  <si>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</si>
  <si>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</si>
  <si>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</si>
  <si>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</si>
  <si>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</si>
  <si>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</si>
  <si>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</si>
  <si>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</si>
  <si>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</si>
  <si>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</si>
  <si>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</si>
  <si>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</si>
  <si>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</si>
  <si>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</si>
  <si>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</si>
  <si>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</si>
  <si>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</si>
  <si>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</si>
  <si>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</si>
  <si>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</si>
  <si>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</si>
  <si>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</si>
  <si>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</si>
  <si>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</si>
  <si>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</si>
  <si>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</si>
  <si>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</si>
  <si>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</si>
  <si>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</si>
  <si>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</si>
  <si>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</si>
  <si>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</si>
  <si>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</si>
  <si>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</si>
  <si>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</si>
  <si>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</si>
  <si>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</si>
  <si>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</si>
  <si>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</si>
  <si>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</si>
  <si>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</si>
  <si>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</si>
  <si>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</si>
  <si>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</si>
  <si>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</si>
  <si>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</si>
  <si>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</si>
  <si>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</si>
  <si>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</si>
  <si>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</si>
  <si>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</si>
  <si>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</si>
  <si>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</si>
  <si>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</si>
  <si>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</si>
  <si>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</si>
  <si>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</si>
  <si>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</si>
  <si>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</si>
  <si>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</si>
  <si>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</si>
  <si>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</si>
  <si>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</si>
  <si>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</si>
  <si>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</si>
  <si>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</si>
  <si>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</si>
  <si>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</si>
  <si>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</si>
  <si>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</si>
  <si>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</si>
  <si>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</si>
  <si>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</si>
  <si>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</si>
  <si>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</si>
  <si>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</si>
  <si>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</si>
  <si>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</si>
  <si>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</si>
  <si>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</si>
  <si>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</si>
  <si>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</si>
  <si>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</si>
  <si>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</si>
  <si>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</si>
  <si>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</si>
  <si>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</si>
  <si>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</si>
  <si>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</si>
  <si>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</si>
  <si>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</si>
  <si>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</si>
  <si>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</si>
  <si>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</si>
  <si>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</si>
  <si>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</si>
  <si>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</si>
  <si>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</si>
  <si>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</si>
  <si>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</si>
  <si>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</si>
  <si>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</si>
  <si>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</si>
  <si>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</si>
  <si>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</si>
  <si>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</si>
  <si>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</si>
  <si>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</si>
  <si>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</si>
  <si>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</si>
  <si>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</si>
  <si>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</si>
  <si>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</si>
  <si>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</si>
  <si>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</si>
  <si>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</si>
  <si>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</si>
  <si>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</si>
  <si>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</si>
  <si>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</si>
  <si>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</si>
  <si>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</si>
  <si>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</si>
  <si>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</si>
  <si>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</si>
  <si>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</si>
  <si>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</si>
  <si>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</si>
  <si>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</si>
  <si>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</si>
  <si>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</si>
  <si>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</si>
  <si>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</si>
  <si>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</si>
  <si>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</si>
  <si>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</si>
  <si>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</si>
  <si>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</si>
  <si>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</si>
  <si>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</si>
  <si>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</si>
  <si>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</si>
  <si>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</si>
  <si>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</si>
  <si>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</si>
  <si>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</si>
  <si>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</si>
  <si>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</si>
  <si>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</si>
  <si>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</si>
  <si>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</si>
  <si>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</si>
  <si>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</si>
  <si>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</si>
  <si>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</si>
  <si>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</si>
  <si>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</si>
  <si>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</si>
  <si>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</si>
  <si>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</si>
  <si>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</si>
  <si>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</si>
  <si>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</si>
  <si>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</si>
  <si>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</si>
  <si>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</si>
  <si>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</si>
  <si>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</si>
  <si>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</si>
  <si>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</si>
  <si>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</si>
  <si>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</si>
  <si>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</si>
  <si>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</si>
  <si>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</si>
  <si>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</si>
  <si>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</si>
  <si>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</si>
  <si>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</si>
  <si>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</si>
  <si>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</si>
  <si>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</si>
  <si>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</si>
  <si>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</si>
  <si>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</si>
  <si>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</si>
  <si>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</si>
  <si>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</si>
  <si>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</si>
  <si>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</si>
  <si>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</si>
  <si>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</si>
  <si>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</si>
  <si>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</si>
  <si>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</si>
  <si>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</si>
  <si>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</si>
  <si>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</si>
  <si>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</si>
  <si>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</si>
  <si>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</si>
  <si>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</si>
  <si>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</si>
  <si>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</si>
  <si>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</si>
  <si>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</si>
  <si>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</si>
  <si>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</si>
  <si>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</si>
  <si>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</si>
  <si>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</si>
  <si>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</si>
  <si>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</si>
  <si>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</si>
  <si>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</si>
  <si>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</si>
  <si>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</si>
  <si>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</si>
  <si>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</si>
  <si>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</si>
  <si>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</si>
  <si>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</si>
  <si>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</si>
  <si>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</si>
  <si>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</si>
  <si>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</si>
  <si>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</si>
  <si>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</si>
  <si>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</si>
  <si>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</si>
  <si>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</si>
  <si>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</si>
  <si>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</si>
  <si>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</si>
  <si>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</si>
  <si>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</si>
  <si>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</si>
  <si>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</si>
  <si>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</si>
  <si>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</si>
  <si>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</si>
  <si>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</si>
  <si>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</si>
  <si>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</si>
  <si>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</si>
  <si>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</si>
  <si>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</si>
  <si>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</si>
  <si>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</si>
  <si>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</si>
  <si>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</si>
  <si>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</si>
  <si>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</si>
  <si>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</si>
  <si>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</si>
  <si>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</si>
  <si>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</si>
  <si>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</si>
  <si>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</si>
  <si>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</si>
  <si>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</si>
  <si>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</si>
  <si>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</si>
  <si>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</si>
  <si>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</si>
  <si>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</si>
  <si>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</si>
  <si>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</si>
  <si>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</si>
  <si>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</si>
  <si>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</si>
  <si>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</si>
  <si>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</si>
  <si>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</si>
  <si>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</si>
  <si>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</si>
  <si>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</si>
  <si>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</si>
  <si>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</si>
  <si>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</si>
  <si>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</si>
  <si>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</si>
  <si>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</si>
  <si>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</si>
  <si>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</si>
  <si>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</si>
  <si>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</si>
  <si>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</si>
  <si>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</si>
  <si>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</si>
  <si>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</si>
  <si>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</si>
  <si>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</si>
  <si>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</si>
  <si>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</si>
  <si>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</si>
  <si>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</si>
  <si>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</si>
  <si>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</si>
  <si>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</si>
  <si>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</si>
  <si>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</si>
  <si>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</si>
  <si>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</si>
  <si>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</si>
  <si>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</si>
  <si>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</si>
  <si>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</si>
  <si>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</si>
  <si>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</si>
  <si>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</si>
  <si>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</si>
  <si>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</si>
  <si>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</si>
  <si>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</si>
  <si>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</si>
  <si>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</si>
  <si>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</si>
  <si>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</si>
  <si>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</si>
  <si>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</si>
  <si>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</si>
  <si>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</si>
  <si>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</si>
  <si>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</si>
  <si>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</si>
  <si>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</si>
  <si>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</si>
  <si>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</si>
  <si>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</si>
  <si>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</si>
  <si>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</si>
  <si>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</si>
  <si>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</si>
  <si>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</si>
  <si>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</si>
  <si>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</si>
  <si>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</si>
  <si>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</si>
  <si>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</si>
  <si>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</si>
  <si>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</si>
  <si>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</si>
  <si>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</si>
  <si>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</si>
  <si>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</si>
  <si>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</si>
  <si>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</si>
  <si>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</si>
  <si>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</si>
  <si>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</si>
  <si>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</si>
  <si>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</si>
  <si>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</si>
  <si>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</si>
  <si>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</si>
  <si>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</si>
  <si>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</si>
  <si>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</si>
  <si>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</si>
  <si>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</si>
  <si>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</si>
  <si>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</si>
  <si>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</si>
  <si>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</si>
  <si>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</si>
  <si>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</si>
  <si>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</si>
  <si>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</si>
  <si>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</si>
  <si>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</si>
  <si>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</si>
  <si>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</si>
  <si>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</si>
  <si>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</si>
  <si>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</si>
  <si>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</si>
  <si>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</si>
  <si>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</si>
  <si>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</si>
  <si>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</si>
  <si>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</si>
  <si>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</si>
  <si>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</si>
  <si>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</si>
  <si>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</si>
  <si>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</si>
  <si>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</si>
  <si>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</si>
  <si>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</si>
  <si>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</si>
  <si>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</si>
  <si>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</si>
  <si>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</si>
  <si>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</si>
  <si>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</si>
  <si>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</si>
  <si>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</si>
  <si>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</si>
  <si>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</si>
  <si>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</si>
  <si>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</si>
  <si>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</si>
  <si>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</si>
  <si>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</si>
  <si>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</si>
  <si>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</si>
  <si>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</si>
  <si>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</si>
  <si>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</si>
  <si>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</si>
  <si>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</si>
  <si>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</si>
  <si>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</si>
  <si>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</si>
  <si>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</si>
  <si>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</si>
  <si>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</si>
  <si>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</si>
  <si>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</si>
  <si>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</si>
  <si>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</si>
  <si>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</si>
  <si>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</si>
  <si>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</si>
  <si>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</si>
  <si>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</si>
  <si>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</si>
  <si>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</si>
  <si>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</si>
  <si>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</si>
  <si>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</si>
  <si>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</si>
  <si>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</si>
  <si>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</si>
  <si>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</si>
  <si>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</si>
  <si>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</si>
  <si>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</si>
  <si>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</si>
  <si>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</si>
  <si>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</si>
  <si>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</si>
  <si>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</si>
  <si>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</si>
  <si>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</si>
  <si>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</si>
  <si>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</si>
  <si>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</si>
  <si>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</si>
  <si>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</si>
  <si>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</si>
  <si>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</si>
  <si>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</si>
  <si>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</si>
  <si>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</si>
  <si>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</si>
  <si>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</si>
  <si>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</si>
  <si>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</si>
  <si>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</si>
  <si>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</si>
  <si>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</si>
  <si>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</si>
  <si>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</si>
  <si>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</si>
  <si>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</si>
  <si>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</si>
  <si>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</si>
  <si>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</si>
  <si>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</si>
  <si>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</si>
  <si>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</si>
  <si>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</si>
  <si>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</si>
  <si>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</si>
  <si>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</si>
  <si>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</si>
  <si>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</si>
  <si>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</si>
  <si>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</si>
  <si>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</si>
  <si>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</si>
  <si>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</si>
  <si>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</si>
  <si>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</si>
  <si>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</si>
  <si>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</si>
  <si>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</si>
  <si>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</si>
  <si>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</si>
  <si>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</si>
  <si>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</si>
  <si>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</si>
  <si>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</si>
  <si>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</si>
  <si>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</si>
  <si>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</si>
  <si>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</si>
  <si>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</si>
  <si>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</si>
  <si>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</si>
  <si>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</si>
  <si>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</si>
  <si>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</si>
  <si>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</si>
  <si>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</si>
  <si>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</si>
  <si>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</si>
  <si>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</si>
  <si>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</si>
  <si>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</si>
  <si>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</si>
  <si>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</si>
  <si>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</si>
  <si>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</si>
  <si>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</si>
  <si>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</si>
  <si>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</si>
  <si>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</si>
  <si>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</si>
  <si>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</si>
  <si>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</si>
  <si>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</si>
  <si>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</si>
  <si>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</si>
  <si>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</si>
  <si>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</si>
  <si>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</si>
  <si>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</si>
  <si>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</si>
  <si>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</si>
  <si>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</si>
  <si>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</si>
  <si>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</si>
  <si>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</si>
  <si>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</si>
  <si>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</si>
  <si>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</si>
  <si>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</si>
  <si>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</si>
  <si>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</si>
  <si>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</si>
  <si>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</si>
  <si>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</si>
  <si>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</si>
  <si>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</si>
  <si>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</si>
  <si>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</si>
  <si>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</si>
  <si>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</si>
  <si>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</si>
  <si>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</si>
  <si>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</si>
  <si>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</si>
  <si>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</si>
  <si>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</si>
  <si>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</si>
  <si>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</si>
  <si>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</si>
  <si>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</si>
  <si>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</si>
  <si>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</si>
  <si>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</si>
  <si>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</si>
  <si>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</si>
  <si>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</si>
  <si>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</si>
  <si>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</si>
  <si>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</si>
  <si>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</si>
  <si>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</si>
  <si>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</si>
  <si>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</si>
  <si>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</si>
  <si>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</si>
  <si>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</si>
  <si>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</si>
  <si>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</si>
  <si>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</si>
  <si>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</si>
  <si>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</si>
  <si>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</si>
  <si>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</si>
  <si>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</si>
  <si>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</si>
  <si>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</si>
  <si>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</si>
  <si>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</si>
  <si>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</si>
  <si>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</si>
  <si>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</si>
  <si>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</si>
  <si>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</si>
  <si>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</si>
  <si>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</si>
  <si>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</si>
  <si>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</si>
  <si>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</si>
  <si>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</si>
  <si>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</si>
  <si>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</si>
  <si>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</si>
  <si>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</si>
  <si>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</si>
  <si>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</si>
  <si>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</si>
  <si>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</si>
  <si>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</si>
  <si>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</si>
  <si>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</si>
  <si>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</si>
  <si>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</si>
  <si>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</si>
  <si>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</si>
  <si>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</si>
  <si>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</si>
  <si>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</si>
  <si>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</si>
  <si>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</si>
  <si>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</si>
  <si>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</si>
  <si>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</si>
  <si>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</si>
  <si>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</si>
  <si>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</si>
  <si>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</si>
  <si>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</si>
  <si>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</si>
  <si>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</si>
  <si>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</si>
  <si>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</si>
  <si>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</si>
  <si>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</si>
  <si>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</si>
  <si>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</si>
  <si>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</si>
  <si>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</si>
  <si>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</si>
  <si>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</si>
  <si>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</si>
  <si>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</si>
  <si>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</si>
  <si>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</si>
  <si>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</si>
  <si>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</si>
  <si>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</si>
  <si>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</si>
  <si>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</si>
  <si>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</si>
  <si>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</si>
  <si>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</si>
  <si>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</si>
  <si>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</si>
  <si>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</si>
  <si>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</si>
  <si>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</si>
  <si>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</si>
  <si>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</si>
  <si>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</si>
  <si>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</si>
  <si>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</si>
  <si>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</si>
  <si>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</si>
  <si>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</si>
  <si>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</si>
  <si>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</si>
  <si>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</si>
  <si>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</si>
  <si>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</si>
  <si>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</si>
  <si>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</si>
  <si>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</si>
  <si>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</si>
  <si>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</si>
  <si>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</si>
  <si>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</si>
  <si>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</si>
  <si>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</si>
  <si>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</si>
  <si>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</si>
  <si>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</si>
  <si>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</si>
  <si>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</si>
  <si>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</si>
  <si>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</si>
  <si>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</si>
  <si>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</si>
  <si>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</si>
  <si>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</si>
  <si>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</si>
  <si>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</si>
  <si>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</si>
  <si>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</si>
  <si>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</si>
  <si>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</si>
  <si>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</si>
  <si>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</si>
  <si>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</si>
  <si>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</si>
  <si>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</si>
  <si>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</si>
  <si>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</si>
  <si>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</si>
  <si>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</si>
  <si>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</si>
  <si>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</si>
  <si>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</si>
  <si>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</si>
  <si>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</si>
  <si>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</si>
  <si>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</si>
  <si>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</si>
  <si>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</si>
  <si>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</si>
  <si>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</si>
  <si>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</si>
  <si>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</si>
  <si>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</si>
  <si>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</si>
  <si>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</si>
  <si>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</si>
  <si>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</si>
  <si>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</si>
  <si>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</si>
  <si>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</si>
  <si>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</si>
  <si>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</si>
  <si>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</si>
  <si>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</si>
  <si>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</si>
  <si>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</si>
  <si>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</si>
  <si>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</si>
  <si>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</si>
  <si>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</si>
  <si>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</si>
  <si>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</si>
  <si>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</si>
  <si>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</si>
  <si>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</si>
  <si>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</si>
  <si>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</si>
  <si>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</si>
  <si>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</si>
  <si>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</si>
  <si>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</si>
  <si>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</si>
  <si>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</si>
  <si>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</si>
  <si>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</si>
  <si>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</si>
  <si>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</si>
  <si>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</si>
  <si>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</si>
  <si>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</si>
  <si>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</si>
  <si>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</si>
  <si>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</si>
  <si>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</si>
  <si>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</si>
  <si>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</si>
  <si>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</si>
  <si>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</si>
  <si>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</si>
  <si>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</si>
  <si>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</si>
  <si>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</si>
  <si>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</si>
  <si>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</si>
  <si>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</si>
  <si>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</si>
  <si>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</si>
  <si>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</si>
  <si>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</si>
  <si>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</si>
  <si>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</si>
  <si>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</si>
  <si>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</si>
  <si>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</si>
  <si>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</si>
  <si>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</si>
  <si>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</si>
  <si>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</si>
  <si>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</si>
  <si>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</si>
  <si>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</si>
  <si>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</si>
  <si>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</si>
  <si>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</si>
  <si>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</si>
  <si>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</si>
  <si>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</si>
  <si>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</si>
  <si>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</si>
  <si>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</si>
  <si>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</si>
  <si>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</si>
  <si>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</si>
  <si>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</si>
  <si>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</si>
  <si>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</si>
  <si>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</si>
  <si>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</si>
  <si>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</si>
  <si>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</si>
  <si>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</si>
  <si>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</si>
  <si>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</si>
  <si>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</si>
  <si>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</si>
  <si>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</si>
  <si>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</si>
  <si>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</si>
  <si>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</si>
  <si>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</si>
  <si>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</si>
  <si>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</si>
  <si>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</si>
  <si>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</si>
  <si>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</si>
  <si>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</si>
  <si>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</si>
  <si>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</si>
  <si>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</si>
  <si>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</si>
  <si>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</si>
  <si>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</si>
  <si>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</si>
  <si>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</si>
  <si>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</si>
  <si>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</si>
  <si>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</si>
  <si>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</si>
  <si>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</si>
  <si>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</si>
  <si>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</si>
  <si>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</si>
  <si>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</si>
  <si>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</si>
  <si>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</si>
  <si>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</si>
  <si>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</si>
  <si>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</si>
  <si>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</si>
  <si>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</si>
  <si>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</si>
  <si>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</si>
  <si>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</si>
  <si>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</si>
  <si>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</si>
  <si>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</si>
  <si>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</si>
  <si>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</si>
  <si>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</si>
  <si>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</si>
  <si>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</si>
  <si>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</si>
  <si>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</si>
  <si>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</si>
  <si>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</si>
  <si>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</si>
  <si>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</si>
  <si>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</si>
  <si>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</si>
  <si>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</si>
  <si>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</si>
  <si>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</si>
  <si>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</si>
  <si>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</si>
  <si>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</si>
  <si>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</si>
  <si>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</si>
  <si>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</si>
  <si>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</si>
  <si>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</si>
  <si>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</si>
  <si>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</si>
  <si>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</si>
  <si>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</si>
  <si>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</si>
  <si>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</si>
  <si>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</si>
  <si>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</si>
  <si>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</si>
  <si>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</si>
  <si>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</si>
  <si>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</si>
  <si>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</si>
  <si>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</si>
  <si>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</si>
  <si>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</si>
  <si>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</si>
  <si>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</si>
  <si>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</si>
  <si>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</si>
  <si>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</si>
  <si>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</si>
  <si>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</si>
  <si>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</si>
  <si>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</si>
  <si>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</si>
  <si>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</si>
  <si>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</si>
  <si>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</si>
  <si>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</si>
  <si>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</si>
  <si>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</si>
  <si>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</si>
  <si>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</si>
  <si>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</si>
  <si>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</si>
  <si>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</si>
  <si>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</si>
  <si>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</si>
  <si>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</si>
  <si>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</si>
  <si>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</si>
  <si>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</si>
  <si>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</si>
  <si>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</si>
  <si>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</si>
  <si>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</si>
  <si>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</si>
  <si>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</si>
  <si>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</si>
  <si>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</si>
  <si>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</si>
  <si>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</si>
  <si>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</si>
  <si>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</si>
  <si>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</si>
  <si>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</si>
  <si>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</si>
  <si>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</si>
  <si>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</si>
  <si>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</si>
  <si>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</si>
  <si>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</si>
  <si>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</si>
  <si>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</si>
  <si>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</si>
  <si>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</si>
  <si>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</si>
  <si>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</si>
  <si>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</si>
  <si>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</si>
  <si>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</si>
  <si>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</si>
  <si>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</si>
  <si>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</si>
  <si>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</si>
  <si>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</si>
  <si>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</si>
  <si>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</si>
  <si>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</si>
  <si>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</si>
  <si>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</si>
  <si>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</si>
  <si>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</si>
  <si>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</si>
  <si>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</si>
  <si>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</si>
  <si>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</si>
  <si>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</si>
  <si>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</si>
  <si>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</si>
  <si>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</si>
  <si>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</si>
  <si>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</si>
  <si>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</si>
  <si>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</si>
  <si>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</si>
  <si>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</si>
  <si>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</si>
  <si>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</si>
  <si>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</si>
  <si>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</si>
  <si>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</si>
  <si>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</si>
  <si>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</si>
  <si>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</si>
  <si>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</si>
  <si>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</si>
  <si>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</si>
  <si>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</si>
  <si>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</si>
  <si>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</si>
  <si>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</si>
  <si>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</si>
  <si>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</si>
  <si>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</si>
  <si>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</si>
  <si>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</si>
  <si>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</si>
  <si>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</si>
  <si>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</si>
  <si>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</si>
  <si>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</si>
  <si>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</si>
  <si>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</si>
  <si>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</si>
  <si>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</si>
  <si>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</si>
  <si>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</si>
  <si>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</si>
  <si>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</si>
  <si>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</si>
  <si>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</si>
  <si>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</si>
  <si>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</si>
  <si>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</si>
  <si>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</si>
  <si>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</si>
  <si>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</si>
  <si>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</si>
  <si>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</si>
  <si>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</si>
  <si>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</si>
  <si>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</si>
  <si>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</si>
  <si>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</si>
  <si>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</si>
  <si>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</si>
  <si>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</si>
  <si>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</si>
  <si>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</si>
  <si>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</si>
  <si>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</si>
  <si>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</si>
  <si>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</si>
  <si>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</si>
  <si>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</si>
  <si>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</si>
  <si>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</si>
  <si>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</si>
  <si>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</si>
  <si>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</si>
  <si>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</si>
  <si>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</si>
  <si>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</si>
  <si>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</si>
  <si>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</si>
  <si>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</si>
  <si>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</si>
  <si>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</si>
  <si>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</si>
  <si>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</si>
  <si>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</si>
  <si>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</si>
  <si>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</si>
  <si>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</si>
  <si>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</si>
  <si>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</si>
  <si>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</si>
  <si>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</si>
  <si>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</si>
  <si>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</si>
  <si>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</si>
  <si>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</si>
  <si>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</si>
  <si>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</si>
  <si>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</si>
  <si>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</si>
  <si>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</si>
  <si>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</si>
  <si>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</si>
  <si>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</si>
  <si>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</si>
  <si>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</si>
  <si>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</si>
  <si>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</si>
  <si>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</si>
  <si>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</si>
  <si>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</si>
  <si>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</si>
  <si>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</si>
  <si>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</si>
  <si>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</si>
  <si>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</si>
  <si>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</si>
  <si>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</si>
  <si>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</si>
  <si>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</si>
  <si>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</si>
  <si>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</si>
  <si>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</si>
  <si>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</si>
  <si>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</si>
  <si>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</si>
  <si>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</si>
  <si>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</si>
  <si>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</si>
  <si>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</si>
  <si>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</si>
  <si>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</si>
  <si>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</si>
  <si>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</si>
  <si>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</si>
  <si>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</si>
  <si>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</si>
  <si>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</si>
  <si>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</si>
  <si>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</si>
  <si>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</si>
  <si>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</si>
  <si>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</si>
  <si>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</si>
  <si>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</si>
  <si>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</si>
  <si>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</si>
  <si>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</si>
  <si>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</si>
  <si>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</si>
  <si>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</si>
  <si>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</si>
  <si>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</si>
  <si>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</si>
  <si>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</si>
  <si>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</si>
  <si>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</si>
  <si>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</si>
  <si>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</si>
  <si>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</si>
  <si>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</si>
  <si>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</si>
  <si>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</si>
  <si>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</si>
  <si>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</si>
  <si>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</si>
  <si>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</si>
  <si>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</si>
  <si>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</si>
  <si>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</si>
  <si>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</si>
  <si>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</si>
  <si>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</si>
  <si>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</si>
  <si>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</si>
  <si>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</si>
  <si>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</si>
  <si>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</si>
  <si>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</si>
  <si>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</si>
  <si>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</si>
  <si>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</si>
  <si>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</si>
  <si>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</si>
  <si>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</si>
  <si>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</si>
  <si>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</si>
  <si>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</si>
  <si>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</si>
  <si>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</si>
  <si>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</si>
  <si>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</si>
  <si>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</si>
  <si>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</si>
  <si>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</si>
  <si>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</si>
  <si>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</si>
  <si>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</si>
  <si>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</si>
  <si>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</si>
  <si>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</si>
  <si>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</si>
  <si>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</si>
  <si>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</si>
  <si>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</si>
  <si>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</si>
  <si>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</si>
  <si>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</si>
  <si>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</si>
  <si>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</si>
  <si>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</si>
  <si>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</si>
  <si>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</si>
  <si>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</si>
  <si>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</si>
  <si>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</si>
  <si>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</si>
  <si>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</si>
  <si>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</si>
  <si>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</si>
  <si>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</si>
  <si>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</si>
  <si>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</si>
  <si>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</si>
  <si>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</si>
  <si>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</si>
  <si>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</si>
  <si>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</si>
  <si>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</si>
  <si>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</si>
  <si>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</si>
  <si>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</si>
  <si>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</si>
  <si>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</si>
  <si>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</si>
  <si>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</si>
  <si>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</si>
  <si>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</si>
  <si>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</si>
  <si>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</si>
  <si>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</si>
  <si>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</si>
  <si>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</si>
  <si>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</si>
  <si>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</si>
  <si>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</si>
  <si>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</si>
  <si>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</si>
  <si>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</si>
  <si>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</si>
  <si>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</si>
  <si>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</si>
  <si>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</si>
  <si>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</si>
  <si>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</si>
  <si>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</si>
  <si>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</si>
  <si>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</si>
  <si>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</si>
  <si>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</si>
  <si>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</si>
  <si>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</si>
  <si>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</si>
  <si>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</si>
  <si>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</si>
  <si>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</si>
  <si>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</si>
  <si>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</si>
  <si>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</si>
  <si>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</si>
  <si>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</si>
  <si>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</si>
  <si>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</si>
  <si>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</si>
  <si>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</si>
  <si>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</si>
  <si>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</si>
  <si>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</si>
  <si>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</si>
  <si>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</si>
  <si>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</si>
  <si>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</si>
  <si>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</si>
  <si>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</si>
  <si>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</si>
  <si>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</si>
  <si>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</si>
  <si>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</si>
  <si>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</si>
  <si>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</si>
  <si>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</si>
  <si>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</si>
  <si>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</si>
  <si>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</si>
  <si>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</si>
  <si>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</si>
  <si>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</si>
  <si>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</si>
  <si>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</si>
  <si>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</si>
  <si>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</si>
  <si>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</si>
  <si>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</si>
  <si>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</si>
  <si>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</si>
  <si>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</si>
  <si>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</si>
  <si>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</si>
  <si>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</si>
  <si>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</si>
  <si>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</si>
  <si>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</si>
  <si>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</si>
  <si>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</si>
  <si>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</si>
  <si>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</si>
  <si>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</si>
  <si>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</si>
  <si>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</si>
  <si>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</si>
  <si>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</si>
  <si>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</si>
  <si>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</si>
  <si>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</si>
  <si>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</si>
  <si>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</si>
  <si>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</si>
  <si>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</si>
  <si>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</si>
  <si>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</si>
  <si>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</si>
  <si>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</si>
  <si>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</si>
  <si>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</si>
  <si>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</si>
  <si>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</si>
  <si>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</si>
  <si>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</si>
  <si>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</si>
  <si>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</si>
  <si>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</si>
  <si>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</si>
  <si>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</si>
  <si>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</si>
  <si>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</si>
  <si>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</si>
  <si>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</si>
  <si>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</si>
  <si>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</si>
  <si>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</si>
  <si>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</si>
  <si>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</si>
  <si>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</si>
  <si>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</si>
  <si>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</si>
  <si>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</si>
  <si>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</si>
  <si>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</si>
  <si>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</si>
  <si>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</si>
  <si>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</si>
  <si>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</si>
  <si>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</si>
  <si>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</si>
  <si>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</si>
  <si>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</si>
  <si>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</si>
  <si>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</si>
  <si>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</si>
  <si>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</si>
  <si>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</si>
  <si>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</si>
  <si>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</si>
  <si>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</si>
  <si>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</si>
  <si>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</si>
  <si>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</si>
  <si>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</si>
  <si>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</si>
  <si>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</si>
  <si>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</si>
  <si>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</si>
  <si>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</si>
  <si>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</si>
  <si>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</si>
  <si>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</si>
  <si>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</si>
  <si>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</si>
  <si>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</si>
  <si>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</si>
  <si>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</si>
  <si>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</si>
  <si>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</si>
  <si>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</si>
  <si>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</si>
  <si>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</si>
  <si>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</si>
  <si>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</si>
  <si>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</si>
  <si>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</si>
  <si>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</si>
  <si>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</si>
  <si>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</si>
  <si>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</si>
  <si>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</si>
  <si>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</si>
  <si>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</si>
  <si>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</si>
  <si>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</si>
  <si>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</si>
  <si>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</si>
  <si>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</si>
  <si>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</si>
  <si>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</si>
  <si>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</si>
  <si>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</si>
  <si>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</si>
  <si>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</si>
  <si>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</si>
  <si>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</si>
  <si>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</si>
  <si>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</si>
  <si>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</si>
  <si>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</si>
  <si>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</si>
  <si>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</si>
  <si>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</si>
  <si>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</si>
  <si>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</si>
  <si>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</si>
  <si>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</si>
  <si>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</si>
  <si>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</si>
  <si>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</si>
  <si>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</si>
  <si>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</si>
  <si>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</si>
  <si>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</si>
  <si>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</si>
  <si>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</si>
  <si>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</si>
  <si>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</si>
  <si>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</si>
  <si>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</si>
  <si>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</si>
  <si>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</si>
  <si>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</si>
  <si>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</si>
  <si>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</si>
  <si>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</si>
  <si>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</si>
  <si>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</si>
  <si>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</si>
  <si>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</si>
  <si>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</si>
  <si>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</si>
  <si>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</si>
  <si>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</si>
  <si>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</si>
  <si>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</si>
  <si>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</si>
  <si>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</si>
  <si>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</si>
  <si>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</si>
  <si>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</si>
  <si>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</si>
  <si>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</si>
  <si>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</si>
  <si>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</si>
  <si>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</si>
  <si>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</si>
  <si>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</si>
  <si>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</si>
  <si>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</si>
  <si>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</si>
  <si>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</si>
  <si>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</si>
  <si>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</si>
  <si>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</si>
  <si>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</si>
  <si>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</si>
  <si>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</si>
  <si>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</si>
  <si>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</si>
  <si>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</si>
  <si>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</si>
  <si>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</si>
  <si>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</si>
  <si>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</si>
  <si>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</si>
  <si>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</si>
  <si>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</si>
  <si>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</si>
  <si>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</si>
  <si>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</si>
  <si>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</si>
  <si>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</si>
  <si>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</si>
  <si>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</si>
  <si>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</si>
  <si>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</si>
  <si>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</si>
  <si>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</si>
  <si>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</si>
  <si>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</si>
  <si>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</si>
  <si>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</si>
  <si>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</si>
  <si>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</si>
  <si>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</si>
  <si>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</si>
  <si>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</si>
  <si>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</si>
  <si>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</si>
  <si>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</si>
  <si>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</si>
  <si>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</si>
  <si>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</si>
  <si>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</si>
  <si>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</si>
  <si>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</si>
  <si>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</si>
  <si>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</si>
  <si>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</si>
  <si>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</si>
  <si>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</si>
  <si>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</si>
  <si>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</si>
  <si>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</si>
  <si>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</si>
  <si>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</si>
  <si>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</si>
  <si>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</si>
  <si>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</si>
  <si>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</si>
  <si>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</si>
  <si>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</si>
  <si>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</si>
  <si>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</si>
  <si>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</si>
  <si>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</si>
  <si>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</si>
  <si>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</si>
  <si>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</si>
  <si>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</si>
  <si>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</si>
  <si>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</si>
  <si>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</si>
  <si>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</si>
  <si>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</si>
  <si>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</si>
  <si>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</si>
  <si>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</si>
  <si>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</si>
  <si>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</si>
  <si>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</si>
  <si>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</si>
  <si>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</si>
  <si>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</si>
  <si>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</si>
  <si>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</si>
  <si>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</si>
  <si>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</si>
  <si>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</si>
  <si>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</si>
  <si>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</si>
  <si>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</si>
  <si>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</si>
  <si>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</si>
  <si>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</si>
  <si>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</si>
  <si>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</si>
  <si>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</si>
  <si>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</si>
  <si>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</si>
  <si>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</si>
  <si>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</si>
  <si>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</si>
  <si>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</si>
  <si>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</si>
  <si>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</si>
  <si>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</si>
  <si>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</si>
  <si>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</si>
  <si>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</si>
  <si>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</si>
  <si>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</si>
  <si>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</si>
  <si>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</si>
  <si>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</si>
  <si>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</si>
  <si>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</si>
  <si>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</si>
  <si>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</si>
  <si>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</si>
  <si>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</si>
  <si>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</si>
  <si>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</si>
  <si>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</si>
  <si>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</si>
  <si>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</si>
  <si>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</si>
  <si>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</si>
  <si>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</si>
  <si>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</si>
  <si>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</si>
  <si>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</si>
  <si>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</si>
  <si>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</si>
  <si>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</si>
  <si>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</si>
  <si>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</si>
  <si>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</si>
  <si>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</si>
  <si>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</si>
  <si>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</si>
  <si>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</si>
  <si>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</si>
  <si>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</si>
  <si>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</si>
  <si>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</si>
  <si>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</si>
  <si>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</si>
  <si>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</si>
  <si>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</si>
  <si>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</si>
  <si>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</si>
  <si>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</si>
  <si>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</si>
  <si>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</si>
  <si>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</si>
  <si>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</si>
  <si>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</si>
  <si>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</si>
  <si>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</si>
  <si>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</si>
  <si>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</si>
  <si>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</si>
  <si>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</si>
  <si>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</si>
  <si>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</si>
  <si>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</si>
  <si>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</si>
  <si>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</si>
  <si>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</si>
  <si>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</si>
  <si>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</si>
  <si>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</si>
  <si>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</si>
  <si>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</si>
  <si>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</si>
  <si>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</si>
  <si>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</si>
  <si>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</si>
  <si>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</si>
  <si>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</si>
  <si>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</si>
  <si>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</si>
  <si>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</si>
  <si>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</si>
  <si>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</si>
  <si>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</si>
  <si>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</si>
  <si>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</si>
  <si>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</si>
  <si>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</si>
  <si>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</si>
  <si>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</si>
  <si>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</si>
  <si>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</si>
  <si>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</si>
  <si>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</si>
  <si>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</si>
  <si>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</si>
  <si>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</si>
  <si>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</si>
  <si>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</si>
  <si>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</si>
  <si>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</si>
  <si>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</si>
  <si>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</si>
  <si>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</si>
  <si>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</si>
  <si>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</si>
  <si>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</si>
  <si>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</si>
  <si>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</si>
  <si>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</si>
  <si>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</si>
  <si>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</si>
  <si>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</si>
  <si>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</si>
  <si>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</si>
  <si>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</si>
  <si>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</si>
  <si>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</si>
  <si>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</si>
  <si>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</si>
  <si>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</si>
  <si>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</si>
  <si>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Sum of Quantity</t>
  </si>
  <si>
    <t>2011</t>
  </si>
  <si>
    <t>Jan</t>
  </si>
  <si>
    <t>Feb</t>
  </si>
  <si>
    <t>Mar</t>
  </si>
  <si>
    <t>Apr</t>
  </si>
  <si>
    <t>May</t>
  </si>
  <si>
    <t>Jun</t>
  </si>
  <si>
    <t>Jul</t>
  </si>
  <si>
    <t>Aug</t>
  </si>
  <si>
    <t>Sep</t>
  </si>
  <si>
    <t>Oct</t>
  </si>
  <si>
    <t>Nov</t>
  </si>
  <si>
    <t>Dec</t>
  </si>
  <si>
    <t>2012</t>
  </si>
  <si>
    <t>2013</t>
  </si>
  <si>
    <t>2014</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</si>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</sst>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Calibri"/>
      <family val="2"/>
    </font>
    <font>
      <sz val="11"/>
      <color theme="1"/>
      <name val="Lato Black"/>
      <family val="2"/>
    </font>
  </fonts>
  <fills count="3">
    <fill>
      <patternFill patternType="none"/>
    </fill>
    <fill>
      <patternFill patternType="gray125"/>
    </fill>
    <fill>
      <patternFill patternType="solid">
        <fgColor theme="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6">
    <xf numFmtId="0" fontId="0" fillId="0" borderId="0" xfId="0" applyFont="1" applyAlignment="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2" fillId="0" borderId="2" xfId="0" applyFont="1" applyBorder="1" applyAlignment="1"/>
    <xf numFmtId="0" fontId="2" fillId="0" borderId="3" xfId="0" applyFont="1" applyBorder="1" applyAlignment="1"/>
    <xf numFmtId="0" fontId="2" fillId="0" borderId="4" xfId="0" applyFont="1" applyBorder="1" applyAlignment="1"/>
    <xf numFmtId="0" fontId="0" fillId="0" borderId="10" xfId="0" applyFont="1" applyBorder="1" applyAlignment="1"/>
    <xf numFmtId="0" fontId="0" fillId="0" borderId="10" xfId="0" pivotButton="1" applyFont="1" applyBorder="1" applyAlignment="1"/>
    <xf numFmtId="0" fontId="0" fillId="0" borderId="13" xfId="0" applyFont="1" applyBorder="1" applyAlignment="1"/>
    <xf numFmtId="14" fontId="0" fillId="0" borderId="10" xfId="0" applyNumberFormat="1" applyFont="1" applyBorder="1" applyAlignment="1">
      <alignment horizontal="left"/>
    </xf>
    <xf numFmtId="0" fontId="0" fillId="0" borderId="13" xfId="0" applyNumberFormat="1" applyFont="1" applyBorder="1" applyAlignment="1"/>
    <xf numFmtId="14" fontId="0" fillId="0" borderId="11" xfId="0" applyNumberFormat="1" applyFont="1" applyBorder="1" applyAlignment="1">
      <alignment horizontal="left"/>
    </xf>
    <xf numFmtId="0" fontId="0" fillId="0" borderId="14" xfId="0" applyNumberFormat="1" applyFont="1" applyBorder="1" applyAlignment="1"/>
    <xf numFmtId="14" fontId="0" fillId="0" borderId="16" xfId="0" applyNumberFormat="1" applyFont="1" applyBorder="1" applyAlignment="1">
      <alignment horizontal="left"/>
    </xf>
    <xf numFmtId="0" fontId="0" fillId="0" borderId="15" xfId="0" applyNumberFormat="1" applyFont="1" applyBorder="1" applyAlignment="1"/>
    <xf numFmtId="0" fontId="0" fillId="0" borderId="17" xfId="0" applyFont="1" applyBorder="1" applyAlignment="1"/>
    <xf numFmtId="0" fontId="0" fillId="0" borderId="10" xfId="0" applyNumberFormat="1" applyFont="1" applyBorder="1" applyAlignment="1"/>
    <xf numFmtId="0" fontId="0" fillId="0" borderId="17" xfId="0" applyNumberFormat="1" applyFont="1" applyBorder="1" applyAlignment="1"/>
    <xf numFmtId="0" fontId="0" fillId="0" borderId="11" xfId="0" applyNumberFormat="1" applyFont="1" applyBorder="1" applyAlignment="1"/>
    <xf numFmtId="0" fontId="0" fillId="0" borderId="18" xfId="0" applyNumberFormat="1" applyFont="1" applyBorder="1" applyAlignment="1"/>
    <xf numFmtId="0" fontId="0" fillId="0" borderId="16" xfId="0" applyNumberFormat="1" applyFont="1" applyBorder="1" applyAlignment="1"/>
    <xf numFmtId="0" fontId="0" fillId="0" borderId="19" xfId="0" applyNumberFormat="1" applyFont="1" applyBorder="1" applyAlignment="1"/>
    <xf numFmtId="165" fontId="0" fillId="0" borderId="10" xfId="0" applyNumberFormat="1" applyFont="1" applyBorder="1" applyAlignment="1"/>
    <xf numFmtId="165" fontId="0" fillId="0" borderId="17" xfId="0" applyNumberFormat="1" applyFont="1" applyBorder="1" applyAlignment="1"/>
    <xf numFmtId="165" fontId="0" fillId="0" borderId="11" xfId="0" applyNumberFormat="1" applyFont="1" applyBorder="1" applyAlignment="1"/>
    <xf numFmtId="165" fontId="0" fillId="0" borderId="18" xfId="0" applyNumberFormat="1" applyFont="1" applyBorder="1" applyAlignment="1"/>
    <xf numFmtId="0" fontId="0" fillId="0" borderId="10" xfId="0" applyFont="1" applyBorder="1" applyAlignment="1">
      <alignment horizontal="left"/>
    </xf>
    <xf numFmtId="0" fontId="0" fillId="0" borderId="11" xfId="0" applyFont="1" applyBorder="1" applyAlignment="1">
      <alignment horizontal="left"/>
    </xf>
    <xf numFmtId="0" fontId="0" fillId="0" borderId="16" xfId="0" applyFont="1" applyBorder="1" applyAlignment="1">
      <alignment horizontal="left"/>
    </xf>
    <xf numFmtId="10" fontId="0" fillId="0" borderId="13" xfId="0" applyNumberFormat="1" applyFont="1" applyBorder="1" applyAlignment="1"/>
    <xf numFmtId="10" fontId="0" fillId="0" borderId="14" xfId="0" applyNumberFormat="1" applyFont="1" applyBorder="1" applyAlignment="1"/>
    <xf numFmtId="10" fontId="0" fillId="0" borderId="15"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20" xfId="0" applyFont="1" applyBorder="1" applyAlignment="1"/>
    <xf numFmtId="0" fontId="0" fillId="0" borderId="20" xfId="0" applyNumberFormat="1" applyFont="1" applyBorder="1" applyAlignment="1"/>
    <xf numFmtId="0" fontId="0" fillId="0" borderId="21" xfId="0" applyNumberFormat="1" applyFont="1" applyBorder="1" applyAlignment="1"/>
    <xf numFmtId="0" fontId="0" fillId="0" borderId="12" xfId="0" applyFont="1" applyBorder="1" applyAlignment="1">
      <alignment horizontal="left"/>
    </xf>
    <xf numFmtId="0" fontId="0" fillId="0" borderId="12" xfId="0" applyNumberFormat="1" applyFont="1" applyBorder="1" applyAlignment="1"/>
    <xf numFmtId="0" fontId="0" fillId="0" borderId="22" xfId="0" applyNumberFormat="1" applyFont="1" applyBorder="1" applyAlignment="1"/>
    <xf numFmtId="0" fontId="0" fillId="0" borderId="23" xfId="0" applyNumberFormat="1" applyFont="1" applyBorder="1" applyAlignment="1"/>
    <xf numFmtId="0" fontId="6" fillId="0" borderId="0" xfId="0" applyFont="1" applyAlignment="1"/>
    <xf numFmtId="164" fontId="7" fillId="0" borderId="0" xfId="0" applyNumberFormat="1" applyFont="1" applyAlignment="1">
      <alignment horizontal="center"/>
    </xf>
    <xf numFmtId="0" fontId="0" fillId="2" borderId="0" xfId="0" applyFont="1" applyFill="1" applyAlignment="1"/>
    <xf numFmtId="164" fontId="5" fillId="2" borderId="0" xfId="0" applyNumberFormat="1" applyFont="1" applyFill="1"/>
    <xf numFmtId="0" fontId="3" fillId="2" borderId="0" xfId="0" applyFont="1" applyFill="1"/>
  </cellXfs>
  <cellStyles count="2">
    <cellStyle name="Normal" xfId="0" builtinId="0"/>
    <cellStyle name="Percent" xfId="1" builtinId="5"/>
  </cellStyles>
  <dxfs count="32">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4" tint="-0.24994659260841701"/>
        </patternFill>
      </fill>
      <border>
        <bottom style="thin">
          <color theme="4"/>
        </bottom>
        <vertical/>
        <horizontal/>
      </border>
    </dxf>
    <dxf>
      <font>
        <color theme="0"/>
      </font>
      <fill>
        <patternFill>
          <bgColor theme="1" tint="0.24994659260841701"/>
        </patternFill>
      </fill>
      <border diagonalUp="0" diagonalDown="0">
        <left style="thin">
          <color auto="1"/>
        </left>
        <right style="thin">
          <color auto="1"/>
        </right>
        <top style="thin">
          <color auto="1"/>
        </top>
        <bottom style="thin">
          <color auto="1"/>
        </bottom>
        <vertical/>
        <horizontal/>
      </border>
    </dxf>
  </dxfs>
  <tableStyles count="2">
    <tableStyle name="AB" pivot="0" table="0" count="10" xr9:uid="{BDDFD10A-E51D-4159-A6E3-D49C44FCB037}">
      <tableStyleElement type="wholeTable" dxfId="31"/>
      <tableStyleElement type="headerRow" dxfId="30"/>
    </tableStyle>
    <tableStyle name="Data-style" pivot="0" count="3" xr9:uid="{00000000-0011-0000-FFFF-FFFF00000000}">
      <tableStyleElement type="headerRow" dxfId="29"/>
      <tableStyleElement type="firstRowStripe" dxfId="28"/>
      <tableStyleElement type="secondRowStripe"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993-4F79-9755-6C746269D965}"/>
            </c:ext>
          </c:extLst>
        </c:ser>
        <c:dLbls>
          <c:showLegendKey val="0"/>
          <c:showVal val="0"/>
          <c:showCatName val="0"/>
          <c:showSerName val="0"/>
          <c:showPercent val="0"/>
          <c:showBubbleSize val="0"/>
        </c:dLbls>
        <c:axId val="363993184"/>
        <c:axId val="36399276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993-4F79-9755-6C746269D965}"/>
            </c:ext>
          </c:extLst>
        </c:ser>
        <c:dLbls>
          <c:showLegendKey val="0"/>
          <c:showVal val="0"/>
          <c:showCatName val="0"/>
          <c:showSerName val="0"/>
          <c:showPercent val="0"/>
          <c:showBubbleSize val="0"/>
        </c:dLbls>
        <c:gapWidth val="219"/>
        <c:overlap val="-27"/>
        <c:axId val="353475984"/>
        <c:axId val="353473488"/>
      </c:barChart>
      <c:catAx>
        <c:axId val="3534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473488"/>
        <c:crosses val="autoZero"/>
        <c:auto val="1"/>
        <c:lblAlgn val="ctr"/>
        <c:lblOffset val="100"/>
        <c:noMultiLvlLbl val="0"/>
      </c:catAx>
      <c:valAx>
        <c:axId val="35347348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475984"/>
        <c:crosses val="autoZero"/>
        <c:crossBetween val="between"/>
      </c:valAx>
      <c:valAx>
        <c:axId val="36399276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93184"/>
        <c:crosses val="max"/>
        <c:crossBetween val="between"/>
      </c:valAx>
      <c:catAx>
        <c:axId val="363993184"/>
        <c:scaling>
          <c:orientation val="minMax"/>
        </c:scaling>
        <c:delete val="1"/>
        <c:axPos val="b"/>
        <c:numFmt formatCode="General" sourceLinked="1"/>
        <c:majorTickMark val="out"/>
        <c:minorTickMark val="none"/>
        <c:tickLblPos val="nextTo"/>
        <c:crossAx val="3639927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A-49B4-B9D9-7A5F05576F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A-49B4-B9D9-7A5F05576F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A-49B4-B9D9-7A5F05576F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59F-4B07-A9C1-827B6B40072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905-4A4E-9173-05F6AB08CD75}"/>
            </c:ext>
          </c:extLst>
        </c:ser>
        <c:dLbls>
          <c:showLegendKey val="0"/>
          <c:showVal val="0"/>
          <c:showCatName val="0"/>
          <c:showSerName val="0"/>
          <c:showPercent val="0"/>
          <c:showBubbleSize val="0"/>
        </c:dLbls>
        <c:gapWidth val="182"/>
        <c:axId val="666673696"/>
        <c:axId val="350680656"/>
      </c:barChart>
      <c:catAx>
        <c:axId val="66667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80656"/>
        <c:crosses val="autoZero"/>
        <c:auto val="1"/>
        <c:lblAlgn val="ctr"/>
        <c:lblOffset val="100"/>
        <c:noMultiLvlLbl val="0"/>
      </c:catAx>
      <c:valAx>
        <c:axId val="350680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67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5445292620865138E-2"/>
          <c:w val="0.98881431767337813"/>
          <c:h val="0.97455470737913485"/>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ADF-41A0-86AC-1B7D7BE3841F}"/>
            </c:ext>
          </c:extLst>
        </c:ser>
        <c:dLbls>
          <c:showLegendKey val="0"/>
          <c:showVal val="0"/>
          <c:showCatName val="0"/>
          <c:showSerName val="0"/>
          <c:showPercent val="0"/>
          <c:showBubbleSize val="0"/>
        </c:dLbls>
        <c:smooth val="0"/>
        <c:axId val="511209616"/>
        <c:axId val="511208368"/>
      </c:lineChart>
      <c:catAx>
        <c:axId val="511209616"/>
        <c:scaling>
          <c:orientation val="minMax"/>
        </c:scaling>
        <c:delete val="1"/>
        <c:axPos val="b"/>
        <c:numFmt formatCode="General" sourceLinked="1"/>
        <c:majorTickMark val="none"/>
        <c:minorTickMark val="none"/>
        <c:tickLblPos val="nextTo"/>
        <c:crossAx val="511208368"/>
        <c:crosses val="autoZero"/>
        <c:auto val="1"/>
        <c:lblAlgn val="ctr"/>
        <c:lblOffset val="100"/>
        <c:noMultiLvlLbl val="0"/>
      </c:catAx>
      <c:valAx>
        <c:axId val="511208368"/>
        <c:scaling>
          <c:orientation val="minMax"/>
        </c:scaling>
        <c:delete val="1"/>
        <c:axPos val="l"/>
        <c:numFmt formatCode="General" sourceLinked="1"/>
        <c:majorTickMark val="none"/>
        <c:minorTickMark val="none"/>
        <c:tickLblPos val="nextTo"/>
        <c:crossAx val="511209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C7-4933-B8FF-C6BE0705A060}"/>
            </c:ext>
          </c:extLst>
        </c:ser>
        <c:dLbls>
          <c:showLegendKey val="0"/>
          <c:showVal val="0"/>
          <c:showCatName val="0"/>
          <c:showSerName val="0"/>
          <c:showPercent val="0"/>
          <c:showBubbleSize val="0"/>
        </c:dLbls>
        <c:smooth val="0"/>
        <c:axId val="417488064"/>
        <c:axId val="417487648"/>
      </c:lineChart>
      <c:catAx>
        <c:axId val="417488064"/>
        <c:scaling>
          <c:orientation val="minMax"/>
        </c:scaling>
        <c:delete val="1"/>
        <c:axPos val="b"/>
        <c:numFmt formatCode="General" sourceLinked="1"/>
        <c:majorTickMark val="none"/>
        <c:minorTickMark val="none"/>
        <c:tickLblPos val="nextTo"/>
        <c:crossAx val="417487648"/>
        <c:crosses val="autoZero"/>
        <c:auto val="1"/>
        <c:lblAlgn val="ctr"/>
        <c:lblOffset val="100"/>
        <c:noMultiLvlLbl val="0"/>
      </c:catAx>
      <c:valAx>
        <c:axId val="417487648"/>
        <c:scaling>
          <c:orientation val="minMax"/>
        </c:scaling>
        <c:delete val="1"/>
        <c:axPos val="l"/>
        <c:numFmt formatCode="General" sourceLinked="1"/>
        <c:majorTickMark val="none"/>
        <c:minorTickMark val="none"/>
        <c:tickLblPos val="nextTo"/>
        <c:crossAx val="417488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64E-4161-9C7F-A9A3185B3D22}"/>
            </c:ext>
          </c:extLst>
        </c:ser>
        <c:dLbls>
          <c:showLegendKey val="0"/>
          <c:showVal val="0"/>
          <c:showCatName val="0"/>
          <c:showSerName val="0"/>
          <c:showPercent val="0"/>
          <c:showBubbleSize val="0"/>
        </c:dLbls>
        <c:smooth val="0"/>
        <c:axId val="417488480"/>
        <c:axId val="417491808"/>
      </c:lineChart>
      <c:catAx>
        <c:axId val="417488480"/>
        <c:scaling>
          <c:orientation val="minMax"/>
        </c:scaling>
        <c:delete val="1"/>
        <c:axPos val="b"/>
        <c:numFmt formatCode="General" sourceLinked="1"/>
        <c:majorTickMark val="none"/>
        <c:minorTickMark val="none"/>
        <c:tickLblPos val="nextTo"/>
        <c:crossAx val="417491808"/>
        <c:crosses val="autoZero"/>
        <c:auto val="1"/>
        <c:lblAlgn val="ctr"/>
        <c:lblOffset val="100"/>
        <c:noMultiLvlLbl val="0"/>
      </c:catAx>
      <c:valAx>
        <c:axId val="417491808"/>
        <c:scaling>
          <c:orientation val="minMax"/>
        </c:scaling>
        <c:delete val="1"/>
        <c:axPos val="l"/>
        <c:numFmt formatCode="General" sourceLinked="1"/>
        <c:majorTickMark val="none"/>
        <c:minorTickMark val="none"/>
        <c:tickLblPos val="nextTo"/>
        <c:crossAx val="4174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D75-4BC2-881A-EC745B621D1C}"/>
            </c:ext>
          </c:extLst>
        </c:ser>
        <c:dLbls>
          <c:showLegendKey val="0"/>
          <c:showVal val="0"/>
          <c:showCatName val="0"/>
          <c:showSerName val="0"/>
          <c:showPercent val="0"/>
          <c:showBubbleSize val="0"/>
        </c:dLbls>
        <c:smooth val="0"/>
        <c:axId val="431767664"/>
        <c:axId val="431768080"/>
      </c:lineChart>
      <c:catAx>
        <c:axId val="431767664"/>
        <c:scaling>
          <c:orientation val="minMax"/>
        </c:scaling>
        <c:delete val="1"/>
        <c:axPos val="b"/>
        <c:numFmt formatCode="General" sourceLinked="1"/>
        <c:majorTickMark val="none"/>
        <c:minorTickMark val="none"/>
        <c:tickLblPos val="nextTo"/>
        <c:crossAx val="431768080"/>
        <c:crosses val="autoZero"/>
        <c:auto val="1"/>
        <c:lblAlgn val="ctr"/>
        <c:lblOffset val="100"/>
        <c:noMultiLvlLbl val="0"/>
      </c:catAx>
      <c:valAx>
        <c:axId val="431768080"/>
        <c:scaling>
          <c:orientation val="minMax"/>
        </c:scaling>
        <c:delete val="1"/>
        <c:axPos val="l"/>
        <c:numFmt formatCode="General" sourceLinked="1"/>
        <c:majorTickMark val="none"/>
        <c:minorTickMark val="none"/>
        <c:tickLblPos val="nextTo"/>
        <c:crossAx val="43176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731-4B51-BE64-88E1791DBF9A}"/>
            </c:ext>
          </c:extLst>
        </c:ser>
        <c:dLbls>
          <c:showLegendKey val="0"/>
          <c:showVal val="0"/>
          <c:showCatName val="0"/>
          <c:showSerName val="0"/>
          <c:showPercent val="0"/>
          <c:showBubbleSize val="0"/>
        </c:dLbls>
        <c:smooth val="0"/>
        <c:axId val="417490976"/>
        <c:axId val="417485152"/>
      </c:lineChart>
      <c:catAx>
        <c:axId val="417490976"/>
        <c:scaling>
          <c:orientation val="minMax"/>
        </c:scaling>
        <c:delete val="1"/>
        <c:axPos val="b"/>
        <c:numFmt formatCode="General" sourceLinked="1"/>
        <c:majorTickMark val="none"/>
        <c:minorTickMark val="none"/>
        <c:tickLblPos val="nextTo"/>
        <c:crossAx val="417485152"/>
        <c:crosses val="autoZero"/>
        <c:auto val="1"/>
        <c:lblAlgn val="ctr"/>
        <c:lblOffset val="100"/>
        <c:noMultiLvlLbl val="0"/>
      </c:catAx>
      <c:valAx>
        <c:axId val="417485152"/>
        <c:scaling>
          <c:orientation val="minMax"/>
        </c:scaling>
        <c:delete val="1"/>
        <c:axPos val="l"/>
        <c:numFmt formatCode="General" sourceLinked="1"/>
        <c:majorTickMark val="none"/>
        <c:minorTickMark val="none"/>
        <c:tickLblPos val="nextTo"/>
        <c:crossAx val="41749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583-40C9-A14B-F1E031CFF7D5}"/>
            </c:ext>
          </c:extLst>
        </c:ser>
        <c:dLbls>
          <c:showLegendKey val="0"/>
          <c:showVal val="0"/>
          <c:showCatName val="0"/>
          <c:showSerName val="0"/>
          <c:showPercent val="0"/>
          <c:showBubbleSize val="0"/>
        </c:dLbls>
        <c:smooth val="0"/>
        <c:axId val="417488064"/>
        <c:axId val="417487648"/>
      </c:lineChart>
      <c:catAx>
        <c:axId val="417488064"/>
        <c:scaling>
          <c:orientation val="minMax"/>
        </c:scaling>
        <c:delete val="1"/>
        <c:axPos val="b"/>
        <c:numFmt formatCode="General" sourceLinked="1"/>
        <c:majorTickMark val="none"/>
        <c:minorTickMark val="none"/>
        <c:tickLblPos val="nextTo"/>
        <c:crossAx val="417487648"/>
        <c:crosses val="autoZero"/>
        <c:auto val="1"/>
        <c:lblAlgn val="ctr"/>
        <c:lblOffset val="100"/>
        <c:noMultiLvlLbl val="0"/>
      </c:catAx>
      <c:valAx>
        <c:axId val="417487648"/>
        <c:scaling>
          <c:orientation val="minMax"/>
        </c:scaling>
        <c:delete val="1"/>
        <c:axPos val="l"/>
        <c:numFmt formatCode="General" sourceLinked="1"/>
        <c:majorTickMark val="none"/>
        <c:minorTickMark val="none"/>
        <c:tickLblPos val="nextTo"/>
        <c:crossAx val="417488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0D4-4202-A289-19290AA1F5E7}"/>
            </c:ext>
          </c:extLst>
        </c:ser>
        <c:dLbls>
          <c:showLegendKey val="0"/>
          <c:showVal val="0"/>
          <c:showCatName val="0"/>
          <c:showSerName val="0"/>
          <c:showPercent val="0"/>
          <c:showBubbleSize val="0"/>
        </c:dLbls>
        <c:smooth val="0"/>
        <c:axId val="417488480"/>
        <c:axId val="417491808"/>
      </c:lineChart>
      <c:catAx>
        <c:axId val="417488480"/>
        <c:scaling>
          <c:orientation val="minMax"/>
        </c:scaling>
        <c:delete val="1"/>
        <c:axPos val="b"/>
        <c:numFmt formatCode="General" sourceLinked="1"/>
        <c:majorTickMark val="none"/>
        <c:minorTickMark val="none"/>
        <c:tickLblPos val="nextTo"/>
        <c:crossAx val="417491808"/>
        <c:crosses val="autoZero"/>
        <c:auto val="1"/>
        <c:lblAlgn val="ctr"/>
        <c:lblOffset val="100"/>
        <c:noMultiLvlLbl val="0"/>
      </c:catAx>
      <c:valAx>
        <c:axId val="417491808"/>
        <c:scaling>
          <c:orientation val="minMax"/>
        </c:scaling>
        <c:delete val="1"/>
        <c:axPos val="l"/>
        <c:numFmt formatCode="General" sourceLinked="1"/>
        <c:majorTickMark val="none"/>
        <c:minorTickMark val="none"/>
        <c:tickLblPos val="nextTo"/>
        <c:crossAx val="4174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339-4150-8E71-85BAB084D765}"/>
            </c:ext>
          </c:extLst>
        </c:ser>
        <c:dLbls>
          <c:showLegendKey val="0"/>
          <c:showVal val="0"/>
          <c:showCatName val="0"/>
          <c:showSerName val="0"/>
          <c:showPercent val="0"/>
          <c:showBubbleSize val="0"/>
        </c:dLbls>
        <c:smooth val="0"/>
        <c:axId val="431767664"/>
        <c:axId val="431768080"/>
      </c:lineChart>
      <c:catAx>
        <c:axId val="431767664"/>
        <c:scaling>
          <c:orientation val="minMax"/>
        </c:scaling>
        <c:delete val="1"/>
        <c:axPos val="b"/>
        <c:numFmt formatCode="General" sourceLinked="1"/>
        <c:majorTickMark val="none"/>
        <c:minorTickMark val="none"/>
        <c:tickLblPos val="nextTo"/>
        <c:crossAx val="431768080"/>
        <c:crosses val="autoZero"/>
        <c:auto val="1"/>
        <c:lblAlgn val="ctr"/>
        <c:lblOffset val="100"/>
        <c:noMultiLvlLbl val="0"/>
      </c:catAx>
      <c:valAx>
        <c:axId val="431768080"/>
        <c:scaling>
          <c:orientation val="minMax"/>
        </c:scaling>
        <c:delete val="1"/>
        <c:axPos val="l"/>
        <c:numFmt formatCode="General" sourceLinked="1"/>
        <c:majorTickMark val="none"/>
        <c:minorTickMark val="none"/>
        <c:tickLblPos val="nextTo"/>
        <c:crossAx val="43176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44-4404-BD3F-FEB194DAA37E}"/>
            </c:ext>
          </c:extLst>
        </c:ser>
        <c:dLbls>
          <c:showLegendKey val="0"/>
          <c:showVal val="0"/>
          <c:showCatName val="0"/>
          <c:showSerName val="0"/>
          <c:showPercent val="0"/>
          <c:showBubbleSize val="0"/>
        </c:dLbls>
        <c:smooth val="0"/>
        <c:axId val="417490976"/>
        <c:axId val="417485152"/>
      </c:lineChart>
      <c:catAx>
        <c:axId val="417490976"/>
        <c:scaling>
          <c:orientation val="minMax"/>
        </c:scaling>
        <c:delete val="1"/>
        <c:axPos val="b"/>
        <c:numFmt formatCode="General" sourceLinked="1"/>
        <c:majorTickMark val="none"/>
        <c:minorTickMark val="none"/>
        <c:tickLblPos val="nextTo"/>
        <c:crossAx val="417485152"/>
        <c:crosses val="autoZero"/>
        <c:auto val="1"/>
        <c:lblAlgn val="ctr"/>
        <c:lblOffset val="100"/>
        <c:noMultiLvlLbl val="0"/>
      </c:catAx>
      <c:valAx>
        <c:axId val="417485152"/>
        <c:scaling>
          <c:orientation val="minMax"/>
        </c:scaling>
        <c:delete val="1"/>
        <c:axPos val="l"/>
        <c:numFmt formatCode="General" sourceLinked="1"/>
        <c:majorTickMark val="none"/>
        <c:minorTickMark val="none"/>
        <c:tickLblPos val="nextTo"/>
        <c:crossAx val="41749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85446009389668E-3"/>
          <c:y val="2.5445741696081093E-2"/>
          <c:w val="0.98881431767337813"/>
          <c:h val="0.97455470737913485"/>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4C-4736-A4F5-12C8E7C97753}"/>
            </c:ext>
          </c:extLst>
        </c:ser>
        <c:dLbls>
          <c:showLegendKey val="0"/>
          <c:showVal val="0"/>
          <c:showCatName val="0"/>
          <c:showSerName val="0"/>
          <c:showPercent val="0"/>
          <c:showBubbleSize val="0"/>
        </c:dLbls>
        <c:smooth val="0"/>
        <c:axId val="511209616"/>
        <c:axId val="511208368"/>
      </c:lineChart>
      <c:catAx>
        <c:axId val="511209616"/>
        <c:scaling>
          <c:orientation val="minMax"/>
        </c:scaling>
        <c:delete val="1"/>
        <c:axPos val="b"/>
        <c:numFmt formatCode="General" sourceLinked="1"/>
        <c:majorTickMark val="none"/>
        <c:minorTickMark val="none"/>
        <c:tickLblPos val="nextTo"/>
        <c:crossAx val="511208368"/>
        <c:crosses val="autoZero"/>
        <c:auto val="1"/>
        <c:lblAlgn val="ctr"/>
        <c:lblOffset val="100"/>
        <c:noMultiLvlLbl val="0"/>
      </c:catAx>
      <c:valAx>
        <c:axId val="511208368"/>
        <c:scaling>
          <c:orientation val="minMax"/>
        </c:scaling>
        <c:delete val="1"/>
        <c:axPos val="l"/>
        <c:numFmt formatCode="General" sourceLinked="1"/>
        <c:majorTickMark val="none"/>
        <c:minorTickMark val="none"/>
        <c:tickLblPos val="nextTo"/>
        <c:crossAx val="511209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alpha val="73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a:outerShdw blurRad="50800" dist="50800" dir="5400000" sx="102000" sy="102000" algn="ctr" rotWithShape="0">
              <a:schemeClr val="accent2">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40000"/>
                <a:lumOff val="60000"/>
                <a:alpha val="73000"/>
              </a:schemeClr>
            </a:solidFill>
            <a:ln>
              <a:solidFill>
                <a:schemeClr val="accent1">
                  <a:shade val="5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E54-4B97-913D-2E4905D85966}"/>
            </c:ext>
          </c:extLst>
        </c:ser>
        <c:dLbls>
          <c:showLegendKey val="0"/>
          <c:showVal val="0"/>
          <c:showCatName val="0"/>
          <c:showSerName val="0"/>
          <c:showPercent val="0"/>
          <c:showBubbleSize val="0"/>
        </c:dLbls>
        <c:axId val="363993184"/>
        <c:axId val="363992768"/>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a:outerShdw blurRad="50800" dist="50800" dir="5400000" sx="102000" sy="102000" algn="ctr" rotWithShape="0">
                <a:schemeClr val="accent2">
                  <a:alpha val="70000"/>
                </a:scheme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E54-4B97-913D-2E4905D85966}"/>
            </c:ext>
          </c:extLst>
        </c:ser>
        <c:dLbls>
          <c:showLegendKey val="0"/>
          <c:showVal val="0"/>
          <c:showCatName val="0"/>
          <c:showSerName val="0"/>
          <c:showPercent val="0"/>
          <c:showBubbleSize val="0"/>
        </c:dLbls>
        <c:gapWidth val="125"/>
        <c:overlap val="-27"/>
        <c:axId val="353475984"/>
        <c:axId val="353473488"/>
      </c:barChart>
      <c:catAx>
        <c:axId val="3534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473488"/>
        <c:crosses val="autoZero"/>
        <c:auto val="1"/>
        <c:lblAlgn val="ctr"/>
        <c:lblOffset val="100"/>
        <c:noMultiLvlLbl val="0"/>
      </c:catAx>
      <c:valAx>
        <c:axId val="3534734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475984"/>
        <c:crosses val="autoZero"/>
        <c:crossBetween val="between"/>
      </c:valAx>
      <c:valAx>
        <c:axId val="3639927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3993184"/>
        <c:crosses val="max"/>
        <c:crossBetween val="between"/>
      </c:valAx>
      <c:catAx>
        <c:axId val="363993184"/>
        <c:scaling>
          <c:orientation val="minMax"/>
        </c:scaling>
        <c:delete val="1"/>
        <c:axPos val="b"/>
        <c:numFmt formatCode="General" sourceLinked="1"/>
        <c:majorTickMark val="out"/>
        <c:minorTickMark val="none"/>
        <c:tickLblPos val="nextTo"/>
        <c:crossAx val="3639927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dLbl>
          <c:idx val="0"/>
          <c:layout>
            <c:manualLayout>
              <c:x val="0.12908124525436598"/>
              <c:y val="-7.54936120789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565679574791197"/>
              <c:y val="8.13008130081300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19050">
            <a:solidFill>
              <a:schemeClr val="lt1"/>
            </a:solidFill>
          </a:ln>
          <a:effectLst/>
        </c:spPr>
        <c:dLbl>
          <c:idx val="0"/>
          <c:layout>
            <c:manualLayout>
              <c:x val="-0.15186028853454822"/>
              <c:y val="-6.3879210220673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B3CD-4FEF-AA6D-74105C6451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CD-4FEF-AA6D-74105C64511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3CD-4FEF-AA6D-74105C645119}"/>
              </c:ext>
            </c:extLst>
          </c:dPt>
          <c:dLbls>
            <c:dLbl>
              <c:idx val="0"/>
              <c:layout>
                <c:manualLayout>
                  <c:x val="0.12908124525436598"/>
                  <c:y val="-7.5493612078977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D-4FEF-AA6D-74105C645119}"/>
                </c:ext>
              </c:extLst>
            </c:dLbl>
            <c:dLbl>
              <c:idx val="1"/>
              <c:layout>
                <c:manualLayout>
                  <c:x val="-0.15565679574791197"/>
                  <c:y val="8.13008130081300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D-4FEF-AA6D-74105C645119}"/>
                </c:ext>
              </c:extLst>
            </c:dLbl>
            <c:dLbl>
              <c:idx val="2"/>
              <c:layout>
                <c:manualLayout>
                  <c:x val="-0.15186028853454822"/>
                  <c:y val="-6.3879210220673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D-4FEF-AA6D-74105C6451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3CD-4FEF-AA6D-74105C645119}"/>
            </c:ext>
          </c:extLst>
        </c:ser>
        <c:dLbls>
          <c:showLegendKey val="0"/>
          <c:showVal val="1"/>
          <c:showCatName val="0"/>
          <c:showSerName val="0"/>
          <c:showPercent val="0"/>
          <c:showBubbleSize val="0"/>
          <c:showLeaderLines val="1"/>
        </c:dLbls>
        <c:firstSliceAng val="3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algn="ctr" rotWithShape="0">
              <a:schemeClr val="accent2">
                <a:alpha val="39000"/>
              </a:schemeClr>
            </a:outerShdw>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50800" dir="5400000" algn="ctr" rotWithShape="0">
              <a:schemeClr val="accent2">
                <a:alpha val="39000"/>
              </a:schemeClr>
            </a:outerShdw>
          </a:effectLst>
        </c:spPr>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a:outerShdw blurRad="50800" dist="50800" dir="5400000" algn="ctr" rotWithShape="0">
                <a:schemeClr val="accent2">
                  <a:alpha val="39000"/>
                </a:schemeClr>
              </a:outerShdw>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7E5-4BF6-A1BD-75188BEAFA3E}"/>
            </c:ext>
          </c:extLst>
        </c:ser>
        <c:dLbls>
          <c:dLblPos val="outEnd"/>
          <c:showLegendKey val="0"/>
          <c:showVal val="1"/>
          <c:showCatName val="0"/>
          <c:showSerName val="0"/>
          <c:showPercent val="0"/>
          <c:showBubbleSize val="0"/>
        </c:dLbls>
        <c:gapWidth val="75"/>
        <c:axId val="666673696"/>
        <c:axId val="350680656"/>
      </c:barChart>
      <c:catAx>
        <c:axId val="66667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0680656"/>
        <c:crosses val="autoZero"/>
        <c:auto val="1"/>
        <c:lblAlgn val="ctr"/>
        <c:lblOffset val="100"/>
        <c:noMultiLvlLbl val="0"/>
      </c:catAx>
      <c:valAx>
        <c:axId val="350680656"/>
        <c:scaling>
          <c:orientation val="minMax"/>
        </c:scaling>
        <c:delete val="1"/>
        <c:axPos val="b"/>
        <c:numFmt formatCode="General" sourceLinked="1"/>
        <c:majorTickMark val="none"/>
        <c:minorTickMark val="none"/>
        <c:tickLblPos val="nextTo"/>
        <c:crossAx val="66667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89B-4ADC-9AB5-66ADDA998931}"/>
            </c:ext>
          </c:extLst>
        </c:ser>
        <c:dLbls>
          <c:showLegendKey val="0"/>
          <c:showVal val="0"/>
          <c:showCatName val="0"/>
          <c:showSerName val="0"/>
          <c:showPercent val="0"/>
          <c:showBubbleSize val="0"/>
        </c:dLbls>
        <c:smooth val="0"/>
        <c:axId val="417488064"/>
        <c:axId val="417487648"/>
      </c:lineChart>
      <c:catAx>
        <c:axId val="417488064"/>
        <c:scaling>
          <c:orientation val="minMax"/>
        </c:scaling>
        <c:delete val="1"/>
        <c:axPos val="b"/>
        <c:numFmt formatCode="General" sourceLinked="1"/>
        <c:majorTickMark val="none"/>
        <c:minorTickMark val="none"/>
        <c:tickLblPos val="nextTo"/>
        <c:crossAx val="417487648"/>
        <c:crosses val="autoZero"/>
        <c:auto val="1"/>
        <c:lblAlgn val="ctr"/>
        <c:lblOffset val="100"/>
        <c:noMultiLvlLbl val="0"/>
      </c:catAx>
      <c:valAx>
        <c:axId val="417487648"/>
        <c:scaling>
          <c:orientation val="minMax"/>
        </c:scaling>
        <c:delete val="1"/>
        <c:axPos val="l"/>
        <c:numFmt formatCode="General" sourceLinked="1"/>
        <c:majorTickMark val="none"/>
        <c:minorTickMark val="none"/>
        <c:tickLblPos val="nextTo"/>
        <c:crossAx val="4174880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C5E-4D3E-AAA3-E952C0659A06}"/>
            </c:ext>
          </c:extLst>
        </c:ser>
        <c:dLbls>
          <c:showLegendKey val="0"/>
          <c:showVal val="0"/>
          <c:showCatName val="0"/>
          <c:showSerName val="0"/>
          <c:showPercent val="0"/>
          <c:showBubbleSize val="0"/>
        </c:dLbls>
        <c:smooth val="0"/>
        <c:axId val="417488480"/>
        <c:axId val="417491808"/>
      </c:lineChart>
      <c:catAx>
        <c:axId val="417488480"/>
        <c:scaling>
          <c:orientation val="minMax"/>
        </c:scaling>
        <c:delete val="1"/>
        <c:axPos val="b"/>
        <c:numFmt formatCode="General" sourceLinked="1"/>
        <c:majorTickMark val="none"/>
        <c:minorTickMark val="none"/>
        <c:tickLblPos val="nextTo"/>
        <c:crossAx val="417491808"/>
        <c:crosses val="autoZero"/>
        <c:auto val="1"/>
        <c:lblAlgn val="ctr"/>
        <c:lblOffset val="100"/>
        <c:noMultiLvlLbl val="0"/>
      </c:catAx>
      <c:valAx>
        <c:axId val="417491808"/>
        <c:scaling>
          <c:orientation val="minMax"/>
        </c:scaling>
        <c:delete val="1"/>
        <c:axPos val="l"/>
        <c:numFmt formatCode="General" sourceLinked="1"/>
        <c:majorTickMark val="none"/>
        <c:minorTickMark val="none"/>
        <c:tickLblPos val="nextTo"/>
        <c:crossAx val="4174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44D-4F11-AADD-47E8EB00A20F}"/>
            </c:ext>
          </c:extLst>
        </c:ser>
        <c:dLbls>
          <c:showLegendKey val="0"/>
          <c:showVal val="0"/>
          <c:showCatName val="0"/>
          <c:showSerName val="0"/>
          <c:showPercent val="0"/>
          <c:showBubbleSize val="0"/>
        </c:dLbls>
        <c:smooth val="0"/>
        <c:axId val="431767664"/>
        <c:axId val="431768080"/>
      </c:lineChart>
      <c:catAx>
        <c:axId val="431767664"/>
        <c:scaling>
          <c:orientation val="minMax"/>
        </c:scaling>
        <c:delete val="1"/>
        <c:axPos val="b"/>
        <c:numFmt formatCode="General" sourceLinked="1"/>
        <c:majorTickMark val="none"/>
        <c:minorTickMark val="none"/>
        <c:tickLblPos val="nextTo"/>
        <c:crossAx val="431768080"/>
        <c:crosses val="autoZero"/>
        <c:auto val="1"/>
        <c:lblAlgn val="ctr"/>
        <c:lblOffset val="100"/>
        <c:noMultiLvlLbl val="0"/>
      </c:catAx>
      <c:valAx>
        <c:axId val="431768080"/>
        <c:scaling>
          <c:orientation val="minMax"/>
        </c:scaling>
        <c:delete val="1"/>
        <c:axPos val="l"/>
        <c:numFmt formatCode="General" sourceLinked="1"/>
        <c:majorTickMark val="none"/>
        <c:minorTickMark val="none"/>
        <c:tickLblPos val="nextTo"/>
        <c:crossAx val="43176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620-43F5-BAC5-F675487B6210}"/>
            </c:ext>
          </c:extLst>
        </c:ser>
        <c:dLbls>
          <c:showLegendKey val="0"/>
          <c:showVal val="0"/>
          <c:showCatName val="0"/>
          <c:showSerName val="0"/>
          <c:showPercent val="0"/>
          <c:showBubbleSize val="0"/>
        </c:dLbls>
        <c:smooth val="0"/>
        <c:axId val="417490976"/>
        <c:axId val="417485152"/>
      </c:lineChart>
      <c:catAx>
        <c:axId val="417490976"/>
        <c:scaling>
          <c:orientation val="minMax"/>
        </c:scaling>
        <c:delete val="1"/>
        <c:axPos val="b"/>
        <c:numFmt formatCode="General" sourceLinked="1"/>
        <c:majorTickMark val="none"/>
        <c:minorTickMark val="none"/>
        <c:tickLblPos val="nextTo"/>
        <c:crossAx val="417485152"/>
        <c:crosses val="autoZero"/>
        <c:auto val="1"/>
        <c:lblAlgn val="ctr"/>
        <c:lblOffset val="100"/>
        <c:noMultiLvlLbl val="0"/>
      </c:catAx>
      <c:valAx>
        <c:axId val="417485152"/>
        <c:scaling>
          <c:orientation val="minMax"/>
        </c:scaling>
        <c:delete val="1"/>
        <c:axPos val="l"/>
        <c:numFmt formatCode="General" sourceLinked="1"/>
        <c:majorTickMark val="none"/>
        <c:minorTickMark val="none"/>
        <c:tickLblPos val="nextTo"/>
        <c:crossAx val="41749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a:outerShdw blurRad="50800" dist="50800" dir="5400000" algn="ctr" rotWithShape="0">
              <a:schemeClr val="accent2">
                <a:alpha val="58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85446009389668E-3"/>
          <c:y val="2.5445741696081093E-2"/>
          <c:w val="0.98881431767337813"/>
          <c:h val="0.97455470737913485"/>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a:outerShdw blurRad="50800" dist="50800" dir="5400000" algn="ctr" rotWithShape="0">
                <a:schemeClr val="accent2">
                  <a:alpha val="58000"/>
                </a:schemeClr>
              </a:outerShdw>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2CF-4BB1-AD28-7BDEC67912FE}"/>
            </c:ext>
          </c:extLst>
        </c:ser>
        <c:dLbls>
          <c:showLegendKey val="0"/>
          <c:showVal val="0"/>
          <c:showCatName val="0"/>
          <c:showSerName val="0"/>
          <c:showPercent val="0"/>
          <c:showBubbleSize val="0"/>
        </c:dLbls>
        <c:smooth val="0"/>
        <c:axId val="511209616"/>
        <c:axId val="511208368"/>
      </c:lineChart>
      <c:catAx>
        <c:axId val="511209616"/>
        <c:scaling>
          <c:orientation val="minMax"/>
        </c:scaling>
        <c:delete val="1"/>
        <c:axPos val="b"/>
        <c:numFmt formatCode="General" sourceLinked="1"/>
        <c:majorTickMark val="none"/>
        <c:minorTickMark val="none"/>
        <c:tickLblPos val="nextTo"/>
        <c:crossAx val="511208368"/>
        <c:crosses val="autoZero"/>
        <c:auto val="1"/>
        <c:lblAlgn val="ctr"/>
        <c:lblOffset val="100"/>
        <c:noMultiLvlLbl val="0"/>
      </c:catAx>
      <c:valAx>
        <c:axId val="511208368"/>
        <c:scaling>
          <c:orientation val="minMax"/>
        </c:scaling>
        <c:delete val="1"/>
        <c:axPos val="l"/>
        <c:numFmt formatCode="General" sourceLinked="1"/>
        <c:majorTickMark val="none"/>
        <c:minorTickMark val="none"/>
        <c:tickLblPos val="nextTo"/>
        <c:crossAx val="5112096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alpha val="73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a:outerShdw blurRad="50800" dist="50800" dir="5400000" sx="102000" sy="102000" algn="ctr" rotWithShape="0">
              <a:schemeClr val="accent2">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alpha val="73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a:outerShdw blurRad="50800" dist="50800" dir="5400000" sx="102000" sy="102000" algn="ctr" rotWithShape="0">
              <a:schemeClr val="accent2">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a:outerShdw blurRad="50800" dist="50800" dir="5400000" sx="102000" sy="102000" algn="ctr" rotWithShape="0">
              <a:schemeClr val="accent2">
                <a:alpha val="7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40000"/>
                <a:lumOff val="60000"/>
              </a:schemeClr>
            </a:solidFill>
            <a:ln>
              <a:solidFill>
                <a:schemeClr val="accent1">
                  <a:shade val="5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878-4240-A8A3-A9892E981D00}"/>
            </c:ext>
          </c:extLst>
        </c:ser>
        <c:dLbls>
          <c:showLegendKey val="0"/>
          <c:showVal val="0"/>
          <c:showCatName val="0"/>
          <c:showSerName val="0"/>
          <c:showPercent val="0"/>
          <c:showBubbleSize val="0"/>
        </c:dLbls>
        <c:axId val="510794192"/>
        <c:axId val="432056032"/>
      </c:areaChart>
      <c:barChart>
        <c:barDir val="col"/>
        <c:grouping val="clustered"/>
        <c:varyColors val="0"/>
        <c:ser>
          <c:idx val="0"/>
          <c:order val="0"/>
          <c:tx>
            <c:strRef>
              <c:f>'Combo Chart'!$B$3</c:f>
              <c:strCache>
                <c:ptCount val="1"/>
                <c:pt idx="0">
                  <c:v>Sum of Sales</c:v>
                </c:pt>
              </c:strCache>
            </c:strRef>
          </c:tx>
          <c:spPr>
            <a:solidFill>
              <a:srgbClr val="0070C0"/>
            </a:solidFill>
            <a:ln>
              <a:noFill/>
            </a:ln>
            <a:effectLst>
              <a:outerShdw blurRad="50800" dist="50800" dir="5400000" sx="102000" sy="102000" algn="ctr" rotWithShape="0">
                <a:schemeClr val="accent2">
                  <a:alpha val="70000"/>
                </a:scheme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878-4240-A8A3-A9892E981D00}"/>
            </c:ext>
          </c:extLst>
        </c:ser>
        <c:dLbls>
          <c:showLegendKey val="0"/>
          <c:showVal val="0"/>
          <c:showCatName val="0"/>
          <c:showSerName val="0"/>
          <c:showPercent val="0"/>
          <c:showBubbleSize val="0"/>
        </c:dLbls>
        <c:gapWidth val="125"/>
        <c:overlap val="-27"/>
        <c:axId val="353475984"/>
        <c:axId val="353473488"/>
      </c:barChart>
      <c:catAx>
        <c:axId val="3534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473488"/>
        <c:crosses val="autoZero"/>
        <c:auto val="1"/>
        <c:lblAlgn val="ctr"/>
        <c:lblOffset val="100"/>
        <c:noMultiLvlLbl val="0"/>
      </c:catAx>
      <c:valAx>
        <c:axId val="3534734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3475984"/>
        <c:crosses val="autoZero"/>
        <c:crossBetween val="between"/>
      </c:valAx>
      <c:valAx>
        <c:axId val="43205603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0794192"/>
        <c:crosses val="max"/>
        <c:crossBetween val="between"/>
      </c:valAx>
      <c:catAx>
        <c:axId val="510794192"/>
        <c:scaling>
          <c:orientation val="minMax"/>
        </c:scaling>
        <c:delete val="1"/>
        <c:axPos val="b"/>
        <c:numFmt formatCode="General" sourceLinked="1"/>
        <c:majorTickMark val="out"/>
        <c:minorTickMark val="none"/>
        <c:tickLblPos val="nextTo"/>
        <c:crossAx val="4320560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dLbl>
          <c:idx val="0"/>
          <c:layout>
            <c:manualLayout>
              <c:x val="0.12908124525436598"/>
              <c:y val="-7.54936120789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565679574791197"/>
              <c:y val="8.13008130081300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19050">
            <a:solidFill>
              <a:schemeClr val="lt1"/>
            </a:solidFill>
          </a:ln>
          <a:effectLst/>
        </c:spPr>
        <c:dLbl>
          <c:idx val="0"/>
          <c:layout>
            <c:manualLayout>
              <c:x val="-0.15186028853454822"/>
              <c:y val="-6.3879210220673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w="19050">
            <a:solidFill>
              <a:schemeClr val="lt1"/>
            </a:solidFill>
          </a:ln>
          <a:effectLst/>
        </c:spPr>
        <c:dLbl>
          <c:idx val="0"/>
          <c:layout>
            <c:manualLayout>
              <c:x val="0.12908124525436598"/>
              <c:y val="-7.54936120789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565679574791197"/>
              <c:y val="8.13008130081300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w="19050">
            <a:solidFill>
              <a:schemeClr val="lt1"/>
            </a:solidFill>
          </a:ln>
          <a:effectLst/>
        </c:spPr>
        <c:dLbl>
          <c:idx val="0"/>
          <c:layout>
            <c:manualLayout>
              <c:x val="-0.15186028853454822"/>
              <c:y val="-6.3879210220673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70C0"/>
          </a:solidFill>
          <a:ln w="19050">
            <a:solidFill>
              <a:schemeClr val="lt1"/>
            </a:solidFill>
          </a:ln>
          <a:effectLst/>
        </c:spPr>
        <c:dLbl>
          <c:idx val="0"/>
          <c:layout>
            <c:manualLayout>
              <c:x val="0.12908124525436598"/>
              <c:y val="-7.54936120789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5565679574791197"/>
              <c:y val="8.13008130081300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lumOff val="40000"/>
            </a:schemeClr>
          </a:solidFill>
          <a:ln w="19050">
            <a:solidFill>
              <a:schemeClr val="lt1"/>
            </a:solidFill>
          </a:ln>
          <a:effectLst/>
        </c:spPr>
        <c:dLbl>
          <c:idx val="0"/>
          <c:layout>
            <c:manualLayout>
              <c:x val="-0.15186028853454822"/>
              <c:y val="-6.3879210220673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rgbClr val="0070C0"/>
              </a:solidFill>
              <a:ln w="19050">
                <a:solidFill>
                  <a:schemeClr val="lt1"/>
                </a:solidFill>
              </a:ln>
              <a:effectLst/>
            </c:spPr>
            <c:extLst>
              <c:ext xmlns:c16="http://schemas.microsoft.com/office/drawing/2014/chart" uri="{C3380CC4-5D6E-409C-BE32-E72D297353CC}">
                <c16:uniqueId val="{00000001-112E-49BF-B467-0ED163ABB0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2E-49BF-B467-0ED163ABB0FC}"/>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112E-49BF-B467-0ED163ABB0FC}"/>
              </c:ext>
            </c:extLst>
          </c:dPt>
          <c:dLbls>
            <c:dLbl>
              <c:idx val="0"/>
              <c:layout>
                <c:manualLayout>
                  <c:x val="0.12908124525436598"/>
                  <c:y val="-7.5493612078977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2E-49BF-B467-0ED163ABB0FC}"/>
                </c:ext>
              </c:extLst>
            </c:dLbl>
            <c:dLbl>
              <c:idx val="1"/>
              <c:layout>
                <c:manualLayout>
                  <c:x val="-0.15565679574791197"/>
                  <c:y val="8.13008130081300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2E-49BF-B467-0ED163ABB0FC}"/>
                </c:ext>
              </c:extLst>
            </c:dLbl>
            <c:dLbl>
              <c:idx val="2"/>
              <c:layout>
                <c:manualLayout>
                  <c:x val="-0.15186028853454822"/>
                  <c:y val="-6.3879210220673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2E-49BF-B467-0ED163ABB0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12E-49BF-B467-0ED163ABB0FC}"/>
            </c:ext>
          </c:extLst>
        </c:ser>
        <c:dLbls>
          <c:showLegendKey val="0"/>
          <c:showVal val="1"/>
          <c:showCatName val="0"/>
          <c:showSerName val="0"/>
          <c:showPercent val="0"/>
          <c:showBubbleSize val="0"/>
          <c:showLeaderLines val="1"/>
        </c:dLbls>
        <c:firstSliceAng val="3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50800" dir="5400000" algn="ctr" rotWithShape="0">
              <a:schemeClr val="accent2">
                <a:alpha val="39000"/>
              </a:schemeClr>
            </a:outerShdw>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50800" dir="5400000" algn="ctr" rotWithShape="0">
              <a:schemeClr val="accent2">
                <a:alpha val="39000"/>
              </a:schemeClr>
            </a:outerShdw>
          </a:effectLst>
        </c:spPr>
      </c:pivotFmt>
      <c:pivotFmt>
        <c:idx val="4"/>
        <c:spPr>
          <a:solidFill>
            <a:schemeClr val="accent1"/>
          </a:solidFill>
          <a:ln>
            <a:noFill/>
          </a:ln>
          <a:effectLst>
            <a:outerShdw blurRad="50800" dist="50800" dir="5400000" algn="ctr" rotWithShape="0">
              <a:schemeClr val="accent2">
                <a:alpha val="39000"/>
              </a:schemeClr>
            </a:outerShdw>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a:outerShdw blurRad="50800" dist="50800" dir="5400000" algn="ctr" rotWithShape="0">
              <a:schemeClr val="accent2">
                <a:alpha val="39000"/>
              </a:schemeClr>
            </a:outerShdw>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rgbClr val="0070C0"/>
            </a:solidFill>
            <a:ln>
              <a:noFill/>
            </a:ln>
            <a:effectLst>
              <a:outerShdw blurRad="50800" dist="50800" dir="5400000" algn="ctr" rotWithShape="0">
                <a:schemeClr val="accent2">
                  <a:alpha val="39000"/>
                </a:schemeClr>
              </a:outerShdw>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B9-4E97-B122-9A4F4E241742}"/>
            </c:ext>
          </c:extLst>
        </c:ser>
        <c:dLbls>
          <c:dLblPos val="outEnd"/>
          <c:showLegendKey val="0"/>
          <c:showVal val="1"/>
          <c:showCatName val="0"/>
          <c:showSerName val="0"/>
          <c:showPercent val="0"/>
          <c:showBubbleSize val="0"/>
        </c:dLbls>
        <c:gapWidth val="75"/>
        <c:axId val="666673696"/>
        <c:axId val="350680656"/>
      </c:barChart>
      <c:catAx>
        <c:axId val="66667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0680656"/>
        <c:crosses val="autoZero"/>
        <c:auto val="1"/>
        <c:lblAlgn val="ctr"/>
        <c:lblOffset val="100"/>
        <c:noMultiLvlLbl val="0"/>
      </c:catAx>
      <c:valAx>
        <c:axId val="350680656"/>
        <c:scaling>
          <c:orientation val="minMax"/>
        </c:scaling>
        <c:delete val="1"/>
        <c:axPos val="b"/>
        <c:numFmt formatCode="General" sourceLinked="1"/>
        <c:majorTickMark val="none"/>
        <c:minorTickMark val="none"/>
        <c:tickLblPos val="nextTo"/>
        <c:crossAx val="66667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C09D50E-6D30-4424-A8D2-3F0BD8E0A3A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D82FC78-3A43-43A0-848B-A7EF4A5A8226}">
          <cx:tx>
            <cx:txData>
              <cx:f>_xlchart.v5.5</cx:f>
              <cx:v>Sales</cx:v>
            </cx:txData>
          </cx:tx>
          <cx:dataId val="0"/>
          <cx:layoutPr>
            <cx:geography cultureLanguage="en-US" cultureRegion="IN" attribution="Powered by Bing">
              <cx:geoCache provider="{E9337A44-BEBE-4D9F-B70C-5C5E7DAFC167}">
                <cx:binary>1H1pb+O4k/dXafTrRxlR1PnHzgJD6rJ85HLON4KTuHXftz79lmSn7Wjc01lM9gGcaWgokkWV+FMV
i8Ui/V+v7X9ew+0m/9ZGYVz857X987tblul//vijeHW30aa4iLzXPCmSH+XFaxL9kfz44b1u/3jL
N40XO39wLOL/eHU3ebltv//3f0FrzjZZJK+b0kvi62qbdzfbogrL4h/KThZ927xFXqx6RZl7ryX6
8/tq23wzN1FauF6+/f5tG5de2a27dPvn9w9Vv3/7Y9rg3x7+LQT+yuoNaHl8IcqCiBQssOMf/v4t
TGJnX8xI6EKQJJFTWGVXzr0/e7WJgP7TbI1Mbd7e8m1RwMuN//8b+Yc3gVLz+7fXpIrLoRsd6NE/
v9/FXrl9+3Zbbspt8f2bVyR0V4Emw+vc3Y7v/8dHIP77vyYZ0COTnCOspt33u6K/QUU3ofcjyWNv
895X/x4nLF1wAi+KCtrjgD7ihJByISKJkxCPlPHv/dk7nD7H02mQjmknCNG/zhKh26Qq3W90kyeh
F38lSvhCYbHCcwidlCaZvZAVnpURwDX+iR9R+jxfp5Ga0k/QuqVnidZyUxSbV7cqtmUJMv9lqo+7
AIHBEi/hHVgTkQLVJ7ICi7EsvT90J0uf5uc0SBPyCUbL85Sov3KvT75UlPgLTsEcJyN+JyoAwvHA
BCJ0IYq8oIiCOMIH6O2+jB1In2DoNDw/CSfA/PV8lsLzV7h52URfqeO4Cwk6nhPfLQL8ERhZvJB5
kBqO5XbAKRNgfs/QL4B5J5wCszhLYB66BCw8571z/r2JwHMX0OEiJyJh1/HyR2AQK10IAuJ5sPR2
Fd6fvZOYTzB0GpifhBNgHp7OE5htUX6793LH+1oLTr4AqREkGe3lYqLQwDYQEZawwh5sh2OF9vBZ
tn4B0kfyKVT3ZwnVX3mwiYvNFxoFmAcLTZFZ/AshUrgLHitIEAR5ZzQIH4XoMxydBuhAOcHmr5uz
xGa5ybtwE7+998+/V3BYvlAETsICjCjHpoAkXkgsSBUY3ju9BiPSseR8hpPTmBwoJ5gs1bPEhCZx
vH0tvdeqfO+ifw8LP7gIBCTgdxfC1I4GgwHLYMhxE1n5JDenoflAPEGHrs8UnTDJN2/J10EzSIwi
CwLLcyenOIgVLgRekrE4ERma/J6VX+HyTjkF5fIsQVG34abZfKXLDSsXLCuDTw0U2bsd9kGdCRe8
KIs8RjASDX8TsfkMR6exOVBOsFG188Rm7x79lvz4Bl9sFb18qcsNhIcF4UCYn4w30gWLwCUq4j1A
UH483rx7bT/L1i/AOvlyU+DoWQKng47w3r5wUsrJF4ICkxsOT2wDGew1WcI8J++dPBNF9wlOTsPz
k3CCiH6es9HBj/+U5MH7l/wFZgFMR7HC8YMnYPyDnp+oORFKYO1hb7VNfKGf4eg0NAfKCTar85yQ
rrb15iuFBQYgLIg8r6DTjk+ExAtREPAgUCNyE9fa7/n5FS6795iicp5zT2ObgIvgC3UY5sBBAHay
LP3CQYAveJ4HfzW7n3pOVNknGDqNy0/CCTDGX2c5uMzeNu4X2tA8fwHjPCtx7wtrU7ca4kFaFCyB
kf2uPXcOtd8ychqOPdkEjJl6nmCEsMKWeMV7z3zBuMJeIMCCh1nNzjye4CErF4iXRSzIB/P62Dqb
fYKjXwDzk3KKzXmO+esteAOKYrv9OnCwAM5/UF+svNdRIBLHgz4sDmAew0r2++LBRGQ+xdJpdI5I
J/CsV+cpOvGbt/nSJTXlAsIHFAliOfZ/fwMHvDQyKyr7WJDJvGb2e4ZOQ/OTcALM7EyBSZovHPZh
2YaVeFGQeP6knazgiwEOEbH78omdPPsNN7+AZKSa4nGeA/7Se3U9ZxN/nRqDMV+GuAAFJv+nxxgB
XJosSNIgT8PfBJPPcHQalwPlBJvl7CyV2Pyr12dkmM/zYCFL0k5a0EcdpshgrbGgxN6da5PYjd/z
cxqXd7oJKvPb80QFDKLqNei+TmIgPm1YmuHAc/kREFm44GQAi+fFnahMBpX5J1j5BSQ/KaegnOc0
/8ErXpO48L5Wj4kYHMgYgjV2fxNwFNBjHMzzldPesU+xdBqdI9IJPA/nqckWSeUVX2yQsReKDC4W
WZj4xhQEq9BIhuinPW4TofkUL6dxOSKd4LI4z9H/xoXI32+z4mvXmmFRU+RkEI29i1+ZqLUhLhrB
JGeIQBv/Js6Yz3J1GqSP1BOcbs5TfpYbL/7CmSYvwExyCAA8GuiPZ5qicsEh8C2Dbb0DaCJCv2Xn
NDJ7sgkky/NcP7sMQnCVfWlwIKwnyxjG+v0Mkp2aZ2AmsMNSjAS28/j3boLsXGaf4eg0MAfKCTaX
87M00Zbe4JxJys17B32B52xwvigI4pf2zpkpOPwFUgAciLp9f+gOlU/xchqWI9IJLsvznPyvkhy2
Dqib4GuhkcC3L2LYGQDm2l4ujrUZGAkQFDDEQ+8nnMpHhD7L1WmQPlJPcFqpZyo/ReHBvzT13rvq
30sQLNFIHMRu/HQtAwzHMIHvGcLROVgJ2K95/s0v8CmmTqO0HF7n/Y0mIC3Pcx46vFJS5V+JEMz/
RQmCM/l9FO3EAT3Eb0oSxDu9G3YnEPodR7+GZ0c5xeY8A592SuH/YI8UmAgYlssUNIFGgoUbmAnJ
orjb0MFOoPk8Q6cBmtJPYFrR89RzSVx+6SoBD9FNEMqJFFhoHv8mc1PEgpLjIdRGHOKijlfWlr9n
5TQyPwknkCzXZwnJavuSb4rgKy03mG3C1k4MO3F3mExER1EuwI8wxA2cjkr/DEenoTlQTrBZneeU
52EDG6hjp0y+0ssGxhtCGLZ27Cc1k50diGNh4w3EdrwPSmB3H8vN53g6jc8x7QShh7/OVHqab9Y2
L7bdey/9e7uNh5gB2FgDjtDTVoEEIRxg1MFu/r31PdFsQ0TZ73k6jdAx7QShlXWWCF263lfG18DM
BvbTwMx0v6IzGW8gglNi4XgC+RdTn99xcxqVHdUEj0vzLPEYvrDltvVevxAV2AcFu9gxHCewH3Em
qCBWvEDgyYFIj4k2+xw3p1E5pp1gs1qeJTaX+db50rEGThgAExnim/bLaZMZ6G6sgQMG8ASW3zNy
GpJ3ugkclzdnCcf/wbZO8GjC3jN2ONfhlLkswbZPWKyW+fctOML7sLbzrX2Go9PIHCgn2Nyf58B/
BeFoRRfWmy/ddgtDv6yIsD9wWGgb/iaKTJIuZCzLQzzBbuyHhZ5j4+yzXJ3G6CP1BKer88Rpd8jI
l3tAYcDBsF4Dpw3tcJga0eAB5TAL/mtxYpx9lp/TCH2kniB0q56llltv2y/dE43A94xlHkaVnQjB
0HLs9YTZJ4ZdHiBC+8D1iQj9lp3TyOzJJpCsH88Skrty474rln8/nxl2cMDJNTDZ368+T4VlOBxF
gvgBTpw40X7Hx2kodlQTJO7O0ztzv80jcFR9HRgQLMhKAgf/TYcW2NABx3EoIpjJ49906P89J6fh
+PkKE0TuzwOR13880m03+O5k5EPN/+XJdiAjcHiTIMEOs7+pK7AGMCwQHITneMSfHDH3a35OgzMh
//AK/5/Or/v12XY/jwJUN+VGG88QPDre7p9Lx9eF4w0npHtr6aRS2/Xd7O3P7xCrwQEOP88mHBrZ
U+7s4GPFdESw3RTln9+ZwekMZ3HJQ8QNEjiIMPj+rYETTYYi2H/DinDYEGxW48H/yYMujIdFWjjc
EEKrwU8NsyVWgSMO4Wi879+K4eg34Ae83IMxyApIGs9kEX4e33iVhB3M2X52xv7+W1xFV4kXl8Wf
3zkIcvj+Ld1VHLgF1ngFw9I5z4JbfNgaDC+bvm5uwNcI9dH/S7LEc5NO7pYiYlwSBk4SElinSq2j
pChVcUhqr8qsXXJagQ8NHBGp0psi6COaSP2V5woyKZSkNGKpopHYKPd1IjR6lfALp8s8I+6YK1dC
jZlX8iLPmcbibV7WGNT/aBPGu4q7Pqeo6zyjaANfT3JGpAzfu0RsHYninOsMX3JWUd9UVuP6Ty7T
P7rIl0hoN56Z8kxAgqY1uKjK9EhSeKrwqDDCTAzUqApYUniN0NPxTeRIiZPLMcmgRO5vxyQf9WE9
l/ukUWu7LIjLpOKewKvC9644amakOuqlsdaYyYqy4RU9MirfrVlN6u3EQkEm1o9j0q6aUOd5dy0M
BWPWeAkcLrHYOE5P5vFN6QNWA0nI2+9JnqmDkIyUY9FIfrgd8w6PiUfC8f5vyX9++oHBMeV4qTDr
vLydlU2eWqzspdaYqofbMXUoKAJ2n3eo5whpGJIJyaF4JBlv3TB0KeuFLD1VGQli3+9Kjlrc5Y7k
giPBc8akJ5G6z9wdsxOeDs878D55FXf4KBiOr9UDbdry0PvjvWvLHI3T2iZp19kBicer1/Wx1fA+
fJ1jMgzl2BKjzAqdPDHGrF3FeCg4VNm1MdbeVRqKD7dHxUHhwtMqPkisXXKsNWluvP118fiIIy6d
0naIq3hJQ5QwzojPZLEVDK8y1swcRg6I0jCpmpeoJrv7BEKGd5XG6uNtz7i+1dyMpGPGoaVeLKGR
8T4cmh9TB8o4apSAHGhkphJJFXE+yV3mEqdMZpUozkMiHJKVHedWhLjMGsvbOArUVFBY0jCOQwUU
YLWuJF5tGKZWA/46guOTZiiOCsuWq8KKvWIhdTWjSyXTmb3X0rSPgQnZsyNrl0Qoii0BejMgbFK/
J8dct5TmvO+4xng3XkbCsd7h9qjJMXMsHise6MY8mwtqmvixq2dOL4M6jpKXustctbfzeV8lGDRF
yBPYsOMROyyf5UGJjxdctKDUk1G1i0MuivKUJjAWUb5qG6tRvNbiJVs0455Vgy5b9Xy2ToSwU7k6
lwDZqI0sUVjkUdHNXB/eXh7ee0wdLmNeLOJUTbi+JszQH32O455GmQ+KPccPvJ+FME4g0XTzDBuO
27SW7cAlFFGmez1ae1HbRER2Ctaya3sNpyheF55d0TQvS6v0cky8JvPU8TbKM8KX8BZcXfm0a4Pe
8rmmjIgno4QGtV9R0UsTK+Va0Kp5phiOUumllzUzVN0LuN5guUJ6VDjZ3IurdK4UeUAVpYQRgsW2
3qL+1g5lKqYVa2ZZX1gKmxWWwEj7VCHnvClxFcWDjpa93NUEsfBIV5SgkwflXaSyF5Ixecj0avYS
N26vt4MEjRdXAHE93I6pvGOQjiN+VQ+CNF4CNy8MKUYzRQq7iLjgA7cY5zJjS8YQczFVmbQBEeii
AlHRKQrKsLUa59UVp9TN7kPEA3KHz29MjXlZmHdEqvlQDSV2ziRJaMiDFKQdhnfOlSYkh/sxlXFV
Cw9T8s6UcagyUt1aQSoNCOMUFF7s+po33rsyFLWZDag0XE1jXip5rbCrTO3YuCeV3DCIsj3fWrtk
mZlKVXAzt+91u8l5y8nljDgpKxLHAQF0Y8UKEiTvLlk145sOBuTKl60yL2SrwD2venKck6TETkja
Hheq5OhMoLqthkGQW5K3YNGYqLsufL27ZWOC3Vlx2z7LrlHZRE6IF9P+PjSZH4lrOFjNIspyBD7F
4M3zSXDl1UbqPFYRtKXmrNlVj9orTldZTfjC5FyVdbW65agm1Z7GFZrguLSTzFimXr9y2CvUaRn/
VtmbOhqa9nOKFYpiLWzV8r5x1ZzRWHcT4UXlkTi05HZeyWbo6G6s+ooqJo9uN4v6LcdpvtCQ1LW8
RhecWS1SlqGBTJqA1nKtN/ydyJu8MMN4XjsP0lZMZ51wJyhaUmk5MnN/mYj3LjaycGG7msyRqJvz
wSJ2lzk7S1lTztWi1JKa8q7R96SvSjXFRgHdyTGkAIXDA1veEmW0UmaMTHFPmR9tWhCJi0lTPeat
inoNWrTTSzciUay7LGWqRSffxKHRVA8RU5DKuUrLN7E2ckueS4GapUSuDcGz/I5KrRqHM5cRqCyb
fGWVkeUEN1IIQxy12ZVTW6JsFhG1ZRNvGqcncWKwlZUGMy5YRMWszmjCrlyFFjVxoX/x2sP3fUii
q84xOg5sVINNSPmDCyn7mN/LjNWyJv7hiwSBvXaJllGhMqFpC5roap5NEsUIe1rf+/NW0ZpLx1PR
Xbn0VCxrTkkDW08wCcpZJ85abKTuLPKJkG9Lifbh3EmWckCRZya2LvYLmXvxezCpQU1WpOgXrHKd
MGoiGnJuuL2VS1dBNfc9q+5BLjBpQ5/4wY/EueeLpQPf0TxVhv72e8I6hg/vJhLmR+yA/a6CDmPg
M21dK3WogzURAKyNPp0LP0BmeeHN7TW3VTNOlUsLwang13EwS3uK2aHDoJ+YzCd2acHXyUlmJs98
RosiijMq1gQaK5+Tai601Gv1JNa7kjIZERQa+0uv0mKFNjyV5DlbmqhV2UV6IzAa4tdKaPWsybtq
MYtK087VttClZB72WpOD6bCQmp4UuZqKJCwIv+iDjmjtc3vn5sQ3kaKFwnXJzRqXIXW9EEq98/XW
gNd0RIcIoVmVs6afizFBW/9ZZIDVljSFwbFqw9000UISdXbNMSrPPLHx0pMuvUehJbg3xNpCIljg
NHpSsFWAKDhGhK7S3Cesd9O3Een5hIDU5v6M9VLquCridb4iUkfDSG2aOeeotUBsRPLAgjTqaIdp
VZGSWfj5SxkZgcMTH60r+bIM1dw3I4X0HRXf0ogod3JJBQ2vRJfYLpFgbFaInVuuraW83jwFDREl
w+9IFetpZMC0KHlkWqKA4kwJFlU2U6GVgjF8lyqhCn2+go9ZWiorPI+M2EwKjSl1GMflipDSIQV0
GKatRIETjyE40eryDiZO2CHpvHoU8GNWmVKolWZ1w73ZWAtyE1iTepLaPAnlVZ4awJNdGHK04DAR
MVGoc5c+FALlPQMr83DOVprN6gl3G9u0ZKkCqhg1i7pZiKzuvlTeqlfUqpoxmxDgykqWdIxReKua
KDlHJJ96d/FDtMws95JfM1rZ37ie3kuEy54xvnRttUoqIsZgw2msr9aZgcMlahcMv8ztuZORKL3r
Ej2TNYmZK+F17ZI2oNG1FxHEmwxL8pR0oVleKQ8R9P9rci/NQ95sTV7Lb2OXpPzMue7nAU96pLUP
SkHlzmBjtQm0WiYRyDKj+o8stsRe82KO1IpZhDDWUdujiqsGPWHACgbpW6TMWmBo1a/53uq66wYm
pcVGYRdlDgMDdX2CBQCZQnXB152cdj3hk9t15a673pJlgZQl9XyrCjVJNOLq1vF/NN1TzcP0oeiJ
5z5ERUHqcsk5l7XbUhZuWB3XlA2NUL5hexJmZmAvxNasQbN4VsqqXrZp0gVi5kVgQA8FMBTKJMuI
15JYJqFLiowoJekhjUj9Jm+Ay0v30ePn0HowhwmNiwmuSSASdy3SzGhukoIgTu1LLfZJWJEY5tkq
zrSsJeULkkhiuLkRVOqazYhIRYujDPF1iYKovwo+TR/SThWvAi2f8dc40HvdV+N5dyXmGn62zdKn
iUAlDb40SQsayr6loA7unbXvUfZWWjW+BpwjCsLgPrSKatumUhDnjr+S31LTWTrLbf5QMURY+SVB
Dslt2sWUgS8WbhiNoSURbgq1pbYZUehT4lJEXF24eSXbVKteC11UZy5LuCu8ik3uqgOlAAbAHd8M
EhM/+A8sJigi+YNwU9sUSyTi1TbV7LWYEvi/Gy6hapPoRT0TSzUwcKLaV7ak1dxd6Omyb5QFFWwq
RESQiNNSV1XAhErUstadRpuF8MW5plvS5Lkw0ktPayvCsoZT3MB0KSGx3VMn1zvNs3i1piEgIdCc
1+t41VtYohFSXxSS0d70Oa3idPQw4yu1ebYdihed5phSQooV88reowQsIlJsHBCDyEquBTO6Zu8c
K1gqPgwJJBKp7a/qkiR3ieEDV4Z3LT8xMDMEjfsQBVqW0P5FAq61AFiLiZvMEgozLVcGs41Cnkd8
1bsuAiKURIJuf2BBwsBNBLOnO7TmHFrfcvfFKlZjvb4SFq1L6qtgLlKswseuVwrlodOosMCLYlVf
5TPbeGYS0i/6RbbCupxRx2TgVnG1JYh31IOwwW1bk3xd2jBmEL0HA6GLb6FGQhgCM52FoLtP5Uyo
4cU7TbZs67nYtIto1apCQmQDrI8FZ8ULlyO9XkA/BpTRQlUhEamIv7RpRKCKmixDXdE56l+VM1Gm
6TpYpWvm0btp1WrjrxXiryXC/sjuGy2dCSRVxYCUT86D2BNBVdbYBxUPKkCFa1SSXEU6jBoPoMng
04Ee5kGuWNCy8MW2zqDDm6v+Jl/ILk1nwYoxBVVaCOtUlVSbxoZyFVNPl54YoC1VdynmtH+qKEdb
wlDQUCwVHCI+MdhMqAyDy1MEb2U4Bhgls3AOn8O9vy4XzY9gJRv1ItuEYPWA5+uR/fEYrbybTrN/
uE/xW2Sy0BOgY4S5MK+WCkP7mID+vK2WMUf16pm9867FhIqgW0gBQuWRNbuNVajItrS7Q6RoyVp5
qZ5LDpAN5tl1ZMob/i5/6lagCEFB8pv8yX/labPyHbW9DebBnLsTaX2VXfN3gcZS6FSDW8KV9ioD
D3hJAwraRy9orIKvUFhIpkgTy30cPjqTeWjjQb1VMKctSfbMQ3LpkRwyWxJdIzO+hCHRyrbwrSZ3
YUxm/dzXi7t+7oCOKR+SQEuWMDoF2/G7Lx/8S9cl8K8FKVLbeQR4+WpZklK0sE29hKYssWMK8uxt
y14tH6AMhMmrVBHNZZijQNfwBMgi6CaGJDBmvPQv/i1jUz+gdkNQrSOW8J0hsKSUQUyYF3YJelmk
gt7OGBtEN74SLcdsZy0A0q3at/wpgxkowTp87/G6AZP81RFJR5N75rLXke6YCYxIPjKLnLD3DX4M
DHbmzLxZq8FYXGd6r2GLWeJlmXiadBNtOzDtCtVV3oKOZg6JOBgy26vgQZaIqOjudXfDGtJlv6i6
62CZz8GkENoAZIV9Sqii1aZ9tfWuG+jqlkYBQb3agKls+Zfedf/Qjgpw1BI2WLcwEPGkuEu2DoHe
hzcXXiogzEgZgwODeDAMvjRLERTBfTmL1XaGYKq2KS8zS3mJQo1haHOjBFTeQCp/ch+FRX0ptgPX
/cLxaXFTl7TKKeBe30oP7F1+GaQ06I3oerAPntFL9gws+qnqCWq2rbtF/wADYv3SA4w+YeJBGYNi
AxOhWRagljqNIVxOOqvTXmoTLDyYa97glaw6xAFd4VJHyy9Bl8Iw+dxHy6YzirvwElReeNksoV8D
k6WZxswrh6BLznJBQsEEouiZnYU5EReKJs9A8PkUMlMtU2OzBXUjGsola7CrxCxLVVg7D7meqh34
q4gLauzeMV9cNdUEo3VhTGuvxUVNEhjw/Evgu800BEqSpa0Os7GHDEacF+mtfyobKryhJ+FShrHb
15VV/JDOxVk5dwuq3HC+1kha5WswpHFXYA6CHwY+2rvWxKCe81lDc5WZo1vZyAywUKFl40pWhRuw
KZqtPLy9Y9XzxOjNaluDnjAjs6AZRaav+7fedXAtzGO9udFzjqIHDj6BgLSMyt3VIJnXILP2PfgW
AUB+iz019jT2vtt0m/QqXwc30apcxKAFpVfl0l1Lt+gyD2k/sy3RiFbyNav5qv/04qvMTTuvQZyx
OfwntsRtiJdT8Z7bhFeMoPkpaUIzK0hZU+aRDU3skQBMKMp45FF2lzDSsPeFvZBLHexiS7QCzTMU
cO/OYL5w7etoBWYmfLXcnYJIqIOeTppZu3Ysfqb0auzrnKz10pbtPCo714HYAYp9qUrrcq0oqmOJ
8B3lILHJjfIATLw4Bhj4vl/r1ehtrcGwEuEoC5gbwfxodLsxgyMyadD+sssrbAKnWovgKwD/kzyu
DgwpNLioxrydN0pGlZ40/jXMQsAJxQ/u5PEyeqIOt2PK6RqZcA3m6eiFGvmR2dCqXCVVGwndBk3f
zlynIZndpDOcNhSVhTRDDdiCtTcvmOcanDmor3VYUtGymvPMjk0cSwapHtj3mMZEUpCYLOtccuCT
N/LQgQnwcIGpi8gy4szJxMTKB1femCoKnJs9blSuhQWGwh+8+igc1hXyItong5L1YBRoQF2GRTKL
XZFwngweTPnOkfNI6x0MHpI4vkn6TAhJjGHC2/uwntTh7CrnwTfoieBxQENW27i15bqoUMsueEGl
CN4XjiW+CxZ12jqwQNW2g1Ee0TYIl10qghk0cAxeLVgRYH1WokLgKaS0U89o+2TFYQwKN2MuwUdr
5k4eguIEnrCDcyIkD20tSbQKuogKyrCWIg3LI2OyakVwaXh8Ctp0WK0bfbyjX3dMSeNiXZNl88h2
IsPH4P4eL92wfsfl4Cg/5KVM5Zm56+hO3NXgUkFNbpWZkFv1cBlvxwubguOqbmAGNvpBx0vKMBmn
jUnRtq/LKqr10S+789VyPRfCfM2Da+OKjOmlYUpYCYPHc/AMdz9TQuWA73PIGy+T27HeSBYwKSxs
RHH3jOQEHN3FNmCLLdvKFNZWQQEEFYgqC+NMiZI5KjnOUvJVWKbwXi04Ka1OYXMrQ7g1/KRfRfas
qRxf5SoMmogHr3g6rEq1BazsjalAVuZ97Aaq37dXCSvGSLMz8DJGWSXVc4SryyrLkV4zYmb1XJpZ
GXjVAQ3xXuLkara7GwsgCFNSPQd89keZI93ufkzWrabEUjrHPfhcBVD4XA5O5NLJwX9cCIILa2Nj
esweLzGsVVrhcDncHkqzwgaPax0aY7VD/q4VXOV5Tw9FYhNfy5VU6kkmYVqzHqJ1xwpLT4FVUMIV
XQBehprYLS9C94IM2gl82wxfc5qC2qckFHIjUfjZoWxMOSnUkvse3mEkwGJWsNpYNF4yjgHQ+CJM
SJLWnDpWGonAe132FI3LiMPzWimEmrumDrm7+5FgJB0b9aUAhuExeWhvV3PMPJAfaHbNT6u3ghPr
eV7fTkjGBzZSntMmB5/2oZlDvSlnR/cnOTs8OhOC0OAUH1aeh34bmzzi/ujtdsmR0j708dGTdsmx
wu4FlQrmmWIIXtsDz7/sk/HJUuG9g3f05MN7Tl5mbPZvHBwe0T/3JX8Hy3RPsGE4tuJB+feCsL9M
8ia3Y71JHqwBgF9r0gwaF60O1cfUoc7YRJKJMAM71DkUn8qbPmZsYtLsro6E+5sS1tv0ang/eVyL
dfwuMbLCt8phIK+G8XYsndxK4won6Od4V1EeV1XH6rvkWD8BXxMnC5Vxqomxxng5NLN7yoGbX9JN
GPtlM2O9w5PG9g557bAKdvxjlx/CVl6TtMs9x93/8OjP2/9eJxH8G3/98pA5/G7p4Q6OoNv94Ok/
1oJDg4fAnWJaaYg9+tnW4Xc2h3ifnz+6OYkg2v1E6i/Ci/6x8EPs0YdIq/fwviE4hxuihf4h8ujj
T4oeYpZGun0AkihewP4kDEf+8QoHwgChfLv4IyTBjnIFzgqEXeecApE/sCFjH34EZwRh+HUN2Gy+
//GTfewRgh8WgDNQYa8Zgk2dCvxo5/8m9ggjeJuj0CM4cQ1+WmUIcMKcBEdEwAnSH0OPQuTnMWoC
YZvhZCnELL5rs5BTU7dXDFSL3F3DZ5wa9blijKWszKBdKZfHeFcahsG+9BTt2NRY+RQtUjaek7iq
U6fZfLzIYQhLT4d7pe2yuTRcJnm+06fvFZliIcZlazp8ny8OlzBVjm89PmLmSWAqmYIfnDSMFrBT
xoFlE7jNupjVmsaVDE7M+AdOKt+CuIS1pbYnyAVXlZT7etA33bOQZv/D2Jd1N6pr3f4ixqATzav7
xF3ixGnqhbGrA0kICRAI8eu/CamTZGefu899KA2tJcmu2Ja0mjkXy0p76XOfDxuSMo2wlhsj2Vlm
Y7a3ts72cy9Sabavshw+xYfMMy+47XvELq2br5HwtwvdBAisJGb09kPpxfUGJYoRmJjkIurOjsxc
RFQo21kWVgc2FvJQTk2RIX0AaztcfhmYxbmJaCMPXHGk9+au2qW54Yd5rBwGZ50XA1vnue03QzAm
J9Y2MJlVlpyKqTcOAwLTKZEr5W1lG7RPSL47d7qUfMudQiKy2stTPzWZw9HEtQX2ozKImJscseBQ
RGKl6jzdBlqfvFwj7aqc8MFD1ee132f5phka8lDkyhxz1V5rITIkbV3SXzhn7S2c5zgi7aVzS33B
39HvKkrpm24emPbKIqUsv5nFaPTzy78tml+oJP0uaKS8MUOAaA+hnd2bhH9uZp3y4+HTwKzrQ4XE
7fydJ8HJMgQcPFOem4AWD1nmkG0bRh5Cv1HxMLQWsXvTDqsJEbGtuQ72nucjLRqbfpd4NT2RgUXr
CvC2iz8kwZI4vHjmZYyk7ZD2e1XVLnAcQ7lkpmVPc69877XGoW+6jx4K9vk7VhbR2isbuvTiimzT
IusQTZ9kU/Vkm4s03/We7Vb9WNQLpzXFQzzwajc2fb3LBze5qLZvFr0j2M9iMGtdF+Kbzqy3KkKH
Hon2s0Me8HCVaYtMaxcSpHqy3FugdBOiqmkmN6r05amwhTy5cSNPdmrq2JDFkDZqMw80iS087BuM
OIUmi6RWP+JuONZZ+c1nwiCqmtbO7SRWVd8XE6DRuQ06+Q3bE3/Qu9hUYXPfjjdeMIr9SHSA+B8P
vT2rgJ5EDlbqdWDG5k35Ns5a73ukENCPBaFrWQDV2PUOS7bE+eFoMRx5nAUnMaTLBD7t+NSXAF64
NdyHCrAYDYOQKLvICbd36UiGt6YKV1hBP2vyIUE4sRm3WYipQzkshxCQyTLO6b3MpL/wbSN+UIPI
IeuGZ9I2p7iqt3w6R+YGp162J9M5MotwJnGYfMj4As/ZiJBT3HjsoHtPHIsmjBHAJuNLnrmHqPWj
nwUdH8KR0GeRpGbtkowd5NgI+BXpn6l9NR5YKOTzp6vwvyBbQRz8cruANu2HKejr6fT0ad+dbp9P
wNbYE7QroiL5xSNa3tB0cgr8yZUGjBOOFfchz92v8tepn+R/dL+ube2I/IAewnUYjO61q/NLTexw
FpSyqzTLTExIBWmzdTl9zXPjRWOIM0wAdFHqN73wJXJs82gyrRicJlvP8z6Wva/40BMfEY3FvOJ/
v0ddNce6MtWDTRq+aHtp7qnfNIcsKtiKRFr9lfP+Nh+C/EmkDr0Jk0wgQ5mov/q9pjn/qxWyBZpK
Jruo5O2T4whgHfjCjPphyMfqzok0uYiiO+Y27l4sfNjdiMJ4ay/W3UvV1wgSNm1xFqTNEf+IvaXX
IIsGNFHxrc9auxSuOxz6KrEPgtd38aRvk6FYu2LMbmpKquexQwJg0ncpiwFCYP42E7z45umzsUP8
ktnK2fVdE65ndd7DQWWKXvM00XsdjnyVmZx+C3y2+h+/vgSFLf5m24BUhGdi4iky4FCgBHY6jX/6
9Y0sSNrIjehPBpQhp0tcXczl47fQHaOlsT5sBpUFl25McJVL+80tU8Cbc90extYGlyJ3ni027MYz
kq1smfFDE7jAs6jmT2/WOYm449WY777o57lDFw0t0txY+zHMIkS2ggaf+H95uVnntgywle4+JqFE
qrEzB1cLcuBNwtZCjvmLjtg5njY3ychdHYXu8zzVL8I/U/sR4eL3qTIu45/SCe6YEt5zlFm59pQH
gFOh87BYOKEzquou6cwNtuTGMGAmF1PPLUOOKHpX/On9ffTrPAeJhIED4ziv/RiVSeshPgKsUFIh
7e7Y8XOTKu+GBVFz80X/MZdnyj3MYkTkQQ8i21Fubbf4mPKxdtYRWZ19Uw5Iu2PpPDjrvy4TqXtx
uG9Wg+SbbCztIy5PhpCH17xEVtMF1Yn5nit9HHle5ED+6AWliNctBFULTdLm4lHRLB1SXT02sLNf
uP71XRrTPLhSWl/9XrCzN0nT2Cz5uKk+Zv5/rRund3h/lY/3y/EOs/Q+9vF+09iH9P4/A1w2vuGK
In3q0eKYqDxcDsSXKxGH+XHWzb2Phs8DeRkuI8SC3ub9t8nFgNz/v+/kGCyMzxsZvlMQ4LEc6cTx
RNX0+MtGHgrq+EUTOAD9uQ96bJL7JGbs2PKsX847GibBj64KknuYPvRYv+sT6Nt3fT9Ss5S1bycT
4scQ0/TT/Fkf5PGPMvuLNukl1eXYLbC5vUP2/qt96006d2zrNUNoepEWrYuJ0496Hp6b+dc29+aJ
uB0RLA1CvOKsfHvxxENash4Ld+VIGMV1yRVC9Wm1ryejWMjA3RYuci2z6FZJea899ibJaUaQ5QqI
ESH3lCCmUy6TzJJ9Wev2bHyjlppy8aMmxZJl0fBNwExef8yIyM+M3LZ9Et3EQYBEuBfByPqQVfA/
rIGJOvX1W5ycXd8nINwkwddvUXVWxjiDkp9OXnoECUoPoevZMZTetux853EWON8Z4McfFY3kA7XA
Zsb7rGX5MYoaWIXvospc/IeZyd5GUxo392luVy7uGzLW/iEIy3zXKtc/kKkXTLq5N+s+RqXKgHt6
nzf3DDUXrxrpwcQpfJDQHza6btozH/M/zTwgu3SAU/gf3TwFISlYp9OAIuVAFs20DkVM/rzMPHue
mHKbLv59p+BB6l8+5ADPV/dj1BFEQRo/xMM5v9x5Qd/VThqJp2igYnwKvSTctAWL7CYvV13fZXsn
CrJ90df3RZ6H21ma9Vp0cbP4kOG0JMvaqGBnTCiApWQhcq6hFEugrb1FnI3tTdCT4VLXkbqTUQcE
TGkvs6qSQ4+ofKVXszgPgPn0EDUdvpdpUQwf6NAW43WW5mbIPAUfmrmbHifrmvlwD+Oxjbeyy8b1
wPCLlAngdY2rywOhPETiOph2qL3SPshvagZUQNH3RG9DBzBKH89nXNFYx0dVIHANwAFNjlTLbRg2
+7wDkJiIKTmTju05LNWfRvHQX4QlKT8NFNOUeUU8rZgnVyr67gVZBDdFIQzR5129d1Ne7/V7r5lH
ZjnwxyQBeDb+MagU9+o00Rnck3ajuzJM8yO3QPvOvY9m1lG7GMc2PMxqmY2fp2ofqPl2AgQWSVXc
wtB2nnKWAVIxNOdZ6vS5DGVyFX4GHFEMJN80x++KYe+6IV02pHOe4AvSbcTqdWtwCFzg51SX0XHY
fYsvpOAueXAYmrowcpEqVu9nnVDpVmphtxlT/d7JnA6AddsD6ucnavEhz72POck0exZzHgESzBEH
8ICMc50kWRScu4BcqmvhFtWd8Nrqbu6FRQdUhkxxoVuFeXkKbsL7PCLhaLcOG7fe4IVnjxKyjBrt
A2QOcW5cnZNzFar76eC8tQ0B70j3PDs2gNJ9mcZqbRdvQQh3zMI9b5viPDfV0ACOY+9mYYyxm1ZJ
WDzJzh9vqtGIEFgnzI1pMmFTPWc1iyl+TPtEA5VLXXYZWrDjpCnvZklFXBxyTmElYGxuRJkC/gE3
dvWhCxWwb51KkG3si2PV2J9t1gdXHqlklhRlwZU54ycJVLw3qRW+f+U8+zTWw/dcIZwnVjnodLek
YO7t3NNmGN96sw7hrmDhmhJ20ES2m2l0gfQyd/1GQXzreyHCQYIh6x4XSDEntbU3g+jKg59kCHs4
Njt1RoxgFab5RQpFV2FV6GtFgHsAsYC9Dj39xRKH/SCVh5/zAGgVA6A47KkFZqlpFjHPRQ4rujuI
2km+R0X7OwNT6aVKAdINlSeuEs74Kkvg8/37gfqPAGkS4JEgExXen590jJrgfz9QeZQVlanb+Fro
DPjDOeipunpZGlaCdeQiYOogIKhc5OLfAqbTqKDtn1HXK/+MfqydR30y3HS+VPf/bf38cvOCwteg
STWgWu6renAXlS6AAvy7lRZ1sGyA1u/9hVMPnt0nLDWH0Kcgn9DOXFWTNcs8jcw1BKS+6+zKcfxz
GFL1PCZ0RGJPustZzIbBXSd5YHFIYjTKY1gsta6PIxK6z4TIJdKv5bYjOgXSvoh2cLHqLen96NqN
5BJM8QyrAfpKNG0fmCFk1+Zuvc01i69OH1woPNJdTopwFwz1rdvK6pU4sIDAhfWOYVD5+yL1yTqV
Uf8kWuRxJyfnfapoqz9T4z5DeHSamqTDszTKWSEwFR/DBNHflVfCRWVAx+u0mE5+mydHH1GlY6BN
8t0X4yXCpvzuBvWvuBii10CJDgyrbHxGcACRpyjqr8jWAYue+t1DySq7qrtmuHcd3a+TugjPVeUA
thA3xSlrlLsdulAfIhPGO98Z0ts0icVt4MjhJjbG3Sd1LXc2QswF9D267QYVnxQDHD9K7Hjn6zhf
S2m6S8UkcD800Y9t4wM951fmCQdXAI7d4L3Q2EEaWhnnWzyOL/hLmh8wAI7xWMe/iBGAwsviNs/C
flcb/Dl9WJVnK219X6n6+8AC79XLQ3fV5l4NViLiTV5pFrNeDDreNlIYAGZi97XIya4ok+LRdOcB
m/tmTC3bKUSk4ZC2dFm0Pf8R1t2iqHkHZFqSL7qoU1eagRvjEyfY67rKj0lOxLp06/yZm+jJpGP3
ywGJuOtIuIkk83eWUr6UAe8uQmbBJujcfh8zy3Eg5mrTNYV6aAXDcVkE4jupgZsDqmHPJQWwnqtk
X0dO/NbMYoRIMWwQUqzmAQ+85mYxd13B0J0nvXXTaXmgx2rP6aeXmScnFDCs2JXlje+kgCQbtzll
LvVvu6jyN3meiEctMmCinLD6FRSvZizGHwAA58uhqdx7vx6rncPAyAmd3L9zigRbr47r7y2Q5fOa
Kkl+d74rr0qEfNPhp7cngOscHa+KV54HRojMGhfXIhPgrg0PdLY+piaYrJRZ33TjQ/6u+tCD3/ww
SybzYXuWwMLMr/H/1M0vMr/D0JcvInAL8PUSQFndIH/s+ro9aZHc+Q4DqmtSRUTfttyzZ3dSJWkj
EKeiwB5Og4wk4jZkbbiYxdS39QOYNGHssnbZDv0aUYxTUI76HGlHP+iC7vOS2xff6wH68kgAZP9g
XxChZoveT9tzHQTdg9/ln6Z1tv85ivQ54LHdKVAORGo6DZBL0hwGYv80syi4xfdHSLWyURTcZZ7M
78DkQQQUmM1Z5RjyDc/q0n90Y4SNnrmyXs+jsDIUHhDwnh28kzP5/29kfx8pvc9eUBKSJPGRlYgI
NieK4nxJuNVBJUYwSH3wTYqgVhucterWjMk26oh/X08X+ZimW0TH/kjT2Ic0jc0z9XStD3+b+c91
88x2es33d3hfR7nTbE0D6h9Inmpi1Rl7itKD2/bkOCSRPc2aubGlsluHASLyZaAFqOsGpz4dn5JE
uKu0ASWVk+xYp4RdsMHliTTZbpbmJmwp2eKgQFkBUkz8OJ10yz4FtaMAfWCM4gShli49x5ZmtzRg
97RigOhNqrnn0LZfdTm4Hx8DHhHNphK5PbG0XQMs49/lk9VqRT1hvJ16OyIR8oDCBO4e9gMHN9P/
3oymfKRe8mvUfnFtvN5sbJV5t17GyQmP0i1Wfpm3N0qadO0NyC8FiKTGSqgHrqotF5F8jirDDqSD
FzeLQ1L7OLVAiWqGSj3b0adLx7uNpOpOTlmBxJUyfyVHGWGbGyJPebMevTY8la3j3MCU0OteINa4
teP4F/HB87a81+uc0OTaKf8S5Fb8ED1YQINkzUM0ugAYBgUu13/OKKUD7kLm+dvGKG8zKg0Ivy/E
kYlRrYVyxRPusp/1YDLQF1873bV3JQK44S6LmxyukyILPy7JnSmld8saGq8r0pIXVzmbYiDih+eU
f2bgf+8CUCFjsGPi9tiqsF0WgsMEV8q+GK67ZdnEZO8rSl9AyKJOYvbZbKZkRZcfqB0Og5sDHtwO
dKGdFmG3lhEkSI3/O/fCk3Fj/r1BCHXRyzR7TlRdLWGU8kfbU2+V4Y+5K2mqN1Xq9EdSCLsbtOvf
WtoX+2wgcicTmRxlkpUbhqcy3+MbQ+4rQD7L5iJqN7DBx2NQ2xG5Nhnc5K5jX/iAO0AN6bXLsuY4
NIKAeQZ9mLXjKigGTJsOrqEePk1zeQ2u0HSCObbCq2nyZxoHaFvw9Deudv4c4iNErqp5zZFVAl0w
KQ6a1UDJeTxb5oiDfPeQ4M3d6Ad1XZA5NE/PUZ76t61uKP6zfv3MpTiJiEc/RFn+qhzTPMZ1rf6X
6TuVIPpyVOEp36HvAbPgkhBZ57+bvnrgXlx20l5dItJLEz4lQYeDF1nJW9Kn9YqXvH4VFJjdyNHd
uTd1cD/4HjKY0PMRPC1rVoVqgH5XA7+ZHZFZpC35LM6jkdT7mqr7FLz6Q+aBSVs0g7qUDW+WA6Id
r4EY72mn2nyRJjeKxPXvNlJ/BbZMnh1E0pYCOKYb1tHfWrfgTrtttVKdst+KuLq0AGY8NJMe4NFq
lYeB/QZSBcvk2bjZH89f8tHdmFGCKzPdrHNcwBvG4Uh91NWIyjjUWyJBUq5JwLZx2cOyRHw+PlqQ
nLe9Ap5jFxtvleqsP8SsymEguYM5zHKWS3PIBwLuezawrwPzlEhFWDJP1GkzrEUyXHUY3bkea+/n
LCeSCeVhUjmsb+8L0LqRyUvMCrEr95jEul6jliGcIdcF6QkFBX5qRKmpn5PfcVJfWJY4L8jbkCVn
jXc3IieA899j4KP9ZznN5J/l+OTelkckD383tL+Mgc3PXZiZXUyH6twWgGTLPKpemobqTRJHYus0
bfVSxNFrl4XmjtYjfUgRnZzVNq1AUka5i/W8qLLw/kK/yQ5h4epnKndhkImXVKpob6MC9IBJHBz7
gNTEmU24i6rJTjEj9WNudLk3XtADFgp9XuXnzGvrx0DbVZWO3sIt1SbUICkHsOQPrTWfmw+dG2uz
DmUTLOYpHwOz2CUEPCGWxavKtHY1+KK8T+sKfONOu7gowT2nTNSHvLbyhsMsvBWodbEPsEF3Aes6
pGKFt3HzPjkTNoq1FWy4lGWaLVVStVeuZbYYPK97cQsg7QWzwV9+1l50oeSvRrUbyzMQUUeyTUie
0kVgM0SwcpovXOnt4yzWP7qcPgT9WLHffRPCXJ3yC0PLb1XW8Xt3kmRCbzOcb/fzmIA0jwVT7uF9
LJhyFv9cl/KmWPWm8tczZCMNKahnMi1AZA/IAx5GH9xKBa7DjODQeexsQlMqYGHwi+weUje/gRmf
/47RKTJJXxELAQbcGfipTEsUygCCYCOYHz8ABd4ijM26XyxaYvfHPxuvdhejXzmXxBvlVsMYuB1y
oFLyGvZm7Zf2Vdb5nqalPrYuD7YxInlgqDj5b7CmRRUGvx2lXyXX3nPccbWqk248B7FCBZHABzg+
68INd8pij4Q03ZRF6+2DxqNHV9fl2h0K/hyY8gnplu7XaLtNx8PiL8uRHlWRLe5CNuCkqatilzd9
cB8XvIBb7JPvsfkGkxkk4bIKzJEOFtzpaFBmH4MOaKpiOM4DCPX96YWeBaWJSJDHLYnueqNfG5UO
L31i7SauQsQa88a+aC9cuZ2TPtrS1AeSSJAudUhfOsmcVYCfx24W07E5dm1uLk2m9b2R/MGfZqUy
AA9PW+T+JxHBO0Q+neJHRUx3Chm+Bq6CfKUmiy0aS34ZqY0XSN37u1k3N7brUdiiMudZiqsYkPWy
2CZSBvuSD+S2yuN0G6oWJ4NbOqvW67pHHg3Rwm16803n6p7h1wF2s7PmnMtiUTG1t0Gff9ejh/xJ
TsOrO57eDAOH/8BB/ZTpMHhW2gNjRVTFehbTtO+WjoOd9jaKP8tUeYQHRv2bnR794+6LUJUSyQqS
AGXnAhz397vPM2MYWTADHk1aeeB3BsHS1mN/do3gty0gxxuWFPIxkzBLQl/EP5XjL3ONTfwx1xK/
u7H8BLMA06mqHlUNDLmSASjn/5kuUCj77aVLJ2W3b3OnlyYVULVtBlqeHGlcnqqxqxZlWe41Ir6/
Gu3dDp3k33Tbh0uqWXUX8sbfSfgdu1x67C5PpjCoI/NvwrJ9DqN8XtSbmCMKGoGsh1pjcxZSEUEf
45wt5ixkAVzRIzd0gXBdcJ3H3iXLx69j0zqdtvH/yN6jBOhX6wP5sACpIjcK8C/8ih1B+CYLIzXE
j4HvxCveWa6eSwKqWTHyran9dp+4ZgRfaOo2ndPu9dS8jVShTZez0pStVSDYJMtckGHjRuPRT1Ky
V6KK9nOvee/9N9EYAsbdqFHBQ2P7gLcLSh9IEslD7PkwOpO+23tOHR80j/p1iwzmFRlh8HGnD1yo
A3Je5Oe8SDgUi2LWbdwAPv+8qOVgF7tFElzjUsHUL8++r4qfnTEoA9Jil9Q5SImWVL/oIP+KdTS+
pB6oygzF6S6u5WQtOY2OmoXObgRl4oa7vDgSS+QmHI1zmxbhU5EhSlZ2XnNAiC7dp1MQxkHJtsdK
ZGCDlMb+mmh/OsQPRKLGHDIz7Gp4StY0BRZlXoRAOH1bBLe1fl9kPZn9ihsgoprSp2+L2PROk9v0
9k6Z75hHNwNnrUcZnm0fpmJdtWNBn0ad/+WRxDuYgLPbUbEUxi6ijG0GW7YdBlCgpxhkHaA0CKlt
+haDBIoHFC06XlVJVsblLgiHXvSi+t9t2dtvutPDpkE8ZZcQFk/qOmDyLg/5i4hFBhSabW7a1n8G
WjQ7zaq5mcVUlBsE3tnhiz5sfX/ZCdOsK3vhXWD3xYQzRQakOcy9j2bWcSBVd7w64IRKevht7kPF
UYllLDNy8KYIchyBVOcnVXTwJ4ztPGo7F9Wd0oe8GdobX/DgmY9gduZ59OAOcXHfFOah9AckwcI2
3XmCRytn9IO10wF2IVVT7Qzi76t513qJrXapTbo3cR4VqDqTeXZLlP5NJtdsyFzgOhwWQQXRYd6x
Nl58yeTPwMbOoU1tfJwN3AIkrNitj282r59EGhUSer9fITgNc4YDRGdcBpBaW1xnkwxeZr6ybYHa
C6wQD2Rkn/UjvL6hIuJhmk86kb6G/qG0QXIU2q2uvCvW4fw/okLdwPRPVibo3V00EnwBohgXQuvk
qHkhr47O17OfaVE76kYgPrw03O8e7FCorUoCtpkThRkXwULwMD1wfGTPFbtTrmefSq4f3+z2sVbB
agwcdwPbOL4VWecck17DvWS6fiGa3+VTrLNnCoXiKvJq+MBWAeyyc53R7CZ12nZL8zS8lFXpLxLl
jD+1vwl5+7vKXPJayQuCwZKhLs6fjuN81XweqvweVRw+z6lqHaNgCn+aUw409qccEaopzTmCqkXK
yKdevplH++ZG19J+Bze4svDVM3ydKEoi9amkMT90BJziMm7j104067bU3g8hOzDbPT7elzCSbvAN
J5uSmvQqdP84z2gEhcNKy6tWZb3tkoreeGVXX7op+DbPwBM6tor09qhwpq300LXnZmqMGxlgelEC
IfEKC78+YlDGUbAsu5hdxUBPgV/Wd/PlIyFhgbqbf8bT2IeEKlKfpPd1WYYf4r/f/im4a/+4fQAY
DpD5QYlQ75+Qk4A4rZO7g30c09vGAYnyBlXRchQmQ6nBXrJoL2wb7ede3mVwgEK/pCvWZs7C6D7b
dBXQFT0z9cpDbGJfh4CCVoX7yGOeriMcVVsbaraJUB1v2U4IgaDw4XNOUAItAQOpFZBGwI7sI5ys
T3GYPlUJ98+z5OYomFOxR04RtfGiKrvFud2s8iomr7aXP2NBxL1KW+fER1TfEcT4J5s6yErx4b7Q
ffsdiMCfBISA1waRtUXCe/vMgo4uaVPecZubk2RErWmSyFOTxtmOeaa9aeCdCviQa9vV/cPgu+Oh
pN03b/T7B1uj2gDTfb6JUmQVFO66n2kEAjw+ux33mLOrM/3dNoDbiVAofB6o5mW8tPnLw26vfBU/
hzbMtnEYVduoVt19EaljmVn/tRTBas4ruRrwD2tkcRez+t6giuHNMNBon1WEvDW4PnP1l6yBalvk
uEKlpP1v4+O+RYaG1ulLITPgmQO32Sex1WekxHCVdtSuAzLUm4Zn4bnB6bQ0WZ1sEgNEwSJJC4Bj
Oh5fkgwl47xu/MvLwdqXSoISHSsFh8dupJs8F6TqvycJlYvaNO2ajR3bRo3roUIWMc9pFKHIQVj0
P3Jit01em2LRBY99Faa/Se/cw5PeaWTnVzZG5RTL/aXWnl4YUSRbHup0L4d22EUojZWNslp7FszI
EuW03LQMn8eqGzY9DaKNzDp44JU++6h6t2grS7933NwlSLb+QsoJMZsYdYKyItmkDqr5lS7K6PWk
OGGCAL9e9sUJRV971IwsD0NesPu5qWvX2zs8uPSTijtOs6QiQdUcIr2jia13dI16GRIFLGKlHnvZ
PHpNWp5BZHCv0vGeZO7FJ5+p9mhJcwdoYHVQgjG4cL+Y21UHl+aXlA32Jo8FijE0FBVqHQSg0/VY
ROLVRIgaq85tNrPo2OicKLiHkd+bUxfpYZE7VfUaOoyiDlxX7P20O3q6S1AN7T8AriJFry6Cn1wV
qCxlzR9g1wzI4ghiIlwzTXkDaBXtNyeWFarO2isyI9W5LtkV1kl7sgPDThqNd2tM2z+5CU7qyC3F
FkGSn7h3zb1I+uA4DPGOlGFBl8AtIaAXFvfzoGszc98PcYzqlfw7coyYYTxib1IK+NebTEE8QPkI
sHazoerXCpHlJ5gx3RpPRsS1NonTM16Wbup1NxVoMBuaKrs0ugU/vouCav/WjcMObhIsrmRpJi3q
X13KxHeWhTkpU6S3eKbGXW3/j7Yv624UWbb+RawFJOOr5tGSbJddVS+sGrqYxwSSzF//bQK3cetU
n+67vntfWGREZCLLEiIj9t6R2Bcvb7fYfa4hVPwTbHA84SXtd2HZ/VW1ebU0S6/ZNPEX1aC+m2Dr
IruE/xLWk/Bc8YmnkX+qAwU9mTrrV0PauSDN45YOpGSw0wUUnyp8na+51lVXEMCrq2sZ1xw3/SOZ
yNmXPN8KwcIlDQFuyh80o/meoiRcctd+blK93wsOHRUaunGokHlLvyVa4TyDwiEe865cZuOoKnWI
fYR9tx70QTup8VC6xdtZlrJ+20fOt9k0h82xPqtqlDZw9feZrsOPMs5+1UHlgdjLk73XBf4R+ct8
F1tGeBZxzKGzxNIHlBLlhlWsviivcdd+rndHIcKrj1/mXZmX+RG0j/YQ4eu/64DfPjEA0jem1NVl
qNtyHQD8AWRyCoaPJfTnKrs1jQ3UgafyG+hDya63mmafhH57Aaccegx+1nwxg+Ks1/impxmwBUbB
vyZNx5aOy/IrQ9l1ByCVvuurLl3WpZmtDWRR94aD1YStjT8Zol56LjO+OdhYmHrj/OFV+ZOBZ4gl
R1LxKpi2FnZS/bJY8xDhXvgl7PEKRZSWV7uIu10j2wcPX6VtanpiO9jAyuiuh9yCE5mvus2/m06e
/Cqcs84jJHLxZb46qD1/cSNWLeve4I/Kwf6oztry5A3N0U9QEwxCjV9LbnXLgqMSUJdQZyqb7A89
wjbLL/BM4ngWxIryojwqxeyzCRwJpFKE8RmSlGfkQDwUKn0Dt+wN1536G2SxIXbn6fUBaUr3seDi
DwMYnO8dqvbYEXPnlvMuObI4BGAy7+VD7o/bF9v+nhhV+OyrVu6MqO22TohHJCOWt04W4Q8fMLkF
lGvlo8wtsc+yRt80Rd+9Ij2BAgki4vHB2avL/GYKXgIHwHe6G2Z7V/nO3lBJecL/Mt1KvXUuvlX7
K+ishutuSPydNGN5Kipolw2xHzzblsUBxx+1PpOFYFDBqlHuDYc2O8fAOW5RQW7XBO4K8V6uHBHX
e4J+deCPASnitQ/k5Z236AAdf9b1vnjUIWPNqhZSQk2fLZnVi33XGeFaeUbxxc/cP1B1Ga61n1jX
kkU/4/Gea6f+ouq1ahmbyMOC3+/s+7iX26FPi8fQFD7ylR3/4fgNMNOd8YeGkkWtx+6nWrfU2jDS
L55sIFdbMP+ajwcJqYeFmeCDGjiaqS2QCDJWqnEh4hU0/pUCfd+xtl5i+YvZVmmDc2xs3FjGVSgs
swcHEih0Pi0GjdttCFQDZBRepRZCbLOsirMWIgGI1Been3uWnfzE/+qmzD/HEIYrI/6kGIuX0FIA
L8A/WnkTHFzfM85VlbKlAo0J0BNwD/0MaqlFn8kL5A7kJd4VEkqb2BzHuwo7hZXldOYrUOXfWDMM
v1CfgyoG0pYhdtuNBsFW3vrlWiD3jdsliW5kuFFbmn0bcB/Z6VJLVlBONz45SejuglQrgIUt8H01
ss8AwmQr5UGGjukVBHMCoEdy9DfYJA4bVgLCthtPl+6prLsOonFt92SXLnSeRtt8MLj3Zwj3TOTV
XMC/8DRytiTnrx4XfFG4VvzSgzu36nObXVM/whYVWIggt6FyoaDzxfoC+B7gbYVZi4WK27NoGLaA
yFA95agzLWrTGvZkM3IIqfSqhQSS5l0TFrt/oBYFsukSUtfeY8jwlByb+jdd0+QByFN1sDQAjKDw
iLu7HFMTtSbwIJh+1nicfRF6ZAJAAJBgXg/QnPGhKu6a/bFTzFmmg9esnRgCVFGMgmSYxye9Gop9
DHkJ7Nd0bVW7ykRpzw8epSseoWZ5BrEJgrEq0ZBgSbttYDTlDfm08oZn6WKhGa22Ug6emkLoOXxy
SpmcB+Q1kAppm09pVXoPfmo94/PjPENlUk+LkWERphe3Q7JHFtc+AXOEDjV2cau6RwFYjlFkSyAe
8dBWP2jgRJEOBqpIV67bqGsaBv6CGe2w7SKmrpMNvSy2ZuYBezGGkAO7BetiayeyVAJqVrpd4AFY
6wCT8N361HXZ21kGtWAozKLuqsWCQzxrjJlOcSfC5yrT+w2Yidq5sX2QtnS7gjqnH5zpgI+Bv+9a
98L8Qp3txsEPQJ7c2hoS63qJ2yKeYN2boQYoVuKd2duN7d7I1nqQzki52pUJpNpri0NWMnNQhR/S
rYJu/qqs5QOqTuyqS2kvWRCFtwiveitdqMtp2FrWZqiunibHFMIFCFZogOoWfqaB3PQrM98iN/al
j/r0HPU/JStRaO1ktfE9JG6rOHUPPOB4FhvPjJTzYjLSmA6t+4Aqr9z0XdyukTZFiaJyIe2rZV+C
NEq/grMJzqultS+43xvLNgnCJ2BR4rWVNMHF0fGhiNNv2FyhAN81kE7rbPy0jEM6CN8Eqtb2kR1Y
kMscXAeaDCtNZOaV8cfY4tBc0p0M9AK8wYmfgKCi+022DxxTLAplaDE00ZEPsFIbwmlKYzc61JGB
xwIwiDdGqL/ZmhZyqM1g1vsha6wpThjGAwp6ziktbX9TJSNO3DUsCH0j0+KDKvRsRA5/FFwsdHAN
ni23X/uprt3GB/Wg48YrA2IVuuTQ5aWhXUGkNpEi2eRmlUBNqQfRuALLcpvpWYZabPnDC5ISBE0h
IEGDTLNoreFml2m5lH6mtrYfeMe00V6ipEwfBeR3rK7hz6GUDfQJvGvFWuOhCrXm2WfChkiK7HCH
xRBk9wCsdaRmgjZ4sEuAqvoK8NMicX4aSiWvYZ40+1iPUBHyw/TVSVHusQSPd+RNraGF+KtVAb0C
L9i8IBOk2hP6d+iP+P0AjAXmwe2LUxaVzsLBRvPoagqAwd5mO5txCHAHuvPJRp1zlwPAtAoQ9ylH
KgE0YU9fIa8Pr9SNbVXi511LXRsplqjZWoCJrmkuVMLDbWVU0G6luR1AZ/i1R55vDMYTHt+UCsh4
8qY9cn+WVPU0BEwLP1hy0CGyjeBCZKhvDlYwefUwLdZNh8TYNHcYgpWLgvaWglnfmuCDecHkzRze
rVDTrXcUrMcChbceJSH6E1IVaUtUWNMtNA92tuv3lx4Mw00eq+rkpUegT+JnjS97QxfPmuH2z3kz
vEQSSdzSKoZd3VtA7rNBXLo229tx7x9dpsWQTh5trfGtVlr1MJl6JtIHEI8XgV6Z8TrBjhlA8+jg
CU9cKL6APs8K++d46xWQt3MLgUe8GHI/egK553AwHnNj+FEgOfWtqqAhCZSHfckDO9nFg3doW5Vf
Ozv91OkptCD9wjyAPgxikT9A1C1t2w1y7XJDXoAH+BI1Qv9A3tJqnnJe9tcw9thL943XeQjZ8RJq
VMKGPmruQLhbq5stT1DkBHVYyYNfgYQNvXD3z9NsPLWMvDYhSfYe8OHUyo1qk0qkD0L7MZAifHHw
5z35FmC8gx++MHzabkEGKaBxpNnCuiShfKRRogowrwvxg0YN/ugTc6EaFw919KKaujt6A2p0tGrS
KrYJgExZJY7GLjLQ3w6Wtnc1EV5mMx74IWQWhJ8oaLZn0OtaRxKV4jtHGSY6hMnAFpiDKQT5COx1
HO8k3i8X9Ngw2o1hfEpTdxOLVn7xlBOsVAtQszQK/aybSHcBO73yEuyRI9lEy3gkm9MB8hVvZxka
A+PrXeA33AXNnLzG+1lW5v566EEouXNQMHlFp0Hie1yZpmXEcncER1YCuddpVc4hJMgVgHsQmnaQ
YBmlZahFxtwnY+6lMTvmuLm/xl3cvwihuTRtat1B68/z/vYl/IuQu6X+xav826vNr3IOuVuek9DO
nfvu/ZiXmV/M3TJzyP/s/fjbZf77lWgavUoDbUA2XRRDhhmaQ/PLmId/e4m/DZkdd2/E/3yp+c+4
W+p3r/Qu5HdXu7P9L77Sv13qv79SLwRmiAUMaq9zjx9qjPNfxh9cKEXhgZBa8tCsaUwdfD6Mpwkf
pv32CmSkpaZV/il+virNpIOOurNaz56PK/3Tev90fWxmsPX+0FqIJkyr3r8PH63/v9edrvjxL6EL
t+BA2LXoN/NfS/b5z/jd8P6F/i5mtn146XdXuevMNE+5iyPHne1u+LuQf2ublwKmvltJCClAxljy
h26I3HUDRPyShlHv8YfBKjiQO/ACo2Uv9doLVprHS3ObcWgn8cbHE+XopsBBhsDEAbxy6qO2OZgl
pDFW5A77tWVl/hmYXzDoyNQrPzvWPp4CK7Myt6Zk7spCUWkJ3h+kpZFRJ1WcSTOH5HNIOQdcvKpe
0Kk9qBQSwO96Oqb7NnE2zYo7QcASqATz7FsQc21vBb69LPI83aImhXyUnpePQGXurLpoH9DavHjU
kH052X57JR9F1fjmbnynQZOTMYLCzBSKLRGSLQcKMQMdj0gFHk2xKgVkVQkMl5UYkHHHRcjxL69u
ev3Vtc0ASdTfXNmX4ak3g+9hwZCBKzxxVkBiAQdWQFeGxtD0gsZw5r+5Z4f1HuJYGkLKASGleJtG
c+lAcf77KnadRpvSAnnXQCMrANkSVAHolA7IEroQxh1d82EKSj3vDPSl3H6YA+Tpn+EfrGVkoAnT
wHSomfOowF7Tch56I3Yf6Czj6IXVF935zo4HIjRlyVJ8hu4mDG106tNwM69BEXSosL1ddIHTb2cb
nUWZ2+9Ag/zjzk6LVNw7NpVyDuQkk5uJTa5Lsa+BtwdmEnVC6GXYeIvcZeE0/mQnJ9npbD4AXucc
aaj6GM0z6NRDMSVokre5NI1bcbCKGZpgBXk+bAAB6NEvQpk+GoH5/Ip5SJJAO0LDpxYQaqTtnGGT
oC3jVYR6e22Myj24vfdMptneKvVs562HvQZC6ZADjrxxrLBfynEm2aZr0Eqzka7juaGcrkMOvVKf
8xLNq4imS2dQYrq98XXvqLsOsPYQvCYu73ROnF1i70atBNqhXfl1fI5Qwz3oLWMZpKhrdG3Tas3B
eaBB6PXjeWuwRl9SeNA2/XBs0X1zEXI0t+EJe+NOp1rnQ0p2ZEfPB1Zx6Kwhm0+mDyH3zGvyh4kH
OvaHUKYF6MqE6UTErv1ogV5mMfRpkLO2GIjSPPOcYzSCIiDEpX/NSw0tEGtQHN4jIscw9qwQ+dLc
34F+0hzg8w0Z3VGUDfxXGwmQVfmODeI2VOAgpXqk3B6+KY8xqqjHOfvnGmUO+Z62X5CtUjoYzmNc
i2rYFAeohVgzp+Urm1f8xnyWb+K2SVaRnUAEAUjBAnCQPFmJwG9ulZBoJTTajNHWTcoOyNFOY3Lf
rTPoyYV3wdi7iqNFDATYTr5AhXhB4ySI2NEzH8quHNA6gBxIPgEPMLjd94i1MQr36Cmma2G1mlfo
iuRtrTtbNK4XmA93ZkePta1mDrfu/cfjw+/Km1hbg1YbyCEYH35hpp8dlACPUwyNP8ycfmREEOvL
EKCnJRh+7jLQUDHNs/hVgBe2LUZNHzpk72eStHvmMbl7kU4z7uw0xA663wL5/5mLzlMLJD7BmvJB
Ys6tWDvPhyLgb0MrbBcdYCIncpJ9mtuDjbMMVaPW8zRk1YMVdBKNpSVxQ15YIByCBiX4ChpIcQwQ
sAEde5d/YbLLw0NbuOJUJAU2pjGv94nK6n3KMk9/FDZyBxBtLpYU04yBKVEVpA9kdIeq29EcHsjk
RWa5xMOoQDsEbuj50jdH0dbBVTv8zBkXkFnNC51BCXtlqrg7z3YTCjmn3LS3ZPKhw42OXkNlb128
bFD8MH8+IK2HvwSo71WsQQpmcscWmj0a71ejaD5eEv1pUZLB1eYXEDUFP/Xcmq72wV5kNdAxkB8S
ytyrLEarIr/Qn/wOTR96LXB+mtDIj7pcfPfaAjL6IPVfg/fYmLnqLla4nxtcJqujByc0UALouB4B
1462d20BqZFM2mJy106MjCSQDm+2EsSqEjKZ0KbFjGkyrSOiMalXR+jEMnqaEjjKFa3oDNGOQu6n
jGuDWgtt93EGeUu7XmWm6w7OBZj1Yu3xBOnV8U90IvBE0O/2W+Qk0PWweXapmxQSi9CM2tjguTxT
bDL097F6r2yUaQB90MxGW7gGfpKIM8DNHu1b7BTDkVCgs+LNS2wD8roegA7kpbllhzqk7jPLb5YB
1llaqJMvGt0zQR62kIGvgZ+ah+StIUEyefOyOsYNWnXY3NgmgHgsrCADaArF1AudzY7ZFo1eIDiM
rYO+v9MMChat++YAd+OnQoVPCYEi6jyBLnG3El1CQu1kQQ4Knq+djS8K6Ct+rgFrYq5VrR0JOF7s
DMkX8KD8VupfQrwBKBbG1hoAfONLbRsAWVXySZYC/DwtzVAJD40vbqG7KH7qwTnMlA6dKXxgx+m0
atEWzX5AvvffrRoMJrQxNA1y9nh43NvCs7dGgF6EyLIbaGKm9afYjMPXqFKjxj9YKF6inkv0Ehpa
Q3sBfw5a+eiDsAjHKJAW8ezsePWKvH5q1vhTsCR5aUmw8sSJvLGlf1iyQNcnupLXlj9RUshQYfBL
IOjd7lHX0LKv8yJnkyNh/6Kp+IF+h+eIDMDPfRW7aBfEbbRrs3pNikWj7HpLz8kqidkROvTLu2dl
kCrxBK7Q0vtoJ2/eNxt5Yt588MgBPz+L6VEdBZ8dK/lTOqpksSyDio7FD60uNPHwPkRRNDzTQRVQ
1TJkdXY0yAZhoXLHodP9SAcfAI8qBRaPRtC2MM+11R5Zb3H0PZH5sM070eMmiwkK3/9HN89aiDjF
0F5NwBFaylY/VG3nnilEmoF4cDy1nSeYjkp3uIOCVU8TQGW2l62NRt8UQ4dYpZeqLKNpEWYAehhJ
FD7pVbiA4UMdN7AX8wSgptEsLwY/1hqXV5pXQcYyDZ809B1K9P6p7Lh4kiHahsQC+oJkG4C4RZu5
7KdfhuKJTHVpQSoo18/uaBJAp2/SBr24KKLCpu+R2Z/JR+FWAh6pn4Oy0+qBdZB58AXaIeLoh6E4
ymAACp1O6YDbu6a1xzngPqp+n0oxNAzKNqwXNNbxyV2bNjrm0sQ5Ji8TGSzn2eS2G/n2OqYlaFzl
7rMumnB7F+JwHb+oof8pstFD1e986+D1WgzsoNJxSod5TH6KJLebDeh0Q6d0cObIyUWhKEhIdKWC
zggF0Rp0Nl/SUaHGIN0/XnJeY47EHhU9lGIgE3WTDxfXQZfWZDDQ3Wkc9n4EW89w5qH9hIAGxebO
EYjsZ4R6y/7eXg6HqMqNYwPBeQftpLDI4D2ZshIPoYlmnY6buxsfO8ubo+cNWi4qsachHdLOe9St
PjnRqE4S49bZ6PWVRtGlHEe+FYY3EDPnKTVUOM5dZ+8CyRUabXUtVAb8/JsB+ne8hOC2wlcEfeym
6eOFBysSGx7nwCnVzRLwHnFrXD16AhEAuMrgiQ4scdB0rbKDQzbaPA6gqlJo7UVeVOu7SxGah9ry
3yaYPSAMttTwJYcJVLQcPef7akPxwN4Wp750f83xoAYC3uXwGwXUfS2XYR/JHQ1VW3UAoznxkoaa
l7HHonrJ0+ztalBFqpG+dNw9y9oUqJuSIWnjQZr5bMZAjlQ1NKY1NHk4ky0ubYCI57G1ZyDKnckQ
jJMoioZ0YLGTAEdTQqd69M6OeWg4gbWJ0Pq9aV6Y4VXnQbLwBlYxik1DVi5tAB9XreBqgyo8xJK9
OLrpMVo5yQqNt+68NNfq/AXFZswLnygC5P77+RQRWfh//W6N8frknNcAKBjdbABC9+0Y/IAIGl5p
kxbBwgF55+xp7RrMjBBCArb40bQJumSNGOsFRXdO7C5lxIYrHVrWWOcqgJZ108pr4YDkkaM195Ze
Uyr7LwG3m9M08lBG45o9LFJ6O9699Ory33gzpMQ+zO3GuWJ86wo9tXeoVYdgOKEhTZNWzQFwQWhL
AQA7yl9n8VjwHy2lnvgHZyh+kWsKaoJundVevJ7nhAI9bGQfvq1DDj37v1xnvvbwz6+n65W+ZDYU
yurMZqeSm9s+Me19GzA8b2V9jyaKNZbBo1fGTpnDksMACjBko9mJTIK8UwyF1yDlrI0W7VvJT5G0
Ng21QemACEBBedGmtVyTkdzTFSl8AAlpDfJVg1bncfp2l64kcD6LymJy16l2rVt1jMai400/rnMb
0G3cgNsQP3knGvt0fyc/cjnSW1d12+7enmuCId4jy6c94AsSXrwu8zYDWmkvZps+OiDsDmYOOraS
vYDyDjQpx2lQf/3cmzZ6TY9hZKIJBj4+K3xSIIvy7hB97p0cU2qbJB/A50BzUmAl6pOC0vXpd0Ny
UIhU9slpFKi1/xxLK2Vx+M11oIjWOE+VxrQlnVkArUxnxWirMs1+orN/Eee5ngZUMJKZXra+08ai
oQkYr1bEAMyOz3FkokMT9eEHtdMM0IIsYJBty8Oz4YYgn6G+bFk5MM6DxQBgTp7YaA7yLkWDKqRE
aWjXoN5DI0kDgFmVr6aBJDyyQO6ZvHiin9ZQeKa5Jm70FIKs9IpDiq8t2uD50Ip08irTt2XlPvLA
afYfhiCH7Ht0XAdOg/uTN4RY2S1xLPtE8uMKMim2ZN2RFMmDUWucxxoatKHx08rtK9y8oDOfnpT3
NmEWLfdYNk0lE80f7DRZu4DSrCqvzpDr7OS2NGJ2q0C0WncV8mSWbbMb2QLNapdV6fAphBwSCyyg
zFYcKlP+0YW2cUBqmN30pjjoSaSfja714mX5KsEVu7WjS3atdjbQILdlrh9DrzSXh1Qzf02RFsha
QKdb5ZKuOb+YLOwACAHSpQKG/Uj2rPXbZZ0ovp2Wml8MuekFQtN9eiHzcuWr4afuvkjMEIIJ2DGy
cWfpxVqPDqYCvC0NW/rFbDSkAu6W9osUDsw3IqWJXsLjxHmJ2THb5mXQ9y1ZKHxPISk8vCCF9gpC
pfbcltLeQli/2rV5kz1rCpplAD7++GvAEHvXoAmRliEpIKmDJ8Mg5EVigHrksJVT5x+H1jikYPJS
8Dwk793cEsruuxYY66XobHbOU+CBhsD7DHyrERxCo63AXQChM2sqTSJNk1hn5HbZmaL5gEa7DRPH
sv2VlbZ1iCDxdASTFP+qWqsgsKOJsoGIGKyQix2OSAmRV44hdEaHhoMkNXnux07cov9z/6PyQeZt
KY6WozGSSB2o0Gi1JkMHncPTPgcNGgemjEjbDTUS9gq/I8vergvvFzoy5UeggSukPuM8P3IgopZo
BGAsaRL3Mn8dd12MZ6vCRZPrGm1FtVBIMABHIdpxCNUoeZn6Lbj+m9fW++amWj07g4D3il1n+bnL
0S0eLTCC164DHMnoS/kaQEwd/VB58Rq46G9ZlqH/0kVcW2g2OLsdA6MJZQP/YLgsmHjaVpIE09Ag
qYdqePPScPYSr+7fzs2yEO01BLbk7cj+ZB3gMayJDTwr+O7ZGdVOUD4Dil2iZngUYb0m2wDIpVpN
7nFK3pfGuhlXsEDoQnsys1l7jVbtIJ+Cbteg7X4x0+SFg2Jw0/vavIi8zhZkL/IejRR0wMj9EdQL
+jMezYzPgarbA94AtP5TefoF7Da+4KEfPAALqB4rrb2RPTTzepMFlo3EGC4Sc/SJtAAnaqGz+QqV
+SgZfgoVopcubmu3vmrVLo7CeqdbefiI7SAw9E7h/Iy/mi30TygS8mby5iSQhXl7sobeJJhPhYxW
kLDIwIF6V/klI6gG2VpKNzsDjedeihptULXQxq/Z+1lYIFVKtvj9bPZOZ8lQnrsC4lhx6NwiPL3u
qSkFHUBitx7sJNC3TsbKxZ2DhjIJblWVe3uKnSMihtyZYwNz2mfhI8T9iiejyRI0igfsv+QgjiVa
VS3t3s1+tEOyVJYcvoZJk6xVk36M4GOJ5L9GkE5UhgbheRzJr1aIFsqqgNTmFuo2aLMFDDG6V4w7
Eh6hEYWtQxPMidoImVjanLjjRoP8AZpaAh1oH31ohnYrf3SQ1888fGmy5iy1qgEpZNzTfJg2ro0a
8HDkzZm0sM0eCV9W+9WjBDBxLzzN3Ayq0l6QwZoiGEg/i1xCeMhJQIkqUB82mMYfzbz8htKzMUpz
t4/QUZQPoYvGqwVe9lIv0efelpCRp1g6MD37Bgk740ijuosVOJVoO4NN6RWby2WvGpQlA3Qpb6U7
fG458nAlQ3ZE8VZ+cs1iRRRoyKNiO9xF1opYzp7pGuhu6OhnEBSXWWT02lMcSHQQ97TSAVMGsrh0
iBxdP2j2eADWPMddBKfA1lomKAXd9xz3RlQKRg+Fj5z2vzst0B1o0YAOC95rLYdbPN6vIfZlo4aD
loO4NfO2+EMFbbHhVSgh4IqDAu72qNx6m3nShQg3TIyFeG/vQoqEDcdMRmhBDhWO1Tx3jqOzMOXo
dv7nUndhqXfRfCPn8RaSK+gjgVYJq7Z1iqtdZdhoWmmybcw2W3Ezxk5Tz0Cc73S1t63mu6hydAzv
0WCW9MPTIec3srV+r9DyY+A3cvytTR/nguEHauocQ1OyhotlJwdjRYXHWSB6Klt+qGNGXeFsAiE+
UdVyck/a0f95PpU3LcZAEqYlu7JzNn3ZffLiFcQvFzb6BZ2FRMecdaqB6ukW/zEkCfJCIEOX9e12
ki//M7QducgkWf5upxVpRHaKeF+a7NbIXX6Pp0tSqP/VQYu/UzWqVtMBUuvOGs2F1GK20dmon3k2
Sx8ythRje9AlBF//bR66MIAURJEircPzIFJ3Xdbpx5h5xRbCa1tUo346fe0c6tp+mN4PGkL1CrTo
8O310stElW0KI7tXuKgCvE+dhuS5syHj+y0Im3phmEJf8xZ3NlIXqDj7CUB9fwkBLQaG1UCHKYiV
87DOT5YFnVCKoklu2EN9YfT+56SWp+e3UokRG+hMahWgu1WpPDcWupUs0soZzjQOFer8vUQpkWza
GPMxEKzrNe5W7jSb3MgJG6gsIv8G7DWD8FDyh4XK214rJLvSQbW9u3IFD9ezrQG9DiVEHf3HC93C
trgPV0Ip/0IHZKuBkWiQ8y6GAAqORole0E7KHprhKwV8MHe9sYGcbb4k27wGUnrAPXHXndYgh1MY
/tkM8ag5Xqp7vx5QQNlGKUvcO/DM8QOl134/L177+BpUVocPn2/uoKAESZhRVg2ihs2NmSV41q51
4QVaSdXjYQwgEwXQIXE/mih0nAiwsj1N/Ota8/J/XUuW7Wd0YjAOnhktXAfNzeiQGKW1DY2gW0aQ
F8uWbQlRJFP51r4be5/1fe5f+zwac1QqW4pQWNtAR/Q0RuIKtfjCeIt2Qce5ltjK3EfP16MZ+rg+
2aQ1+NcB69Ooq4zXOI9ehzR2b4PA416dsmhPQ6Lu+Mo9goXGz8ThyRM/vCXGkQYUFEGZHlxG6zke
eT9kR3SwTXugphobZLBl5wEsbXB8c2gGxYCB/HapeanxUi6SuGcKM9oyugUNeH7jGjqYVyeBy+Ro
BbS09KDYhKNwfAac/jXK+4cGLV2OZKJDBVWnratSE2KOCEPmEUiLBHG6DfBAqrloIDxYydiCr+yd
HW0lUvqJo1M6QMMxWLWGYSxom0I22pbQ2WybZ9zZaAELVb+F7pXdOgIBFJAh6IV9EA0DWdTdN3p2
nOTEQHd9EwwrZbO2bRMSmX1k5hsN/MlNMxZIVVrlG9AM0k09VlNnrwzNH4MBBA1KevESPCV3fQeT
pyF5K5QcJ+8Mkyc4Paq00TT3zjEtNXpThU8yeqgjuwUWUVXaL6qCUldgQNHf6w37JejMrwFUly7k
7FpzAZE88xntl/1HaUZbMke5Z56ZAA93MGPnZSh1vi/0Kl2R1w45Whb6Cepo4wXQbvDtAtOSg3t3
ARQTP1wg9ri3gZQpOGmgubQnO0qXGCLtQsPcBqBPGuYyQ8stCHh6py6Q8Yrbcfy9BpFDmdA/7WzN
2gizdCBqUaaQfkfruTEAAEoXYhchu8wzFYhG32sDm2A/sD5nKrc3rR3iY2VDtT4bcujDjJiVfgS7
zAeyFQOyvIlfbGe7HzdiUwMoiTxXDPLNX6fSUCMw5TgXPN3yw1z5mMT4MNld2FSLbuxPQQen7JCo
otMmAQSrHQ+zm2xShdFKCSSCyHG/xLRO1aBQjCz0ipmNc5oPouv5oa8AXXq3h0AjndgAob3Vn6eg
HPaKf4gp23jYpq3/HQ02ywdoJZvnRtvQANLQAL44eByf7HW+JTtZ6Kwd54iUm2c828zm0GBo2wd4
3hT/56If1psv9pdFQx5v+oLHnrs0wZwa9xS0AbEDz9mi3fzXaYsy2unsbv8BovDn3lHA044RwJeZ
mzgZkC0eh3OsO65WR/HXaQdE3mk/09diBUCTd0xYXiOlUzRPPAOBT9dUaABy50JHuHafpQNmeqgP
v9K28j4ZuH8ih2cEJ5U0zdFkAEKmvcue8J6LRaS1+k+tvQyjetc4x67NtzmBoQUnHsbNUaWlXBtC
LmVeYleMjPbXFvfnRQ8Rl0vDe8h56CF2X1GuvnIX2g/Qi5TLjEPL0RWyXKGiklwAPR72jie1reny
8uYZfo2dD3hYzIfc8nh5GYvr0HPz890ko200qK1a5a0ddQ88abp7S/gyzxYMD5DgBzXuJrUL9pI2
w0MmvewHeryBSYmnt0foazbgmCIi0nT20oj+gfJnv4t4X+NvI0Bi85YFWMArr0s/QZcivxLQoVvr
qC692JI3IIBFzwSoKCPdOQzQ2JpgDnnFAPVEN4wNG6Be1UFvd1uxol+WpWUeCAmRFPG0KM1vV7So
BFqSFiUMBYid7rRoZ8hunaBpCaDFeEzRXXEN9bo4obcBdiDK66YhOPT8Rrqxxv9j7ct25NaVZb9I
gETNrzXP1aPb7hfB9rJFzbNI6utvMNXuant5740LnBdBzEyyeqgqkZmRETAhdwKGFW0iuza1qVme
aIn3dciUuuA9Tg0Lf2bQ93sAPaLxCiQf8WnyWHbt3KBbDpyX3wd9Tu/D8BW6V9Eqx0FrjnB7c1xA
hHIRAmm38aDbhD/Er3wq6AC6a1XnFhy+sVCUP70ZXfBgL0bLwNGFZqNo00D33s/0Azn2VpWckF5T
RXGFlp6FPmvwvQ1NKgGo+rej9QycJbQjRkZtnpGNId7F2hGntXNiNniIzxKpKqgomt3jW35H2H6x
kShQn2RtgQFsVObXPntJ47T4jkyfuUxCNV0s4JtOaGC/BZRjsm5zA3g+LSWq+mHjmr1/9FTk+iuk
S7JNCSJFoIysZHZD1cw/Jvh9QD+UZZscrXf7nKGJnX4zwKzXNtD/L4ME08fNDm6ctZNDKPYv8Z62
sySsgGzswEVWgd4jz1p8SrUGLI3NIG4XKBu7O/1MWIa1JReOV/TnPmrslw6Vl7ZHEhLJgQtvIeFL
LJvgWQGllQG+Qxo6nvPfJzWWA3Beqc5IUlWgv9UXAzyVgBdCP6Offtm0I+WOB0UYAdiT6a0V2I1r
K2hOaafUPdeXUrrrrq7A7q5HdAHg30k6bDq1JSwG8zqgVkwjcDiCjwPIvrMZxcebKZVtcRSj+YVM
dPGGsNoHJuvnmR1U0/dl6/6ARM9wBPcnZIwGmY1HN66GJYjQXdSYRI18uzaShyLpbg6nsRMXP8rc
NIGXyeQJRyZr3UwjNJE1zNIS6L7BvhweGlMM3dEFLGngLchONzPoewHgrIfhbULb1eifncxrxnxI
GRl96OM72WD4yw0QKFVNHKzSzFZP3ciRR3XDe2YCy8VlDfZQzzKO5JyEaaKhsmq25A0Ct9kVEY+W
5A3wqDl7yv+KzmL15IIL+hFyAFXbtsOyao1rI8AtRpGVi+5sLZ29p3VYi49O5wq1Ji/rBnGw0O8K
Nkz8RMBxpHcpqw+0LEUACQnCPqN5oFFSgogSR87mRKshZzWAxL5RoNHyqlPilMHCtUYcwybOniM0
s6LgkYAmKhHmTuCNvLdBo3tGVza+mtu4fmpAjgH9oib5VuGPFiHhE0MuqFuZcSp3Q1wCcKEVYHGc
tpZJwhuw4mndXxJ+BZohO+OhpIWJHTTbGNDVTfvUWuZR8Vsg9yECEDXFxiybZMG1KLChS3CRVgbO
kQMKR9lfyEROrwOBjRk6AoKTiCCHN4DIieaT7baI5Q7A6BbDhexmZwhI0kAzC/361qkdmnJX8+g+
mgwH1F9EaRUXDERWFjhSpyj9XuBZDnIV7eFdiFtowWQbry0BfNJGqGEhnG7nUFBXluthQFkqbKNV
GL7wqlfXWwpAGQ7aAqLE2FHigBxJ58g1SJTbFb5g7Tty5KxDzbuyXkCQkR/8qirxxReyrVMM4aXu
oWsA6WUIKkTTtDRbP33pRVAt/KmIvjZBcxECCfmFnF5rHPjwV616dJCMzY/MKT65IitfBwP/WvQv
q2ecB4oVL/PufhgrJAQc1zoHXE47FfvDoTFDcUxQIPvzlSvpfHxlV7+ywetLrSrkWar8FUX7j688
DtmntC7MZVo643VKyg1IzMDGPTnG1qmU8dUWeJ+HQ8YeQQcSrEHxH57Q8z8eUEe3trZIzbsMhGZL
v2vqz243vGjQNub/BLURKp1T9tWwDPMlHv1sxfChv4tz6BKifzs9JNBCP8s+ndZuOFVPPo9AGM0d
6xuENN5+DAs/hhHF8bfBRhLwjx9DTeG/fozECarffowWG5uzjX3ycpD4PDcC8hUoQhRPoIKt7u0e
Xyt65IQmLsDylb4qL2TCbqtbhZ09bGlI0/kErBINe1vO09HX7XdLPRWNAegxBymyPznJarS5+xhV
VnGPkxSACb37CD0B9xGavPioQwTpSLY2jjXqV3NdgeT4EQij4t6L3qZDEgz1xMRFNsEZzNPQO2+X
Tt9lgL97xgh0qR55yTght5LbSJxqD8h5oNpjmXsTLJUr0nVwLGQXUAKZTmCDhaae+Z3MHaQHDxRF
OjUUVU5KnerGvMe+JVomdQ0+TCWc9jRqBhW6sH4csT8GGXQC+sf9zQFpBESb79FKtuuqj3Z9hZOz
jfzZnop3eQbuKzBMBCBDBc6avOC8DvdU6SvYNCwhQbBAj3y0noEDk+B8EUUi2FaJ1dorUly3tBGa
CsGWVNdJlJ3uyMvA4rbotbfpgZ0ZRF/tS5CEXSduPzFiqdUj5ZlPRGFLPj26+XSk+R75+zz5a5Xa
bm00kgGWFQlXrbMeHEq0BZx3g2SUSQ2dEL1ZpFI5XeZop7fR5YsK++0SKkOtVY3dr+DeLnUMGyCF
RL0C2LWq8zB7UUlbo9UPduKmzZIQTBZNPtsDpRnGIIv6qu23eIs5P7B9E/gOQ+5FasZ2ukCzHN0i
AgrANLx5Yx1X+P0EsAOdFsu84JfYwoOr7wU6LXSZJwyjeCXtgh2ouuNXd9Okupc/ooSf6triIcfp
/97AP22wPRQugsR3VkHJUeBs9Bnf7uR9o/AvpbLGyHBmo/KatA3/PndM+xEsO2sDzxtoprjDychx
XiOlGpZb2M4xjiYirWMD2ZcS0HTeHcnb5+5BgbbiIY65Q2uQeYS06IkXWIOWtJEHAx4pg4I4rzIo
WA38sVZNA/odAJUaO+GPFYj7QdYSLCcJ9tllY4/QNIwif9M43ps3w7GappLpb/N1BDl9NNitXWjS
oHeg9fta/yrdTGDuV05zwq/SzZzlpsvbE3knXRknL6rjCOZQOrh56dNEQ+6zj3P/FkyfNXyrZSdx
LBNfLksvNJ6MWP3rTkn2ZhPvd3/EGWlsLGTXym1XZvaRywCkO/pNCxzEg6qlenTH3j5CMjeHqiHe
nC3ovm2cXj7Y6c0c/YoXKbhAJwjIe+a69nwkiEBicpw6zo6K9d6qcFJ7Qbab429D5BJYs6B5N7dd
Tt6q59C1/8Nh6fVzPHFXfWBD4suw+JUuRZU/oX/VB+Lxl4nuwOsWLsEpn68r0sskY51CfZ55ASjQ
fo9OOMDuufftZrZVnNxeofCrt1fwXWC3NGtcuGQxz9c04xbsGcVjLIq9YYBlE91L6aIpZLrpofIJ
LbmA7fvJbC6mrvQavAiP5gCIga704knbPXTIOUFmoYFuq44gR9E5ews9ZPMktBcPqw7iZsqaogvk
SPuFkYf1l75GOdJlBT8W0Vi/QI9strcKKkUQJHLWTdY2X2rsVS2rqh7sMgJbUaGANNb2UU9HB1R8
m95AcvUx9oZPELmoVtDeyx6FiXQL3ZFNaJvSNrr7v4kzKqQXShPU5VJyaxnaE+j29Teau51G1X92
GFdHZQKzTNYsL6ylFPhGqbkN/Yr1MIEEO4QIjwGCvE3bpdaWhC4m3764VmU+ZIXM7pKO/UNmigqS
wNyWjqM+6ygz9Ld2ATyMlsrGXhPdzC6+BFCPdx/JVnG+kmhyvLdd6JOkLqhgfaCutxRBExyFdCcp
Z5NNTxg9sLfOeYCAxQlAfNkarN38BXDpdh+NLVtznfryYXd796O9wrHoVcf/zS6mHOqzTbTgkg+X
rBTBJmNjta5KXjyDxtDeQZcyXPKoL54Fb9G07Mf+wggxTKcISQmtc0TBlg0+n7EQF3JmdTo9ZCAh
i7F1EtDZWhVxxZ7YIJJ74fdiN2ZeYCIN5/WHGg/LfCGsONo79tZyu278hxxGBbqrY8Fkf5jDIdsH
vRmIUAGM1WSLaqrlxUmq4aVfedIRL6bR9RCckjnUTDCM60EzTBqQgdVDqJLWEFdAKwsNCwkFs9gV
j6hMh/fB4J3JjL8uGIpigNzrrMWSAVTQCgjB7MjrW+o1clS/yXKc726PW2RHcrVIkCGBFsCHxzA9
bW8P30iudVPvhwDycVJggXOCzMuZTDSRIQedgAzp5IDdHWdIS2xGXWUrBtk/JFO06QceX8k0mAH0
jnn7D/nIdJt0s/0+qZdTc7QG8Q/F//9OSqgASK8ydAHypL68hmkMqEfdCbv5ptr4aKTYbT6WUV89
lVn009K7rsZvk0WAzeQZdIL2PPR+H5L3FoyMVXe+DUWGjjMrj5tVaOwjR3cWSzuY7jCKqc94/OvI
9styIXKveQAkhC3dgrP7gFlqA1np9gQiuPEgOojlhH7QXZFftlcGABPPUwMhDVU17beg4fvOAt52
UQHODZICCIUW9jco7/DPHvPZMkO5bV5yNDTto1++LSkmAJYG4b4tiZbyU4z3btJ34rNRsRHUjLhT
6MFbQOdAfC47vCbdCW37a1xlT6CJDUFYupR9wTek9h0hrXL2fFBcNCBOXtOwHVoIhUORk5TCSDOs
Lph/freTtJiHBAYexlmKveA5KCEbvMCNE+H5s4BUx3zz0fVfYkwAfg7jlNibeLCHFZ/8aJ+Eofrs
Q856EFX9qbOq9JyDIXohoevxmcKSJDP24AiGzqbjL2o2hrs0Y9GWo1lxhcZkZ52IGv/rOp+GlV3l
0P2gseqdAbQijrOWEBWCLqg3rW3T3wLL9E/kqnhPvPUAXfVXunu330xkn1xrjieKezK5GjAiYcdT
Nd6TnUzk/J/2P9bHe/zDz/P7+vRzhoToeF9bMHcToqttYxmegzfkr8sIIlvFhutQZuB9b0SA0kWZ
fmttP8rWwLYj/9MOIBnRE+YYe0oh9JL6UIVJ8S3976Vulvfl5ukpKH09WUAhXKshOJWr30VdvQyt
IN+QjbQTBjCfXkRuLuyRgRcbj1Lbia09SqPmjBsTQe4s3C4Yzj5Y5p+Txn57AKf1W9gMI9NhYV8N
Z7CGeM/Zr7Cpl/9a7fcwml5FMf7FHt799oSDMRSYrn3tQpPebvz7pEuce6A9BfqH8UavzFPeg9mC
IjvH7neeZwfgSmQ4lOj4dkpAdchbcN1SjDJcb9F2QNMx1FjmGP0KYF92P7yCuZrDcxFNJ9BG3FE0
LStDfG/Zc3HI7ORB+kCtOJFR7HLoYH4ya5QkIj+KzzQE1d+2Lfrk0YAi3WOh7JXSPa5ZbjN0PXXV
gobTZNk7kDGbszeXHEAYWZY78tKSHIIbZxrqJVUOTj5asgS9Tj7E/dmNI9CiGCGSFXzJKG+iL11b
ACYOObgT5VKGuJ6giZfEGxpaGRdHZkKzaGx4+RSjbvTo5HMqhQLaBpTPt+ld15jL0B/WVm9DpTBO
w3vZoFWNabXQWoygnfB7AI2HEewP/44QQX9sJR71f0QAOYW0uC55/GUNH+f3lUxs6MNjz1KwNZA4
SKl4toPrpGn3x9TYEJH+bJv9Ie9Ast+0YIF1S8Pauo2DqgQDqym6ipuTT0OUTOYhIWwIU8OFO5tu
mJr3SYTWoah3E40o9H0iQzvCicdopU5ZdR3y7Aj5Qf8R0GD/0WfsE9q42jNIYn1IljfBGvltuSZn
7xvhWSFl1Wsnmcoyv1R+zsBKi9lZ4qZrtNS3G5oemJ2Fk2j7bZ6tJ0FKYwt4f3JHJjMYsakC8fOW
fgI5BsORQw94QV5ag6EGV5psvCeTqA10EAk/29GPAHXt5uAyzwQA5NdPBGYfqH4ZD2TpzQKqT9O3
KE3GPSXgOhDkbqdmqOcEnkjs/oIH7T056U2GaixE31N+T28wnvVo+/h9elfU9Yp7DPTNZRbsEzwH
gN0N9n3YFE8uS8unAvskW2byGjc23uMuc5Yu492OnEBITzsbRAlLmvA+Hd9XBUhclb8OvCq92PYj
gSYYHkIrQHonsO+A7z5rUFRuhUy+gQb3qzdA3wdEI+G+4FBj9PPcesVE8tNEVRvByk0BmilXhpmy
vash+JbRqB3K4paGXnT3qAu7i6hu800A1gIBGaTPQ5bYYDvNUcHQlcVeS7loO5C17IP993jUDM8s
bPmwR+uyBIQ1A1JBZ/7+yAHWflIv7QQFjZvjQ7KwpUygL8CqWSb4Dh/HClwaIrqHild071mosmB7
HG5HyNjegyMAOX8PrV8iCE8UwaLUupPD10m5brrMQ+4djNz4EfnCS5euZgdu9ZIUS2vQkm7TQrNP
v0IzMiRvB6h3RyOa3vTJDt9LHmT84n5Pw5aZKw5W2OcEJw9sW/4dRo+K0YWCdlj0fw1r9GoEZH4P
0+eYeTWy04sag9PdXpRWG0YwKo+ZAHACwmTbfsqyI3TB8mNhGc5WAYVw5aICjL2ygschQuq6YW71
hSX8S8JF/aNJoXeX+ZIvbAkIdMurH0PYfFEGL78UTZlCGifzHxXDh7k2eH6FQMXbqzSW/PgqnpOk
a9TBWtAfvza2+cYaA6VpcQRmizhiPpihDTnTyvzNRpM0BUcQW5DYCIN1jtzbI0RiqoOL6gyEeVzn
kWxx97kXzvggLDwOQheyw+0ELqxbPKSvAGnsTOxSW6u9ny8vYz9BtLRy7lwlvYOtN6sesBsbK1Mp
ythTd0WxXQLt+rtxFo8no60j07VzkF0Q/FNl5skEy8ntxves2RL+uvktpkpD9Snpm1faI9NumTbK
aoTYfBeZe7KLMLhyOwD2IZ++DDFkB27pXUoDa7vDIHbuePGGOg+U+FTHUKqAVIS1SlBnhORcOl3s
qDOXFOCGn7K+cZa8RLN628X5spvMeDMlrnMxgLidL1bI+CnsnPVYREhvkYNCBOSWliU+ZBuyjej/
W5luEkOYbuiuowBdSO9mclOVHf5+TWUgAdmpAzaN6jPYc31IVLrGYdBDxjZNKP2XGuQ1RzeAeh/X
2tFWMfnLoQOF/+QbJZiw6h+1so1XfRNk9duNBX7crIMgiGuhulhaufWpCfp+xYfOuQoL2gJZmxQH
FAzA6BBN4bpmUEVIrahc5jXId2ItVFfquyEA2htAHoxNC0W/VJrW+j/HUCBd0hRsJ1xH3xajO158
Lcs+xHHLPtGRc6z4dMeM6UQyZFnK1J320QmTfC3Du0UfTt99/20e+FDAci+d1xayDAsQH/FHbkfB
RgXA2AjQGJ5ZGibroemsT5UxfC0qCTXzBDx42NV9B92zvZB6ksF+TQL4Vp7R0JOCWdMwP01SzpMg
qzpPaisktAA3MaIxOyaNayzzSaRL5JyyYxxJkLSTp49S9XZLrikzkUBxi+lgSxTQSt1WWRloBE8s
CK9DCyw5hREYNIyiax8MJ62XVd3xV1WIq++i12sxiq9jF/Q/0DL1kwdu8MnPbfAwB9K5Zr6ZQfep
4wf8Zetzpmy27pzAf2Rp95JE8XbS9SO6iEqFwNZw9I3TOLdRLs5cebCoAvUh5t3NA64ONOpNKM73
Kpy2BAmqJHTKxxYZvRkhpOFDoGT5u63zwEBBotQUTHHyfS6hjmg9ivuP67kt9uhB1p/Av4H2FNM3
VrcMy+iYT2BJB+ZGJ2lKB6DAyvVAVabR0fpCkyJoO61vtikNL5bx2uDYfUiCsMYp2TQk/obxah5K
UXhXJYoUnbtJiHQBiJMSfSEHmOyihe2WfPshGrvlVavy8XwLdn3N253Vjx/CIOSerKVbtOACfwFB
THjuqtq1Fz3yAfvQjl5qxqKL6nBuWQF+v/FsMJDNIei5mhZpEhn4dlHFCngiiBrcvp8ky2uQWa/p
i6knu6MG51LmfbESOpg8UY4K3MLsABBMuzn4jy8/Wr1gtgWyRbSla7ZDT9MjxqxEXybdmkR8eHOR
UVipA1QfsBl6CmngfYjjo1XxFQW6iYX2ILv27T1zxGybV7BVvWt5Hzt8UdQF5CYsy7lLsqnZuUmf
70vbVdcJQpDQiEubLxJyj74RGz8C0ey8ivmvvV/IJU0qvLTZidwC80g4qKuNJedJhemd6RvBKfsd
ckTePCkCru0uTNWaQaFvUehOBU93KtClls0SSavwbDvCAq5GH+3BtcFBf4XWAxAyvsXh1ATmkq5u
gDdHymfxPtmsErGFPhrkjVHOuQIzLK9FJpoz86BQ37HCg/gOKFDMpFWHKjTvaeRpE92BtyTfDZ5u
T9BTaRFylEacbcwa8Ds/asu3VcI871dsQCY1sYIoWZcODpoyYyAkvL0Uakv4aYCg2dFqUqW7KE27
SwdShXUQiGRNn6hKf6zMpHyEkhs70aiNwv5cNgN4/+CjS9iYYu0BcbFOq/DNhs7V+6gygvmziK7a
8lxP9pXi6aMI8vhuHXPRrG8Liai7syFbfKZ1kBwG/YbyUySZQKlSa/4rK0t+diL179wR4t1dBNZ6
snee6y+t1mLHNi7lM0v5tleB9SUXFpSsy1ZtKSxDCT23cLBvp5Ed/tOyEzPqhSdAw0XLFpEoDzbB
AltjsHfoGozWhTv1G2Iho2GK3PqHIddDoiwz2yZa37yRQFLCLH/GeCw8j9AUOnQZfksaOhzZ8soL
0IigvamrOSJ5DVyiHpopsIedpumnIUoGyTmr+2wexkqY57g2fswroeJxSePyK43iznUvY29+8qdp
eu7Lrr8a0BEjH7dsftfm4YV8EsjFu1bZ4AzAK4JRo7nHBmsXgWDlOTEmA5gitSFfMTLrwQNhIM0b
3KF9VH2yJF89xcmTV/ys8c7bihRY9yEqx0dRlBloufLx6GmuJ8CG7V3KnBpaOuCLmkPQTdPYrntP
o7TMGTCAibWh4WgBw11m4YVGNKnEBn2BBMF4pCEt6QfDvZ+lT0rTnuRjmz0YOmtb1tzZYoMxQu6G
13uJ3v0LhaAowy/QoNjfJvRFZ27RCAAEhV6ELkORdPMicdGMexvQ5QUYJkKUsmtvkTYh0My14xgL
ZrgcIltduHKGKbqr8yq6Q7dkvksgb7QwKaZhaLMr6+FCXrpQsDqUYezdzUFZiy+XFu+Bed0sBFOS
6Wbx7jbp9lqlfhkrBYVtmJXuCg1XwJCEscmOLv4473uBQiRAa9P4w9NfJipfDz6S4HVvbtMhH3ce
uoUeY+7+w9Op+F6aISoHfvVcgC7tbwFZ6z+HqqrnADx4x12tcOjSK+Q4LD344JFZJB407Usrrs9+
btgvrNtMUZG81I1sLjKJgdPW5qEUfJsBOL5BMcp+uU16G2K3niKTNU3VcX4yShbiM5LwCu19kEf6
cBkiAN74qKDyC0ern610B5l3/4IDT2LLcEWWkDHsc7Kq2kZ5CTU81wkh65p3a7dj6XNXYCuY9HH/
T4VclcEc52eHMlbtq/SL2yOpkQOfjZP2gOMhtt8Hq27RbKenRxC7madPgdk+o+QxrtMcu/1WYyE8
jY/oWgePS3+40Mg3waYw9Vm3tJQFfIf2DoF488Yx2uUbtwJiSk99nx8GstyYIRhME1BYIxeARvhR
t6DkNmhV8AF5RN0+AFcUzgKjz8zXQTyRPwK324rZ4XSkibme2OuJzSSfmjxRB1+3VTR9UF5cfUfD
2IvwOY3GkzVBaxssHOBnbCpxojCKmIy42vYDyGL3AB8Ny8AtGlQ8lTH3BkR5Wi0SyxR31hjUF2Bf
DKBZUTr1RF3h/VlrcdJfM+w4C+9BCAgO89z57ndBd6SH09Am4QUyaNue40m/bFk8bsCk165uWz09
wRN5fySTAE3fxgxsgKSRHu1ST75Geb0H8Y7xw3KtE4RLpy8dmAWWPvr9r+DNMnbuYI47tJcCtakn
+S76FlOz2U+SV9cpcspFpkp+znVXapYAHi0gCTSP3u1u55bdqhDFobTBpXgjmQEsFLo+xuCDXdUs
D+TI8fZaV7mDGj+LoOQ6mOrcgCHtZfhZC2t4iZmMwZELVrSwCe2XDvxfm9QSckNBYG19m8O8xnmx
vjtxvhNNmdwPjc0fWWEDGJ+boK9q0+Qx76r2hG+cL+ScOK/PoKg+l9LLT7bK8hWUcSGwqIfhgCfg
gm7pEhkpvsK0R8kMHh/CnVqox1uTcXS/ARKX3zvKby458KOLfgzNz7yVxqpqWLmnYYaKBdQxxXNm
6SMYcLYLDmaYz1HaSGArzGDv8yA9ouvUW2I7tBiyrvs0FTE/m4YKQaALGACEZPuVUQXxodJDHdbp
MDNu+Bn5SmiixS2KYUBhrUBlww80fA+z9GoAi4EbjUAFU/sNnR1g2Kqrr6GHnLrOmKdmK4C0GoKL
DMvqhI44b/UegZIEWgBSIZaejoh6UMpTBDSJqq9x87YGRRhQnAMXETiS8YVkPvQopq2nBj0gsmqs
B7TSWw95F25aZCmvFFEkqQ3EQSgXyE6BZ9dPvWmBbxu1p2DHRmN2p1pgrjCVZrR6TaQj27VTialY
1p6xkaP7hUFTa5+BjmnRa2YYd4rqIw0hUmM/u0P3NoylSjYJWpVXsum8XV1CMIzO6h5+611XiWRF
B3ny0pBO67dgpxfREUmddEFVrd7pQRWcluMmaQMDIOViOHSOHRxNoLbm6lgWgZJLosJKE8hOpbNW
yWSrgAGaV7pN+HNNZIqgSrjKOLY9LAfQjRdjdhdmeKLJyb9vohImYAiOkgWvN9OYepBEcAqxjPt8
SJc+L7pVavTZZh7X8aQ5yxN7P4+tCA/fpiovtERVeNmdkgPOh3oy8Hbz+jlabEFSJw95cixikZ2w
23m7TEEKsM+fY17V47Foj2SnGX0U2qBRNYlqxr74Gmw+jREEg330UtqRwRZkc7UD//5qWQIUtb7R
gNAd0ugoowJpx5PicXKV+yQ7wGRUch1AOfdEFtuY9qCPGO46bRpts1mk9eAfKaJERWLVdlBCa43W
w44KrZJdAw4pmsohJXtAM1a4oCFaYq3L/3gl326GuwQQlxZV+HDIXXRKT01x7PUlkTbGg+IFMENT
caQ7clfOIEFObEvwNr7PiSmc/BRZTzX4fP68Jb/Rjs0aUlrJ1snjbEW64ftCd4fVeJ+sWGuK8wAA
/tnN82yVm8w+Sq/60UXZgNaM4e0Sp85wIpsXgF/PdfIjOScdMYCtAXm09xDySHTQgdIZvGqFcX8r
U02jz4+mar50753lDsoMZKIyFV2MHhSVOopGFEoTJ97PE+eK1q+1bsv/vhbZ31/xthb79Yq0MitL
+4hebHx94suoydB5Swje4H2I4w57Tnt8rdy82E58HJIXBXGes/bsuIY4S9ZFezzaDj1Lgdgh23wb
AKCyTy3rQDa6lF6NfmZ9QZsBSEpfeI8TBHi7Ol89G4DfB6nxUvdN9a20g5cAb4RvoIKeb4AnnW9+
c5mR9D9BKuOg3aWe+T+W+D+PgQQYurzA3712B9c9NdJzFkT0UPCcb1ro1M7sELYPZZe6Nt1Lj1/5
EwuekonZL3+bFAWsndkh/j1JprX9EttOchIlmi+HwpB3dOkTP4dW5vJmmZCIu/MSvSHPuBZ9NTWb
ZVlbWyvBGdUTlvowNR+WRtRU0bzkaIGrw5Q6KaFfQef07pqIW9ssAhEs2RxUKBdt75egBi3r9Yie
+n3kd/knZUzbsmEAtWq7aWfhzS7i6s3ug7Ft3wBf98mtcIZ8t9/if7dXDfrXqHo1F7509QqUl9Bk
VnOxrAFt7WkI26db/SwfWbMd3UAub/UzgRImsrBJsLkVxQYn/pLHjjySabbzZRWho4xqbpMRZSdu
10+3lx7whbNtGq6Wt2XaaPy4NDmUlc9L00ImqJzvBo8tJwsdgp03ITGYA5JyyWvPWxptV6APQEaX
2YNvKLVHX8tzoW0U17IICopAkGxphXkuLfC+igC7Dxqa9KLvF2xP55VuptuaTZJt8bzxj+QEDuwh
dfPhNKKNfyULHztuvZGZdx548NXKQWlWmwLwTO+qXIGqSw9pu+KWMWptIsqOZPMCEBwAFH4l5xym
1/VQCt/cbCX7eVvWUMHHZWlSaCCZlYouwzkK2yBadgSjNTnp0r8vG3U4KqgauyrZG+6+7rGzo/1M
EAMHQUPaz9DQC0aBRiSUJm5D8qKXDZ+X7BTEOPWM6CDeRnL6GvY4EsW+OZ5AKI49Ho19baQ7uiRR
CYnYrN3S1Ags63hs6Ck0vq0QVSD4t8f24Q/7vPKHF1F5mCz8oBQbpDjGvfTjR+aM5qsPIdYwcpPv
xZCOy1amwQUSwP0JNB5oJ1RV+NVqzhTgQpV4WfnglG9kXZ9L6IisyOFtbWhMfYOyc7PyGpGcQx4X
Fz4Be4DSVvLdY09jbU1fbTSlr6BjW+ptc7RFiRi5hw7CnXjmqtfCdLpFktnxXVl6zoUcOAKgt0I7
DLTYzY7aAP9yxNBHIZuDb3FQK7oaAiU78UA20btA2alRPTTIDG7s2BDXKOfsarXmfac3tSlKSTQS
vcE3BhjzoQgMkcfY99kBWZU9NbXcGl1oCHVn9wDy89lJ8WSni0Jp6eAm3u5Pu14W7NDGobL63Yd4
bacXyCaDH9GQMzv/mI7uXdSPTTH/eLd+GwoDJLI8TnW+vS3LgKk/p4FYNkYnz56Hgo4EJv86Rnhc
o9EseeiyELDfCooNsg3LpeVY9YvftWjjE23+GgRAAQhRfg8zkCeV3vBzcMpVlhU+9EMfUAxKcUrJ
u2Ud2tFPlM4A486zbzL5Bz16zbMzDGrN8dV4asyyOlqorm6mwMGmEuQDi7gI+u82i5fGlBc/wcH9
aXCV8xIaEsl9ZN4vnmGa+8pB676PM9l9WgbjUvSm9aqccS88K/9p+tNhUGHzCtAmBLrAfugP3YKL
cXo0WZluI6fJDo3fZVcn4PHKCkfxCiT9VtVZ/sNU/POQp+rTKKTC6dMqT6E1OCd8squ1P/rViz8g
HahD7X7a/z/Kvmy5bl1Z8ldOnOdmNEkQIHmjbz+seV7SkmRLfmHYls0BnGfy6ztR1DZlbd99ol8Y
RKGANZIEqiozQ9sJjkUZ8mXuRw0osHl1DB1jfKgr4wE8HfwLNJqh5uRZ9Qn6YfkNNG3fyI4Pg6hM
W3TnFLR192UVoJA6dFaaC3AdCDD9i5ak4bkwAmz2GWu/lXwtojD9juIayGQpB7MSwxYYymAdmTK9
A/glvcs8ALwQcMgRr+fJnQHtNWeRJ3jHY3wlEzBcGjLTncuCRa9lO1+ro02nij7wU2v3phOHC4SN
uwNTz72pwwNaYPSyO2oFwsvOiRmc50Fxhqf+EIQg8fw1UYqE8QoXU7TRqEQEC+q3icnHDoxqkTjl
dyJ7GxUfZy6b4Vgni5QryreJ+G06kg8d3rXz3h+PFWpdG8M5QMJmwQVYPLKYXaaahRHSGAgORBuq
cfBTszoDoPGJOskkAuNssvbNv0KFO9JkPj9qpcOXREdhZeVzFlrGzUTQ7PQHe1uk7+2RWT/zuHrz
L1AAtCT2Cvxvnl0vMm+9DzTVFMlKvbZ643dFEuRkC3CDUk0CQdUS8C/UZQ3uCc+6wxeTPbWQZNrV
gHBv6oEZzyNuvH5jB9/wCAN9SiW109Dw8QqVagdEGQAkq5HI6WZPvRpZZQgM+SKfRpID9wACo5EM
FRXXJoLouP3XSHpN3UaJIo3kgaM/Vyg+Iges9IC98NeJX1o3VIhHG/wY7qmTIfiGIV69YxXLkRcI
GNTCGx161Az0qsyU3yFdtBlye/SBSQzW4OgyvkcWkIWomI0+8VHvVq7Zmdes87VtO7b1QRT1cEKe
HeLjdlbcCtzmAc9r0xcsIx49ieLeRXAbmxKMYbmdK1UR66XS9HT5p/c2Nuxv783P9XfvLdQ0iOwq
7BdBt4K+SpYVC+rDBM5STRT01weCfVWmdgOOpNrnnZTdApFVUMhRuM4p7WLNQjAGTEaBtO3a6QNt
gTR2il1rbW96iJktg97Dt07GKgvxjPb5aZRpeterQ9ro9qbyIXZu5/2W9XZ60FAScu5E05/pjA5N
lIGhzBNiNXcUhfctrHRvkZR2v2GRz/aOnQc3Z1CQtgFUv6g8OQHimX8mj8FiJvKb7Anon24JPXb/
0ONWwua0/rsY/3RKTiOcKAVgRyHfdH2AbT/Y6AYEd7ntAIPixetClRVXrKoXRo3KwBZlQY+Co0Ta
kuMzuXk6aE55niMC12KvEYZ1famVW+sDy6eG/8mtx5W/TVGKCBkru3kqk2QLKDfyerjyNiYPxm2i
ml2cLyPohnyWaaEfpCkgO66N+ovO+x9D5Dp3SDT3V7BpA7Gu/JnhimXV2MhcqWmTJt2S/xDZb9Nm
iBvvxgTIdlBrg2F346BmbInsYrinrS01cz2K9tPGV/UCsRG+ayKWGe6jQkcmugC61KHCVT/k7cIw
Wr52U1c/cap2xUOiFRvAM+7eXhHqNEe/RpwmHs36BJAJ6CUSEFWfINDpmRs/B6g8s/tuQ/100Ozw
ayRyc9unZgMMCw5h6rfnrCoyQPljDgYZR/QLMoZZ9ebDRNMs86pC9ld5U0dj+z34L6G0IHMkb6G1
3pybzkMxIfSlQCoHicZOopofqXucYuVVb8D4Vi8chCb7BRlL1UNnDipl9llhX2d7bpig/ph6G7Yy
chQa9lgZcDzGjxVdaLiEgnMtLVxzdBo4DzmLIyicIW5OB+So4g4h3b/aNfiFUvD6k+XdSGqPMjSg
Wb6kueYxEBJCKF4dzMRma6uPRXwBPVi90cEFfskNj5315slQ5V50IDOdjUHHliIa0nWIlYqNPYjn
nEY/WZKLJNvgpiX0ewJrPc9QhvoTdicBaPqcJl1oUCU7uOpAZ77kdQomBQEj9nPumqz1WFoo31Ve
3LagdF4NO/Ihk8Wzv0bTlHObfKiZZQm3lnOPMOxsZQgISpYdEkZdGr4dIkQjS+Dl0Y57pwDhkP9j
ssXUQ+68tLNNm2g/KQL5LkgpwxAqPwHI02tUs5+wd3wfzfwQ3KTBDveftFD7hCpodjY18AN2LBig
FD9E52KIU3AvNdo9QGjmsqgDEzGe2F+AMTJ97X25RpFiitqPEMI13At+NFHxLfNF/VwOyNtrItBv
WPA44J6sdPyOmdzjodWCBacEmt+Wa4GHK64HnuK7iLrhNJ1qrNEORok1VSoLIIlUDx1Eh8qsAbR4
PXaDdWgCtAc6jBcUXt5DrLN8cMbcPQEsWC7JrjUgX8zKoLhKj413Lu+xflEDAnAFIGOU8aMFfPGj
k0FOt9PTJz8by0UPRr4THYZOS066Osw2ajZdUy15bG6yEQXhXVqdK+FnTy6qYG+V4y11swxQ17Iq
RRo/8b7OnhB5RXlj3tzI0c/iC6qknCu1yqh87dNimCaBXh1oVeMA16GaM1MbWtyIuj0145GPK9QC
WVtq1k6O9CAC3BtqDqFXYTdWOiumXhRcoeEe2Q22pF5k4rVDkYHegnod0YbnusYKlXr13iyvCBnc
UyeWruEi54O+SzSNjWBbliUAGeWhxuIAoaREemf8t7wznWld/gy+7G5nGhkfF2bhtQjAD2CCNxJs
DJP0QGd08KEKcPBCHObmn/zmYTSCXGjY3Pz/n2p+yQ9TfXgH82t88KMOu+qafWs8eAFEljWohGQL
Op0PIP7gq4zl/QJCCfFx7rBDUNIXWfLXEGrP3Y6acW7S2ccXiGtkJA0bLIf/PE1Q/Hpj9Cr0Tibj
/KpkFGVhZQthGfdjE2Lvpt7EPISakwud0pA8jz5DebPYayzM7mpIQ3Kkgk6pYuykQz5wVIFoXr4c
TPZm6+gskhsNokbnQV0BqI1uqk3ZSGAlfo2lEVmEarneNs+zfdSB3R5j3InoVeeOAfQ6nejkJXUC
rMyboBVrmYfucnrFXxMjSgXgNji8O3rtuEmxSy6MaDVNRYOD5iW2u+A6TRU3Rr4OQq2YXFzNvTCQ
EG3BMNEcRKM3h+nMjtu3sz/YyKV3LDvGhY1xdEh/nc02oaaZZ6WO2VaAJXQZWbjiQe/m3vLWBjdV
ACZ1anpcurfGhIR2J81roDwKyKvtgpq3S+osLMe9ZYi3JEWnn6dBXQOlQIB4EPlCiWjaVOnVYewC
mpTiNR/5RRN6/mo19iWwcZLC4nhRdbLDGNxMru7t7bJ/ooJ0KkP3VS06IgGTfTaRB9mTYrwCZb7Q
B2wIYh7dgUDPuo/CyL7ghrSmFh20EWzOMatf28GXyPTVqMjL3aJaOsIDi4Gd+McyttR+vhAv9a8z
GRlvNjprY0u8BMEQL/QssV+mXn+rG+6DbBp5zzmX9+C9FqeqHo9kgjiEvK9RiH/1cC+Dal7vL8mt
be8DkDHdkRcd6rLaSZZ1Z2r1YSTvyzT7nNkpmDTUzGTqK3BWCM3097OtzVi5dCJdbsmFOuImAegi
A4iHbDRnUEBO1K8tuZpf1bcbtpU9GKjn+XwWm3vb6FGvZTh4w1E2OkdL1Pc0jD4S6iIKKJXm72Y3
CtDwRtNbmD+CxI6yA/vXZTalXnnXu3Zwmt9ZY3vhwgBNIjCp+MLItxKlt9A0Yb/7VIXpoYzUBF0V
udDBHcEBUhmVMX0qmtRuXYjuJUmznF9Wr1NnpxWoW58/aVu22kF3uuf5i0OAFLz/Tbyf312fcvea
+S801/Qbun2uoq7DdWqOuXUAw0anwDTd3jYhkqBlSf81qupHM07kYwTJxoOt66jQVXbo2TEtqy8j
1uEo/nSqTQ0qo72T5NZTA6I7ctKFaSxroZfnkHFtpfEsWTQQ4Htoe+NTVw/puVMtkbvjBrUiYE4u
XOOhFH1554D0qnak8UCm1gC1l5/44ZFsfevnuyTM9OU0gJv+Q29svKYxwMSJEj2sq9toT5ODE1ce
EBUxFtSkAS7+LJow+nsytSNCiXHflluaHGiT5BSx9Ad10tvVQuOIFK5/nV69Zh2qzUKxpskcW3YX
3cov5E8HN4q+ZtI2TtTqsTzcerbZgk4EH2jUev8elSor6iRTBonMhVV6/YGacszZzg4RrCMXegsd
kHH6+EAGzYbGi1uM+o7eAGg99IPf9NhKYk/VhZ/1kLX3o2U3d/nYvXqd6z5D2n1YQxFw2Pk9mkGj
rUC6hRrNyHVPeZlAgQ8I6mfwFFqgxE3qY96GKF0z7ydzCwW+pijAF4IYzfJtxw0Ktd1UpzfX5kuk
Po5tmi/eFeqxqIKYuMFuGt527nufKX/t6+m3pmqyxxxJtl1TQeIHUVr3UTlQahtrwG9W9UVDkPNb
xFEAKTvrp2TxtY4H86WJ6gF6oGZ6L1jYbp3C7A9eISTiFFIHa6DVP8oByrgpBDq/q+HQKLV+hhhu
JwgG4y/qbTwW468R64AkKBx56GhgtjAkwGdx0H+CRgW4nGGf3TqFPo9dG2lEBNQmNwHsPbkBHfE2
26Dc5tnC6LtHRAeQPB5A8w14h7ZIhtfEDlBd6pqfITtcoCjRSHZVX8tPRWud7NwIvgHPEy9zlEdf
GtvUz5kxILXGhvDbr5FdDDEKGpkJH2XbjOkrLYqQIPLT+BOdpb6Q01n3B9uf/Hzd0HHfzON3eTZN
sOEIZrDdu6zelGPjw4PGR7Gn9NrUayNLtuZaAZjJrxwdOdMscVHtyN5H8SIdkdi95G2ebwXoBz6b
ST7xWYnYMdaSOeUeVUgQ542zic8Ka2nYoxoE2qarfVL+DuJkQKmhTIGTgLiZd+Za1c4vA+GCB7sI
5P/Q7pZRs/DCxju6ErIjKJWR2SUZORIuRreiDuQJs0sIDUG2isZ+hRoq7zi7eQMPNoMf28veApqz
Q6HGsUna9jHozHQNlrJ+MzVHELFZosRbMu32semMEQSu8Yk66dDZIAwDqOueWjRbL4232Syje5vN
Z5q/aZu0RsTLMeWCOLMgP3TqHKO8UKvS42oXuUm5pCYdEOQFMadfXazCRcGm8qhAILa0lJQI2f4w
x+ShBvw+x59ehRXQfs1bcE8Gg5U/aNI4EjeDB3XSnQTWat2riwIafaGKRXfXAqLdD1Y3HnUIt65x
c7SPQeUHy9oZrVMlM/ZJB136RFvXpNkBLJT5ykfV3DO5eXFhnQzd3zpm1gJUL77RFVNVEK4oELO4
r3W9PtZ+66x0X4bfmuScFcz90krQro71GB70JE4f1EDqL2UGDR0T5UIslGIvY8wjKlO8+gj4BEHd
fUO2tFu2lhvcSccwIOY6gmWUZSNElOWbL4ciSwM5xnRlIHnagqEX3B+WvurpjGGr2qWNg3ABzqZe
dcaCr7zuoeLuACakDiDFbPxthYLeLa8tJGUb3IlqLCPA72+PWxf3mfvCRmpd8aVNP0ZQD6tKIOhK
v2UctNE9lOWUBtcdd3X+JQbXLsQUuy/m2OvLRkYdtPT8bleLVtvpyHReO0DCl8jLjS9F35+IQ9tN
wd4ZZt0XvYghBwn8hdZFyWMK6D2g2zjzyxyyobglP2pR82abe+ks1fVq3aUlmIEs3CgB0UgO9JY9
EccnUZRfp3esPorIQfZFHknQ7KBYED25SX7KMs19jED4dMAdRV2F3fBF2WMdTwszCKyDsEGV8rt9
RCJjkRlVscPtrz9jwd+fRy466ENb2Vaaebgo9D4aFtRjB+G4qAsebLNugK6ZBh0Ex1VBLdWcbbaM
hx1q28r7Vh0qEOsjewEbNaljtmWVXW0Kz2yXVOVG9W7YA9/blvD2VN822zU7Grc6aocXMdG0zspW
LivvkVur1mmDu4evGeY1lVxbh+rMF8PbGdn+1IvCUtDnoFZyG+Hfc3CQOthUo50/lWX6yhBlfA2L
aoNAXPfFSDy5Qv3UcGkcB5E9I6s2aWyLpZmO2sJzEuPkECMCBYqpzRGRwzrHP5CJDraKItMZ0hTQ
cs1HCNGieHUT2Q3QygpwR0VcZAMBAPRvmDgjkJNdXHX7TRvzxYSy3C6yOG7JudbLvaVreEoUEhro
beVbENMxolcPV4VjCv41d4NoZXCeXFypO8dgzKp136QNsN7Ai0PN89Wqkp9D1taPThDWW8/Lkr2f
cCilqcnIY2RQXA8r/hWh/Wjl2WO6snVn2IFCkGrU6eCmabH2bG6uqdkBvHcTbw4W41uRJCgXH+qH
MfUA7ZdhskdOAwBDKDzcQxnkzVbYZ82L9mkg1n/SrPAYHrWqc1SpeDsN9BVKFjvtAdE1fAtd6Ocr
wv5LpK52yPWaeITZ5T2IFMv7AMGYyUZN6kB1e71jS80GAUJrteYTYODtwTJzxU3tIHxYQhpibgoQ
KOJ7ZeeI+aiQdoS7lIphHFKtn0RV+g82r+NTO0hvSYze4i97k7H4lDGluYQI/BpcvjFECfMFLlvj
G/g2GtT8m/Gd3YgBXC/4IWIetg+6U4JwSN1qh+DNtw3AaMzMJrgFBsirGw+JLOwNxy+WDmWevhk+
Qy7mzU6FGODInOzkP6aRt/a1ERiDupY7qwuDDZIcyOs5I+6LyJWD3QagEBnHO0Mm9TN5BHVobSOI
8y2w2EqWE/V8ren99o9tIp5HvgwoGe64O1OAGi4QFdTP6CttyvdN6kXEv9vT91+E3d96P4ydnVs1
VeFozXb0x0M3IOkKgfPi2CMCsElLgz2kKAmDzHE6vmbeNe877wcbi5+MO85TExvYWfq9d0IVeDmN
aZJcW6cDkEp0vemDVW4jLcgQe1JroEYteDp1iN2RLXX964yZnnHVOcgk9kkBcR8LyOtOJBUEiofm
DYk9+0GTAWvzNnmy9ErH/7QrwU2TsE3MUVwcyiI/AwSfrlH2VHwqbeM7QRs18R23Lfk6j9HDMVhp
Hn9pBH5MQq2hwrjYzE236osN5JGDTWz7/okPgF7x/jNVv2dZC2m6wBsujuV0J7PBRiYsPONrJScH
1j/ovbFAtqBAhQguiQwrTISFrfxEMjSJanLVpF7WAttJvdgrmk/U+6exUgTIXCQpCFS19IJlAtaV
EKA1i945Fo2Opaayd6UAYcBQvxSNk7GfjbSdG/RoV2C49ZP7wFcAhiY8gambW99TYIhXoNWwrloO
1b9Bs+WTH2flGkpS4xmQr/ggcim2Y56xOxblfNlyEby0ZnpL4sz6CWA/6hvd5jUo/hpuBw3KN1pp
gsgfzwrwI7gIxbjJideth+qB/hNd/mQ3rVRs7byc1IfcwUzugO0+pimEkWZBoiQP6i1vApDhjhAk
mjuM3ILgh3YHBhswUeWo2kdwZVHwsDtSsx6ytyZBD/F0eN87/N6k3kgHPOx/HJuNqNEp0mQFatsT
r+x076oFFqoRocjmFElwpjYdlIuXjek+knZ4MrD4JD6DqOl+eDwL7kTXWzd9lBciQ2Bpx7YoG402
5DUk4w+g9Pw7rG0nLzKbA4NXH8NLrVx/zQX+iskrrXKxaZyKrRGhRIFwX+qfQwZuOFzX3n0aVODj
xs3/DIwMclBeGyDo0rHziFJxiCNW7FZnVb3MjLR/jlz2tXVt+cMsagxXeSgeF9gq6fJVuBBa7X2u
Q5DNxzXtV+BG6QakSVojPHuG9jXWPGtaULbSSE5ZFHylZRptEBygXBcOa+WBFmuuhf8gwPD5mti8
iNer6b34rJV4VCjmL7LXfQNoh7JbnbOcXckOmc4YDwa3WICwd9wCNJN8tiEvnhpO8C3xAIO2wcV2
ieKguzgAUKPUoA6+RZAG4Dq4N0w79La/j5RGON6lCfucYmVzBgVTesaqNz1jBxLteK99clgYHlkU
bnwzKR7iOGrvhLRR0NJBGbRHzGVZerq+o16t5fXJ950vU68+iNcK4I8jFkfYtQhLg+QlImTkSwcQ
1214l2pXaoWFK1b//tf//r//53v/X/6P7A5lpH6W/ittkrssTOvqv/8t7H//K5/M+9f//rdl68y2
HMNyTBcPFNO0Bfq/f70hCQ5v43/5vA3xMArYK09rf1mFyB+DfuntICpw8CyoDUgOyMBzH2UUYXWY
TUXKtUUctmw94+VlFS8iFlRnQtqbCm5PIPswQmmEO0Du4kMH9YL2eFGDnnk9FRVNyxI9axXgK3ku
+tDYU90jcYowVQGp7JklsJ6mJYyMLBTCNah2VauR0czcO9sOj3SrBTOLc6f66E77q49utJbVPWb4
ztaZqRV7iFZERzpDQvTtDHvMt7O5dz7zQUF9lGZVbv/5t3HUd//bb8NNYTmcQ9xNmCZn5u+/TS1C
PRoAu/sOKN3KMJBKXTQKETIqGIgwHGBBVLPgHlQTy2hcgYsUPtT9wTFyAoi+Te7k1Ks5yHN2pymp
SVOCB/samwy81wiKXUKL5eai9mKgc49kGTs2XCSZ7RwyY36n94t4rApzMfdjWdssbDsG4NQIh8vU
/TYLijUgllpCIDjz1xO9O7FBGVFWJCs6pUOlxR4gQ2tqEAH8O+fZjbiiAt1xj1q8fkcXNZ2C8RSy
bhCE3pBeVJWmwyYHR8hHDVxu+2E/KU45nX3KkULZv9OZosGT4pRbv81ATTfn7uGf/wAG+9s/gAEr
LSzBHaR5mGvpv/8DAogXoIJTL19lnY4g3rFzgOCCQTvHTnGHPUy7p9Zksg0oHZRpM6x85ii1Dmor
b+qPJFCrnV3uh9TRziwJeAsuqOzdNNRBvqEwobWbARPt5SUojbJRe+F42GeQEvIXIMoZagQhoOB2
15spylO93F/Gdao/6MHYr1OwuSjFb9QMhWmxd0TAzlJDtMzoovKBJWCQGqrA/6JmDMDYoma0PF/e
HBaUW0vLQfzRFVBwB6i66FXQE4Qe6xHFlwcjFt4decSl6C5xhAJdZBBwv1L3J5IzsOmm1RUgBeQM
coFzz+yYmU28YlDvWOKBC9VaUNVMzyUVljK7xlyFLnIPZPvlUfeFXBm9dyMaPY41CLIL0FSY4Uoh
ApCgL8qi1UTPhwjeW3sGGJFNQyh/NW9a57mSFFq0CJojyILyHDwYgzWBhxsl1DbDiHOe8qNR+OsP
dvKgTjXS/gVRpjPCKZdq5K9pZzuNNMN+mnaGNH94zV/TVm62+w//dov97X7n6tirWS4HyaXLnA//
dqQ1I+7mtfZNVnI9cbWgULVYGWDCmGha5meJA+znxflChjAFu9WCninYBBQrOSKkSs8UstHZGI79
pf3+jhlmmuv3+acXRZr0p41bnuzBfZeoQ2vfAt0q7kirmA5d+jBbfCeRdzkoKhsTxaSQGgMpIJjH
NCi+VpDw2PoeaC1BCx8dQcFZLKi3V+RkaoCFVO80QIQlBnQAslZVujUVvkJzZbPCEyLbURMcC80K
ggTZjtAXAZB4U6+hOI3nXkJuUK+unD+Mhcpk+pQBd70Hd/VPTy23AyXxSQfNb1/HXBp7alGnIsPa
R2b5M1E5fuAAx1XvmgyfJEH52wYb+lUbSsCB20qiEGHg12LQG+DmeL7mledD8k7DKihgzyiOXvl+
ATaBHnQ1uLcED63CXxsSkr1+rV3J1IdgxQ70HLtvMCnvywaBd4QrVZFUiLCXIqApLIVtVWc59/2F
IcZ4P3f00rXOhTZCCwFus50maWooys0dadqi8IYiQaFnjce2LK5Qt+xuRpRndzo2jcToN7Qo/7EN
PmyJes9rsqtAQewNdf3/4Tqw3Q+XgWEw3QK/AMoAueEyYf1+00fm0yl18Ax8A6d+iYB82oPxDCJi
/Ix12n3GE5R72LX1k7WBOxF8GHaKFLmNatdRcYbQoc0fRToWN2qYIf43lm17G2oCosrB7snvqTWx
iITeTxkXzdFswdPvFADQkr7TgFBg1nUacE5Qe+LmiCstdtxgE7SxXM5+jHrcxlsXLugo4wMtwhIX
qjwyjxFrov3v7013ADajtvONYZv8zOLsoVQE9XTIJYQD2zKHHjJMHjgW1zGzsT0Bw+cDCD3E7I8E
Flu2WKAerKhnKzoD/7rzWAyIISiMHNmtQVoHAImcR9RzfbSzTsfTMELuokP43/sPKzmDO3/7TQUC
sEwXrmMxi3/8TZFHrOqhEtm3auicFYQLyn0NoaqIONeJwZ241uksk2m1x774kjG94gdyVs2k8xBZ
dtkt1mP77GZhsstdNzjUWpecEekVaztN+gdQnKDcMQyTr3bSo9gCezOo/6EeHnvxV3sYokUKPKVZ
OjlUglGZHSEgubZsPJCQ+oXEL1Vwp4igusgKNCjJXQStKcMfZhrWqxQwZGjH/MWhRmeUpkUI9I1H
jWwqV6sbvQ/+A9eAGrfng/+oFXuUOOyIr4SBcnQ15BbfE7lJLZyTZ7r5rYmH7hbV3hG3QPkpt682
JIhPeCvyRGd0cMYSePGoBS1QFRs7spVuW61N09e3byy6evEICkdvq0F08eSp8LGmYs1zk2wOxZX/
8p3c1ACh5WsP0b19lfvDcT6MbT4ckzjZJUlt7hjzUWo9905tG0owhvDGPY9AdD2KbtWkSXFmqkWm
Gk+do66oHZQJ95g3e5vpIaQFdIDrftnIpauiL0YzVFswc9XltwhUSesOzGtKchLbr3zwXxKWYgsu
wuGYDUn62SijyZ4hLr0fggi0lNIPXlhWhYtEGO7VSlJxb1j1k1B27tjRRkJJcptqQKdm5hAg/OcB
Hwq93b4TDynLQqgpbUgWxqoMahCUwAItnuqhRqzcQDgyu/nhpojcYP3PqwWm879dUrg32qaA4oit
cyHUJfdu59qzDkyN6ci+gdm22tsW2CnooCEcu0FNbb2YbRYyWS1Ynss3nzSOURo7LPivUeT7oUn+
XB+gBZjgI9lF/RBoIK+LlHAbHQauLy0LK5HZJABVWAxA6+wKE1yi1BEwAR05vXKWZGOdNFYcUQpQ
0wBmmwOKsTf6wn2EcjRkIhiY0qiZj1a5k7UTYNWJXhRhs6OR5cAeqGbjcOPa6taZWhL5iUefTwPJ
kohWcZfZd74bgqkjSY+JGP1dY/XeglgFiWnwg22KP//uN9s0XnvQjVHqqR/GNcwZjrxD6hgMNy+N
TOQnqAdoa8NEia05gExajHq7irkEWGH097rRiNffXSFc2hwt5cohdrAK+77bOmVgL72sDS6OOhQ6
z07gTwFzA8ipBC8SBH9VB7URQbtgF2DttdIECzzZ3JYHl1KT9RLl1ilqDH+NK4C62caOVp2KABy2
bKy/jLarf4oElmlWgqQGNcu8gwq6hLwoNSszDtfM6bzt5Bx74ORGUfSRmr5WAN0RNFfhl8anAGRF
DuM/Gk9pH3DorAy8CBEmNJ7pKUYmnrtHbG/Cq5259smX1s2iagNad4P1VF8ARdBv5oX6vKinXhNs
qZsPy3UNEON9D+HUgzt6uPvUzRAdihAwz15PFpEJYch8qI5MHfwkr47UHDOZ4W7nrmYTnZEbeVCT
DnptV0fPM6ottBpCUJ83ztb0AC3IsjB8FlkGGZJxGM+y871P7nAN7DZ81j2Qdo1emi6pabqJtbKF
jmyW6s3qFBU+hncDA8+LV4mv0hgQRhOoXnKDLHkCmRFKEUE1TfZQ2U1L/6PdDnTIBauC6n4oPHBW
QAOSmsDhg1Q2d2FTHdT8YGvGepeP+l6rdHb29AAAAFPqC2rOB1f1vrnwZAFu9nBLTR9b32HyLgsz
OgMo4+UFkl5uVKz93oJK7cicc49d2MLvuuIFe8lxGQKIeGyjznvKGw8Xe1i8WBJUzZEZ10ir6vlL
YVpn8MQ0D44VuNPwUbl9GJ6gAIvsWCpZax5GpxA5HhTh8+pGB5TVRosIIJADNbESMK7VaOB3gMeQ
2jX4r7FKdBpfosL0KSRMF2JQ2BxUoMTuQxBdtJGT3JGNCyO6mqA4azJAv2a3lD/LDjufRZBrLriO
bpOmmQFU5kqaLNxwxdKluwUou4FaVgJnXiuu//yEMLiKj72Pn5kIWLnCFbrBuODYVf7+hLATLS3a
tM2/5J7VLhOsv1AWEiqSTaLanM6JYrO1c31pBqhSe2PhJAfqmg4lR6a7QxYP6FawIyRpvKZNFYhp
i62D/+aatlxeJvJtplXxmjZkAgmoqTdqk+zexaWqq+xrMARvaGiUqj2VdhPuZ3uOXP3k0f3VSf7D
Lwg1NV29g/pRhVJjiBmmMnySUY98SzI+m0aMawoYbEQ4wPDkdmO/cBHjvUi3m9w00GGfk14zl7Tg
wepC33jcQEZfrYbINq+EaNU0N2fnD8upD815ZjynwsWHSc2+PdUscq4u5F5tlaZNwu7e0GT32Sp5
sbaiGDBjDUVzEIML1hpYtQC7Ky/Qzxi+Qr4YCfHUr/2bh2fpwgD7ydXiWPt2pn7AUxvKHxVH2dsA
RSpqkpvp+iC+NloAj7wBGYKwT+7m/zIymU9t3uuH6c/MQLiyA/9aAV5T/N3pUKuzQGRPUI/RD7N9
9qU5p4sGVanTfBFg6KDTDsolNqnyhki0AektYJ5yl0c3OpigRx8TazhSy+sM586Tz9SgMYHtmXtW
o8B5tn2Yp09Rn/jPFxA3Py6xkI6H0gZ3DcNkKgj9YScqe1lB5zjLvwCSlBxmQre+AsU+MHPuChwZ
wNx84HWbu6kD6icvVWXlR9po1u61EX57o4YsIYYKwulgS00NMEgoUfe3aZMrpf6jyCCn3gLGvBsM
Hi7BKs27VeQ2/ooVyGZ25SB2RdR8DrH1QWUcUPBEPMuJkrYZ2WcntaLDTEYbDZpx0r1iSyy0I3Sg
FzHYOxtwAee4A2bQl12knmvdO8G4pjcFiWBwCCLpCmEsbK69rAlQ4Gstia2TPEoUdi4zUE3+P8q+
qzlWXev2F6kKEcVr52y7nf1CLa9Akogi/vpvMPHevc46u/a594VCEezuBmnOEYApgKBn6bni0E2B
HipyC3YyZQpgvbRHSKDZ4BxitXRxi2G4jCVc7yaAd7cOG6aXEchy7oqaamZ8+IWwd4MfghYKf0mQ
4bJ2FfY9vwKQ0a5GBHeuIbTyVv10lkx1OXRwzoyW7V7KfbwjY34wZXRPlkE3UyGqx6bvnpx+YCQB
T+LEPwrkru5H1r7To6POw3HTFkxtedWFx0Yn7j7Kggct+/pcTY9tbWbpPgJzf0HYFTowFTzAIKA+
U+nWo5qkHWnU33NQjxjSagsLv/jF7blIDztSd9DBjz+qqei1oO0jVEWF2yOTHqPUFjQ/bs9UOivt
c1uLyoUhCUhvIknBlMT2GftGsXNB1DgbPFebUMge8b4oxj8VRO4GALOFgkbSt1Lpe1/awS9Xf7bZ
gCQ8A2sld0fzR635Bxwus/cwdcNlhnj3AWaEyQpEP+88mIl3TjztnWOnhk0sTx9EmlnjKprqqAHW
OoDHQO/FYNMGvA+TZdaaQHf/HZrrM7nJfchoh9ED8qb2979PZJjMNfCfuTVp7t2xCLLsriHFmUV1
My66CqHFxmEVtiKoBBsTN1HqoNhknRc/xIkDvQ+jh4F0o+H0WNtOuGJG6k+k1/qKp0/1kAx3ksH0
1h+d0+355+G/scF6Ty3nR1+L3pFga48n4b6LU/mE/m88sJvPJnbVouWI9UNJtAbwH9rlQDaWHx5w
rtQjbyCsp6sqPasGjBg4ixfLFJoekJbO8dIVPtQVsHM9VtOBirdDVRrbzpLR/lbVuGm3BTI8Hl94
VTdbpHfWCL5FFxPZyPves6x7AY8zbKlGb9t6NrDauUjaTVS6xpKa4WEBte0+SrDzgJRFXCZbEUvI
J0LGYJvIajyAepedJBiRm4ZX+PLYYLHWTuC9lp7zvR+d7GcBxIHnA0KyGMMBXIuq/0xZDF9lkHhW
A4Li4Drk1WMOKWworsLXqRYlvHCaeA0UfrqhRghAw0aG+RtqpKqQw45FIyC5pyIzZHd0QmBhVZdq
CAh38lkmljyPZZGtCge89U1ZG2odKyT/IoncoWG7yBjSKVXSIZ2a5zMDxiAgiCLVeOtDRTxu3a2w
e3ZIA4CPF71dxYcoTt5gZOrfweHdh3oRzqAux5ZGWoAmMBW7NIe3fAVDV+xevGUaxHis/JfvQwhH
x2WGEE8JJ9bxZQTcE19cM7nSIWTPTVAG9wxB56t2sv7Ih+rj1m5Vtlh3RW+uqM406m8i7xMsFOBQ
32/lEMNzOiy+aUe5K98181PcGd6F86FbEofgH3oUQK9vusJ+s7A9u4aIfwJdbz5TKXHC30pTG1Ya
1tyWc7a+laa2wXXTnwpB3KPMm+S+qYfl/HsrJYL+oOI583K9gVrwFRZ8xwDirPiRwi51ct5yIGpe
QaX7KWB1ezV4tiefLjtz+lNpSdBRpl5J0XnbpIyKNbXKBNIrUV1w+EJA0ZOmhvuPvOe6+W1z0HZt
vq2C5OsOILSgthq0MAiHCghRjua1UR5YMNkAU7LWRaaPw8fsSgekyy59kTtrHdR3DrH9qxr5YCAj
EbyflpVzpRycfAuFsXQVhAleYS6kL0ExzqAXDc0XyD51d0m0p5pb9a1rNEnBUANMU/upqwGE8bYt
LMfegbljrhEjrxe+68qfdbwhwLGngD/irtbPjvSNdceb8dRD7enowVYYWtaVSdqrw4cl44mO3j4b
ITi4bSh+q7d7KznnY/6pQmVd8fJZGtLynyjSAqGYpQ8bwCuVksB7420QzHEZE0HQZduU+YEa21DD
OBuKQFsqxpart0nsmTBzwWzuAKF7z2TewhFBvWnhT4iQpo9UYVA5J8NGZgVoNndBqBX89h5anobP
toUXWAEJ2w1g1eV5mLxZsJve1hWDUJG0FFSmZPMYjBAiaaJh2CWx217lKJoFdUlSRFuAAvmQHcMn
0kb6PJqq/R8xcPsfFpOe4XlcWDZeGBb/YzdmBUMWcr+QH7BYXLgtFC/5ZBCcajM9FDXA7vCZ1Veq
K7ya46Evmy0VqWG0oL73n6N6xncQ7NLs0XFByRmXovdVCpHR2wlS6+BaG6G5RjQKGWHP0vWRDoFy
yk3uGN9GxupjFnogrplwtob+Kg7UhYowRMA4Or0N/m0MzdMP1fu/L7455fZzAuzMyBzTw3vI5AKi
Vbbr/9f/q66MGjqjVvdutpnaqJBDimpaT/DpQGdFJPFajw19rWIvAYYLDfG0qOhKBw3IA9SQ+7CS
BVVC2FJA7MjyTmnrYQuUh9iMuvzuj7PWlBCtmVphnfF19v/frzOrjXZgpUZ5SqfNxCKyEVijbTEV
QztJj7SHpmJq98lvRWq9db6N1XkrFn90vhVDwKnwNmMQB+i5dxJ5nt+JId2piQhAB8TrraXyAaBD
ABY8h9HP7lyQZGzTKD+rFELcMZBQD0PSmrsixSYyEnaKfYFlwQOodX+kwaLGp/3DTRuwrWSfHAqO
RzJIBgVwdjJ7Cwc88lnU8y0Vs957YqCqgvGGZFxkWBdIGKm3WOb1DpoPej0Xk3FcuF0wgLnYDi9g
CSZqzN46mWVHyxbTNxtTM63iVS6M+kCt0N+HJlNWPcex0WM7gTugyQwFe0S6g7lo+0/QN8geGj8r
r3XrXCDt7KxhfRbvm1DyVdVDhUXJIriPk6EBXheKS/hxvMfAjT5aBkQg3JhHm9pJqg/hfTINqaY/
BgYNf/0f338LUPb/iN84jmEKDz5VlkkgNfFnhN8wyiz34qjeygapu6ZX5hL8P/BSOyd8i5UPYwsk
soVXAfZlY91K9SE4IxuEdkAribPozTdyCQtzx70AOjI8K7AdqFuWO9kxjPx+LuJBAE/ypDNg1RIn
ULjRxQE4+E9QKJNfqrj4jg3weAbAiwfc+Dt4y8USeL/magcI0SmjLE9att4B1JBuqyt7vM/h37Yy
B26+TvO0Ooh/jePXPCbDitIFRaAoLjyMXLyX86S9QD7jLMI0x6YNmiWLUtgNdOXD5jyy5wpquhfq
RdVUHJpy3EHT8BvVUxU10mFoS4QSteMu5ytQZT1NWfO+XTRZFm6p7reLCU9vESuuj7/VKTx9Ttoo
V05Xel83RZdyIOm0NWWl5hud66gPc6p81TqyXVHlH3dddS0ixgA8bbM6LPehAW8TCT2oTWJzqK4J
iexTinXnKYH77rFMeQDzi4a1RyrnIg+XOuTxWljDWiJQnC/LMR2WsEWLd56r1aPXRN55tIM7145Q
mqoaCYhcrQ0HDsCOAio7tI/MVr9uPTrH+AVrOw+uKzZeT9NIwOu9vfYqkHGmOfzpADvE+8ZtnDP1
sGWZ7oB4Bax0aqQ6K7XXdcai+/lKyh82ahhGRFinOeJyHyRjcudV27hO4f8w1Zq1yNbc5956niEP
ygcLWK7bpB4f8cuP7WJLs9pjEVxiGR6Eg4zIEiJf8JktgmGHRDsN0mFgn2DI/ErdqaoHWWehYY+D
yC+uGeC5dmB8YmtPRTqUIVRypWueaFQoQrarCnwmdFdUZ5kQGQGD5UL9YzuG5G7AI6yiMcfQBx9T
evEk4PhwV5VTEtBGPmM6WCME7uES66+160TZsmdYjcfQQaEuYA5ZeFNNkXDTzNdmYuut38IjrJbf
ZCflph/teG8zs3iRY7DjcBT9Bl5zvXJ1bh6tru2vrG0/eRmk38B2BBYt0/wiQj+9M4MRm7upIXP7
X23psYc4yNPTWGu5ogu0jjoCTfQGJs9wgQEHzCnx7ljTRWTwlEP7EZ5KvdzKovO3NcBnb0DBLYHK
CzamrCEY5wOczfSxS0ogihvwT5d4uiR7DmgblBPxLyu6DHmcPjbKZYCHWMDD7IFauRu3Kzdm4ZaK
EfPBUszlxzxVhe9wCQjZRfiN8Qib23gTmGO+pmKZVcYdhMp2c1/dQ3URBqA54I3Wd5rNKzy29e3O
maRa+aPJgDRXyCBOtzXXIMu/VOCxzrcqmM4OiMzDQHnqYskRjwkf+1sLq7E+rv+65wJO1wkg+Fu6
jyY37JNlZ1/33LniDiIB2XzP09dhA8XSfE1XlQ50KUbPAz9musB0oPu2za6b7+vf7pkG9TX7r3sO
0wo2nEDT3+ms33QsdbZN5e8LIO6hLNUUoGsxwHcWdDrIpgIZXZurIvacHUBaaBEshwZZJvlyLjON
5EXiCADsxontNc3RQSdhE8TiNbWi4msyA6ZB0Yma59qiNY0FsqBBxtIVYkiA6qePSV0iNFDBuwEa
kvIRwEj5WKpXge/TA3UAFchaGxBIWlOxMFLzisHUkYYoOYhVF3XZhupqQCoRv1462hr2eSuXX8Mw
bx1psO2aEm56ZisfjdDRdwN3t7ceqhwa/JlNvqO5kPDyEctDwGlZFgVytbhhGlqFvbcANrzeU13W
G91psJP3sRybvbBKueKGSLa27p2DkWbqHPZVvYSiWpAhHpHmMK03MrWQUTH8jMaNzLz61yDH7x1M
wF5E3k0O4UEGpQfYWQDb6m25qcOHPoA6NIJf6gNLYzBAMAhhkC2eCOa3xLGARdWjutKV+yF3DkkC
FAQMP7aFcCEabo7eUSfRT6szS5AfGCxrXOGcsZSBY3QRcmhkBc5qSEt/aQRCPLN6XdqQ25XgTn0T
oXGBMd5EajDuI9Hjn5yA/hPFZv6DNeH30mjdN7c30qXdDcFjDdcZRJuhNyms8eva0OYsDn9cN25C
8QCVE4hhRVH3Au4/ZAs5eEL/cb2ujKHSldfFxh8K+BJi47apoOy7CiSMsbOWe+Cht/wb5LYWQWvW
734NAc0IXhA7A/48L77tHko1zVr5fClG2JdbfcvvsjiFYDCNhCZhEJXDY+Dz4uDZabumASrbjmYi
PiAYIzdcd/V+gqA9jb57T+3ALWagfpTdJUJ48ALNMrWcB/rhw8ht7wk/O73vjSjdlGYVfATVZh5o
iXZtNiP2vkYDkYmoeptvBFz4BUPC4i4duvZseiVf5tOtg454yOMmexlFNOxMCDxulG6ad4SPFtSB
WVDdYjlXU+62vPoClvJ0qdqBJCNEPZ37EMymk9sackUNzKk3Pp6arw32pVsBA6JtlPbsNbfxyU/X
hHFFuRojIUHMAI/PZW05/7uw5EegCMu+q8tEcwxAnJqnrBLw+ABgftejG277sah28BYeXsYc7snT
PzpVUEsFvFIB9MB8EGsTczHilfTsqOy5HODLG4MltMvDVIPJQnQWHBwNSbwgctXuRnPgoffIemHu
p7dpxRLnWkwHIbG2K60EsaXp5RoD5XAtxPfI7ev5hVqoeNwi1WstaRD1asHJH7CcPFPJ7RsfXrpT
UCzPzS2WufwAXaSFB67bs7QZe0jD4siDNnztvRz/HEi4gawdh69VxUFeNJBuoVZXhXLF7KFF0Aat
4If/koUwLlSaZjTBjXrOphnbsYRdIjo5Ja77lwSkjNK1DamXEzJR4tQ4LVanbdmbu85r7sypAQpW
kIb6rZn1xQ4PfRf41QS4HrAtgR5zzL9OhwixWz32P0L+0dkhLPyaVi2d3LdSQA8ivURwxdqWQGGm
SxbKrdkK61JDReY6VkYEaLxx99U5YwBX9I1azWUzg02QWZYa/tXTZHX2GLpG8iBjX147xwmPTuT/
bFyJNrMRam3qGl8zuhDS4d+bQnOEAwHygYoBMIu5m7zKkLlrxXxExaZi2cFoMYjS4kTF3jJ3YJZi
FZUHE4QYCYchS1/DCPFxqzCgESKM9BUeqGJbGcFXayL7dAUd9mFPra3hfbPzqLqjoSxcj5YBHRJZ
FvcAjjzTdVRmlwe6KTXNDyHIf74palUVn2+KwbcHi4W0RKZiAtlN+DqK9VEx62IQ4bGTmeN/VDeL
g/7G9w5ZALbF1MmjoOFtorkTzRlPnRylpnRFuB7GfgmyYfIIdtf4DBjYGsHuZvbtM7ocSzR4LFKb
4NbeGo10LgEmd7IgTH9PbQESkVDhF3dUAm7wEXDRfC6BK/3a9B6/UFsWqk8eOfHsBWgEwBvDP6s7
z5cwKrnAbyM4keMfbJOqReYPoHlNNweYMJRIuRRHas3wnkfg2wbRkVpdJ8BvSnoH4C2MZxcZgqUy
ztqt0r0IhvxpdL1kmzKDr6gYSkOfRRW8ecD54VtcwuRwCAxYCqCvoXGp3Kr9Q1az/KlP23yTJX29
ptYusNSpHvBEm8dqqB8L+URdkb1IFwhSY+E+TRQ1XbuGj6vcUKsPXdUDcLGy6uqLtGAYKlPFV0jZ
1xenzCFV0EynSSTaBQC0wWauLCMQvRYwG75PVGvvzTAb7BXNYUDnWCEEUnXRHkkX2F6kQfbI/U5d
yji6GIyzHBTwERs2bnl7anXiWh+DAXHcQJX5I9UhgP3hIDl7oqrY74IdbYSQ4MUEA4cWiZnXePpi
9p6DEBlEY7OiIo0wi02UtsaVaniEtd7gyHRDbdGQdvdNO8zdqUfXe/jaFU66o6KIdAs7zvY6ev0H
BLD1iao1QjoLfEHbAxXDurShHwQRECrSoavMJ0tLeaYr+SNEU5AY1BAiwo3SwXBWPSRD8EWR953d
G2vLaNo1njTlJtO5t6KBLVIL1+7n/NfWyMitBiCeQLbFLGNimXepTLYmQG+P1N3JxmxpGqP5dfsi
tLEHcl7BLwiRKRpdqGyGS8p1UdYrBRYOAAxxuFXRWdp7G2Ql+zOV5irY6C78ou+3kMn7yqnBvdMC
cmlol9Av3UdF762lDfUSwgjdModBLSYb1eALdKFqEB36PvvqZ/lNt2k8r1n7URGvujTkZ+5IfQa/
V63SXkbfgz0xhW7tht3+azuNx6tZYfMn841qATIr4xxmghqKm4RavRVJGvtWJIBrPnWG+Bg6Y/n9
fGulsTXI1qsKaJu96Av/rrb4L9J8dkUE44WqcrdOgWUYVm3nAfaiV41VKPUKEu956OBCFqrO38zO
6CZ/bptYP/i2Xz5IS74Q+7dIQrHxCjDBGrw6obm1GBA5XEA6MAdgDJkUUs+XrFKnCNuWNI2RBrp1
IeX8tI/KFQSu+/XQ5cDBen52DzeTZO8gr3ee68pMdGe31wBo+FXU7AuwiNcmEDLb1jUE/mmwR4tG
G0T8DHI4cPOwnqk19Xp/WcCtVQL9t+lDxOkK1sEjh5u5cY5Sf80rPdxb02GApu09EIWfg1mlBypR
vWjMr6FURwfDZT0Q47GH9BIczGJYzh0HQB6enLSp17qM6k03FW3Gvb2bhPGSWnM7QRayskF9QyNV
FYCX+pbBH6gEF2yYbg0qPyZ1+PtsyPjFYeU+UPqBpefGzABRmnIWnRqrvR9o47echRsymNPHHQJC
f+cx/PSsq8ZEqlxdbgPdoTcWVKTDbaCVOci7YxBUnjqEKcavK9GARGXBLjeFkJcM6wRIqXKEsEJv
x1hmHrOgc//rDCt8UCuCl9HQiB4hkoYoxaQtAkJFV7bOiUpNz5xjxK1vVKIDhDyGZWJk1tZSHez3
WhFeW8RTp8E0TRBrNv264xUYP/DSm2bUkeOcQBSJrm60cZjMTsggv5j0JyUwq1vZkStgbIR/Hx2S
qjpKy2JnKoEVAf3fjr9QqfK69lTlYtxKEGBOcRjx+QCk+teZE/vNVqflO/WQvPyqp+Ig5dKxi+QM
1rOGsRSkfUYA6hc+PPAuXSn9O2NqUFNDboOiDpsniG/mHZLWPf8aAQ27X2NhQoTHkftWx/pq8dF+
sOFpM5r1VWWNvnp4tO/qAmEU6kB13STxzcBwnwfVObMfPH+TeWfX6ZduasaQQMjsCx06vwc5ekyg
vgWbdGzo0RCJSb5gmFpsqJL1FkJq1I9aWVc/tVmAT3sSH8p8F0bHrjiSXL7P4Zy5oAYqT60sCL9D
fRqqmhEoV5nfmY+3s5AN0aqY6liIVjv1f2+99etz54RE22c0QVYRnO0XHT7+i89j81oW/gPVVywH
4Bs72B1AJOV7hG2S6gv3pW2w4EGeDlvuqf42PIP3NOjZXgppW+RtRrizv2IjAVvD6aya6uiM6qiV
+nVtFf3ZKvzua2xeBdXS7yJzy0YL0lc6gvQ5/DUPAzAIVHWrp7Pc1eG5EXa99Z10fLJlcGZF2f+Y
TlLAp+kkKr9qvMqCKQXp7gX4JJqkiQ6s4vcywB4ipk+OTmt/hAW3GDoESPCZutOBGqzRBOborxEC
f+llFvjxYMe8Ex4wOWbe620nSv6Ej5JtOxlmKyrKGvoBDsI2CyrWfYptGlYKYRWbzdJi5qbrkuSB
Gn0GW/oSv7wj0xZ/oomrpERgdSpGLib2M8TaA0R44f4FejxsA9ZFZPYXIjgS+dEABKiFlpEsVoG2
rVf4AMCoJFXFkgMK9crcDNFaoGyhXlVar1VRvw+OJe9DxD+f/mEQ44OxynLTPWfNigHUmWKtBEJg
ixNmr2I66cYV3ljuzrVcZ6OYmW0HKDcgPg5MBRWt2sbOanr5UlFrv1yOKiofhkHawLr5bEmgTwNS
6Ei9OwqKBkP7yvk5m6xMqVdUIHlWFX7/5gtYcUHGXZ2sllEvGvxPvSwGhZeMuxGiIWn7aoNYPc1Q
6ObrslT847LoVcsu35Ss46vBNIHj+PuQWHB5KAxAxP6qVhzv8QU4bwB5OMWJGkCTyC6QtGxORtE2
b5nCbxnvmedYS3enhtLZpLbhvLWAUsq6ij8TDwiqsNDilHjwQupb21skU8M0MqiS9FmW+mskR/qa
RlIHUMa/RpamsuaR+SSdUUqkRHO9i+FA+22CqUCG/hegfIi+FK377EB7d523XXyuSpYeK9abG8Cx
80dEWpDb8lr7ezM2CxqV5sN7E43xq0YwfpXBuuoS2UFx4A7id5C2S69JDVJFqGT5GYMrh9h9/CsN
gAxgRf02xn4JJeY6uoMJTLsXVf6ORb9alb2NWBTQl1BxH8QHFpy7eGjiX5N9cZpU5num+MQkcWJg
XgJzJ0Tq7nKLI0kUIxbomF3/brs5zKnxbuUseG/wQmi441+CkudPLYRBlsWQQtnJz7HXQqpqh7fF
uCzsqHjqhs640wDb4SebP1EPpxe7cBzkPVW5lV8vEyGiPfUfw9bZlorLFbUiiK8vMD14oEtRlYj6
FQy0mwcq6cjyoSIEd2KaO44rtnHzBLq20824oZWfoVz7QX37XFUXFTvQcQTlAdiqWD0hdHVpZZZ/
WDHgZjZIvIdKiPKFj5BqqXn+MQQDPHoaG18KOPS+FcYndWdcxNteYGFPRaiternu3nOrKXdyxHqL
qodWrrSdKCikKHOfm1G5pklb5hxy/BhBQ9UQ2rLsfVHl6TXNbbhx2xkWEF4L1/m8DfAqLPGuRjT5
Wuhc3kVDC+mmrEuX4NE0O2jzMyRIp/L/4+B5qulq/zgBD1u9SHQOTeVJh1VDr9Ns/ecE9gFnKJE7
C6rPAAlcFWFnzd2qrP+tmxby924uFkt7A+vk8xBbWG8skET8EafaX9QehwuqHu1XIPARGajjF8Pw
ozvXLaPFOD1EsT5ot36SQeFgKrql4yxSBApOVAys5zZ09UsEVNulV2GKNCYma10HEoENjEuSduGq
ofkOjcqVYWYITgBIdUy473/Ylpcsm5YZV0gwt5s+1ewY+GBZQbJRbKy4YAB0wsYhgnLjh9M2F5PG
jynE3bu4+lFkAP/1nu7gu1TF6yLws4tXDM0e5nRAEQW1vlMDg1cYDIZfkCD6qZI2+hUaO8e0cB8l
N5+FFD08pvHbY5N0VJKUfGvZbnPQ0Rid6zZz1jEcfZ6M6UGBNGb/ydwaDnWIidmh3+5Sywh2AwMv
Xtem9QwKqtgVJYIQVBwsPAGhLJHMRWYG1s7063QudiF+pSpjcmXkif0sjR7ZcivL8H5FUTtJj6Kb
z509pKt3pZuUc6tbhXrnISI0j41yD+s8Gem5tXCRPakH3sxjIdqjdoEN8BTNrBzIwzXCAM57umff
L+JdyNkwt8qJAx223JhbR5kEW6TYgQCb7qrykAiJS8uaW8EPh+a/CRtBmiqKDWtraLgjURHvNr4d
mxpipNPYrO/GrekEsEKerstbs99CEgACTEO9r0Whd4BgPcNRvO8XZavqMx3w8X6dJdadV4/96c8e
1A1ipYiGO7ncUrEuagPmyg6s0PvAv1O2CUDxqJeyLYI7EDAA1oqQ3NyUISyNqJL60SHMk08vdvie
StToMrjKNKrbJNP4W9dEIhYF9CK2L9NlbgdtGk9mJrvDbe56jNlRRM6hBo8fAKdpQJBASa+EAvaK
JuYKDx8AfCCRBu3E4+1iQQ5T4ZLl9yk25L9dpkvxUgVqP1lT39vFPDPdA4pZnG71TcjUAY50L3Tl
29xxZoolAmN8nsN7DDwOAbjJRJkOLIZ/cuRH6WmYtKL+qpYycvSCyiYMcP8+dZBKgyrzAgIaTK0M
wEJO8yl11YVki0jX/tzyL9NpGYOyFyK1MF1ymOZxwwa7IirbAxMQDvah2ZIIrM3gbuV33N+XIb7l
VHSd1MO+KcrPIJCELxXIjlTPe2Hty8rAMrYbxjdeaxuSt6I5R0VjPytEA6g+VX6/HyPw9efJTWBL
RmThFoiBYEELhv2JDoVO/FM1HaioNVB7RgDZHqrryhJJauT4wTY3DRuRqb+w9qmsV41vjUe8hG3E
xqYGN/DaNQJfeK8QAJ+w99TCQW2n3jdM/m0qP+Bfw2jAPLYKnQOkPXqJtVG9HQaTnQBpkMJW0ObB
YbBjyNBPBzqjuhgJoxUsSiEy8J8NMBCErNjfwxIGLQKjyA9/1FMPGoo0ebCpsFyer/hPF6OxvPI/
EUCcInMI/UoAzDbGRN4nqaSbctIspyRd4e/d0FhXIBoiijl1pD6dFRpLw2fd1qy9ZOGAiPPIzCrc
e4WS2y4K5UscpA8kijjWQYKvhf69hx/p/9EjYKVeDaOG6ZMPXyC/0Qhe6TA7mYa3tq3E3t+qPJlA
8vRWvo2ozLTZWYDAimkSqp87e4PhrVpVGkunafQ9HCShi2/DhxfKGqaPdF/l7WA2ny/KwdH3c2WR
gW1vgsJJdfnUUFcg/2KPbaxomrmBe8Clgru8vulo9WwwllIGzfJWNwtwUflPla4/lb1+a6f+dQ2F
2z+m+3MiKv+7pheJf5HEF351eLHTEJGV8HneQBoKIB5kXPoF5A4gDDFwhcxOXhrHMgkWhhWhSC1N
UJvNKtQVyPP4lDdU6VbuZPU7WMkqreBoZHX1tQQudQE5N28v/BThkq5KH0zxRm1UU8JGEtINMGW9
1bkO3HnjTE7gGae6RsAKXPMrdacDQNJYthvCm69BdXZkJJACjuqdmYtux5UBDIxSYD3EnTzXiH3s
Imi7lkHOO3x3BY7UQn3AMtfLmrdwZ5t6U4MHCsomby0YAShpHnInbeunQCVq7ZQGGAMifFRO3L9z
lWKb5iiNPHRZQSUU9MIhq4fDUEIqEwvH8B72OBWEzGz+kmLrvOjA8fsB+cyl50+6jLLpgDWyfGCW
bMiEyrh5YgGSeK1VQZDXM+TekGmyZ9O6y8jLfG31Q/9U1NCEiV2AMLlI9/NMXQzJiD6AjUuDn59U
2SUYFayRdHG0HBN5XG+QBbJDf5XpjA51XOc7u7Yg4R6GZ/fvA0Jr4RkcCnZSsTC3hqjfqfFW/0ff
sS+jCdv2j3PchkapaA9amWua+1ZPZ7e6sRDxKRaPt5pb11sd3Uw6nk0mQKybbpZ6gfIXb0s3g3x+
6NRn2D3lC+aF1qYXql5DKC9fjerB97TzyHItnorMvC9gqn5nIJH6VDd8XIyelse2U/7TGDT1CnEX
D/8DtNp1524sLP9BRULRHwZ/D76cXNJMSVtxuEFH36jRAYvsGuDngjX3qUqdYq+GEHSblI7BZFKF
DBSwDFSmU4Uv0QGIVn10+t5/VoH3gR9ld6GS2fBHlRnd3VyKbAS2RH8/l1xvp8bceKCSnyJC4kIN
NLO8V8PMx7Xq9HhHB9CD3XUWWAYgCqjLSvuroQKiEkbKQqy14TTuAlr4aIFU8iKE9uDuNkMJ9c+7
JIy2GYQfT7d6SF7668wC+tLvymwF/KG9hqOAe68Burm3cy/ZDbZnLuq2ALRkOliIipyVQqIqwG4E
q1LUNVYIf+2xx/IUJeqbxLa5qNw43bkw7b5vYIWesP5kxEO3UohsfUJbu+TuZ9XoZmWkyjxZrPAu
Q4u0GjWUDp5MVm28t51jIYGsf/oKPLah1vlBwYIV1h6308QBBBdp3XpcJqGZHzR3izU2KMF+kozQ
4FLcu05VPEEBKUfGLIOUT2YXTwoLnG1Vu3pFrcrrnXPVqRcEo6VeNuDeiSaur8WUnYV29LhwvA5q
RaEPq8/WbGEW3GTGoYZo33xIs+734uf/UXYey40r27b9IkTAA9kF6ClRXqWqDqIsEj7hzde/AdQ+
VztOvNu4HQQzAVIUSaRZa64xtcUtsO/S4itRofi6PYqWSv6ruZ34r758fYbyy7QKtqcYS7dnbHFO
DXmoSUoyHnMBK07qzXWIk/TJcJohkHVb/2gH91VMuvWa9ZMNX8qODrkaoi9agaESUpof9YKRUDnM
3Q2+iHU/ke0MqW0rH6ZE6u2RmlWMp1F5Qbkdo7PRZnFgt2b0aK4Hdk31bbTsXZ0S7t+jgWWR3o54
QXNyu4wp+jfh6/SyvcZ2kG6CCDw+kKZClybt5b1ZMCixLap3lMI/h0Q6Xu99ekwGFOGY/8hbCp31
VtUSJ6c2colE0Pw8IddmYXdInyys1T9PaPBF7jWEm15dAvIoW+/DiiMc1GTjXam5U1/G/gcIfe8j
wtn93K/BQbIEdYCCOT4ZeqHBtR+1O2zFtbsW5fV+jOGVbCe2vu2sY7DNpcKOa5DD1iHOIoFGadyD
6FCI+56d/NDn/Lmta+1VIe06tYttAiYstQ/Iq+F2wVyb2a6vM/tue2ZUItXZDJUxD34uDJ387j8G
r51DXaeRWQ+p65gPRCTHQ1xo+AL/T9/2qElljb2iaA6zmIdsn7EzGubJ54fJc7eD0+TmTVSvW8Oq
GCCCAtHfeaq8X14z99medXe+tzu/2H0+C3sO6yG21BC0c+QdtxPbW4nQPmDMHWMdmWvWFyAqqDVb
+T6rLnsYFNBJEvoEnJtlPnp16+23y/yIFIFrC+bd9ez/+VnAb+u3vm8DzTKHR5DjwyPVCAB8LXUW
ZJLuPvv7pCRRvCw+20Eu205kua7fEWI9b0/a+vl/59PcjWuIy7MeAGcQYR9994vu6B8bKjsVR5Bk
3m8tbjHlNHz17rWauxsE+jorlgCn8IE/ocyyHhzV/vNsPtEP1MN/rLj/zcvF95DsUuDJ60NvBU5L
B2/2JMqz3afhx3aiG6aHMs/0lRqIGLj17zfsz8b0ocblGOtUBW2trX/t2q4Si4yOfxO/Zlkh+Fur
vdVsRk9a8YxIWL5sB8pntF0KnPewNZGLEhGI6vlYp9QoUs1+1xrd/OAsBfY0ZN1DHyXgeTuZeNN8
WCRkne2s7uXTtShx197ONgWc/hkd13Zy66LSAqmtPT9sLScixhC1dxHbm9LcIbe7bLSBAUHpLkeQ
Hm7NT2gBtD4+sq09rde0NfX2S2SXge7507mBdPXi+5AjTc30Dyx5lxdNB9vli+ltXltbl26a75g/
5ffb9S0/2SOQHmad9QofGdHTIG0C+LyYoJiiMXcoxUzMsc3khuk9S8CJ0UflT7Pusnq0k3vyUvqO
NzQ+YVZhsrANGDefpmZQiCtNgIrFDC5RG/D+7D/izhGP2cVlsHnyIArl80y2NS+8I3xAuC2ecA92
lX+oVGmI9F0tlKQnT6Rjz9h7JU8iYnA3xmr85hPotjt81wzTtnYVW9nb9khzkBvVClsW0+VrTYHL
hY1F/XBOWp/4E7M0oVgiZ0zJox5V4dhG9s6vTKK42aokP3nT0yzWFZEAAhfz94MSqe7FMpslfDOT
6OpjJXXh/qc6tMl+roCyZ6Vb8RmM5lcxxN9lGotjlBjilEUasS22w8ySCb+i5c1J5vzoroIHv53O
aaP4X6Fi+8kNebsTzEDiHynxEgfZP5qUF1PIbbz2lvFNGKYf6CjCdnYfEe2kyLKxSBDpM8KfMe7D
YeTuIUpQ4iTftWmgqV5/FELH1JA8YWAukgIgEhF7RM+edlFgu3ZkOvbj2DMv63l6nZAtBrLq7nvC
8TER+1+ZUxoIBq1uH1dGfYBtWgSjjcAUZlSIWwxCp+Sr4fbL967uj5GTnNvFebBUo19Fi7aVyWnY
i6QpA+DJf6L+e1Piqcbe9zcGd3wW7Ve8Q46pKL8MBWISU/UHi/pkE7VaMDaqCkztS1xmoUNlPFz0
7r6ppP2dUjJo/geLT6YUDXkZr/2ts0zYOfY71QD1BckxuxMsnAObcrSDrmljaC5ljsDK+WYm5oLg
mzWlSCoZcsFX2FZ7VTLBzgUW8rXKbomLsnqJyds5WXtopopSzmj4ro1l+dpHf2qREUhs2jeN6Cjr
hOWmYI2EFK7BsJtyJo/F2+mGeUOPyX+y1LDWCS8gkRx/52nc3IzZGndD/toPg/FmeZcBBWWoRfLV
oC5kV4HWAlHqrhFP+1w15c1epksF0fR5yYrbCH96b1Ais18yvgwSvcMxQU96SeKzqLu9Zyr7HFUN
xtf2+ASPoGHx2dXHxMVKZBj6R6QfO7uZR1TI9sWofC3Q4S2itOtfvKUiYTlXyw74R3OR6XhuerS5
ekahRop8Xev10zhSY1bZJcJXdF2YUZLtTzyMkSl7T7vevxQDXqtJ5N58D5kzXtiyr91j11OfXCY6
IJkplFionJaFOgZ7BspvRKVxYVvuhyOFieiDoVZTsWbX3YyKQ7+kQrYXVhGJua/nGoJ7hh0inFYe
1tS95cG/zi2mTkdZucOx1ftzpQh0oY7k0u1VjO303xeIcf5OQUQW0zIeKfYoL/hsN0HXQTmZQFZf
pEjMg9PrD7qp6gtC8oU7LPExQWZ/vGtB2h17c/7NXOVSJrOIp1auHpGsDAJmv/jimodMK+MwUh7O
8rn/6xmX9q+pzwZu9uokKM0fIAJfZARMgZzeObaAJnjp8FO1fD1SLI/KdrHlUjiykYGH0hIimxUP
TZ4luIIdUL/K1zJZ6n3eI0Ru+t+FlxHCAKABM0yp/aIl/sPQROdi8bWXCNuuaE6uhtW/lQ7Qw1Sp
r12ZA7uIWr487FqKKRrudVcOpPBJVBtt9dImw7e4sTv8SRL3mLkkVNTYH6KhKUPeb3YtiukoEj6Q
QhUiMAtnuK8rPiwjl6/FSF7frNm6RPKYpcVhIaB8cmV7VxRVc8Dc6G2EXiVXx+cF+9swj4Uio5kd
uiq6a1TzgrlLu9eN4VFFxkdieoRq2uaqs9+ACD8MeyoXnYtmAp/AptA+51Ifd01X/5FGVQU26Dy9
+WPOXQrkIZ3Cus13IoqfutIyTvhuNXHv7Jo6qLz2Rc/le23rCZTSia2vX9wSz40PjTUCtI7Rpjai
OFMSn+8yP/voGgGQJPPn0GvvVJcHvju7gRSlGXiF8g8V6Z5bj2SxidvuVlLTfF0KdcAigTqsTuo4
zUDIIqafgih1PqwqpiKLkNOD1MVpzMOOCP2l0ubfwoPV4Iivzlg8Z441nuEqIMKXpIuZnKcQjOMS
VKbwQ8LQ04mdV052jYr0vKiv6dgxBvuTfcAS1wx6bRp3gBbe81xNaFdBl8++2KVqwBE3ozhVjul1
OwzSSa9kR6950bgXJFAFMt7hxc8osCCyBIVTw/Cx+ZNazrszzj8bsyMHlth3iLGviipEYK3gJV0I
2FbUfGlBDUN4zV8xC3RucJAi7BLy5qTitngsZnR4EEWeJIXfdl/k+4JF3c6kMGsHZsrbucaIlrZw
w95oi31trogazHBOTeHHd5hNR6d2tJLrIgrnHLFSg+WRGZd0tKjQTMrlWqXZeCqxNrtDGm4dDSnn
+yEpYhazlLUij6kPwziaSKpbY69SKEJFFyf7uLmve8p6bOmSTJ1751kolsRlbZWnBCoE9IVchF2m
kze3kcQ7UjqvriXGcFxk/da2p0FzcREtU/+tI2kfNp7T46GZ4BzWIwOyZozWMb7Uvyw1OyejHqoP
rSYnKrJuOivHdnaUvLZBx3D5MTlU+iTUtXxQVtwhTkb7gE4VnmYPm5oJrA86SrU+JrfvYSZI/aNK
HFxxiYt8xE6Bvrlaxg/i6WzYsnr4MEQEGwiV1IdwWmKLi998xBVDBO4k9QclZBNWeXbzGGvWJZlZ
IeEqIwhIeNFua6ZyMW+lRhXRlHwsXbaCboSNpjvuDrU9Mcna9iVx2RNHsT3cOqyZbi3/63XymwOC
M/bKTEA7JQpKLXPPuWetTURJPGpLo712GR/ZaIeDy7tUUZph0DeNgdKMDGw8xmRL0iPSlA2y37jl
FzLZRugiGT/outYe4g5sypCTYm4B69Y6cGZ9mQ9DGncgx5Ub4nFvgfKx8ofaGb1glpm1zwgBBxbG
AmaViSeYOeNhUbchq+dT36bRbeF/gbZzh2bxLU8i+UggFQAXmwiWG5r+gMFhw22/PLr2zIRdNcBR
dKDiA358JKbYyepD2ocUM3QHy3fCuMdLwNat7MEd++osFsO/YNiCs7JavlV9hXtwtRzrdmRFocQ7
4uBd34wphS/c/9GC4neufcm/4qIN8UeKRlBrQ5mOsiQOopxAa9sMM0M+xVhpSsmQjMB6GWP+CLfk
Zq5Dd5wTuHKLvlkhvztNNQ4Tt6TwgYAADkuRE/ai8AK9qEhEMj10aeQ+j0oQVHeKQ9tbKhgrghqV
iP1dVsVu0JJZ3reJcnez3wwX2IbufSrBP6hsQbfQEi4zbAbUkiU02ND0rrRqRLrW3ax1zh4vmfRK
bUd9ZOHv8M4etGGqT8ac3aTWRteOWzXwYvXT9pY+dMgyngbdukuSlBDy7Bn7rouqYxXLPLTTt9Y1
6sd4nsyAiNo3Rm8yzKOcL+Arh3lQQdLG2gPogf42uZMWlKTr78FWAEVNEv5xXVwSDHXLijBP1jWP
RLsRN/QIf6pG2KfSUdHRMww4DIAxAqymfN3IbpQ3HvhJTLeuJduYoUq8xJFfhkXh32PPeBxiLQ8G
X4f510Z7y53nwOi0SyeqNyld767stN/NxBc1OYZ1b6u63Ldz9qu10O80uC7ssv6x6pv0Lh/GKdDS
GXwR3qEd875H6TmwRLe4FLod7ecIT3A5UCndR9GlHFUBtUv7bU/2eIXbbx0nlYRJPzlhK/md9ApM
HtgtSkAtAqPzVJ39ecDv16/qO4h0N71hS2UhFbFARJkY6SKWZUUmC/faTGK6dGCUAqMZ2iNFtvtk
ggHq13I5FU7eIq1Ur11bPWmAM0Ns84B7tO1XQ+ZmaDWGzR2Wc/MJiNP9RJUclF0/xot8jYn2oJL2
mLyxgo+NGdjMECqRyAs1SjrZq+Vb21po5VgW7LgpsOeYGZWXacJTvBdf86i0g84biHV0h3HKcXxr
XZiu3XSbEBmWDLCH3I/fPTDJ+0mYKkwBYi5T7LIZHviA8LQ4uHGk76WXv2PzPe1qQmZ7jJTAziWo
CSstvi2Fqe7KKVn2bcQUVbhQsbxI5ActHbywK1LoeFFyJAaXXzIMtVzddK+s8e/m1OkwJ0wfLcPQ
joobKYjmxxwBx1ik8qllPxs7JJoxnGDOp66kq1t2rDpwSM9kZ6eseDoWyjV2KQKbQPqYRKUPsZwc
ljct4FAUkjvHy54SIa+u4zf7DuMr8taFfhgoxzstni6o+K2xTMkUpTRDVhxAT+2X3q0OCZnnIMYl
8RDN+r71/CagXDk/YAnBSBLJeN+l3Vdj5QvWfTu+GAVhIfiilFKaMtCFiMLOcok9Rem0y83mha/K
XzF/3wl/5lgi4F87WzsvRyMTE5RDre81+BQ36W4yowKZzyTfE+Iz1LmGGtpARO1dEw4sKQ61A9G0
hgSBOrzqnuucEi6LRKAg599MKOjzyZ4DnZW03Rv5Ov78ALMwXmWaP2lRvYSDbkT3srW+ujZ5+GVQ
l7TP5BlKvB3YGnKuimyG8q4eu0xKT68DRtLGQji8rg2dcS+idC5Cp5S1lw6OKcSwPEC6XweR6+hH
HW7dZaid5u/BWVBB2FWB4bnrPEUiWw7UaGJxm1GQ2i/Qz4KpSBECiPpspGN/mUY5XLZHn4fYtftL
kSKdoqaGmdoj3I6+/TiXuX/ky1UXK9fVxSXedeiW6jZj4XWRNRNDWrBpE9Qlhdur+R3JgD6fjjUJ
RtsXV6IXfkCo/yYN0Vyyunxv/IIASmmPzWlJcDliov5m+vmM2Vg/X0arx6EQt5qgco0CiLBTBnwI
9nnQ8oHwwnGal/LCLFKyCZqivdNX726CKqAb4orXJ9TSOvCb7SrUkgobmtmPLtuB5Svr0CS7OYTd
D5GmN5elx1gnH51jw3B4aaD6wVpgWRrUTfWaZt3Ptiv7v5/V9mj7mJLFwdFwjhY/IPAojxGgO3a0
7DO2R/7anNhx8H3vGlVOvGkO7hSNFzd+o6hJMdDtDQw82V2QlRVeCtomLo2w1evs3HULCfdlZ4zZ
k6GJdF9O/GMk3xxDrSQIVvBtG0Uhg9T6BmqAcu0t0xgu8NkMk2yOIFvpESjuvD6Nbb3SbCM/AGsz
dtQlaizWkMFO1mV7B8A8yAt7yxtpO4ULrbVSddaHoOwV29/ICpIOESWoEMq/X6tSsLUabeI12Mxf
EDqYF0mNeag86tjqH/6S/yDu4vPJRhO/XNPx2R3Txtk+mGQigebwXSlzqi7Netia28EG5sHP/H87
HSn331ePnmgP8ygJLpZHQ41hPbhf2Zz0ABpz0927mg1gpMxOA8w9kjpcEKvuskAxxAJxDhrRoM+U
Xo3kjsOA4u8w/5I4xZIBnAytu8PSKznnWoFJ40OvoNL3yfBURuouYxy44H2Xh7kqvs8Fdg4arLEA
MKN2WcyHFsdHwuGav/eyBqKfK0knxOnyDP6vZOxeioMxxk8eWbGoeEm84a3Rfes4rGEC3XGKyxSL
YGoa8zobGFYfKUTwXvqGe1gMPnrJonoVWxkkpqJlTCHlMJ61ys24deCnyjkBSuNpLasm4owCeEM9
5BeY3bjtdRrLKoqxrnw0Z1gwmhMsZJ0DbUKk5VtmkInYfpmcoFQqu4hq+cWXjes0otWzPUKr8s20
2yWkyMyxE7dRLtaRoLKiaixM2ULsnKatHvSCosaBbVQoc7jafR5XD05KxrmqSqw4yyOF9gsMTURo
Q5VEmHtKI8S52vSX7APVf3ONSkiyEWyNXast9V0GOMMyKu1dMcwevKnxzzlu409CY6e8OEv3c8rk
0Vu644BY5sXzZHXkFihPEXH096qMICak2vd+hWbavjGgGJX5TdPZ97Ri2Ks8kd9jlbwRSQorb7K/
DvBEXex8fxeSeBrzgllq7kMesXwp47QOGn0+1Xbr/iAy7xMLYIzy9K4/ESx5JjVIjUtfU2hFtGRX
xW12NjVyml5hL6c+EstxIXWwQ6Vp7Rata/csH3eVGtOjXq/xDgCgbUmktZO9e0PoDxhTDs+4OjxZ
aZV8jTTlUglOMsF8yZRercUrADEtd3luR/1r1xof5djV12igYJJsP3kYHJhTPxVwgMZyF2dU/so0
KyhuzWYGqX03F/m1LhSUzDV6NyP1Ha2mPomh0d70Od1LYRFSpWJvF/X5Hg5r/IZS8IfEPv7ebkzt
1dKxO5wHcL1+X6BsdKrkkDeT/7Uhft0IH219G81XAp8xVGRwSgMZ5BM+mzsff8bvrRit0Ms844Ed
gHVuVNIeW2rPXhK7o+qdTPjvRj/Zjkh/NTM/GEIs1pOocrU6CtsngeXPk1VHhDY0Wf7M1W+wAgk5
0kQFS+OKF9TG+PAlHgXD9VKyoM6WB0IMv2azOy+z7F7GtvOfesAWSYmeeR6YFvKkYTja8t85b/ay
5bwzcml58Nn+e3q7cuvc2tthu/zz2Z99/9+X2E67S7SN85FZaGfcKTyqPxJmlb8Pq9FgEb22t0fb
fDMkOhdt7X89/Dz/efnWtx3+q297na1vNrpyZ+lqCtjb5XmAJFgxqa4PdY8lDOHU//Rag82CYD2f
a0h29+Z6fmv/ferfo5xJA2qOdogzWV+2g1qn2dHGVjLY2nY7/6etScEqckjvqtmMnx1D53bwCytE
RBQ/b32qcBndU3s8bn3bQac2XU/G6O5vV+FmjzHD2OeTulGIs20i8/l8UtkuDfkdNvz/6ks1SLvG
oJ8/+9hxYqvlWg+VnRv7xFfx0VExTGutdm66svVbVIiEqW/qvje+8V4gRH4xdW26LJEs9i624k/V
vLB9iucARH/1NUFxcUwtlZ1IjFC1THXiCGrOMMWwG5qcWEpU3rvV0N7BfT76zLHXxp1YIi1ZfqZy
7Jix5b+Wjdcegbu8lU3urd4e+l5j28WwErv3YzelrPD1+2zqLsBQiqsYWXvWbG5OqKgWyHqgMmet
gB9XLd+lZ8UhH7R4IaB/X3aN/hXeWrmTo1vu9cWAxCp7tpi9Ct0qm7BCrcuj3VRkenSATIZJoRxL
7102DPpb7Y0IRrtsraYgkpTj+o6xfGx9pOqX1fYtO2UEjX3svC+jrXYFtXPPeQKkQE3VD2L5WAit
XU1s9jcBrX9rbQcKheNDS+n3brt+6+t68004Q3O3tYakWsgwTfddNwt0ap3cVUU2PpcyKimDTca9
hrPE89aXVCx2EUfdtpbo6/qa1MVvMDT/XLBMjgcOY0CDsr7GdijMP8noyKftZYRakrMeoYz4vGDo
1bq8b/Lz1ldz3951WnQT+L5WMy4RVO8+GkuhP2sQFQ+eH6/hCYbtrQ8+8VNRkkHdupxqWGALVz+3
cX3rSsZlDnVlmMetmc5t9Qy19p9XKLODZiJU2jSvm8gVOehjqlLvlLaMryBb/iO6/XtJi+mNbURf
Pvv/+zpC/Hgo6JZ52F7v88LBSF4msnHsbPBWg+BU3YMMtM/WtPJzanxCt77tMFR6dd+thzjVMGo1
5+XwXyc+LzayxQPZqj9+dm2P5jyq7j/7/LT4rYuG1U+TiMBvWhC0JiljOSX/PPrsc7UOEUEjLtsV
Ghmmv5eVcZ2fNBMxTGdGoPOVjcWxXnRvMYGgfcSa4bA1DQn8nD0Jddee077JKFpFPmuscL04GWVx
SiUY4a05yl6dpwSdCagm9l7SfbNEjr4NO96/TZuk+slsUe53Y+++TWUznrDvq3fbxfDjs1PXqHkX
29TKD53rXaKGRYmbEZ3TNUMCScvdV28o2YIJ+b61nMLIXtY8wdZK/Mh9xWsNSlJXPG1dVR+zmijU
crc1UUzZYTY5X2s4DztzwjTJSTAl0vpE2ztC+K8GS6OTXrKo25oVqBf4ayxytosthotHKhiu28kI
RcfrF5Of9RCOs8V9pdSjvr5o1rHc7YQo77YLa4CuYTT3+J1Hbh5sfSMzz17C0z8I9vciUQNFNExx
0zaxbXOTb3oR4c51e9UNlIuElmsuJy9vD/jj5Gg/4+RYQgt5jccnpZriILQ6O+Tjyr0c3ReCBA7J
X6PfV6iy3rRsIDqV619wcmF2n8vizTGmmXU+o5zw3Jy1uOVdl4RyZ29tDhpOHL2I3sHu5m9IhPEr
6e3j1qrV2Lx61pnRMdm7S330UAUBKjYF5VuZcZrKSL61E5GsvCYlRRmNeTJA6oaSnMAa5fPCAaXL
Psnt/kAYa42N+SznYQb2Vgl7tYhPwty5axWqqw/N03Yw85Nlaw9W2XzpTQ2Dbb+eH3jTYDiqiXh1
zt5FsyiLTEkeh7GrKDU0YQhCzaq+d+XwGEW1/prGkCZR3ASNLaKXgrhWVrNW17Waz2c2UBeth+2R
XNcYbmXfx2Wc/+0ypii5aNbwnLb5T+X61qm1LErFHfhwM0vca1EXH6y925++LW/DVBi/G/gNmWgd
NksP7bwELMhLcthdh1zCwVXPhD4Vr/pr0K1B7BvOm5225wQh70+jAAynPebCcZ5Nt7o2hl4eKoM4
baml5R4BiyLpnXxh0YcJDWDaUHZCBhGVXY82AHkCAW7ys5Hf9Xhxj6I1VnV+6UOYJ0ZY4riHYa1P
0FZHGYtvAfaPY/k69ulaXZjLy9bEA/Ke1ItxR+W9+xj1M3mofqyp1bCmx6Sx1/qytD2gCk5PbQ0j
xNHKEybuZZjmbnMi6Nfs7bWsnJ259czSnz+/kIMkQbFDBLVPNRL9JLWwCDe7hOCNG9jm06h1z/HC
CGQx1B7iyKwg4ZaovvBYeDO9DvP3onxy2K29DYtvPHWtedjOARcV1x473WByf/UMzm+29MQLrlaB
65rO2+BY88sC1X87NwGCI9ash1tLh7f4XA9E7tfn4aa5PJdmud9ac1Oo51ZkBxkpB3e7Wnsivn/c
zvXC0Z88nAz/tpRdP3Xjcrb1TAdrYZ6yOl9uxXro9BGHzs4kXENL9e1wGHzNhWVkurfJNDz2vHMR
ENGBGbB1Yjnj3lKHOWaei2thYlehjwZno7lb9naCAerf9nZqO5DAtNtquG2Nvy9V1C0Q97YijIpZ
22kcwGIzGFf4DDiNpGAIctjWrNY/QBLA5dmr7JmsBXIimlNncvXi68sZZvjr3+Z2xmjUcEmc7Fbk
w4ddpdW5IOJ1G4b6nwMETG+vMrcO/+vEqIvp3uStfF7bWZ5hQVQ26gABOWiR9VWSjmDQZKYAAzCO
fLAyfzrIgWJKI9fjB+4kigTcYZnvEuRVW992nT+r+GFr+rX9SMUdUYb1+Z/9S92CL2pcDS5j3LCU
i4ydnCNJxSmHMu1KBMaUWI65Iom89iU2oycgoBg5h9u9Fk75pqJa3raWEHO0SitLNrucHLtUO2qj
m7KRLvtX3S3Ne1d5X1CMdIheuALrCESe9svWkA05pqLJlrutaXRIOSjGy7HC4VI1l+k5GgXK4bUJ
xrN4WMbk7x/eulxnDpMmj3HS4QKnGAmxjjBRtmYy4gbl2msgej0rXUddqMVwsaShmZue89hQgru1
tvfXxeYpd4vmcXvvxarzmpxUw9GG6+tVWDSb2J1sTSX1hZ9muRrccFa4BRikFBDU2tpeLYmGx1wR
4iWxTGrNMUo91Oq2ubgkCwgkzzVjtQ0CW3fJDMWukb95E2N0GsfedwTE14ZHkgqTR4yclj/ELd5n
IqFfFQzrkKS8fCnhugVYqlbBwH7lhoIjP6nKjS6dtUis6bTkRB6yPFVAPB/MIn3PwbP9wsoXfz05
vXu++lUWlRtUdjZdDJW4D36K+obYT/LrTCK+JYLPxsCI/fSWT2WKEieOr6RIj+m0vLpLaQXgOJFv
qNy975a+WoKiNvh5c6cOefGwHTRsCB6IhloIqr57EB7DIaMC3R9r8mlxPSC4QnpODZ0OY7OnikV0
0xWx/HJu2vqHanMNU+NifnX6mp/d9GhEjfnuLvJnufh4IGb3w6yig3Tl77ovsocEJ4G9kXvagTJ9
/V05qcGitTsYvum+SfdISiz/Yi3LeLC0JN37Wn6NNfGT5bp+wb7jt51UP/pJ2qR3au9koBgly+bv
UwVobGrSHAITxQ9CWtm3kSQRVg4+UqSaZKXHjZ3Vk9iZkvRSjRDguaqORORTUn54XnRl+pJ30InJ
Ehhf6iUWJ0eQ+UT4nu9rCR7T9hArjWjh23aI7pxvPlXft7E0ni1w5xSi19g0lRDrKyJiDrhLAi8T
8V6dtXnjWQ/T9M3sWCQ9VZ3rn+aiB384IVBuQuKM2snQyKtR01QfqJ03wYNE1uUnUg/9lhMB28FX
cnelWwYWtMoz0yOITTf+Whd+87KYTNp0mQ8eiXvE3Z4kYspBsyd5N4n051xqyf00ws5dFvVnoQxG
dab4FvdxGzq4KTyRvDXAzTvyEjslUflE+bu41K13lJ8/sLhWf2womOSCfid9jz24JwnWVwo4xNj1
gQ6kDt/ceHzWKyN5rFGpbK3tUDu4zlA4T3BsvWI7RMpE6TKJ1TlkfAajYiD7S09oI/apO7LgMWz9
ZSa1uhcmue6t6QBSvBWpuN9aA+rCl9GiGHtyh7uty6L64Oglbr1r/cx4EYPVofJEQLS2ti5M+AC+
dXl22Z6wzj5ni5mZtUtyqoxopX2q/mWOkLTaiXraWlVhxPvcj8rD1pzY2ZCv7vAa41JhGv1LouUo
BLxh/ttnzsI4D6J0UfJyyXZgUXLg1igetyfEvjbvsxo7tO0kq2pcVkyyD+uraethGgn8aRQNnLcr
CHWPl6iCAvX5krhAXYCvZn/fM950VZiI+WVOCXfMjmG+tJEHW66Rl7yQzHRVl/5xOxeuNGunZ0+6
z/n4S4nFeiWmGc6WMz0zT1ivalI/ZQZoYjtHiFYPgVOKE4pR+9U1OvRcgxj327WlZcaXGkfNcDs7
6mR69DZxjpH9yHyvEMM0c3ERkhUEpWjJ83YAjlLt6yyq9tn/9JlzUgRxLYB3u2byPMcTKq9IwP62
j7lMrBe/6q2XbPl/jJ1Xc6W4uoZ/EVXkcLtytpdTd/uG6kjOmV9/HsTMxttn5tS5UUlCsGwQQvr0
BolBH0zLURRDyWmOygg8RDRROlN75gM2WEkwt08rtpF7VFoP5nR64ZU74O4uguhw2wqpsZ5EEoUV
o13V9UfLC62nGm30Wx9K0MwxVgMF6cGOTkbiPNMZRAT9O1pyrGncOl2D+q223KB+C7D5r+uVzZ8s
kdwtzH6AUeogPcGlU3eSUjVzUdTVerkpFb5noiR7VbYfCwB2c1F1OWtM9i7AjQdRhRcW23lNKK/x
tfeeRd0wuicl5cUQpbKW2kNtlBkt+FGRtObwkAMOuc5VsCCPHfP/lWalwaNl85rXaGeZg6qv2Ntl
p1jrvCeROLK/lzNtvIlS72KfE5T2PlPjIFqP1RQFLgtrJY5mAV/52FAJnVVRuFvqNCf67cgyH702
r+5KALfst9XsjL6Sn0RCP0LBo2W3eqlz9e61xDHigqKP/NR6bngpFfPr0iBinYLyRlXtlzp7Q9i/
ny9atR2CFcgIrY3eHC4YaT3WGK/c+AYmOJonpxYSxEmUTOylsG6aDjix/6TUen38UCdOM6rsR1m7
3kbJiwSQT2rdRWKXRAktCAEw1KnLZQmQLnsxZbeJ4Kg+l6GbP7tRTnjNCYO9qEuClFhlCMTcT7N8
PRQuXsxB4h5FY12z370MlWJNB/6Ty2a9jRlmcd4LyudyzJ9qAoVX9F5x4ooQudX9yUgEOiheD93Z
avSWG8BBH/jUho1UkFKKWT7LQxk+VKF9FAdFFSY4CsH7yjkqQ5ffBr0/m6WP7crYaa+V3uUnpy8b
UEGDl1xLL9+m+VaSu3xTVVa5UTBOAXiEA5A+Wbq0k3FL2LrRJdHlrWEWXyrNzeDDtxc3b69G66HY
7rMnBS/hh9uEO8NH8CAyWOlkzACcXCkOfYDdsp2CYCuPcuvBnJB8MN1yq25q5iDritlH6rxXoZqs
RlDCa5xeIZK6fM3Fbh/4GNj1Ohh0WepOICZeldIK9h4fBALcMpB0QMptq57lEa05LKg0NhdgJ9nS
Pu7VN9ZdDDagFza5Jt+SJj4OkiVdiiaHHtt29jFpIcBp2mtYdSHLP5t1MmjPpPXt5zExlNPAjjbx
jppgopatknSo4Uyt5F5r0KQhWg+dqNo4eRut6pFvJIvhq9zeFb9yHicRvgESgzkUOrxHT7voFX6n
UodccBa8jeP4wo7QJqiVfJeZtX1uE1zACASQXZKhQwHe1IozomVfQFj0R1eu211u+e4KpIZ7a9Nf
XMY/IbeirdB97tYWxky7IZOUS8JcNTF6+a7FXLkrkhGbNvkZGxZ1m0jjNotUOHn41FRKV57Kxi23
sm53m8rC/DK2y3Ej1+oXr8c/AMRUs/Vw7C3kMb8bwD/uhaq/SmFQHBLUGi/IJIIr4ZuyjSurvuRZ
RpRE7eBvje7aK4b2ApDg0JQIMtZltE7LfO8kvXNMtaHAnxtAlNnqPha5cCPKtjkYxYQI9Bplq3e4
mAMQ/oFU03dGueSgs0u+5m61a+BwzRp1NiJ49BuzkoDrRXV9VkjRSQCuhZYEK/ZG42uvmbBt5B9F
pA7w6vTy3AE0OEpTwEOr7mJGrUzTaqYodKOGfRC8KQu0WJGMCLpaflWT760p3eIYni/iKOs4vINe
/jPaWnFi/03mSxiVaK7JpyErlCcdhodOt2e71yy7CPyNVay11A8uTVp4J69nhpEovL/Y8q6hd+bI
7XVT782xymPqgSaFFbwO+ANstYgYqlmU5d43hx/2ZB/f27iLEwqsfUKhM9ihguBWtqZ19FofRwgP
Mo2CLqeSlVOk5AtEgHTdhcGvKslPhJH1A9/yNgKxgrxVueOG/iljLGJ6wvDsPmDKURfGI4ERdRWC
Ltu4YfWM3xocM7vSeIm17OiXjIOhpOP511brvCEmUKaPaJrKlzYIlEs9JZY+GGzVQ+1IV77quVu9
AannKyorFMlqGHuNautFkb0GlLULMu+XxM4DSgwBikKEMn62Rpe/1cia89E+NKmL74kNp0n12AOR
e+ipDtPjq1cB5BnvrEjqNfueRa7fyj5OVrgBvMah7PPzljFBqDcD5OKH3iHAXqrNwK6w94SwCp/P
ugCh5MoNOHw9vPQgL7GSBptFMBbAuAyHR68JXo+xtzOdSX22aH95tpsgUKYBb7TVGBCDngI8dPf+
aKG3D2F+1ShQmerfHaTBANjvtnKA85WmRdTZWuHzJa8Rms62ctaAUG4kDFgUWUI+Er0Yz3PZWMjt
56EYnnrfrC6EGpP12AyIoiX1A+zlJyLN1cpAT/7oDLj4BaprHCcrWMltnZMUufbJmHA6uNV+r2zn
kgcMs3olMYzFRXEYUViqFf+9A4i6L5rmHe8DDU6w6W2lPBquHV5FF4vgcTYRiL1YfY4t+wz+YWCW
3bvcwe69Z9VOdMMDvhTiHKc1mFVlkCiSsCBQUXs6u265cSjsIlsZEdZzQNczQHGOAeiGj8EOMvPJ
StmUUjM0t5COfc6NxibKkymbKAz3+VDr+7YsnK+x8wKXqZFr9+dolhs473xLnQkiI/0MtHadGol3
UnuvX6uFXG1YqTuHFuDZ3gAHCu6ELSnJZfHWQLi3sARsXFnfMAO8Ohj8PsYdGkUWJcRkom2tey9p
IpnnJSm6zJqLJjP/o1lCEStH42a4zB2dzgDHaCcAPQvH2bme66x9B/U1haFvzZJ5pcoer6Kra+ex
DNk2ZfbxK07VbYqb7kkekW9CKOqOfelvY3KIgqpzwQJddEZWZ3yIp2QSz9HTHjthvazvXVsPtzqc
Rm5KTu7V9zJgqluU8T73LNlfxxaPEUzYUapZfzRtzMzDCN6iWEXnUM8eDa03d30asP6eEte+jk4D
D61Wwm3V3GOrik4+y4NT7FrBRssgAMDGDs6Gqd9VT4O94fT0KCzcOxBXxPfCbSeV91F1Ca4Rg6H/
I3CmJAeBATOnHWmowsASdWPyugKB+Z9Eatgvwrz8kDnYZWg+klpuDlKjT5yaMAt+DRay59NGgDRi
se2epALDLTgSzTZy4Fh7LWiswesGVpwu5xIauSAofaSjZudKHx5lf+yhdrjmpkeVZj1MRWQKhnWr
87D02AZoZvkxvJIG6clRAV3k6NkZRMahG2CkAFe6NXpzl2r8n3B4jjZqU+AAKDBz/kTgN8Cfba1u
SOEUjPatjxWFqWCTPDhszZ3CqngbgRu94rUB2jD77mPu/iqneME49S87c+ncIkpgTaGCclRZ6cR0
KMuxlatIBj5hAKwcaeOK1miAe0wqRSoB9nRBCgxlqp/EZbJReQlKLz0mYc6Q3TfWpjRC4CFsKQCC
y8Z1hmJaYGW4E0vmGjM8/dopUHpLgAJSA7Aqqvg9JEfca0iA9RCN/puPFBzio7vBc/ONZWE0OSHn
NgC0N5HC00X/N5ZQ3yr/sK6pz3WX7Mu+5DMJKjCyIncv4y1L2BGqYHm0/G9ZmmtfkJBHkbN/UiPP
OMSd9DQSBJjorfK+0CfjgfBdbrRD6PQ+u/UbJxwdzOaNW8hW2jpWkS+t5RThPw3EuHm2dXW4KHH4
0susUv3CQ0bRhzI8mTQVLro2UcXvAQV6mxUgvKRsdiYb3mC5cnMWjoiHP01nKc/Adm2ksaWBhYDO
OK1MuPo0bqtNFpvOIywA60EeXkYQfI8aYAQz9fC7DaMvORMD5CsDoJU5m6miOMZqwpwvTwBoStI+
amyf+ZMWA38xNqnXaGvsxdsD7IjspdHL6tDDFlmLooq3NXjj0lj5lVRhrlvw/9SNuVFz79dgSsM+
C+PxjPDHYzsC9tYx1X7wkHJ58CqlZGcYKUyrteKtUZrFPocGrnmwM6QIibmEP29iatgdUsGWzyZj
5q2ssU+2rKIfNOIcjOKbJHlofMBieFq9YFpWH5MJM5NPuDofhMVRtx6CCTdaaoN8BBjhT0hSkQxq
8CZJmrsN/1Ml6kXzZHrtylPucV+dGjrdKsliUgH0rFSQ00pZeBt3N8gaE0P/JaxACrjPfeXFOw86
r1lrcIu6/hmhctQN8bybdTUERkjghhKdBYMdWih5T4Ib4kDjxpAk+x+DXXkncFnGuGWyyl8isuKN
Ngq4ZAeRjUYiSLCw+Pe6MgPta9cqCkK5tB8mSCFzWYBDLXBrr8LrwV1FkjLFEaj1wGJt2VX5Zknp
JsLj9T780tsOFPN046rpiiK34BNNJZLHrYAqisp+TIbkIFpiqcmdQRYRb3ZxrJ4uInK4uQ8r00ri
jfgrI7Sm2YBF+Gxy9dt7lbwXCiOWs4bk3h3BcP5spufX64F1SFGjFnvAIonE/RfZkCUyW1oY34li
khR7P5dU/GemvykF9+nhnXEQPyn+DMd78IOiQ5ykLbZOnv8S58W9B8d8eozzExaVAi+F633I6hLS
6FLX52qzR2oFTyZAHzP2V/QGaLfsUPdD3G9ltfwu8MAi6YBRNyX8OuKpSI4kRWdiRlRYMWO8XW3F
pveM8/Jl772Fubh1Kp8naiIhuquj6lk8ezOyHzriPrux1BjWDVzEj4Tjpp2y7BRbLP9qnIUBTf79
0MAOq0CoK28jHpd4GiKHPSfbuiIreoHhqy77ys3Kydr0hK+jA/pMZKcEIgJ9Q9oXCqso9AWjESAC
MOeYFc24/ZAVZ1s4UoBEtrX0NGfHuAUNZQYH8Xt9VRGjrjZhHX0Ze/Uk7tx8l6CWrjIjHjbiXou7
EtUZ6/9aQXxlwgCIZyLOEDlRN3cHURaJFuMYUjU+EE1EH7vmSTz4uWuKW7P0BnGkJPK5KsCwb8St
EH+k2pbcn9rL1DURdGa5RvGjnmxDkLuc76+eWu0I8ErbJcwG6HXPSpHWMG39XTpCdK7V4Umdhg7x
2U5C09qP3ggSGNe9lQydEyXcCj0hI0qz//XDH/4GkcX2CrK76qtzy/npoSaTgjTR1I0YAsT3vUFu
/GACyOqfYri8882d4RQf3poPoIrPd1BjGy8LYE2OFfbdqTJuQ9t/l5pE3i53mEHwpFo2lO5lcJHb
xwQTy534W1q3eIjNUd6h0diO6yrxL3WnSsA8pnFoeq3FmSL3r3VOk48IB/jRRvSENox3TGFYukwd
Qe2RdtLhWC/dZ2pgFiMNdHXdIcF2ED24b4zuMKQGy5Jim1odxkf2BK781981s/jo+mCFnVQDrjAB
Upa+N4ZXW50AjFpmlpO8DcPbNCyLniSKS11G9GcakQx1tLauVXRgVuJHy5MYI0V7kSxv64cuOmfF
8bFwuoNT6WvRE+ZTsBXYS291xQaBGAtZsFd7FLqPyxu+9GVRJ4re1Avltt1VgPT2vhXsxDFddHbR
Yjn/cxcUZfHURG4+R5Tn7Kfjovipbu62eYHX+zz0YCvHBn+sHz24cqsYeEwWA3JrTRDO04dDdSCa
eioL1UHd4UPBPj3zAvHEO1PFGNR6SMf6bjE3YH14UYlYjHK2qqFOpIBSurI5GxNWdezze9rZzU7X
R6YSlSpvZC8jdtMiMLNig3cneAdDOtlF6mNXbrwgf7CS4sODF78q+sH8Oi1lUbl0k6WviCZZF9eH
FvtB0RlFUk7DtcipEfQlPYTzJO6+uEgGnnEAs0K3a11o9WvxlsBqp1ZkP9R2tvY1NRBREuuWAdfg
LaS6b6bgUvjcsCaU4iNxcKgh4YRv6CP1NWiBuyNjshX3WCTisYfT9AShXNbIQ/wjHdSTE2rJTh77
c6TnCJQ5zUEMMgqjdg1nN0c9d+Nn3vwF0OpfkPKTo7igePIix0hfT2wYM+h+jZ3ziL2cPWOW3ch8
dvE826WiRyyDgazI1pHzlr9PrXtl0w4Q75e7mCcWI2k0fWYSOzE2rgFdSJBK4AV8BZesMRN3kB8V
Tdhbg3KioYvSK8Z21jETky3wusV+sK3jADCH/dw99Eg0igNzneAYNs+u5lVUoHgZe26qMg/CcKlv
pRZpO3F98Xe5ZtAfa/Vh1NJ6J+vaXTzV5dGKXNo0P0NtCFZ9lqH0D4X8rwXaMnBI4tsvyvPEjuVp
jiMNywcw/lslMVPY+XXaXRFk1w9A04qTYO10QVOc6At/cj9J5ucrnsQyxiwPhg/07xh6pj445caA
II0sBpbfoZzxEtiM4BsUArc5t0w8GdGtPZnYowE82M3wDfnPYC4aLCP68iTnDj2N98tNWI6KnGjy
f1+KuVoPe+kq3icxUxB/jCjOc/GlLHJz5Rhg+8GEFmEGMdGVGvMg47EomoifnadcIovDJq/anGVf
+y9Y/fyhFH/nh1nGfG6e2mtgARc2BLHH4EMv5q9sjhC6Fq/JmCEHs/YG/R2tFeLJfhsdssr35a1o
Pmfd6QsaAAbBO3yex4meKmZ0S7LUDWPCloOCUqQCTGyahIl/Z0lmlKQof5jLzn99PvYwca59hq5b
S74Cnr4z2aUa1+j1ZmxC/bDFH6KXJ9VW5aO42WJSJ3LLvV/q2AhC89qDALI0Fr++FJdzRW55jMuB
5Xqfzg3S1wahDsYwxkwxcDYAAdKDKIs3jzsesYyfjs9//Jgr2SqQOvnDNFI8wrnnjd89iPZH0V0D
VbYATU/PwG8aJDdET/nnrDh7HqoA5VQHO483n6kgHkyRZQn3iRMiCB7i6HJgWQOKAyJZ2oli5/7s
lDI9zn/91JNnssfyzszzmbkzi1pHTRv2T/7z3onc3EpkP5fFSfNVP7T6/AOfz5IUNjZq80UZkZoV
48oyexDn/lPd0kQcnefZIrsk4nksRZET5/3rVT8sZ0Rr0fDTT/1T3aerfvolbxrwMZorGx9G3/SK
4+HMXkUxzmtV8cKLhFAK5ExoRCzepzDbkix1Y4InKPQ72hS1RnZuJIZbcfGl6YcjIuvqHgghtuDn
Hi1eluWN//RSLS/Q8qKJuuU0cca/1n067Z8uP7+uYzqR+7MQtF+/sXFoY1o7zYXFh2tJ5pXsUv4Q
q/in5p/q5vXEdNn5F8R1PrWZf6GLnIsidX/kxvHXYmgQa1CRW77RYgxZiiK3TMiWxp/qPhVFO7dF
MKD9qZRIIkSZCZGPl5O9d6a3ogvPWVEryiOhbJbVSZHsVCd7XoZ3wFTQxpeyNE40clEWIz9zIY+I
kpEY9hw6cj2jHtdieCD6jyRrhTLwX3S1edAwZWIIYnTJ8hESJuJvG/EkRbIMt6IouoIlFv1Lm6Ub
LHWfutBymd6rYkIWNkyvTh71TWOp8bgW698IgAHhoqh/8eou2M1vvLgpSzIPq0tZ3K5/LYoDy6sr
ih6BlL+Gb1H+dAVRNyYR2Akl4jVaBvt5Yj0fF89nObPCq4TFW3I0CIxoU4Tkw8pxaSbOFYmYGCxF
kfvUTgyiS92Hf1wc+XRK5xTSdtSuoAIfS6gUuAaIFkTKNQUkx/ThynHEq5/F0OUmUZIcxJ3JozZN
DqNsrarEMg7iCS9PdH73PwQzP0wVlqYiJx5+kLVE9OZGc5ArtRA90cIAmRQVrexudHK2Y1BzUYab
eEXnOKXoAf2ohtVX8SL/FdUqZW+LdTZbJxWbg2maHCMkgmGJQ1oTSVmxW7layq7hSeif+cYqn3SH
rdHAgIwBeYl8GKri7XXVPQvOtsEGQCCjXSPuqnguZQKVSS2ylzyEZyL45Or0gMca0Z16jmd+uv3i
pn54RPPSdb7rYs0isvNrHrA5OTr6sBV3Wfzskog/YCmKG/upbl7ViSOfyZxLS3F4+ZdU31fXJtZ6
K2wMsYrzUvetycJ+ryEEuFVhzFKEeoYAaXbEZ5KjhsremWYh0zMddRxgnmoU4d1Ues+BkuyV6Rpy
VCbX3CvrlWg1Nkl/kMZc38htAkiv67JVFfCqi8RJbH1tOgA8FTBFlziyd3LgG+kWySAMl1nZb4lK
ghoerGOletUDnCz2mhGNhXieWLgXhfIldvuXCdH+5EFKeYJ/U25QjetR5aAo6hIEj5KI7YmyRwUi
NIv4KXQslAX15jqEaCFYwBZ2Knv7e8dwx8e4qH7Cdzy0upK/9amOq1bsvqc5U/ISH/iT68kgxZPq
pXVG47tDtJ6dXddjw0GpUcfpupVXleWXcgTTy5I8f1Xl2FyjqAO8KkC2S84mWwCdUPKYGgX6TbKM
lFHIJlOVg+PGiLG49dMRQkmYCXQ4CviRsq8yM7+NQ1TcRE4kSZZZ6J6lKcLCBOGNLPQ2eYH8kDt0
33Q2z/a1PEn5JXKhYUeCEsdmCgCvbJeVW5iFqF7LED41FyNRGQXDTZ1kYIKcumM9XGX2CaQG22sO
wfYa1a+hHYLHbkogugSPrhy9I6spHUVVnmDSje4iqlwZwmeawW6N5T1WqGE/yuyEPsaSoqyHvvdY
QXAgNB2gVbHJvUyxFMVDdjV0XXNTosZ5GKekTIDtmfQt2NW0WA74ahKvldzCFa1jd0YfMJvrexVd
GPf3EAXjbS6B5kD516LPLecXgeE8oDITrAu/XqF7qm0txdA3w1ClaLwBps80RT+ZFlBnYK3KRjXV
qF5hBY8MBg7guePnlwKq3aWakqVI/9xHGTHUDmkjE25arp7SUY+1taJrykkk2eD9XZm1hbQeHFju
jh8TbEbU4KV1AYzaZt9+i7r0q8ZWOrhw6P68Wzp8ZpCJoBWyApWYdvzNducXP43Ub0MVgVZAEOfF
6xNg1+hgPYwKe8nGEBnnwk7bk9qG9SGOw+zGI1Cg/NfyU9VLdK4k1q+y1r6UqAZd7SB66Myigvoq
lU9hy8aRhdjjVhTFAbZCX5FfT7dlv2ox7lgNU/NQiTHlC8FyTeexg02VJUG7ZczYfDjZSN+teNTP
4lJlpSs3y/EPkMNw6kyQRdvxwSk2y19Qe9Ef3x+j+bqlNtYPVVNvUxlZm7WLxXLrJc8YFY4E7bOK
tbKpnyFaVE9wz9sboeOjKGG0Wz9hWgcZKukRa5paiDpLyz+fFNkvso0eF66BALWh/RCxmLISDLoL
+mntpewIK+cxaifigIWSxREZzAg0G7dC1aV6j9imshZFcXuSWJ4+VRaYsOn+mH0P0KWYJnrh3uz/
zP9OHKXu3sxKOGfT/UN1GkReMjj409Nn+k5HOUVkRVJ4Iwz3pSx6W18jIfmhUhwWRxrIHZvuAeAM
CDwPnWti9d/RD2VQUsuvZen5h9bsPDTe/eI9z3fieNj55S5WUW0qRskiYC3ZuIUTDzxWXuBdminp
InRPbM3dfzjQtjF2Mm+ea4ZbKAzhOe8TPAynROREnc4qO4MUgKJaqAQVfoP/0lCcMrdezm56zAH/
P6fEdge+Qlb2ny9TNxkit/f+lstEA9ef/jrRWvzIkOVqdYnriUfBtqNu1DBgUaS8BlOSIjBxFcXB
dVEsDNwO8rocElyfDucyyuWrpZHI4aB35sPXsI/MyaFNVMXPCwdPjEGSTtabARQfZSlx9NOpoih+
uEZ19GAhBD6fKn7twxmJqm+bHIDG5wPTXzXkIWTH+5iZX2PsSUEujXZ8rociPtt9AOBEQXmzSdhn
lNmt2EaZrzzLud9dbLX8kfqK/NyZmfys+uWtYYC9sTcN0wXRQb5+rYb+l1XW6tkEWvJmJ1yKzZz8
GqNm8BYU0hf4yN6DOKjn3tXNQvNRHAMpvI0h1D2lU8u+fIs6RX9R3CB7VaKjaMI3J3mWqwr65c0v
4+HSekp87acEcT+1W+lRSdasxhVjNmi8qSjaQDRlI8e1f8tRh3upTewS5lL8ljglOtqKVq9FUWur
7qDhmrrJdQNF/JVpNO0TpldIFxm9ug0gVL5VLbYIMny9/cSvfAMKlm/MxNUPPZaZj7nZvwChab4Z
+ffRruwvhmTXpyQPkE4y1eZbNQKkkC0jfUREBy1dv/3jWWb9DciWuhlDXMTNyn1RAJ+hYVt34D3J
hX69HbGGhS/8dxW0yL8OfqpTDQtUbDJe8s4pt/i15SjMWdlLIhnmqYqbAc3tNntRYUw/Yf2+Egcl
YGwvIDC+wOSVr6LKdCv2F+wu34tij5rEUXGGaC2KZWjrjyO7dKIkrth08lVG602FEX32hhFcQmb4
2rlEKwZadOmiwmamV4LuYbMBi4esJ9Ky28LtrJM40taus9WVzqDf4XYyuow8CMYEb61ctGs4PsFJ
FK1ANoEpBO1ZFE2MiPCBVN2LKI7S8N3mm38TpaFNHhmv00ctBN/j9t7BDzrpHie1fA1caMS+i11V
lxaPAH22yE6099ypX6Owls+AFbq7qta8KiGq8kVkX0QDUY8u4i6XyuQmqkSio3IUmBAYykbFcDXD
PTYxvbtoHkJHe0z1e1VlO7uxCwwLyy0y5vnZHKzsHDSQ5Sax4PwsySRVU9jIzMrDJnRw0VLNoHrw
FQsr8MF4QSEs/iYbhbNFNzM/iCIcHSD1avaW6z2SlFoLlmBqprSDu0LTD1RN2uOuLNcAxYv4Gyjq
ZA8d39qp7H18Mw3tnNqS8az7iXXNIwOAxdSsHuTfA2jJI5825cq0TsGNiJw9JaMSu2sieBX43b/r
liYiZ0j176JVlf0/na/WAGAaM3wo+7G69VIBXDqzkb4D1aXzJfqdyu6r3nfmW2X16AOlanZJfM1E
2biIQcR145e2sO+iaa/FlzLQnK9llcobuwyNa5w7GLCUJWop6MK+Qkf6KSF+tQ2ztQ1s6CLnvFR2
H35vFABihmZXD47eeCfJtKJ9EPvyM6oq5Upc3hq/yrlT/WzYNwJGpIfoMA7agZhtjupubtwdE81x
XncLYUslXUVJmaGMi0bVJWdMvZi5v2ldNTyViJP/dWBuIw7nSy08EsDPyPhv5NGTw4047oN7vIir
hZZNpVlAJyws/TgXxWHVUaJ+x6sdzC09Rb0bemTsZbODu71cwrD0swm8/GT5hrSNlUzFlqqzDgZ4
3yNeN9VF0XRrZ0bJ8Djg47Jpa7l65W2Ugf7Y1jtz5zvaPNKfynmxu4gpaZ8Zu/uzWWf6TziJiEXq
jPP0Pl7aJLIgqXjjtiyK8haqdXnQtaI7BXZt4O7r5tgSNBb6WIBVGfhgZqo5slhu634Lvf41CnTp
twTScv6hJFWQisuMX0PcffclyfqqmFWC2rEyPvsm2uBMUbwHKNT2PplExWXJjc9tHBp7wgHxgw0V
CIxzZRA/YyAz3dH/xgD8DvlQ+qV6+CCDTmKGzSQ88mz9d4Iystq0Lx7WHFX91DZgltEprl6cmjVh
0xbKA7iNBngODkvwrqwNwTXXPaiqhgdVb02SBnKcnEelSc4iZ1klW4BIIFybCFkX/GueFKtzXtLY
+aoMoXTVW8fhHiDfW/pxeRLFRkN5LrXC5qiGLcJUCvOyY5MDdcsq23n1IKSvis6Xr22Ru69BOX5T
DU+9idI4IcAt1XgQTR3FOgeK4T6Kkt96+zrO4yc9U91Xd2QvMTOq51yzrFd337uJ9S3kU7mve7ne
W3XnvWfqvuxK8z0HkYVlTlEeOq/LvmJzt26NwH5iHXnB5CG7la6EeL4HeaNpfWU1100HgowdZ5x1
JyZLv0fsaOAlQnhNC7Tfwu7QQEzNt7zmdWlQaaW2KczG2HVYCt6aKaFjDJsKb+SNKIoDbNhmt2rE
bQvL6jNgJ37ZawrQDRiOrojdZTdtSkykeM+2pF1TqxifiAJ8bfJgeB+CCehRw+dABwrJvVj9Go7d
8N6XgbHup/pgqv/v9jaSS0t713a5DvC0deXZCL79ff2l/t+u/9/txe+qRQdz29G3emqE644F+z3v
hvKuWrq6N6c65DLKuziQsvid60QThCKrez7VfTqXLydyVpKzD1W+iSIxJralU1Tyjp6R/FUnYx/t
pPpuaSYO9qHjrMoSvoGXP0hJbUCYhPPVK2XnbS3e9U2Ljs0m6ZXsQSS9zvPK2jd1pVTFVvUj+eIV
EPEYpEQBhXb5Uk+JKJqaBOl+LifFpmW5htbj30dF/VIUZ4g6tO3OaQCgbamar7SUYwa9sbcfcm7X
9xb7DxTJnG8RfCY6VZ4eHRcuqdpbT4PZOt81BOiIFjrdg2HbGI5G6K1ksRyw+wqbGOLxscqlnaY6
4xcUGbp9w1WF4OkbtKyj+A0/Ac7XFrVxxQnbubmNwkbXdG3MKx5U7toruBED1wFN26lV3Z/U0kez
W3e8q3DUmc11DD+DnMviSxwQSYtW99YGZAUTvbWOeqzniOvU7j2xIumOQHSzUQ8ONmLROKLpoqEd
gwi5pa+YgsCLCftyLxVJu2fxhyy+9qfQ63ckRrovQYgTfNTU7UNQtcpBDuvk6PaxfvM9FU8MKR/f
Yj/+A+gw+cPJPnbwJ0nXUcfC+veOn8xe6xvvVmRVdc+mRJOZHvoZcolTA02dqEgVkA2jzm9KDC8e
yWR52zlZcxPtRTMMnraYRg4YoCFOE02e7EDm8ZJto7uHWAe+alX8iOgQBhEGxmhaI/c7fNDKm+E1
0b6AWnONEkgVWq+PF8sGWQw73jxbSRccM6SMz44eGEfCHtnJGcbulBR9f5TkID8nWoaxj9sGl6hy
kXjqLPsS5QNeryVBkqCJ3F1Y1zIODHK5s52sh+iK6DICUO0j+xP5Ng6t5u6i9oRuMNhBRhzQQEXb
Po8NVj+YO/cvgYE8cqOv2sYnKOVl8mvFHvTa72XtrbdttLzRPf2C90y7KoKhv7r4UCFBncabYvAD
lLDQj+PbBOHDjccfUWVvXfzIvrJ7XaFrE0xc+zF4Bkv6JzDl8YcUaT8I/EIvNzwC5Z6t7pKaj7Pb
6ft2uoId4t8BDizH4qFnQWUOiHQCMfmRgUtUG/27A9aAJWDSndFG7R/LyFInNf4R0bXy6hhDgxQy
bwAro/yQVApCMoj39bcQtRYm5f0h1aXgxZUc62YpsGmFEbyvt1DuDLc7tHE3fNVN1k6K4r3YGW+K
MqQZsgFy/zUAALj18q49iLPUMDqWWqecUkvpNsQSsxOMoJCl6oQMNhwMOdx6NVfpA4KIoonIfag0
pyOi8vORpXmfCH1CfmC5jqgrChseGht46wTHwJuR11g51lLz1mBgeepdOUG+gluSoLdN3LKD6TEV
UbRztkOd4XM5FVV9gLSkG9lRFN24VFawE8MVJg+Q5EyLRcGUqKmP31OuD/m5d6ICBwtyIlnaiJyo
w2mc1pUKRKlLQWP9P877H7bOY7lxYNuyX5QRMAk3BUAnkjIlrwlCJVXBe4+v7wXU7afbHW/CIAFa
ECbznL3XXgBGVRjU/5/33h7+10db5AicGAm5/7Xs5yXb509xtdzk2Vs7R9ET59zALRPLOGkB3oqh
0B8VxwoO+hgJbyn4my2nTO7Nujxuj7YXSd157PrcuRqGOIIuWm6dvsVS2BXd6zBZtauPVvjZheIJ
Q5HzLVV1X9icDuCAe6FaaDFPAMrb58lfihl30EGS33XcJFx22u5tjbv3UqOvrtS5zwoQ9ytGgfpa
qHW0B2e6uKlU6uvPim0tA6z/PE8SyVN2lqf0L0hkSG5e32F7yfbEn4eDOVmuNTb0LP/nQ/6/txZT
il9IC14yNKoAM9cP+XmD7WE2KkeaX8mNb4/CuvRTSAAR0aEkvoghwkKiWfcSkuN9Zq5nX7VEYSAj
+98ynL5EKmX20aJUcLUUgksSBdT/v4frMpK6x2u83mzLkGCqO3LR6IKsa39WbM/bltWNku/lSCrA
9rAz9WIXg4Xx+2SmvF83v2OMC06pNO9qOGN/G6r5xaqYtDdzGzwWSzH4SMWGB61PoGFaU35n60BV
EiBu19kYxmOJqhaCY4xmn9iqk5E5MEHWs/hoKfFtkSn1Pmeue6/A2qViQPU6MxpBYb3Mn/l2kUfN
235NTQgoxiLlB5mib0GbmV+VEdwoFDJDSDj4mtImZSj9XFadCb6PIgMNjf7vNDuXoCjKL71NPoWk
Ss3ZEgE9qiHDGEjDkqAWDJCe+ZKPz0EztjDNmUBsaycrqs5RjhVwW1sQ4XkJhqV1t7VJFuVkXsKU
29bOnZndNkJ+pOs70fEo7rKmftzWJdKm5gRoiTF5fFd1irhNSBLifmgs8d12b7tR8vB90ZT69LNo
u0caauQn5Pj8e9XPWsXKrUNCI8rdllltBG7SbvGdAgf1fp738znKmF9bWZo3waLx3CUhlQon0uOU
OhUtooDmiZqpZ8fu1bOCjwrPeqwesgVUzLZiu5lsqEGeWJ/TCDHX+5/XqIH4qpYKst3/vM1/PcWw
Ejxk25v/vNtATIc3WHPl/3vfbXWQJXzEfz1zMYXwiMOSvm46GMHWtxdjg0UQB+t/vXBb8e8jty8Y
5Uqwd6R8+bdM377Bz4fPTsouGFi9cmqjzv9ff9PPs//zvup3HsJt+Pcd1q2w3fuvL7t+uX/faVvz
70P7Kr9LALtiFT8Yna2cy/Vp2xMC2VDm2e5ua7abedv8211p96Abxt8OHaGr6Mc9ow3i1Kb22qZx
7TUEWIQxVrOwLT6Nsp1h6KFpHJSTGQXLwXL6P8hyZz8DrKjEX4OWEh0pTfIoHPhgztifoqz7bvLA
2TNmOtsgTONai33VnFeUrfNlCiKyk94VDSdyQLMSHL7tUGNsSbeym/SFeeYRE96zbAfHHTjs4HrM
T01QIy7un9Vw4s2w+UHETm8Hpb1YCf7LGtUTBZ1dRnWrlNpnVI4XQddzLolEnEEwVGvDrxQ0HVL8
vkd8xExTnfQcC/Wh6VJxryRMeSvyjO7r4CwZixAvty4apwGbVJZe/y1TCXFxl3LMTz+vCqnk+XkD
concVHG/rcCD9tktOK7qbsDKuTy29WObyfF+ZCDUWQ0s9IIp+bggGQFelvBFwmdREbJCQg6xB3Vv
QXboJnfCaiod9IZGdjuoEwlg682cBQ/NiI8/L89WOBqo/rkpqRZ7eMymvVbCGtuWFRAYDgspaxRM
/++yfmEgAdJUO9Sk6JW2Edzl6w04Cqey6vvOBNeUdXBxJsYw98t6E2d6dbRna3a3h5xB9PsEGgWG
ofbfop/lrSlfY6PTb7ZFtqg1uGTTQlxoW+62ZduNrgUabSKYjdtT/msFxDx9bv998LbY0Er6u3NZ
nLYP3pYF0eiaTqf73dzQsV6/5LYyTpXibJgACNdFBmX1W8sS/hhGyUNZ7UoMwfedqsYP9Mz/TnEd
nEZVvwIizy4TYVX32429wPoHa2Xsf5Zl81AQ4gaZP1VEIrA0BjqZ1/1NaqTGPcV+499r+9jcLWVA
+lHUtV5R2EzagoyMocWo7MO/xyQk1fumzKSHzpf1UWVo53XwnLT23eIwOhiWml5R3ct7x0nFnRGf
w/WBHif/uZmM5r2nankzy2ydFuL3If0PYcbP86YUylG2cOrd3shSSpPsiviewLv+tipn/98etVRx
iNa4c6Eit3dlk4cPkiLZg5aUj1UQTuftadsNQzLNJRaoOm4Pt+eqUNZ9o0Y5vr1qW4ajIsOSkF6Z
w02eo4TOfVbozj1c7uVG1/uPMGighKzLNSsfSJJK3CCxcf5vT4OAeaJzH123ZzDyu1diVT/HC/tf
OcfdUYSOeY9Z1LonQazeqZFNlsG0WPfbCrUD7qlUNGe2h9sKgCnyts4YMJK8ISDHRh2tZF33hpjz
bzoYl5/nRtROCTNrrUOm1cnenlFMgLOMHircED7xLOlOtyCjeVZXB3vd0SGHw295APUcP8iuxRuq
p9QPJuqhtp4RKrRmmWw3jF0W0rJI89SWidFGFRKHJwgLCVZSXwB4+D/31ofw9V6Ljiw/sjUc9Hdr
tEpAOPTNdo+45pz+9U23uoT6VcK43dtuxk0oud4wqUU4uS0EXdsfHI2O95QAfCnnp+if8GrVeSsM
u5s3RVsos3TMYlfjw88NY2SsDtvjfHM9DDJ/lavxqF+dNM36Fcgmwnlkbv4jowbsBg2SogDc3Zvt
Rqu7aSHgqFn5G/9zV8ucrzjVYGC0BdjHbfUwLDhEt7sJ2BmQ/2lCmwNwPk07KHv/tpg9E0GSwhlJ
bJMW4rYV/60G9nJeqzIH2CfEHeAww74gd2LWBRa7/s/cy+8AWkRW1oeJ+C/fUB9Dch1vyn54s9is
55g4sH2nyo9ols5uWlW1KW9TOmfOOPlu+70/W3u7t/0D9LCinQzZVoKUtLPSa36ThvLYEdR2Y+pl
dTKZJKR10rhC6Q+jNJ8zfrVhTDj0MXUo/MPsAmrDmNwGSL8Iw08aTMyrKa1YFdfW+mdt93KgDbsa
LAjX3UG9aSFbhLVJo0uvIPGl2XT5rw2DRZntZjotCEVL9YTIA+r9FNzqyPiSeSR2unEpx2a6aSNz
/Hejy3i6CbR1y+XzR65q9Q2W3/rGKWqg49vdwnYGdbfd3aJXt3vbTWoFNWonBxrGqp0v1ziWSq8x
6DDo+F93rMqxilOcAwJYPaLrz9xuth/887DPdcgyKrmZwephWlaN4rY5ys1zut3tFgpeRW7N/s8/
s+2nPw+3e446Em+FgZeTdwknkBt9lf393Bi9jA69NM7pqr3f9oPtJl4fjrQ49kvcXrZFVWAQ7hDa
jEa2WINhSzQwxcD/O5Tlr0xtG9JH9QIP2Ooa+3fX6rXxlAL5wiTPNl35ELUkxmC72R4mMRRiNRZ/
G4aU45lgyM5dWmsgFUUk09myS18npqsrp9kNc6J1I/KpfcWumcVoSnCg9vPtZNOTWq1gXcYj5MaW
BM5hpZ9pne+0fMA3ml7zso5cGGU0SpcquphoYa5h0Hv021t3nPPbXOUSUTi14TtQVs9K3XmcMipa
6FQWq7o/gRtYp7aL8oD7XjsuIwlCpk0mrfXaNV2xlzRhULH3A1ksbbiPO4IoSQIXQ05/BJmgzwWX
k0ZyJzXV9GZ1FrtAdMTCDNoe9j94uuVZl9mpqCrqd0QSxa18r8eazMI524NfincGRr+y6y9R2Cgu
F0ecyVFZ+i2GjKi/AH5FT5LQ0hUKrdcwoaiCl8oDyhbvx3rNiO50VLiUKGhOe0uljeQb261fgaho
bWqNw/S3tdgw9uAQlcLrl8G5hHOaeDEBW0GRKHBNiSiNVcrVgwL4Vif/fCY0sx7+JgGObAUllTct
hn0IYN2Iqjt2WsRGgEMXS5MtLSO84u0o0cWML469li4JgmQ81n5bXLrXc4uqwo6xzFORHnQxYwQW
6P37URwYUSwe/ccPBs/Rzp7x71fCTGETIdOxF8aeEm+ODR4N+SY/PCyc+ZjaDxMIpCMdT+WCmJb0
DJsEBqXgj65w6eKZ70OAwXZoK2Rt9RLmFK6nSPztArJlmum67kFaYnbXLFr+GKz0ipYLZc0kW1jB
ban1X3UOHUnjEPXUcSCsaR7pN0YWiTlKIn0KopcybUnANfGJ4eD2M8oJusQUvqRK5pndihSBtexO
WvcacL3woby65DKTD5rTwrH5LLN2YpgQy+ChypkhehnXvhb7PGyDhxni+lLbv6uMVL1QCT/nQew7
m4ngqA7+OgAcTD06o5XbG070LeCwuuVENrE6LW9OTcGCAqQq/lhEJMI10uOTrlLJcxLlAeKC7elz
5gfR8DSr9p4gXOQjEVIsIRW6rcyQRPqV1mq/X+qp9+coq/bCfolEUbhGkge7JiuozwzF3jBFeVki
3nDsqAzGqnoXTkkHmnI+9conM//Ic2Zr2PXNY5sS1dqQ10U9f2c61bvaDeBZACTZOqHH3fCCIlcH
dpREHimeuctoUPUW+KuuQ2Cq281T7iZWdDSkUNwBZJeZyBdAYrVEJAnmK2N8VCt+kZC+YkMMVdT+
qOqhwbr5NXSGzyCsG6BO5XeyvC1aCnwti74Q5+Z+qz0Tofg8oJek6wItdTw7IFPX3kY39bZPrW2a
e4uSGSJgM9D+Ur4BYWK+J6NxW0407TPnIjWelqvjVVcY/XNOT3YDqcNd1V6CpSdAtpgPxPOapMsW
0XH+TXI29eqntOg/1J5AeaWb72XCyL9fVlxvSSGQaHQafZIzdAFkskczDNgwZJ/wmrIHCJZ8Dmwk
t6kIBRa6OFUTg6xIqrXXHdj2ip9ZFPyJFDjr1b7JjeCBbMNuR2sn8abaejan3NeLnhOBAEObZW9k
3Ge+6tDwbpsudts2f0UvismxYw49pTF5Sag3zYYg4TUnFmX0tGtF9gLM/wF0mu22r4MJga6OU3z3
48mOte9SpN95rH21tU5YYAOZX2EORYX7UIz9vLdzmgWxipbdztARRXP4plIFnXJgf+NcPipJfVuv
hapiXhuxf/TWInph5AtHSGXbQbpw75rdJMzV7lzdDVHixqVJtWQV6tbhdCpVLgo5GiETeB+sF86a
Zugl6qnJ4zsLIYZbZeVtnpZ/c9061bX52cZMvCZ5H9lZ7kslOyJUoR4UdOS1jAG+enu86UgzC0FV
+zUK9F2vJxB5xiH1TUEavSa62RVGMfmBLr5syEZRMCBEj/WdJFRK6yzzME/NEzFvtKFzeaAKcDAW
KplR8VxMyl6S6r23IxP9MJqV2GA3E+Wbo5TJzeCFkb0yxH4NegRtPHuZly7z4c88Rc3yVU7mq1bO
D4PpablZ781wui6gOVMT8lxL/qRqmtcSjLVdtnAGS42OmmxPaRAg0zYPYyx8Oybr/n2Oqw8nzJ7M
qr9MJppGZXyJuuzYosFJJ/aJpGv3INlA0wyXCHAggjbAaE1m+GnFDFw0vt5wfEKVN7Jj3ZYjRdwZ
Zhx8aKABZFeExsfcTR9kU+eulYnn1gZk08Xae5unXyM4Pb2e3vGX/UG2iy5WPyxDfOpl/jRjI/cy
pfxV9cDLYzhMQ4qimu3xKAkRO5S0AdD86dSO2uVAAxKYWnsK+/6BTCMyBG3q42Nn/WllC5qCKywZ
20S9FxLkLwBlV8iRyEulANuUXbSueEhB87jqMho76TiHyXRO73kLoA/a0KmcjA7efopYfkYeEZGj
SRr7mVCM8hbfMBI+C2y6xhFZBVR2qAp3xpeSd5dUGd96vhRTv9cYEQakz+zFacSZM98j4rLK7XuL
TR/eqiTTl4Z26JLxOJXBvj22Y7Fv2SycJJj50zucXHp7MeP/ERSwVd3GVKmOHXlqSkuw2ORc0hLW
Z6+n9FOK/Rhz9I528CfLiFBO0acVU/Nq9t1Fc7r73s488hweqi78MHLmjVjIiG4Ys3cLTz180nLw
aM2Q8iCJ/lzYN+gIgI0vGDY06siIZtrZuoLAuD9I5hknh9lymd8SPdowDogValUcLv2r2VFUXjJ7
cuHw3GXJ1Lq1BRFQkQiO9Dx8Ks3sT9VNjZt32ejXTk9iJKbDJlJOg+L8snQGkXMEObsIh7PeMsqu
+uCj7zjull7bm8C8rXa46lTvIKekPog7U2R0Q+sAlCjaKZC7rzAIETqFlNB0aofNoLORLTYjkScL
J3Q193vNcjD827Y7JGPu549tDiNqSIWy13SYDW0T/yIAvgtg23OBYyT54HwrU99fVEBkzMaMox10
T0LOYDed/kN2kMZnEaN76T+a1tmHA0jRNiaj2EkdP6NE0NDgyBDG+4UiOHgYhNUy8eqQikCvKDkV
6/SYL4N9ImTy1YqB93AF74fqW+0YG88jh2cJXyeJL1KUJMyNMBQTdpc6/qVy+vFxJ6FqIr9nietL
GJd/CRmNXKn2tJX056C1CSopfquQ6+ylwSWhkggWxDb5nMW1D+uzyWAx7IrbwaFpSL4IqKsrBqIX
xtovNk0LzwjXrAht+poNZgCpPUy3tsOlxpz91O7XhEGu5iYBUkkLR7V+TbWao2P0zGZR7owhnxiM
Z6krbcZgZoZuI4z/DtSzu7NRroQsY4L3No3PRjnuVM2YGFgRmhFbsB3M/l6MU3WKRXqvhwzIyaQt
NKM46FSm6noZGdBGwwGTtt6auU9B6NmMwt/wrWCnpmj2IrXmCGCnEX8p+n3GZXoKTH0iGbijW3mb
V2DMQNxLN0Nte1yMsPFbiJjOmHjJYlyb3kGb2v8xxA1Ry5eYYNaCIjTAR7R3abXDynifDFLulaJ+
B7Jw0xcLxOdyRTR/1JLg6slRMeuX0XMlLUZCaKBsigRurYSMO8sYzCQS9MI+IFoyiIa0Ri8xMfeY
M64Q4zPpQUAO40xmu6ntpT4/aYp5qROOwIgtnEpCJehK/jGsYPCzDuJwvotU8xCb08cy3aCcec5Q
pLrkgtS7XGU7ESV+ixMD2cjCfN3Eq9TNawneeBWQ+VZtmwc95E1rz0LdmwQeuY4hHmUp9wOA2/Uk
VbpwULFCzQioDytdjvSPlBOb0M+gA9+HSP+tmWLeB9oALBkLKURDpqdZBt6OEaHhsPeXAu8AAxNi
EyP8K4zxuziCkZTqf3WzK1xzotxvQE3ivEkJ0QAvqCkPsa1oUOUsPyXl1BUOe4llaJ8UXP6QoVyd
h5SutUbjfiaqKNXUXwD7ch+pDAZKXfWVtDTWF+xiasS+ptHYt9ODNODSqtN0tNTBZhyQVB6ouRZ6
SveWqDU46u4sYva2spFum1XPSVZgRzJvAGP6S8n4eewcUn0pUrhmFh1GEsehdi63JhL2Sn7PqvNV
5UviI2Sr2E37B6sY3612/IIkelzm2TM19aOcYgNa8giiF/NFMDUGfJKx8OiDKJV8HFLroW9tbBlJ
fh3sngZKrdDIdt4ToyPRPtefgu5XLxVQ3TBESRAjcUexAn+KimtmyItUTQ7dsCPPiT5Go1h3FbOO
oSxGP4qVewJHnrWBVEynL/ZhNP+KAmNAC2g90FAhwCUJYDYvb7bzyzYFIhFtZfHl3eR1XcIAmwEm
+LrQT7TSn6HYEnPuDk1PvyE6iKq4Ftkz2DyHZmdwZJ/0mirSd1OiMhMbVJ6qxcVOaKbu2TdtCLCT
oh/aBbLBnR7NSWHtxlp5E1lGq6XXDsEEc28KCMPLwKDVVu+FQ/cV1UjvDf3E+KItMgYYo+UajCqZ
fY13SnpiJG1AHc5IqYodTy0Hk48hDyFzhBegzS1qXfVsO/meregtok85z33uiQE2YOJo88maX0sZ
Z7tAO2SShnSBDxUPargzyYEpZf+WFuFaoWbmHyT8a47ZeFwQ6JU0KpVW8urEIcFEOpvp8zRx9TZI
9d5XI0OOwexoE7a0hyNCoh3LgaH8XQVkZKRRdduF0V4nSGTvzNO5SrXfmcCwGyWQ31feUN19oUh6
piFe7gUaFbfmiN85wmJu6HAojWN7W8x7BwrwPFNuR89V+0EaQmcrsQXWOBEyulpJi/cvC6iFxPF3
GWQXxRJAzZOKZKHAoPUUt8cIwIaLaMlym1L7HnWwU9mzaloFiVvqh6WKo7VM1E8c1Dx69V2WoE7h
dX/Dm/lkRD3uay26XUAOQ/ZNU480WCgEy10TEeF6P3E15VDEcFh8IolB+j38Jd/yNnCIWI45R6kE
neeD9eKo03lugJHAmSNLXm/uhkZ+FvxZIFEe4tTRDmKNXI6q+ZIZCtT3uOj3ccw8TWHsX1XjC8co
MhBE9evp0Nw14XzgdXTB+xDwbXQiVug5VTXhk4B1eMFIGrhjHaAe+nam19rWX6ltP1l5z2gTYaqx
oDgjuhrrxDlLHaapnKICnQEvxyYiW2q9dYO85l0xtY9aRUuVo5mgYPurZOO5xag/iCylZCj1t4G+
pRqOg0/6z8pTccJLZMincDGPasYAXYaE8nF2YgQAaY85rK3Bbq17HaExJGEKVvdOFD5UfzjxBnR+
RpyVUzQ8ZJKZmtngp0lGYlGk8hY1BDXMWkke1PgEgDTbo+G6T6zhQlsBo5/IbmUWdj6TwMu4kltn
/VH9DAv70+rbl1Zhx0yNF7IvHjWz8GVITiERwFDACZKdb9qGowVbFwrxY6srb31n/BbWQF0ZpVur
k12XKBRjEq7/1hLrOCaGU93fpjUccE4AyOBWeLP6HqyTV1uElwVSIUjtS6qZC4W79quqp31tiZeM
SGLXivTRG0sG3oqBmiFgb2EU0xelg1VcKq4hs5sy6H4XEgtF1C9AKZE/Nf2jlcmznputp4meMVWB
/F4BUD0lQvhyzeftHXWHFZwo+qT8ivLoCLjipomjvZIa35HdUKdq6AKSpEqUYnzQ5uo2NQkUbers
VA1EpvZKtUMV/pmqLXJRjYRuI94lKY3npEP/FhSAg40dX+HcR3dWXCASHi+FUOE7mWrkYnoMRv1X
0GGhCIK/SyGeNKKEJrOMnkT6ATOxMBbNE6GCGmvUbmfYY77eqV9W3500J34sRzrrOAC/u2Dd2FH2
MavDa1rgqyZtAfpVyW+Ox9s5Ha9lgjwvCD8ZQnwSrBq5VjnsjWr+6KvVl6dwIRe5gyJwKWGPa6jt
GJuvlcrpQBcv8vWZ0qwSawTAa1QTog/HIJEibYtLnhGnVBq/cnuUdNDF+xKOF6UGIe0UV41TuLTs
Q1eWtpePQO6KbheP8VucNdL7WxvVl6Fnv4OqQmuplQ85tMbOyjm5mA1pS0YHHu+8FOMuID8elRNe
bbU64zN61MSAOB3nLy6L4zyCJYzIBk0ShaJeXwzsjWjOF6n7Cj1VGFwhXpBi9BSvW6aEpMQ43S+h
dcZB+WnK+iNblrsBzhdtNfPKEfJqptDaRO87RYkG0w4PWpN41tgjOBakRSXLLealG6i1y6E29J0B
3oDrj0oeZebZGkfXsCjDkUwHKPrIwCe7B7LOj6p059dkUbyxqKe4OiM69uLiqmcvvUx9AlTvm6h7
iwZa4OsuuMxETCEsUfahyY6Cf+J2yYIDFfG3wOpuqdzeBYDymSXgQ8tqdUcK0TmT+WMXae/5ZEom
ehHDWvxUtgPlSXZcGIv4cZMKhApFGYrH1ZHZ2COh2m9Vl3wx+33CBdqdwOaTqbwEPr6XN6O6NFXw
zvAAPUbEECWgUH8RNHIalbCVfjbSnZ1rR1RGlPWSWWfIUIfkQ4pLaVXilrnm65RT2116a09eduGX
hjkyp5+cfb6Aollklh6L5lqUggYBb7CzU/HFvNed8ULIOLCP0yLwTeYgKwnJCic7vBnikUkj5AR6
+8KrEoPY4tk4zG2u3oiMDlaNE4FOhMVEzY4U7BnqYZ6d+oQ9LnabmQymSdXzX2JugcZbaXvYHv5b
BoY+4bhss8C3sHAA4q80rlUdYeNWXpJlsKY/TW+2jIFxE2BhWtPs1c58Ki0s6ZicPkzqyKpEf2rp
vTjye/aLykC1lwGVPiD2TG1elqxpDwMj9GbkGjY0FCDj7pF84c++y1ZnF1efRYwnqQ7OwQr+WmR2
enOmfqIj41rTIndLFBmSc5y9ix6gaqkztDdH9U9Q2Bw0jLDzIPitJ7L3KBHZPtgA6ehAnJWC32Ry
WrLrm3hch2yROEcWGr7A+ooc7WtokW/PnISDPjhBYgaQTsWqc7RXJwX6beyrWVzr9ePitQOjm8in
Rsj3jv0CPw/sYUGyxFJ4w5xcFsX8lVd3VSIHN8nGxyKk+5zZ9qmpJCVN6y7VcJNb9nczGUD8w/p+
NrKHZG0dOCKnbDg1Z6mEo9c2OkeEQwo8rrIb8jEKvw7riR5+5zO4Hjms9VMxSAJ1DGZvRz2MJLAJ
lB2KCZFAtSqYqKluQWgMm11iVHdNMrxN+Rq0OCXDIdDzv2O8tNcO0kZIeVsxmCnrocMFdtbpD+j6
zomUt3i2rk74V2t1erINeWg2E84qtgtOj8ljPr4EegxdyGaOFoV66GKxdqcOlsNUTp7tJMydLWN0
6akeklhRX1OHszXsWGa3lFimnHwoNT7LnuqLOchb5thPppK/trmd7UQjY4QW4RuMESzstnbAzaR4
CD04Da6iQ4vYISqHFKl6by177gYNs7rGf6yt3dZFEAxppOmBIFNepZ11emF7xTY/F5z8+UipMhho
roBQweJOx33sJuZwgtwlu8hsLzVNFUfT8KRmAAEVHeTLUFbIqihYGdV3mtSwX4rxmM3UmdXMcE6a
PHV517tzSGOqXSg+WVb62VPk42pTCrdA9NBmZXQKk2EdQGvvBhYXl2plCO5kau6VPKexohm/y7X1
FHzUVFg8NRWMXbtLS80SmWxzE2IN7BmMPAQme2VRUuzsFXwnw+2Av85Do1LtnMKAkj7T9jDXxJq+
puIXL/1Iv4wdBjJCemgiKBUM79ypSfuHmsx0vyXeaAXyn6nLX0Oj9rKeus0EUUMdKWsylqpOyVBD
/OCKENUy8Oo+Vq7dqOxzxpTubOGcjhcSy6Vy51RSP0ilr/cQIk9LnViumRa7SCOwZQm5OIShbM8j
9fbURuCepNOLWSAyVbpnumb8/8WC9IeKbBC3yU1WUlZn3gqnNjGJXhn2sBigSNRFfOks+qd1Q9G+
0ieBKRYeZObku6XTuRiP7RuInl1hrOPPEmvcMpyMlDNpFpcvhbnoR0srUTPLcr6R7doTapDTEL+B
hs9KG8a1GXnieDd2MmK3EKPEgN1SCORAY5plGi951uSepRaBB3KlQMuJ67VKPCLbCgBQ6yF5l018
RDpzCOtZY3hSyjVPob4YMnntTLZtoHbmMYlTBEwc9th8XhqTX1wbfCR+IioxoclpjZaMaQ+vhmMg
LE7zC6jP6RyWDwolFPaowg34V3ZR2oL7bhume3y2Ws17gkYGus6Msix6PTvTrkovCYejZOJOvHBO
xGoviwPNYh1GzN4ZrmVEeAte2U/FlN2vXAt2QzK/6iOuy8EantsArycyoOZQEETDKbq7m+KFJ4m/
kpQgyjrh70o3e9+y+5uQHiqFQ0cDjBLOlM3N6ht+M5toTu4HpReET9s4YAab2I0CY0JdoafVqNBp
hI30JGwW7MlGAG6NAwnXf3WVc8fpZiq0E6CScmFYYbDPyUr9nkLjU9H+DtPyDXqGcAtA4UZ9v7Sm
AhknoA4dfALf4tVSM/dKhoOCliH0mhaTCXUPMQ63Iz1mkxSfJBp2bSTenUbau15tCFyL0/JK58/a
ZYtNOp6kp0Pby1NURjrMczD3MmJlXnsA7CM9mBipz2X7lOjBfGMGCr0Npj6yQJJjheW0F7Dg0SE/
diJT9o19D+OCgaEyvwyTelxaharw1Dx3Ax0Rc+w8LSxabxodlYFitvDtw2vUdu+ZSYtM/6sN8b3N
bJ9JMFfFYZiQGjEd6Cca0JEjGLMfG3zjdyF5JKIkzJpwJ39sxXdTDu96SK5XFlzTHm2l7L9Hm4J+
lVCCR1351FEUIO/NgftbmBQ/9OchYHqYQG/YYdD5FKt7LbLm82QRXZAnyYOQFfR8Y2aXW6rSLZGi
+OrAnM9amfhtVfxR9PF3NyiMWMzxqHLuOazQ7bHMfqPdIL0S+in9XmbGmtX84hcl7FVRQvnFyA4R
CFzEhn4qkmOuEOjcBPp93TrJTdmyb+u1H7KR3blykAfSBFdrx9hF3TjeVvZORz3r25MkbaP/nOfy
jitswihYd2WFfa4pC3Qg1X5OVsNux7yD0DYE8kv1nWCyYqqQPGqKE3hRTek1Ko2YexROsrDs7woT
Z674otY+fojwSPdVAe0kb4eWNtsyFV+WtbJZJFOjpkVYN/CvqMpyCJ2lvYvXG4PqW46S9mZbZGY1
UUZUHqrU5Ne2awRNMB1z5I9ocjXOpQSr28L5P4SdV3PbSpvnv8rUe72oRQ5bO3vBTJEUSUXLNyjZ
kpFTI+PT7w8tnyPbZ+adGxQ6oElBYKP7ef4BFX/RjauyYh72S+0hbqOY50B9rpGXWGm67iwDY+fa
trUyJ+85iEITlhsx7aLO+rXw2chkPTyIeCGGotpXQ/3QOeW01WMjWncivR2AjJE7JjtniLTa8uPB
2NhtE3SEB3K1ZOJYwjHHwtJHpoLo8NoQdXvble5dmnND8yldZKUmbhuvKfHw3ri89N0STZaG9Aaq
Y2fhjwT5CTM24fCtbzVUxB3S8nGrPRk2yMKy/lpWKLnA6GIplK094ZwzMmKrcjLrJYvWtQ91sCPF
imbObLTRv8diXPl212BfeJOIdtgg/A1y0b/1puAU2OxV2JZtEr0Ml72SEI/R+hsN/wEWOcM7Uy7i
UY570QxxrdqEMIwdPKUj+U+T91KAgrRQxh8D/sGxb2i3kWV0qybPgo2S4oxQae4PxwKjmTVPQ9P5
CxMZ5KUzqkunHpmfjenNHNydMLDJjn84Ng/olKXfqwFureo0rP0UTIzyMTj0RvkoEsAUDQ+XXj/A
4zh4AoRP4IdrPxKoeLT6wvHM7zPjhIU46iS1pxtLX3eOOsjrlPzLugvsvQfk5wai4qM224wHpUK2
veAGOOZbnUK2hEdUEHzdDL6LqE2c4pdMnlp38ChCC+TGLsZzZ5A9sEz/JbyAQGFWWfr9tG51oPud
OI1tkm6BZezHzj9jFwL1hVhEog1AdRzGDMbxOcutdzENJ9Nsz6xSkS0OD4lPD55OBUBQvUnMlqd7
Xp2RRznbcWiynK0zIifGrrKavTbgg54N98o4aacWLJAODnhTRLtMsMRtPONdT4x2kdv1s1I0E3Gu
hJcB902HmVkBehJueGjIpRFze9XNpjlqmMXGoTtulKbxVvVULD0z5GmJrinKDMuAub4QW2SV9mAm
eZUnqg6/v/ya2tiJ+YOB47TyHljta2Im3xoRTjz9+rav+L+YEeaF+K1v7Kn+GhgEIeN4ptPHZNAM
PJ70wg2WJhJlRBjI2Frc5k50G4BPzLA3cRM/8v+/c76JUnirgHgBYVqC/rWnLpSebZUVvA/1cFfr
znuZNs/uWN+ThfCXeqygk+9gnOWhKFX5bAdMbUbvkEdVcA22TSDZWB64izabKrb8KllnxzcOCKV9
0/zeXVY5OLE5m5U30PPZqaUrbHf23WAj/nAzGuPW4ReUB8U2Y+L2beWL0UY/EDfLiTxXw7ZQgbVB
fw/Fe+7Uz/hMEY3Oi3NlbjSfNydzOurK3i4zO9SP82964oJNH9atGwGpU80SXwZ4p+VsP6OMAOx8
7c3R30louutw8k4DkLRVriGNAPQ6qlQwvV54M1iTtoij8FQWCq6VRna0YasleZVtm9FS18DmLFYX
/bLN7a3WDwFqY2WFBUt1pzMwCmv8/BPzRrApDWB04u4YQrz2qoYZfjuW8XtYVLPoVLM3coW/G1dO
0yaKw/KWTdjsgTb2T9oUegciG8uhxnvctSJtPTj5Q1iKi9FiBIFMNV8jWvUZWFeXaDl8b+tkJ2yF
KtLly2hUMa4ykiOaelfg34j+DSUZq4EkxoC5E8ipbdUo5bovz82kaoc86zZ9rgSrKmFRVta7ItdY
txITjvKI/96Qr91wOkUZE5AfVvlaLZubwMW4PVCxXQBxpHlKvfZSBbpy9yUdxFp0NUuAJrgoGov+
Pi/eAhJ6VYwZpRco0UoZ9Ve7qc6m2uwyLx3XjcZ6N20Sm3iQAVkoRZHF7y9NYHwrzUNgMGviE+iQ
DvvhgXEoTAuae+e945HySvDLrNwnMijbARs4OC0Hg01pGLCMGAL9DGHlHPbqOepb0B7avgzSbKMR
HrAz+zLo3gzlYTlaVhgpjmBdS6E/10P0AMKS5Sg6VFbTQdTI7dt8Mu59I74zmVM2rtNuEzFtvVK7
8XmTQxZdtgUJMqwp13FMNBLHzjgSC70ajBUwSkpuwGKnBBdTZ0TN4XJHRbgdO23jNA2rEoKNHp4F
i1JJj+Yg3vy4e0tqchXxtNCqu7RqW340UP784ose2m/RYL23XYFev74y1LTcIn5PvmxEWKFi126H
3wjJkrAvc0HwTDkbxfQQWs5T7Aw7VTf2VchSVWn0I/I70D1MMDotL0SrdtvF8YdmKutKLXlhIA3R
eebGqnjDqv03kSMbmHwzDRMftmRPUPdqO0Ti0qZ4nnxvJcbJ3IaN9ujhw1pV3kvYzoj4KDwqPUAK
gHa4QGTD0crwPS10AtyZ+6ii4tb6xRnBow7kVXdfdcRimgAybOHYJ4hjGNr55V0GkWHhTeMxb71V
NFm4KNGFjMnRQCeFNKu7sVxxZ1jZq6jxKlNUB619AGlq9+CZhJcND1qB5d73jcaCzVox5ZKBRiMB
GK75mGDQCd0EeTHLEK+52q4UUKoVrqFDpJ9tzcEzFN3AmJh7W/q7+ZVHXuB5yhNrYYY53HSoPn5l
XSujvrXE4C7JNbLtxrRuoVTGJW3tep2D6eldkI9Dc9BbssEB6RShfEfJAatHYquLXqAgCS5Vd/jX
9uTL01RjX+rsCcEzN0ZayXtt2rZa+5SphMBQRZoZ6VsFYnft2SxKWCj2sFXmNCB6UhGyE2owEhxg
9evXXytX27TCPLaOgx5KiTNkwpyNoIVTENBsm1Nfms1JK6L2RABiIq3XKzvgI/2iVsphn9VmeReb
SnLHtno+lxVFDf8RnSJem7aPFqQfBtpSWGq9/dlMR2Xo1tgaVmdZBRyAPIRlvnwOEvdBzDzuDmtr
qss74jDVHXCx+1JFvENWGdi73laeuvvoMPdKMTDd8G3D1edABNJh6fe6spf9AFsP16HCvn4eVR7g
luxCCJWkrflmsq6262YJws5CxuWvujRylxqiPmfZA+2uEbRLTEDbSvqzOXQ/D+ztrq6Z9zd/1Jus
DZDS6Ulo/dVfq2xULMwjeVL99rM6xVrtNgBhJAeV9WkxYj0VWhf2IptSr/xLjKfnQ+UDnCrKvrmR
RdsrktkDblpHQ9w+eCJID3pFLDEP+pY3R+Ne8UBYptBvmmXuDKdeZfKVl47Cq5cBYL29LMapF28h
Npirj4EDvz/iVUjQbP5YkaI6l2gfXeVHuV75TNbFPMlP6iMsGyffDQhI0L1vq2zHdlpZymIE8/TU
e/pjVil8D1U9G5VW38txNK4klCGqoxzIygH1Vbnnb2RrE1vLEUwvrJq0uMqDlVZikwh+WkhlheGy
tQu0LvqsXspmEM3FlQ+MdgIPZmbxuU8WTSGoK5Jan+Mk9TiwH8i3BCn0TdMY0ZkQe7gp+iG9kIKf
kQNleUWizlkVQdTdJUhqrmpUFe5HUdlLH/bNA2svsQx6O31qiL7xu7P653BCz85JLedLPlj5IlXa
4qspyndMZaFLivzZ7eLs+1Dm0AZj4y2fALKnbvGjGVhRZORUyHAUy04tmTgm9eIPrGgW4ki0Ckhu
hgqNacfAD7AmZrnT0XsqtiG5kHcSEQejmaq3VDhXB4T/t6iPX9w8FK8qewJWb7X3opO7XSRxOm6i
MsAaxdOqK2by6GqmDlPQbLgs64KkhFI5KSx+uqq6ygYt0BwmCb9cy6JsEBHBoThIFZY7DPXRrwyG
tQ3EbCWLzTxA4ejuuhtcFPX+/gy8ngvg0+TRrL4qwuUkHHWjGBoqxHMfOb5HTnA7VFb38VVlQ177
7TavyWnJLnL8QVHB+Xch+f6iAs8GI303dQl2kaRAz7gFZbu2smIsQcvwxM9MWTfKEN8jYhAthWY1
X7NUudWtsg/IEV8n1w9/VJn1CsDbe+5t3cUCuYE22zspURWvOih5YRwcvXc3bF47fv+ZTl7c6L70
fvfFKpByCa017AH+QVMyXXOntF8GWy+WQdBPd54WFRvPzpDbyeruBnS/u8W12T9ja1qvjCpRn0AU
xggmhZdKTe7ySddvjTJDaMGwe1IT5ALbJKxueXBIFAVFcpuwddoaaC2cksRMt22FSkqak+DKkn48
JZbRbI0cVEFukvxvTS07ae2ob1G2CU6ap9tbfijOMUkgAhRMuPzKbnJAJ9sSav/OsOLwymqEJZ3m
2N+D9AZdCfutYR++qJtgvJNdI2tSiMr81XXo6j+6GtCc71Q8vrddYzH7tsk96Kn4iPfZtvfRNkVt
mXCGrCPgue2qsg/XPXahq1KoZP38/prpNc7KsT+t9Wjqr/KAvayzNJCT2MiiNvfTOpi4gVFa25Kp
DePumFg2qj7BXo+q4eO6MCao7Oq+uCEJ/jbh5odQFZF+sP6XpvSQvYGnxG7Q3RW4qICx7CEDw0u4
GqgKrwDtDGtZ1xeuf2V1D0YfxU1yQvSTdU5vrPoReSZZ6kM/u0WibCdLciD4ad4uxj0PODNjyINl
Wj7GzfyGPuvAcwpSuba+b//uR/5jpSNtd5ZVpefmSLqJXSGwUB/StFmpeg+6ggBKs1Fik/8ddpDh
GjYifExlSohl6fXZ4bUAEGCuJDaZLD/KdSUQ4COO+9FTFhHOJ9Q0Hz6HkA2FFTRnm5Q6mtMuMjB9
fdb8Ud3JwH2upHwJHsz/pjKwbHWnaIT45YWyozzIBniopIPni6epBD6eePY+mDegVSiM2474zznI
KmAtqAZ+JWpYk+SxioteIlRhTfBxipaEo+Hk77leeNcogHjjVcTTZX3mePfIfaj33rzcrSpoMUrY
0j8vDkWJKpQ14jbtj3m1lvVtyI6ob8tnsjgO4kQD9qoxqcvMwnJWC3vlUDs8TQt52ow4l+ZDh5S5
pRxklYgTWmX541TWfrZ3HsS1NFN+/FEvi3/UWbqr7bMqWfcuMVR8r8ZDqI8/D6paX6OWv3UywYtn
oWN90WLIB2qZlF9J2r1ZZmm/Kk7+1Ghaszdtw9y6WhyuvcxA9QMN+Cez0EifwfDIdZf5NNDQZRJp
9IzjJabGTJigMpR1bYwHF5Utf4yNFahw5r98uB2rKnsfS0Q921r/Eli1CoK0cNmx98pN/7zTtQ5Z
UZXU/ULtjWDnZzlb6wZql6tnr6WnveBPrtwhmF0cch2ZwciZACQM7abKyvS5U0mijUqqbRQoXF9t
f8kA2bp97kRQ3miVSDcqBLF90QbZkzuOe4KR+avWGwWsJ98/ZGEX3/lm8EN+3KS7/AeroTg7Rdbd
+gFZhmG+YP4eICjJacVgA3M7MLfISX6LkSQ9yYORD+2pMlvgtZaLxIHCLr0CIHky9MgcFrIPXM75
FJg2HDjz8LP49xCye1aWz1mWFrvPoVMDWLCpdM26raAGDMO0R7fFu5WlPIGA5nTI3stiLECxAE/d
925965AQbPY1ERDQYWq0LCpFPI8dedU4N6sXZyJvHQ1p/Vqk2TMwj/47Fs2nlvXoe93ZULLyAAf7
YloULjSBhcJGfg5HewH8lmwAIeMG5ky3z+CJN/CUZ3G5wqlQmNO1chFhLb2Vxc+GJFUyfJDBWXaE
u8/Rk9JhI24gSH107bDyNnUJxLcf7HofGu2NLMmD7GLN/WSxmtlFZh8QL2ucazSoyj534XVlsNTZ
pXeIKOiQr1bR3Cz7CMVXl2lKTFRYFn14rX5nS6/cfFyia+lS6IF1/ujM/+lWw1nCEpZzhTDEIH9/
xsf1vZ8Jniw+owZScBjKpt8sG3DYd0GS5Xf+vOWIVAFW5+86t26bVUIIDOgOknAwV/SLUF33WOmx
OMJleWZPbD2o0KrQG7MvZe0gKRuDJ3d4EI+y0ULVfgUOpNypJTjBpjPKbe6Ad00bI3iM/MJZlx3i
CHo8wKOC3ol5TgfVbcjshykFZeMVgfK+Ib/mv+cdS1JDNNZDxlhrALLJcbCMcFXGKQQikAL3RDPX
A2NdDMuw7ifhEzh1dHaYkOzYmyPqbphNvJCtjkGmc2wc/0h6HoHRKEpvy9oWtw6INVLoIvpWOdmN
yGPrSRilA6ciQA5kyqLnUiGAMHdwfr+SXGpNUN0Nv4EX+bjSZsZalmOtX8gtEXF3qvShT2EoIeAZ
XWPfRzdKawpSJKmz7UdbP8S8I4DDZC0Z7bg4Mr812zFTnVuT+7N2ksS4Fin2d5GqOA/DLFmEHu+i
qkx3W7f+NC6y2YOhdUbtRKozJXCJ6tZclYPgP5Xz4aNfI8wCbwvl5xWypRlHHJJ708eCEHI7Oe41
iMT2zjba8L600ayIEHpby6I80MF07PaOlf3MAkJ46LODrKODZhIOJALS732vNXGm7YKDnafi1Id9
tk6ytHnSo/i7/Fdrxo/I6sO3mGeVYPqI0cV8jYtU0cGcr0kdYgoiNuunyZjTB73/buYf1+Reqi10
N/t5TWWDS0nS/AClyjtozegdSHmS3+p1EhJVnAebhHeDwA2bplw2/XnKIthYKW20SYcqazEpMOHx
4aq7qPnrUXnGR30MEGFYWKrLMZ8rPg9NGmEADOr1YYJIu24HHNfraDCORa4n68iKlWdI8ueep/DN
irqLWffGM7yFnLR4/Y+uftae5dLVDIdL6UU/u/4xqjmpeKwXVUIY8VUXufGo+qJ8CLpfClH3qnW2
/tGieb+0/HlN6ZX9thY+IJSp6nAWr9WBdyyMfxKiqrmWp4mGIEA0H0ovRmHSPavodh1EMu/X5GmO
Bq2Cp+rvtbKMMry4mQxC1t6o3ORWcIAyYm5TUsU3ZOWVG1kP8Z3gqazUssFFF3nuTdLPyxeyV2tr
rbWTHWpZK0/loXItcmVOGy9KlDN+9pctoxZ8bT0RHkbm+UvAT2OXDgTmtKzKL36u5Rd5xir0qSGZ
evNZP/iBtnMNEvfy0t/7gjb92bdBu3eBxkGL7LAbnOTBQuiT5ygz106VoV3StHC/5elnn3ok3fFn
H9lsqxZiLR3GMhEww+BBQfz9kOeNSnx6PtUVEF/yTB7qgHcX8KRw8VnX6e5YnT7LiT0lmzhDx0xe
DMURpaY/xiFcSZKmrm2mK5cc2S9jsHBylvk4qOBrSrhayPV1XnRByCC/BGqYX6p0dOCI+8bKG/Xs
14Zd0yHg91lbGoazItNqrOSF8oC0cn6pd2LuKSvqHnyYzZJjC08jw2nmeSLdeMIMoVrIIlSmYlsb
KC3Jom5CGVXgah5lMbKjFS9I/aH0dP2SZOaDrO4jtFsbEw+5eMzH51oj1csWwtnLVsVSzzhpTleM
ss37Op8+hvZSsz30cVuip8RFZDzGNbpC7Efnr6WlqAkWlmLc9vgqPes+ziT//Lbm/G1ZhoUbMknD
8+e3lUMmfNusRqC5gqW/lUroGa+LTVME4KJnsfQPdfRZT/2zWNUhTDQPCI1slQ3TkDKzy3Kq5i+p
luY7WRqz6sBUCcUn1dZezFoXWmAUXdB2G1Y18ez1UDsjUKYwW/oIFdwWLIWwTvIt0g8C+SzZ++NC
xwjBTlfu7OsRXSylji7gzQK2Fv01wf/iiID8oVUG91nV+fjRG2Aded6l6pLHeq7OPXg2IiGd3rSJ
+zw0RrwkEB8dZWtjx3hijMlToIGebkwsdoZecZ8FpLFNLuJhI6/S9Z5wZBvHt56Sek9TfJQf6Sqd
ekTplQzg/FF+HJPIFbmylcUxGV8mfGfRsKrLhzrw1/IjvYbcmDbhfN12qf5kwhpLIvfUpAYZD1WF
XIyR1QmnbOfUVxa5l1izfXCh5v04piZyQ383DwoYhs9LpmkamUSR2Ld4tRoWrJOwuw/CtrvHaInQ
YQo41A8oInmDgUw/vn720Fr/sY+N9CT743pSb40OoqUsinnAOYs7jyWv6UVmLdEU8baeYW2bdhTn
IYdvzwIAqL1Q+LWqiGS2hh28hdc27Io3PJwycILB7DVgwradGheifx8/Wnb9zTOU/C3xdeAvdvXF
0K1q3aBMeCQaaZ/KSavwQPKcr7FSrWTXyiXPp/eqezeleMONasSbxBL93VR63UJ+ng1JMe3s6tUv
gSoq1cBiTEmsQw2pcl1EtvsMcOAkuzax/tK5KhxE3db4UkR05N9Q+H21dNhH/fU3JOyhPv6GImNN
Jf8GAWvoMcqrb8B3u41fJeYmVZNpBzggW+kIezzKYieSfKWHqv5oNvXP1skLjF+KaqJXO5JG2Qa2
M3kSQ4mfVHzSV+qoilvA8P2+0pJ6h2wyOqJKlK4cdPO+jGP3DATa/OHWhzpVpvemYppAhDyGUM7V
k+eL25p4ZtEiuNAb+WufVeEWvawM+bu0L49E5rCMms/+KLaIPGMzbDZL9gH0rqp+hB2BDbTfZPZt
qhlrf1CiI2kjd5kSd13L+srVwQJBdM6PhlWsi6bHMiJoucLwIoxfvMH9GKDfG46Jq5Y22+s5jno0
TbCgc6mKA1A8hRg/GjsRamshOhQJ5gbZRbZ6nV4cSCCgoh+ToEIJbJOKwDqZxDdP9nyQxTDt7cOE
uaQsyXrZQ8vIH5H0cVCmzmOo7/O1fYHHUWhlmxDXm6UUYIfp+lgi9H8fBQAmaw2chRRCd6b60fbc
5J50evhRX6bOstX0+itqG7DNuzfUxnmHAX+5BqXp7wKkg7ZumOb3SU+So1HU7s3o1SUC0O2rimrT
ChlH7RbpVBzQ2jTaDJVSPwlVewxE0iOpg1HWmHvPVoyHSqw5ybEtqx4PEGNEtX8MLuwxIGPnwRVa
eX809Ma+WvPB1MEtWsV1jCN7VhRrT0AwD/D/wFoKMxF7fWJZ8dm/retoozZs2WSdvKwLQeGPUZtt
ZVE2qJF4R7beuvns5oCkcuoiO0PetK9p5ddnt1OWnx1QlmFpFo/fP4epDafaNhOkPnmRbGjbaFgl
aehDuWAgWac1+YDZdZTtZbErfHuTRyVoCBVvHC+wnl22dIfeAwQgi/U4hmuUatSdLDpJ8diQ7rpA
pvLvYahv6qa1nssxgMDm3WlDbJ5IXSDBH6g/gGGp21iUbGlknTxEUV4f4VxBW6avOhXGxp9EuW+6
/AUsMNRzz9dXmurGd/2YWxdT/9YSW4A4g13FHhkzKK9zYyGK5E41I3Wlkh1ay7qPBr98MUZdO8gS
UorWxcu/ye6yJrI0dc+i9ddx4rRQQUU0ylo4XQeRtKlfAjhUH2OwuQCuXU0vkF/cpfDITMek/rV5
AorQe73/LPn+R0nOVQMqF59t3W+lv6+Tk9zfPeV15Jz6e70nVz1PgH/3/Pi8uW0W3PkvrvOGAPRj
0O+DfkxOMBuTk5X4d202djvkWJLTZ708+6irBhJmPcgGun9W54KZfiHL9dR9TwOA+fgznPzMKk7y
TB7qakRTRU9bDMT+avA1NRp+KZtOtCvUILuJe3woP4b5HKGrlXGtxbN23zy+PMixWBR0i3/9x//+
f//3+/B/gvfiUqRjUOT/AVvxUqCnVf/nv2ztX/9RflTv3/7zXw7oRs/2TFc3VBUSqaXZtH9/vYvy
gN7a/8rVJvTjofS+q7Fu2V8Hf4CvMG+9upWoGvXRAtf9OEJA41xu1oiLecNZtxOY4kAvXvx5yRzO
y+hsXlBDM3vwCP3dJHKtnetdxwsGeK3sIg9uVrnLXID3rRZK1HssVDAJSDdBnJi3YrKMj0M2abcm
U+sNuWHuNWpJ5i2o/HKraEG7+OwnG8i5YaBZREgmlxFBUSvfVbnbn6w8G07yzPj7bO6BckrOMg7c
acjW5OTr2r6J2uJaRkBpfXP8peTl6t4KvXHz7++8Z/x55x1bU7n9julqMJFM8/c737q5yzoqyN/Z
qPfImAzYdehZcRtkHvsvC4UF+GaIuI2Yki0+m/sCtc46z28++oV1C4EVecub0JzEkWgDNM2E+5DZ
Y4uX41zZuTOsVZ76vjmfOvrPXqVlv3cVy4EqKL09UkrGunOb6bVpFmNNmHbCt2SjZnq7bzPTfbB8
7SLbMxbfBHL1EoKhb98KVHeXdedOr36dPAyEPh94NP8YMCUrfqd6Bvi35ZAipzlZw6VznPDY9uVJ
ltCuGy8/67sL9sMIw3Vl7i86A0FC0BfGyjc/u3BpY+Yfl+qKKVYTr81dEQM+CFG0QFk9Gu5Uv3oY
B03Dd6wjxOE2898SKF8cZz22lvqiIkq/A8NifxTtERVuqJX3hot3TVRYGT6eXP1fjTpfLgwo+v/+
0bC8fzwapmHbputZhuvohuv+/mhE1gjEM4icN4HD70k+FX2rprcYn8xPCMT+mtTXXFOtLfl8NPPj
Ix+Sn9Wx8FCUrGr/pJD3XmWmaqGFNNRXL3IE6hrUDb5tgTRWuxDC51/lshXfq1S0GBOFTxVMjnME
UOJJ1Z/SpGkfDfh0dwkwf1nrtk180nzYp7KYauTbBkPBV2G+xoKWsg7SWqDr0FpPwHDS5eTk6UG2
5kXyy/hD+cv4iqHu+1bAwfU1DHF9v0HHpe5OJCb+/Y221d9utOm5hmtBREAHxOPXaNt/3OgQfXd3
QJXo3qyL+r7BwbOzsrc4h8ruWkF1tdCX2BmeimoVWKi7Jhl10sat8xYQHw1Aj3ewursA054A67UD
WojbxLT4vfaoqe9EXyB3bE9htnVlIlApSwDqsNu2/dh1mE1EzW9lchy3YUXWdP4fId8hrmBmYqQ4
ymxjqZ24ykOAEeUvdbJzhS+Eajj6jZzrPqc+OeshvSY2RQgO7rOVf/EXVTgZdFGYk0A5bLFpRt4v
n9fKMzkAdm/q//DiMfV/3noecdtSPYu3jmb/Mf0B/i6Ayzr2PXbn425M8+Bg+Nq0zkylYtkzrsN4
yr73E1jJyjXFRfYgCjAsU029+e96idwnA4GM7uc4vYpQWY5hC1Ra5cay6vAljYS+ig04yk7R2oeq
NHSYQ6b2NLGf4vbab3NXFh3BR1fVJ3kQ4MKI6huZVjGe2zA2bkxT762FhXvK/zAB/PFu4Lk0VUdV
uTumZXC0rd8nAFBsFSAJLb83iaHzCJXot+WF+eQ0UXENzLG7Dm76GMLz/xLVubKB2GRvZHHuFYVG
fh1L7If0kNipjwWJjV7T0ak0ePUAPPDbs5oveitOTq3bb5ow7pB8LJ4tpWwxeenpOhYmQZFLqBTi
QkZ600NEui8K27rH6AcVGZKt4OCpw6w62Tal2a5kq7xARMPGUhrrPo5Tc9UIgE9kNLLlEKfxninA
urf9fGLJ6fvg7vtEIHiwAKLZ3CNvbBFr+K2vqV1qcvMuXhER5CZIGugMyDNEHIpbvbW8m7lR1hO6
x/waleylWevqkcj+u+i97KGZD+F4JUwb38uaLCL83omB58Ur8wcwrGKjaLD3ZKu8uu/Tj6sL3CDP
PgwtxGtKXUV9r0mWn9n0rnHqcz1ozUY2VDoiSP9+pjJ/fyVYquqyFNd4H9gOMUbHmH9Ov6zTmFn0
EUWy4B7vupokkzrc9lrILiUA7xRVT5pX6696W2krEpvDEcuZ4VYJPXXZKQISSJzgDtpirAKZAk7f
7IMSxO5fp0LWNnOHqCnQ1/GqeCU7yYtkgyz+t3Ufg4Fc9rd17TrGejTcdAdlHNME1j8HeWYOiQFD
MhpZ+LVqBV8UuPNn8z/6fFSYot3+Dzfz92l/vpm6B75CtWFf2cz9fyx6k5Dtb4oNwp1DDukldTJv
oVlpe9EjZGXKIkOkIfXyl4J3pnRqkz2ECFGk6omaBNbsoFmYgKtr1E4QXVuY8+pSzCvOXw6g3U5d
mxYnOshqjaDQAuF+IgsBHGWRaNrJ1NXsirwXslcTFmyyQc2Unw3Z7Pziz15ritmitVZCBy98D2gw
2lP//q54zm8z8nxXMDuEmYgBiq6prEB+f8SGNDaDvEntOzRGkpMBCXxl9loCeXUGsUgwCoJGMdy8
K9buKbvDcDjJQ1SgnhrMB1nUlAqhGrexV7LBd0Zr7Q12s6pFDFjDAk5Yhcb4pbAsZ9mXJM6sshy/
xMHWaUvn+bNXbfv9ylEhvknrt9KHhhZgMbCTxQ9POJfVIQaV/6iT/crZRe6j89xP1o21Kw6BqbyI
OSEL7W8y75mGrXtfD2JkfWxUmuaWqJrEnpwgGPS59ZfeHtKu7M1M7xjCJ+ERGL/yOJVYyBGJyyGb
fpnrce62mSMqfgxou7j2VxYjaMQhhtnVhJXlZqrsvMUwl9Q5Dza39WM53qfNjVIhA8zuANXYXkPb
X8TlbdtEzR1Cnf7BzZwvsHqaO1mFqiVmkcYYbWRRNmipt4fe+PrvnxHd+sdPh/W567FhcTzLNC13
bv9lHiLtw+tuNKq7MERrqWnzZ5lnznubDe5gqwRqRXRkudmvZJ65dKCVqag4lDH6ggmqLcTo7Ojh
9ys90amXsB+PXgaPYWg05QkpfQEY121Psuii3xQiCA6mzRH3Y5BvIj0KnuGUFCeoxvMKlKLmEJ13
HdthBUoxEwY6nK417GTRyoOfQ8riFIxrlNtQKDd4yjFCU+8iHwX3aJqN/opKu+vmQxx1rIyEOMse
KH5N+5ScCHC3AulcFrnYDAtL28vOZKGKs48ijbxeXgFes163fYbb9PwR8jDm/UbTVnrivOi6015t
3QtQZUabaABY8mK0Omp1yPkdlf/P3Hkt141ka/pVJuoeNfAm4vSJmO0dPSVKvEGQFAXvbeLp50NS
rU2xVdWnY26mogKCSWCDe8NkrvWv78fZ7l4Lqr0fltrX0ijbDc9ULCvnZpRDwIADjTC0bgaIu6SO
ZV5PWujpfFgjABQgd5eHLQH87ROE/U1nThdFgxRaVD2k6KiggNBsrKfaafYCqWSwGBUg70URfaP7
hBZkqvxPST/pK1/BYjRvgmHXFb2+l0eyiNq/O9JAPvzWK8dTSgkTvEuoyT70ILuCk+fOE7neqqmr
ayyMBzR7+rFObpDtCEYsiVsYb8dwI3SXOZG/YKI/Z3bZY5JiIaAV/msbQ/8bJ/hlOLctY0eE19Co
7J3TMrQbcZO91nQsEnTfzR7dCJS+n39SnCG5AvDj3IhsXGZmHBCVLvp7sDfBJQLB4r7IZiuKpuxx
xWPRhty5J92UUWHMooYM9brBSzLujOKGXI22KtTUudWrIr1SK2erCTwW5aox8tuVr/sTyBDW6WbV
3GLuI7f5aC0udVJ76WRhJqq2V6GR2ntp9YlrKSOLeV07OhNcMvUI+htDUYF4Ssm1m6i2ABkVzd7w
6+o7LjZPQGLcBzdt/GUxaeY1fCi8adJGOZTplJ5Qxg6bkjjH7e+OkyZ7csvVNoHzuq4g98A8Lm9L
o8+vI2rer0Oe3NdUWPWLkNAAtxTr5MQatLe29sRTyo2quQZVfHEhlk+iEJ/iJJyTfzaAa1URX+jd
mqt+KHiRzh1YK8VnScAbHeq2Nsgo9ENy0VAKsmw01bvxYB5vDbeMjklWCIhN4NRbt3TubB35B+Ai
93lSQpQOgfk96LxjTynZo9w9DEvvhqhstI3Ncvo34Rvj49uSXoOpGoA4LJv0AM+UXx+ECeqqVh8V
itMF2ixwh12wla6VtTZTszptpxVeBCBn9rnsm2oftv391ELerQxP2dtOqRFRz+kPDFX2UnBV2kNi
kir+ZwsiJcGyVBHbO/Og35onXaMFjH/IhVYtitRuHvXLubS5xYhrGTRUZcp+hDHDJjosPi67sNWv
5QaVRP/1378QtI/90vlrsFT6DfN/ti1H2O/eB844lvQn1O5yymqLfp0D6EHewape2Ouio3YXK1ni
d+ebnsjpyhyN6uPDQO5RpoiQ5N0flgBWowJ25t+fsvlryNNSHY2Am8svR9SNePzHkadBVEHL+yi+
fOvQT75TL1sRRI+1tiSnKR4dNaPM0fNVChTfVst3fK2pv1sdQFZ9a61SbvlogouZewSydRODVLUi
FGd0JSu6pZ9QxUafdGtdpEWK1K9RFsOA1DjHn/VWCcAwyzkxr0MLG97mgWauxDx3bpcXkCX+/kuR
44dzHNjinc4w2GRgYRAOhlLzIRKC0cqInbKV7IRfqxSGgC8c+ynclpSO78F7ObfDNODsIGoG5V1y
3fMO/Hxu4SvmtB47Hdxw4JcHoVMOEo0EApdhOD2DPA5OwijCO0vNqsMwb5WLcgKv4FnY1H2Gphre
nffPB5wslvSRn9Xh+Pd/rj5HF379c7l5ia3ZrqkTBP94DWS+nokusINd25E/wZ1y+RaR6VLNu4Dq
gGNe3VzV8ySZguZKru8pAcytlM4wihRxIPUtDgWl4Qsj0A0KDpUuZLxAOubd8nm7HC5iZyr/kv/9
SwS/kRH9l6IUdRSE7YfF/96+FpdP2WvzX/NeP1v9us9/87ri/79tchG91Lzwv7cfW/1yXD79x9mt
ntqnXxbWOT1QcdO91uL2tenS9p+ZiLnl/3Tj/3qVR7kX5es//ngCAY9SsCFG8NL+8WPTnLnQeO+/
+83nD/ixdf4q/vHH/0mfnp8yurdvRzvv8vrUtP/4A0jYny5hFs3k6e3yDFB5fg+vb5vcP00GQQbP
CfLzTLkXcgj+4T/+MKw/VdWxHM9VicvYzjyGaoDNzJvUP3UdCyfP4iloqYan/fHPv/5HHubtZ/t9
Xkb78JAyOcw8HNN0KkZ1LtUP92OslbrZGKayA2HkbXR3jJfG5MGOHYpdGWy0rMx3UOzVRTBT0kco
ncup95N/E3b47Wk4Hp19zobHk/7hNCbMXkQ/9aCmSzwVRaq7R7K8z06DGQt2WUEV64C4SmWNGMZZ
thiKrUJ9NHbvfrrfZKm0Od71/nbl2/A0zTBM3SBQy3jr15ctv2PceL3h79TaLFc+pg6zd46+V/yl
0Tv7YSi+JLZ/bUfeF7IM+JAV7bLUMoiCOfKZxuh5TaOpWP+b0yKg9y8n5hhUSVmqRhTDcNT5Z3z3
+oP8YFVEofwdKWp6yGpXbM24utLolpwyx2J0N5rjSgoA60lHMEouYTXGOsY+VdMhU+vtYm0RJ93S
fzj0ZeGdtDGtT46zTYA+nICyTzvLy64B8psn8XOSlg7Fx9aQrErhCmxwWzgLiTFcIUEXh0gRDz5q
/uPogxowIsZIgaDQzy7UV6Vy7YN5YwW3FTbSS28ctmKGJCvToOwxmP3u+e4ILAk4HTVJ66ZtdkiC
L3wtbda2aoRLlCfthZo13/rRW+BNUC75s/MLNZ7uXMpjNop48elLYzBabMZ27VDj0Q/t1nXSYpWI
/hgke81FMdP3y9bOjE2lVJdO/I0IGzYXQwj0NEUGhNPYwkCYR4nCcA9pCPuyrrPXjXdEM7yMdbQg
KQHUjebF3cJyIKm4w6mIknhfh6jvepydEuGaGyoe4c/u3RDl5NzFT7LvolIxySxtrHZD77Wdf5A5
kjFED5lli+3YdtlqCnrGrfilJXgpLofGPJBLIK/RutuhZ/xViegVGS1DJMdewyL47uTTNZbb1xXj
jNj09cXYVzfxXZ5Wz4OTEeDs8RWNC8q4eZwwlBQL7OoGWkG3CCyxtBjagRbvT3gfbYFdUkffIZVW
oIEbNeaFfr1z8gTii2fdaSSPtroW77HWjuHF1cOiBLhoZcMnIjsATUXVrZUR2VE5Vs9kIbHzvNYm
5zFwJmVTWsDslNB/oHg6hWeNfRsJl5t2bC+dJH3VTGEu2gy9a51NzhKZIhS7oQ9XufNVK5FtQWAH
iRVdxepzwJATt2GgUtQyh1nCDTCq0NSH1xFkmoVQatE0HhR+1PmLmK7dBvwUaMB8vOiERrF/0BnX
ZpbDCq7h5LqCasQagj5azxcRaGjMkJ4vCzF8T23dpCsg/EXaKe6CVI6/ajoQEhpU2Y0RBc6KTr51
kfs1avnBX0UV5BG6pvXOSw0M0QxrFdomNu4WE3hRs6nePItj7vtJ1obWqoojYqTzBsWqnkWUkk3A
d55vM7yyg8baUAnTHuQqRmjQAuWynBDW+ETBH0STn03kXDLvL/c4b5DrzotyrmYYu40Vayd9vsie
R9NyGM0HyDL2Wq6T/mxyTvrWmSJ9wHiJxIm0Ahsis4D9OpvZyYYa0JhFUTv2m4WYbAP6KZwo6MXr
jksGhgBfab0EEkud0Lzj28q3qWwVeQlyygEwgVys5z3lnJxMducaUDXnXd+diVDVcOcLbd02KvTH
SovfzvB8bi5FvnD35CnItUKevDw8+DpOTM5W8nR5hBD+BAFi2ikE3th77YA/UDfP5akE2vOQgDnS
ES1vA6tFr4AVQRsG7gbY+DVhl+0wqMDjAfITx6OYfOzvI7P5hmC9p7rqs23rpzyzcWDL+xunmj6b
RkfN8MCwucAeyQK975ch8GfRZTtjaijMNEZ1r/BgB7AcuKjp6p2vBremYutrK8JrpnfiWyhji9g2
rvxE9Xaiam/0wAUMSN0XQLy104XGwm5qcxXOPG0rKOGfuOZlmAv/lOePJAQuxtKF6BQDW+H5DUnK
K1/b3sFv3q53uQHJxtdrqDxWDIlc1e7QKkTboi8vldEPD1OY7s1eTPe6UWx9pXlBJrueIoRbdT4Q
87CKhMdzdZOjncTpHruqMjS7RWSAVQSxZa1URyiLiEzSShDvdRBJ+G0U8zhQm3VDcoFRDJhM2JHL
OhLu2okyncfvdAU057Xi/v1adVd22BWrSDGmTfstcQL7RI1GSalYDjMloERhHHpeWoAoO5shRO0C
p2s6atGgyantJsMmilBrhDlEMX4StsbrLNfrTU8HD3zVsRmp4ncmor+68Fc6AJNN1H2rh+zVnKbn
Xq0/WUqd3yq9QzJM8XZewqsuQEt9hVUTqNmgmb3O4+Jofqe/5y38Fq4alNNFH4qUmqb+qRnR9Dp1
py0NJyrWIJGgT9b6MUwQynjqgUpiHgAwLfs2KBY9rBtlAsGawatbVHNEz+9WTXrtqozZdA0uRFmG
36OiP2SVdrTq6pvmlsMGw711WV0Bm/oSQYpa6Q7gcKfqDrBv15iOGJiwPDFo1Y+aawEVSatxR83Q
ndbBWOlNivS1CC6QZj/rWfVqj6MOMquq1sg/gf941KsW5VGzx4vUNaclhNTLSUF3M1mAc3QFrjvC
miVA/YWncgXolbFJGx3uurETln5KUrHN6Xiq4K9XXNhXth6KjRrQ3zTtoNzpxUbTsbbp+nEdiBAX
kRYH4YLezL4fXyeHyyvxg2lDYfGG0d5jVKgTkO9ULILwJo2yF27xfY8iL0qcbO2UFoDubAVB95Pf
5jG9ufrehqLS37qmtXZH+Ic+xRJKrT/VpF+MkPpEpUS8HLnhFyMifqC6wHDzCQZBeRVPADOrHq8r
nRfU6C8TD/1Rj0v2KaqDazWkdNOabnvbuBUZJZa+4S4dF9dnhFEbpQ+cpW5f0/PbJ1bQ4OZZ7JQo
TDEIHW9rDXGtPQNtlImyoJCf2GkgU8Mdy0kqrfsSBHKmPo4VYZnQK1/MHH8KmLvtQrIIqoi3WBLd
gW/A/bKnkofSe+fCNsqrMQaEy+snBBforVE8KYtxD4f4oGfutetUpESJv48KbtUi+Tr6wwVBms91
wqPJy7gOlUPlAuInpXQ9RgFftHBv/LpZW1p/Twk6kaWZOAfSAjCsgmOOD4TED0P4GwH3pAOjP8bR
Hnm+viud/gG+urV0AUvHBkzZPkzhgVWbNsfYCPuukw0I1AG4YvcRXH9xstsRKxFFPeUpMemp7471
dKtPob52dSAAhAgeSwNno46cu9nHGag6696Zjm40Q8r98EIFBCli+9Ud1ScxLhPF/6SE9iEx6xn/
gl6zuAu8rMYFUZxIp3/Lh+yhKA1sKqKddxSEpanAcEIgyinAdkrcUmwLxuwyrWxjHeWC0dTPdW9t
tNSmL2VTH1GU9xUvGYpY9C+ylV9m9brsRoweef1fAk7rtrrKZdPqaCYDH4pXTI3i5YQN4UkfMZEP
M0FQ11q3ukI4DLveRWlB9Vr0qmVdTFj+RXXJLUlgbOVUHsB6JK1YwNRL31W/OztSCeJkYEaxDqOc
yjX8MqhdvDBaHRG/RneP4O64cVDVRWWqL+2J95oP0+JCU+4jx+HPnE/HVNtpbTd+xqPV4TvsVXJ5
WEUMkINXZWdBGo2+k8bxTEYpILnMvn8awroHcOql/PKEqBN39OdKPXwF+cEn/i2op2j1NkOWqL/q
3oB2SBkfFVIPKTBlxkj+KW5Hd59RqNBEYDLzHIyJhcWSPnWXbpZEa+Df3xXFvkocA6J9G1wNBOd5
67XGpQZS1PHT9OJZBcPBLsVeLey9XvTdYbDqC/KRDYYz6o2V6uoeYXJ2KkW2Cl2lYV9STeH8K5ZZ
hi8wMt8FIcViKRpNrF0C2svS6veidtaYRxcLBWxaZ1bevq1KvAJwzrqkCmnI/eQSr8Fqp4nqOSqC
g2Hi2eLFQ3LwxunW7wZxCSeQmgunQoOXfA9tztHDwrLp+ZiMSyuZQ/kEry60Xsx9cOuhynnwU5q2
0/RqVbTOV9fiF8H0rmTwB3dHrzGuStQdLyZxCN38Cua8T317XZN8zH10bZXFyx9ylIYpatYU1dET
4T5v3eEynSeePrxSoWxuMlWlczB9Tj2RLawd3B9GQy1dF9NJxFJFSwUWPXr2gnHYwTdPTkgoVlmq
UmWuT3jWjteW90xNz2gUw0FO+nlOKSjXpEKD2abTJoKD86wRdC5vKYZ0YXUozZIvZJ6LQ7tIF+dl
udKUzrByFrNDtjOS/9H+tysb01slBrZCeVcMyzbk27ZnW1k5F1Hg+9eLsgn00x+Nz/vK3c6LHw7l
mhDkxxRLIvlB8gA8wBGyuHt/9rZWpK21dLn+OfnLdS4pKnqNv9mvgkITkb9HyjiVby1kM4eSA1hw
Pw+dVVlzkItvxzp/VCRdkOUmMzxmfm/uK0yPVAcEy7z7u+2BOXtOyLWJ9JeWs3Iij9d1OI25QseW
om6pGpg/M6kAUazlbNo3+zTQP+G+TrfAj69w+0zpeRrpA5IiPBYC7QrPRW+BNA7bC8Z4+zgA9pQn
uKNSR+2vKsKElEKjEY6BAo7Y0NQTV3WHQBobQ6ABZoF/VOdQEAWuZYPuKb2gOh4tTkiWXS72gZZe
RApGZkpojZuhHMyT1hifY+LY28lgLJ1avo6/yWCVKzDNuyivtb3rusbJoSRiUus7DNeH0Ix3HbSC
UxxG6akM63AJRnyDHsNeTkPT791avYodD+3rZIn6JDg9MlZ6uBFYyrRTccKy/BMj8enU58p0knNu
rdNLKDxetfMGbZ7kBs5D9B72IJ9+NAsmbToZtoCupGk4KhlgFDmTyfoaZXZ+EWMltpgEg4ImUXlZ
GP4KFa62Vls4hIatH/rUD07tPNEIXjRxYO3jqtIWIY4zK7xVFOVCZ6hyCDAeOuqA5Hjb8R1xQMbz
vFqmYjzxNIUOF2T3lW45PJdpUQfKcEqUAVY4ztAU2GF3rjioDamAJ8QwRp8dvS7xiQTIRik4XEIz
fyEHZdCgWDReU+3cEPDCpFpHeAo7v2JoOKU4CRVenG3tMXrygT9s2jj6Unt2tA3cQj0lnWPi9jwI
cCGWOi31FG1GjCcRMR+FDMOpnxK8n2TbUnj5hogMNovIZY9VlttHy9BwbXCdldCcF49h/AkgKkQd
DKmUeambL5COgAbQYRvO9Wjjrxs6hFOoQ2/64bakNmcRm5i9kSzLzJPbD8EmtvCzodJG0FFskSR3
9s7KJuPkDS2qzjh+mDzwzSssXxNLOznzJrndHkrj5FIUGKZ08nT+hGgY1oFaTHuIR4dSFFh+qXgV
OhaY6pF74oTkRznJuTSgIBUfXoyashIY5AmFX7OLOovKNMNS8nWaVg/YohxqG6qrPtdLWUmfnJCj
JifDaZEfbz1z1DZyLaXy9co2MiI6hRufnJ8tZXM5ybKTOjX3xJ+TTSeS9mD0mbcyBS9e+BLqKZyr
s9z5u2vna1xONNJwOO5qJa/SkoGfFR+ncPgxUaKgBzg+L7/NQlIV8ygdOyNl+iw3dPMuRdx1vzSU
m+TR5Ha5CFUDJE1iaG8fc95w/lS57rzotRXpxI4u7nnd+UNLo8kOonswYrctkGxEybtTh9FFl9/0
Nu/O7/yJ59Or5JmnPZEyn9j/Um4ZuNAwn1O353bnjz2fyoezlU0+nIZsLNv1bfSCA9FFHfvZNjBT
ldcszFirTO64Z07uEKLkrtsWM6Eovy4IMO+M0vhSpKZyGdd6vgyI9FDpaEbLhIqzCw9i9+DAr/YL
72io44taK+VyojR9gcKpW5HM0g5Fqusngo2Ul+MLRS8+FO10FcQPjaNuU2IUa71OXnT6tWvX9jye
SYxszcJFusldiS1TtyhJlM9jyfDRzbdRkTpw0xp3PQzjdDAjHaJ4W3IF69rW7KgYyYVKLV36JWQc
syWawfDTGIF2k69DWzeBJG/o/Vle7CLIpD5XBBeTnz9mqnAf+vCpbMNNWY8a/kaLrO7rnVL3NznW
FIuWGg4M1wlrT25fr5M8+RoqvIUncpcnsyJwNHTGCzDOl6RLzf0c2QCjjydUO8ZU6/ZfG9+9zizV
3igm1alJc4y1B8Zl1jEV6XriN1rz+MYLq9AIobo4M1QuhkVd6N35lqovi1jwBMpcAv4jtmigouni
IzvDYHjyG4ZKnvkMcAQWojrsc27BW71ILCLmVC63lONtPRV0Zjk0V2PNqpxKR6K/41IzKaafOohL
eqM+D1Xz2KqWtqGCfZU3igFt7ssUW8Fd1iTbWfK44SK5GIae0J8ZX/fUb26cerwCXHLZCwI43Mrm
Id1No5kw5MJdobXrG9Vr13WCw3HXK/kO1tlwtCb8cKMriODNFt7FofBM+zS6YkLrqwOWw9risn2M
fds9Db0o71svOrSEK/dFH5v4vvrNkmCXtQnh3Cy1srCvzI7hUZGZ+cJspk3fl9atFgeURrf2oi/s
i0EZtAtf9bdxmRkHQOVYqPuhe6yi4VUH0rplQomKSMVubIduTawsQXMwTVs/05UF7LpmAYFZ2dP/
gOAaKuuEIfBazdQWXRAmlKHZ43gjJuWmFOFlB3Bqb+cZUY3Onl2cSn1XiPi7GbqIg8wC/1euKCJr
uC1Fw5aalm7jKXjPQYuw1l06PDPKg9NjT+vEtfQ9yNV9gjniWxruP0ry/r/kb39JC/9Vtvj/xyQv
1OF3Kbl/TfLWEZ6YvyZ55S4/krya6v2pUt6BTtExSaTONVY/kryaRgKY7O+b3tVTbTJ7/0zyOiR5
XcTBKo5BeOa9T/Jqfxo62hHPwSre8jT3P8rx2saHvKbqMc4zNAivOoYUmIx8EBFllQPmLrGHk2uk
HUWp7XSQk3FMpoMW6dNBJ+C0pACObowcGIByOQAJYSLn5kmE02+OdflmaBm4Y3gR9gffo68q5xDr
M0wGxT1H7WVO4By6R/XxY91bvF1uUaqk23p6uFfHmGF0Ie7DAlOepadl+UHNseD6ourTSQ9bH9SG
kR/OE6B9REflckZdKulNM3uQaQoZ35fh/JBoIJnIt9h/RX8zIJG7Mr2oPMiJXrUjBj3EIw/meRar
i5coQZwJayDhgT5v7nue628tY1zgKcZOYrGKe8IithxKyW/MFWm1wythHcvhj1z3thnd1bHJD7iq
D1leHizh47Rr9+XhvJimIYDpXAnjA2U5SdG2h3xKLBVVJLPBMFtFyVk5UfAuPbhjZTKKyzt1ORWU
VhVzXuQ84eHAnx8gqMGSb/768Xukb5uVzqojFXcIS7s4OH1cqmuX+ElKWsDW8p1cLRucWw21/tka
DGU9kVLciKq6BWqAhV3OEE7OaT/nIsLE6vLDZmpSfW1tGHG2UUbt3nc7hn5tyVtDNpTLei/HpOdN
56O/OybczHmvtqpwa8wgSM7ncf708m3zz5XyGG+fJGfPLeWOWbklqJMfEiWZBz6u9janmK1+MKw0
M5ZyVm6Wk2pKH6mogbg173GeZD8XrUoRu7yI31qc15/bWo0GdBmgp6IVBxAcfPNNUDN9m5erzxM8
U4rD23a58rfL7w4lZyNMNTawQu/Pu8i5t+N8PMS7z/2X2dj7ZmRDsf/4Ce+OlNoCS9oem5F3e7/b
/jcn/26Hd7Pnk36362+3y5YfT+1jy8iOsX5OGUjOIi/d5fY/X95y7i/Xvd0XHzdHqZHvPqxUCm4m
eesIJ+0mOArcYedJ2RS1ukZizc9s1iMDXh5p533ODT8cVm6wp5swKi181rkUCJEUBzmn5TxKzosf
1hVwy0gdzLv8y6xsKjfJOTmRB5KHPC9aSs8TUC5n8nBy1hpajvz3ny4byon8GMvE9LMbUhD5nI+O
W2r/Rc72+Cyp67iZtK06OFuD6ODBtlxkfZNHlz/u0uogV8qJm+qklN42yVZybRsN1rSEiMiIu4qH
ldkqcY+LJoea1Nie7uSsSjiiuHp3GN1G0oSkNAGcFBAkfDuWgq9PfKzBIW8SKnJXItUuPKXGYMwe
n3HV/epPJSkVSGl5CCp4rLvnJMUYvG7HkVKebwIeRkaudp0pyLdFmeND5kZHkrtYLI05wOcY042D
4QQvxtTjZcYriCpq3BLRVTtYUPw8y7c/Q5gkm0RESXI3v1XpTjKZn/Ny8S/XNfIV/HMi95D7vu0x
H+DDokcYibfor4f+HxyGstduCxZnJ4+MOQTvHHnot1m5Vh7GlXn2vz8TUPgHzDGL7fuzgQQOOV3c
lvJNRlojO3jZmB3kXDuf8Hndxzbnzec253XQvYgfnZd/d1i9r3l/yr3Ph/jPPkYe9vwp58PIdV6c
fIW3mx8oeKkP4/zq0ue3qZyT6+Qib/BrEJ5ic17fhw06WdnkbVZuiuV7Ve7z4YhyMZNvSLn5raXc
aZo/Vs69bT8vvx0zNJWVUKx0NSFBxuNJQSReWhA6HsNRyY7hlJ2KAWNkvPMQKnXDuG0gwlJxqXmE
IXFkchMVsDzVF6lpgwgLy+ekx7jbFR4BhLaE0h464yKwEm8L3efUeF6x61sNcw61XyaJ+2iYAQq0
6JA0j7bi7rWkzAClVoyEfZ0KTOdW5Aa5R1UB79ZUL/GErLmnh7GOjEvXDog5VBQMlqOLGxRoxDSq
7lVHweaiaL6kEdYNGQNfoXXeupisywBAE9IvKiGsh8abYVER8QgLAxMrCQktoCFIKbDr07xf2HNh
SRW+JH7h0yW2d0aDNZLlD/jRJpuspCanH9Nhkzvmrkyqa/hH3zGo9ReMOFREG/aJIUK48AcPL7ck
eRKpWwGiTXIcfsdiRZnmIdXVh8xIxsssKk+qaNC04UkjbOeO4oZ4b1UbD47ysioqD4mYMq7NViAT
GKJbG7unlU31w+KpzwvyV10R8kuq2sYsohjfkImYTvREzNlYa8NXtbnrgvK6Mi0M6ndFpmbr0pmf
c1a4nWqMlUqBgWUSqbjuuX626PwYx9cJc6sb4nASv3HQ9VpfGm2BxsctHqlMHBYufHYei76xEKFx
oxvfEL8bh8wP+0+pQwgnCcVt1tqnPKq+WtSTrjpiPp24CbLgEOvlMS7H71DTc2rVatwOS0Rn1L61
G62lmjcNxbTw8zDaUzvl09XFZVckh6HloVqpRr6hhm6ZdR7GqNAllmRBX2JUkwu90V2k4tnKs6tg
ZXlFtA8dcFoh2WtsHcuI8Xhl1u6qLNuthrDHDCxnbSyJN9L3t6Jy00X8WfY07MfB/ZqHenzVd+V0
031x73Aq6rdOBMbFapRXBX1SBTw2DdXPhQfkDhrrIsUsdNlMxrWRojzLN4FVOovRKz0qA3Go0zA3
7csQJnZe50syb9SzmsYmzNNmX8VkxSOcjig5q51ViLG2EkWYt/vBerCyCpBA+zVIuu+YiI0ro8Ka
FE/hHsOatRCNdWVpxxBvgsTzL0ujtY9u4FOJm0bLsfym2IG/GbwUgDVFu1Whdsu20w5eU37PK/Pa
6nxtg7BkS5FcHTRrc4rKrZdcVzEqSwuJ2tJugCJahKiXRlZ6q8yP8BcteEVjaIc8y0ay4gY9N8+k
3ZZkQ4B+Y6li+lG3iIev7TTe2ASJ1k008arUkdDNe4gyDFehKjBQbq6BJpTkNdNdpE2YeTmbjPuj
STJS0yYGg1gQdvT2F2WTukd8B4YV1ViLRO2ya083D1UhtKMew8zi7wnWZqC9jNbsmDmY6dIKRHk9
5jaAEk/s6tTDY841ltQXdDc4qoCkibKetz02B5YWZddI9jAXNTwMH4X7aRp63uG1iuah89uNYwTa
trLMe72D81PF7V1thO5umg7ZFBG2EnUpllphMSCjC10lQXOhujAFQms7Gun1ODD86xNTrIvC+kR4
Md/Uk9hRtFTsR5MUPzU6czCvWZduu5ni/slEdA8GMA9gsmrTEuvoAsP6RdbihG0p/razgnFDMRWi
o678pHQNzhqtYZ78ajZIEo8GnREb5AvP0zJdKi4FWHbNAaK+ttYBgfvGrDaae0y4GvcWlYkdRG1h
8UiwML2GTpg+FOCsjYHwOz4LNa5JzUU1kPbHia9CuIk+b4IlulC18Uvb9hQ1xsOu5Mdd6H34iqz8
NS/Ci6ifdnY83vk54hMf9L/bwqtVKmdTUvC7auHLLcaivS8gc+IhV9QYmabhtjWMu96giGWKvD1O
GmQ6lFFcDzGSGJTJ2x61JgbCabJp5/rXsphNcp1y0/p6t6EEb4uv37qqxkvfsL+gStOWZoJzT+Zl
i6KYvq5Ert9WTvmZuy8mqt2Vi8FT81XKUovTSTFQGyuSiNj4FBxjvUJh2lCcK/BrHzMIz9ym0C2f
tAJFBZbD8OIqcvUEnu5G30tWTh+6S9EiT6KUZwEI/5QE2j14Q7ooXn9SrUcv9fNtqYc7r8XuOvMx
0Nbq7M7w0XsQ0w2WSp5UxBDxtvBAIlDe1PeufkQZV1XKceAG404jHxhHYuF6zhJ+VLdoMowyRa8j
bXbddWDf9BM65ajknhx88qJ5hfp9tK4hsFxWI7a4lcO1NyQdJoRNsk/aB/xqMSVA3ebzuGvb5JEB
AloIZM1e63mbwkd9btkgGc0ECVkL5nxNT3pfq/Gq00VznbjRWsRmfJMEWFTCriQ/Kcwj1lr+ihtv
1QWOugTENyzNKL4wpi30Qg8GJZ7zpPeohvE/T7YolubofRa6OpGeBfmbdim1Vv5T3VnHXseHcqCq
j2yx/ZrV2JzgZh5hbBYQf2YksAhK/S4fZ8QfroqUlR11G58ms/LJN4+etmlDEP2xFsGRsvWvlYtI
z6szfO6pQVzUperuhKNQI5sXX4moZfupp0fU2dFGsexPYy82WP1+QiaG4BnfcJTEDqmHdECqNZ2A
jrSM1pv7vDPxbDUmfQmp6hJz5IH4swWfWYv8ZeNC65yGYG3kGGbeqpQEXpJp2uCO1h4K7g0n8QcS
bYSE2/6p7yIw0xQE4LB+bTj4YzDAs7ig1UOFMJHwu34A3iRIAJrJliTIZz+L08MUK5dOZz6b/bgJ
tSk4qG44XxneAnhAvZmEfVnUSro1I8jytjj58zddav1lkTsMlkqefP+XvfPajhvJsuiv9A+gFhAw
AbzCpGeSFCmK0gsWZQjvPb5+NlLle9b09LxOP1QWld4Gbtx7zj5k1WoQ1YPSbm1Xt5PvtZbAeTAo
FAhxB6pOsxtpOum0qMEUT4z1fkjLZ5sG0cB6fLIiZxd32nRHciWSRlMMgYFgZiACOiAHRHiLWj11
VA5NY5HR3PcPjt60bjTqXt6L+t60xAsilzME+9nCHG/pGRVrWnc+zGqCFp6GTLtwJT42/XE2gcev
RXRJxPi1pstvqIyCShUBC96cUzuGzUUT8Qdjzke+o1ii0/j7lleNRmcR83s+KYvXSIXM9kg7dpvW
VTcyycQXE3aB4tab3/WFBURt8soV0vhoOzEZJ2p8DUdbYRClaG6Do8Mty9RhjkGMTZKV4bGhhFbb
6lLXK4hx1SDUb/TybRQuFf04xGgaBhQ1PKK3Di2JC5gmfKMBZ9TIebfiGD6wxgWF5oADLlPkjOO3
AeeOkZGglti8cTGAxhQ5NpXPcG5iy6LPuwFqDmW+JEdHV/2oQ4g4aefeWUvq+S1AYXZrkSmegwBu
z/aBdMsvZIHp9522LZ15mTGIn/1iGL+VKpNpcsx4xxEVRfYzO7aabR25XPV+YVrOxqX4MMP78RVS
nSNd/SBwrvu6Wj6Zw/AdChPCylp1axm/5imqB3uOxYUwt0BNxHAgxSBYm5mlOU7jM06qa0YbGhqh
i4XnlZQ1x2UxtII0qy8cBym3LJu3G2LkUJFYnFAo1AZkMewnxp6MO48Y4poGwoQaQP0y9mAwzHGH
bBhUoY6L2cEUTuRxyCQzOgz5uhDLsglZw1W6sLfXQB3FfWq1D8zZiWABND9kMr2r0/FqJt9bW1zb
SVif9JIYr+RUo+IM5oxe95r+WFa98voRfzWz8jiwzZXvKJNuBRD+zs4NlxIN8yaYHi+utMFvJo0f
X4LyMsmoTB41MZHpHYqrUm8e7b6l0x0CJksVSwefEwa9ltNpmPDwD2oGdwX/MPzVYIqWu7CN1V0Z
5Z/iYY32ZbtmRKaaVxQe9ccerbIgSoafF9UBTHE/n2h3zP2KlDR+G5bkWY0qyy/D6V0QxiedUTtq
y/huRR9pxzMQ7pb3qZj1FzMGrJEp9VZYznpA+BBw4Kob7iw/1YRziKB1K110qXs4Xs6gRntbuSuc
6auzdNkdnaMdCbvo4ObuDhFr4wGPPUZ0hQ/06N9M0ojcqV9NNI9HKw7XvXSGH7VdLwz0glhNvmFX
b93GAOVdOgkyViZxcd5/b4vQ2TXIb22SbRJGl75mcVCopfPNgoCLigDhr3NnSoztrcURE/pYF5Ie
1WYvlQgPk2Z/NDq4GiObZFeXy3MbNnyqw0ctmrkzMAmuVLPrqHYXVunEa3pad20aQBV6gUn4FlfT
Bbmbu1Rj7i2Q3OssWa+VknduhlboMApD7FsSSRJFe2w3oTN+2fChxij00IRng6hokle2s6Z5BCWS
Z3c/z9NkhEqomorjH7eKRBgz0geuXW/3dLtgXPW3fpUkhPWjr8frU9c8dbkxPUzatO9lK1w2qigV
12x0J4AsPJHoo1ITC+6GVLFpM8hgHPuZbM+zafCrokVwHbU5euy3kyUnZwk+S1lUZxlNyOe3E9qR
K5DwlUq0kr+eBym0YexM1JP6+3nDShKjYKi/b2zFrWwzvC+2k4EvY40smR+FYMkHODYXAt/SdkJr
tj7YCxqs2z+7PtYf0lYm9xPT2ttZf5zfWcanhPL3dDvLVhrxkNfz6hdTV5HH/Ntd6iKEOxGZsNK2
q/zpApzmOuXLH+cg60Ewv1Tl8fbAtwvCmGBbp9cBD7S1fzvrdmECHP2MIvPpdpZZ1MlVSsUHJ5U+
0ius0FA+9JqWPE7N/D4nDWAWTb9TlzS/zLNpPNxOyEEfPBLigID8fl6+jOU+7Ej4zfBIKm5N2+Wi
kyuSmZn5kGwntysPBFisVZhtKTCdV5IqzoeaRxbqitpGs7X9u63WZtci+vDq27/j2hRURvND2tn3
q8MaMhJPyW9nMB4cJ1PuzeQcbf/Q2d78PGFr9ZkYy/W0GDn3mEcb6aLUOTj8fr05G+H4r6jRbnck
0eGe0c0+FHUxXOtq8X9+o3CxoYiKe9fJi+4eCHT0CDQ5ehQotKFSzufb1W4nVlMJWEZlfbj983Zd
zcZFajaTGtxudTtPLALANnDWfJihRKqRg5xNdx6Qia4nXR++kNThPNzOF7IY7yHFoAO3VV7HdrVw
WI61FAQXbLdkF0iYjqbTtuH7VxFnc1Aix3rAzyof6jJuAg1anM8eSz7cLtD6tDuqZNpjK+J6twug
khlgxxpPTzNilUg1JrqrwOk3YrbEJGJe/rhu3DQ4VrJO7nPR4FpcMBES7h1viGTbB2ubBboMy8iT
hP3tdIfuW9c0yeOwnRh915OFQnBxPM+/Ivf+oyL4F1ZxiV37f1IR0MYpf3xDWjX8xWH+82a/Kgmk
9ovcEAkWOE5LJ/0LucCvSgKp/yIRTOJHlxQxEpzu70oCQ/xC3xhfMBFfYAZu+oNf7eKG+otjA9y1
dSBXEDL+Pbu4Lf/G4TBgqukOZnFsyBKUl/gbl8kUi+VYmGrpjpAN1wOwHKLmYhAA6sX4Ejyz7197
5T1r9Q+2OpI0wnYtKPGWeFlqsZ/cKppE6TDG2CVUJeNe7e1ne7QzJKVEX47N+zzkkGSNjlrXuiLy
whaaHHMV85BMR8dbBqK4nIj4Egnth5QrY18uduKVFl21cv2YOFh2Fg3Yeoz2xqGkrnWJuyr7KB3x
CPpdddVo4lDZFq58UANatb1PdCuhy1sPmj0yhtTiMk27UNfeUq1EjYiGWp0/hvaaeiIxHp3lA9y2
53YyiRopn9s1fo9b62qZ6ddhcu7JBrmb2vAy98yWQd5m2jp6dc82HWex6tVj+7rG9TOtiw/sMD53
ebtf1DnoYJbTL5N4AuMHIp9TXfs6EkngWWb9Shr9exX1Op0P3mlpiUeLDjw4qAvRmBQMEU87ku2r
UQUYbnZ6IfZh2AUpe6ce3jrSlb1tGtfRSV/zMdwwp7R1i5Iyv/yuN2nQtjapV7xzyMeIhdoQ7SHe
nNEJgwiTLlGoLCfWckf9P7uWxQdrZAfbMNwsLhpPbXgOEOowmKT5QTVKPxJ4jmMLs5lqH43Z+hLK
/lvYcjvaO7Wbp4pHgXJOSvIYYmBYsLu2LwvNe6aWX4A0YbNt610Wo6XL5uhoNVaydcMeV5mvfKK4
hbhjDNCoWrcPPOyU70b9KVp4H+pcZztCsEVKg4GG4AzEv8ofu4j44IaAq4INEypXN2OlPBJa6k/j
TG+LPlHSTdehdDBss+8agHL4em3x2a/Rx6xzAI/JwfadqnzvYCQEeVoeqiS6JpJvD//te7sz3UFu
fblKfmp7ezw7efQtzNnm9a3znEoiWpOI7Q6aZgxRMibNslNTkj2KlFi0Ho2uJpcHZdS+ifabliXK
BwFFE8ZaDA62VqnS/MYhKs8MT8QbZbtWQvh25tNkt8xbOp7rZMrjGMpjPJbe7fcSOqBM1Xhkv0Qm
66q+Y7NSfW3RH4uRn02rOs/NHH1C3HPNEj5fjTdINR9H0KWe0KLHpi+TXbaEOWJQghmbkpdJQkBK
+2wJCZMW+bd5s7zUJVYoemTI2tmPf1CngZBgR16piigCm9wdcudH2OM0Kj7UgnlDucAxUt+tEKLb
KrbfXpMd8xhDV2Ga13nJ3mcnw2uLTsptBdDQ6RCzjabJyy9B/aQxcuc7OrujppS+0V6Mia+IHCs4
AQWfVQT5e+uYvGpVZ/t9hUBbbTrHa7v2dUphRBEGFlF1jzk/MYXfnWeriOWLS6jzdUj0Z+nQiyJL
5BBp62nNvmYNMVl24YmG95q+ybuqRe9Gq/lsUOiDPzOv2WmZ9mDDg/JsyY+mHWssZLjHsqo4NsYM
L6Ig5kSXWZDHXG7Z6Vddw03E8giRrwlfiYdaDgMfoTTks2h1xbONIeASdgcMoSiR5szPLZZUvQwT
pKPMBcwpDxzZvcqMx7UkBg2W231MbJbNAqr2fKBlzQpUdKSGN8XUstEoviosZF7aNzi+WFU2F6FH
VzsXnRkAdFVdWCHIbWNrx7zsA8br3Eup2Q7ECbLvr6mEJoAdnjUQbOUIfrVLIq8kbBDs1rZvonLe
BRsST+lyYiGaGYY/RVFGZmxlKGcbN/W+j/SHrdBqY6C4esOrceKXjhl+kMmKPs+kM59KAeEMVefD
sIjpJxo72ocgzFSwkbwLeLrtuyg8E2KYuMSAPaHXCeYeTa29GgwWsspX0+xdr4rQw09S7cbYvE4K
H99omFS9kTW4Y1lKuI4k2JOaVdlaTCvAbe5U4mNdoiwqVy2GzndkxdpWQOGV2BajWC2Juu0NJPpj
MGosoyP9Om8ynAeN8EFDv1cKPgclLC+iDr8RCe9FGlqDuE6/D2X+pE98VJn5OvUTlkSZrTs6Yg6w
h/przc7ALTvzeeTg61l6zO8utwE0iIjmEt+VbSFh9X5c2iz1I6f/IPP4SW2H7/Mwf2ytXDBv61kp
rOhBZt9vX/HZOfQZDvK0Hd3e2oMWpTPTLcgaJFGOerJjOl/vqtURAVGDj5htFvd20DJjPhaoZ3yq
Cqi3scOwHDr66DEA+6qP9b2VTW+gO99jnMHpOnyuGr4PmpZ/VxV+jAW5y14kin1hQKJKcA+FHQNd
GysF6UXxmdjc5jx34d6czX3Dcr+Ew1GJ6E/Tlb2uEyZEBBVhyrxRDUcBzDMMhgRWqmRvGK7qD8JH
X+x1S7XMl8dVL9j4lc3nZKArU0ccjRQN76c+a/BQrK2xPOKeV438ipGI11UCuJVp8aZO2SeauIQb
lbCkOFBSFteq+gPdSurZ4fyFEQGiPCOPPCt6MwxjZDR3MafPcV/lftvibQ414mvbGWPTZLHaOJl1
dGBmUHv35Y64ggM7GtVvp85T8ohVCpZXMNSsPpNUnjs24i6GdLIHBvGIrNBr2JDs1m2FtGYLCHLH
oRjpe+7l47mZAVVH6eqGhIt506CxKMdTtF8M6VrNVdDDwGaHo13mOm5cjof8gEi1oerItwpsY07M
irYfwRLDY1ee16V/RQaaneZqMMhLYLU1jUdVyfxEU+OdM3CojPU7s6+2Gm4SHj6BJ6w8nRc7d3qn
MXStcpUxpFqSJEMysRJfy0nep4biJWBkkZ4qLp7+67Kqr7dvj6PjlrSh89sKLsRSsQI5K5snJnd2
RmnByFxphbcKgYBj+ClJi0NumI0bXZHLZnyZsJqbs+z9OQ4fxDrFgAuQ6McqXhutjoMKb32blD/s
SWtOCbOHXRvbb+zbTNoVcRAztnalS9P8paiolzIlfkDyTmpqiLaBUEyrhgLTa8YH3nakXhZJXbTb
+zOjMQh87TTiZV9auuhtYMFVOelax4yq1g5U4Z/jBoEsiZw+hLxbgTyd2hZn3FTln3J19mOl2+7u
gxnLt0ia6Q4jl3b600ldi8K9/VvtgCGUY2q5gm38KYb3mKY09QddfbI3pWS96N1P+WMldz2u6YC4
YHo1kIxP5qAOJ1ImhtNUr2wyGS4MpxD/fzecLOMrP9r+JBXZneJN+KtFHao1ePnAD+17w1rMXdZZ
PTCa1nHbVLNAt3RnR7Q4JfodCBxxWGVCHppx1Ujx26uJZbpEMsY+SUiMztJscPYFeaOd0WOWLrfn
UfIenuYi/2i2zJf/OAsZMMCPBJqS1kT9ae21CCcNIuVx+zyjiF9TuB4TvH/20GbnuLxiJ1KDUkS0
9zFhXKTVX+ohHrw2D+nrF7QSQ0LulApDiB7r1snOB+vkGHoAmWU+WIDT2rLESfHDmsvwiSE8VZgz
fiN/cbzEUh0v62MeW9e6wcSs57YJ/DP6aMVfajuyTnpIuzAa82OOEC5oWr4wdkcWJN8Vps63P28n
mRQUO1ZOvBWX4p+mtzrQ+dTW9AnuzHRKt5zI21/4WMxSRmd4sqgdqmTYzUJ+xhZFt5dvLD1+61Wq
VrerhKafCADQT1J2v578cZ6YsdZZZfy96BdxQnUrC4a/259GZngLEyK6kjyW0tbiZOVcwA5LnPLY
OdP1SnwKH6YDs82IrRCXphqVcwvs5hSZ/N6M0eEnqXL0diIcDCTE1P5o58r5dtJtV/75z6l+0SHa
7yzsx+Dga5L/in5ijNBrgZjQIKvSGs+FOrJhlFQGWZlMFyuMJRFO5jYVj65t25S0bDcL3s2MFxrI
HFDE6T/Pu7kAhyY8lR3idSs1gts5+ubbs0osfrKtGQ526p2mm3fhlI4/ap5oPavt56wNS9/GeXOd
QhQsozOM56mZrDsisy5EuKMkNKanpO+UK2PiczlBGmz0KT83ctCela50fFFZ0f72T3ONr3oR14Az
qNTqSRXPeZJql27dDN4jUMIFwfUud+zI7xN9+lLTZZezzB4zU2RguefPxSCLl3pwzCDHUUnD1aRY
Z3CiD+xmY2k9/6nh8N8Bzv6GVd6274YFkBKmHMYD5+9499xRxGpU7QDurSv3hAdvm9cEgpWvl/bz
0FLmMIMhawISjJFwKPu/PL4BfxwioirhYv6VY+Yshlicvh4OnZw/mmtzbSXVJVs/Pcm+U/qLrkP3
YcUnIhr+BY19Q8j9me12e+lb+oYw4KVA1vvrQ7MVUBhclsMhX9g1btvHbnCe5xy6K0kH3mqoBxUY
8f+Bm/j/0VLj0Ej503fjnyw1/q+sxX9U7//wqnwoviZ/8df8vP1vXTHrFz4xAukM+2dTDH/Lb10x
+Yum0TKT6kYU1W58xd/8NfYvjmM4tL90zcZiY+F6+Q2iaP+CuUaHzm9bphQcw/8dg434m73GcFQV
Nq2umYB/aNttr/zPdL5F22CqBL8eFEe46KaK6N1cz0MU7VS6ClpBC8tI/dS2/VD7gX0Rc/DTgOpP
Xb9vUJwOS0HClz8q0sPE+IWM8OS+b141g4F58vCnt/m/WQIIvv/bD2F7tiwAYA55e8RmLvrLs60A
SxJPG/FsZ4remCq4K+oHVWIpDo3XxQHZPWZBtMJ1kAelUD9IVL31eiW15dAoPeQfvG8GFUChBtGU
IbgIyS+yie5AOEVLaGJTg3yDeTZ7tnup/+hq9hMMa+PwnruBrY3OIvTo9z1sd4f9HRsL53GNrGUv
3VTftuuwpXL7OvW3h6vI+p2c0FOZ8G4PRVIE5nX81MPtrO0q2102tUYdbLg2pKPtriazPnX2EKgQ
cbj3355UQ4Nqe07bE7w94WbabRkMliy87ToJdxexYQ0nyw9rrlsxHOHwJxLhbX83/N1NoccO0BVM
OruIDGtbvd+uExdW0LKbibkpF5PXgLqEm2xXjTgvZWvbcAjq742M5smAShEhVNMOwXZrI3EOahF+
sbqG2oL7SKrSb+Ia3ELkwsBEkmhS1NOnQNFSOHfb3Yn0PIzdwdDH3XaNLJkeG65NFZwxc+Tj6NV3
YdOTyQZ2kPdmdybtvOMWWckd8Bi358WDA5jc/fZSt8djl47lUdv3KmE942G7iNbk7f/zwVS/dulA
M2QA4c0L4H6IZYcykey3t2d77duD385X0qAps9329/YWhtvfXEbQIqn2fpo9qzy1RS9fDHV2xRZ/
IXJ2MyLC0IsveTD4aXAcJkEe7+ZDKp5Dq/BVVDFqf0qo2i1irbd/blfuIHfR8CFa9aYLcxuUiEY6
7oYUPM1ABDrnk3oIEDP00/VLwmNs99tl4y4h6BVR5O0uBH87yHTKAdUEzwpPMdKTnze1BcZaBHzZ
RMHNRDncxHxcRo6DOwa1wSvj3jJjCwvQ+ieyNJEoat72DLabYYSwnM8afipQooexWXajU+I7GKu3
ItVcx9I9w5JIJxAf1RcRRdAjYv9tnAuvHbIPsxI+o67vXYadX7IO7I9mwWbSH8Iif5lqK/WZltNn
N/dRJ8/dIu+aVvNWvMp9mtFyFHfDnGDJRsTkMnadeuCJtNies/JVdIjZlCRs2OfRcljU6VtpRH4R
w8YCv0UTQotJrdaDDq5TlgyBPvWPOC28GrnYUK28g/o9i9h/jqH/O/Yw4BA4r7/HLP7zMfRH/ja9
tT/+DB/+eZvfjptghA0Hnf1PUvDNfPrbcdNk0CTZkf48aG6HtN8Om84v1IdMmkjgYNykbyOoPw6b
hkGqLgB2U9gbL/jfOWxC/f6nI9EGtccyRxnP1Mv623EzS8c41VanOYwZShK2FKdVG5sdjFUoTHF4
SgoTJ6ZBp0pHHYN1SxmtYAJzfihgGvmaCMFi0TJ0Ta2IvFTp3CVlgUQmU6HFBBhk4iFyd6qES1R3
fXQeyzhQN2FrTQiGP1WiJ1e5xdBJNiDr206JvtgWYrHe7C2vA/FyTmx+gETN0TJv4jeKFHvfSXYP
5lIc6W4wSTDMc4YMJlYN8G52FCAB+EHDd92TccFclpfoMeIOxrJ7NWbocjUvS6PhM+RfGEJREhjD
fp43Rf+CSAmB2Muiq1GQxSEEpVYJqrHMghYOWIBcB6pCqGbQwfGhm+ZTleZnNaJVqQxm7xGuvp6t
BSUPOam1TAA8aCY0SputczEf7UFdD1LtGzTx2QMLyxcrzLUnnOeVm9mXMC1apMngl9TleaiYrREJ
Frt93NJDQ2vAMipx+SEHctdI/byqnWuX9IRWYT5Nk6gDXP7ZUxjJz4jj2/xOb636OPVdHLSG9mMt
5YQzvr5qOWuhszjevNBYBY+uum2XfBmqAD29QLHVAnUptJm43h5jyISloa93RVGoeC12fIfes4n2
kV7T+m8RVd8afZbGZ79TRf9SiAifyszOxUSHi7CNQWP03VQygs3CAopmLB7bUTya2dB5qBZi8Pfg
WcjucHf3cYZQK5smX42yd0SLfi5P66hyfNCAByH0cgvDeg6xG6DftAiOaBcihZJ156TwFYkZcs1m
kX5GgYW2GRQRD2QB8HSJRb/rKzZ4gxCPJcfWRZcX8tIINWSQGc/l00gP20tCjCdt33vzVBPwnuEv
oWFzzDadg42kdCkuHHfbunioG/p1OLzQeiHiSFM+lGyJvjAbOi41rQsFUzDTFF1/zJbsS2Oyw5JV
hbIM7KFd5i8ZIxvGLkU/M0xDXA85tPULqRwGlbY+ScFeHd5HQ3M/62AoJD0o0uqeecbM58yeMmig
ACs0bVeM0GyUhpkewi2O4vkBMn0dFIAh24FZzI1WiUkb2NA4H6ppMgAZysNAvxun+TQfocX52N7o
u896uddLdMuyQcRWq8sxSaNnS7Nnt+wRkMdq8Z7aDJjic4f5J4Avex8ayqmPQtASEEnuFvtpaLvp
3mqLS6Fae7nWT5ay9B+UMN85ABlKrY1f9DqHBpq8awTMFAXjhMk8MNu1XdvsG6a3ziFdCK3XOzx7
9GmNjI1xfCdzbAl5RuDJ3Cb7Pq8p6p268roipX2RAXvTMww9hcrcDUWhb8FV7DKWmqwdk2P9tYUd
9WBe9TymraYjtGXR2dXb2qYkVLXkyKTsDj4tE4a3SB0/FAmCIGHnG+AVq80iqIZPXal7YMCxOlhV
7RsEGwaT1Tw2xJpcdJIVXEGfhcJriYJYL9uAYBVjX1TkDGgAfdYx/2DDBjnQjPZQuXa7EJS3K4ee
4WOs3jvj6uzQPE8NFqcwiZ+quFkZVZVPiJYaN+2L9zwNKQhXYpGWWPsmk5NCfO5pegq79DBCxlWp
ZDTFjRztgRTA3HeWCRQIpp/03G/Sf10HglUjpLRD9RsS38QvhPmyivIpiQZEjcLAZDWE1tkySnlO
ZzSFqMPIii2iXVSTGZzTpT7XYi12E08Ac0t7TgbRnsWUZoB/1+9jRpM1XHZE4LykGkp/S8ORMpr2
Xo/6/rAMyaOcu3nvaLAbq9DmuCFb6yyEGR3rAU5i8dJuC7/Q5uGMUwE1Vs5uBN5df1ir5GwkueaR
jLlJHZrsYuY53VMYebk97omzN/ewPmYWHdZR7G3rNi4GehwCaC307l1INoR1uCpUZqjyk7yjThvF
g1KadJtGmKKZUqIMzmEGIPMFAJDycIol00M5rdcePQIYmupOnxf1bGuF6fNWoBuj4RQ3DprgUv/k
DGu6Z1YEn3JE0QtX/q5KVfAh4Cix7QDyIg7U+vks2u2p3J5Ps77HMpWn2z/o2M0Hvmg/n2UZZ/M5
I/Nr3zGcXekejksDHfbnn01iHe3+BQvVeoos/blSdeHDqjkstGJ2rSEeZx2XPTqOcetcWlvn8vZX
uXUzDQVsWJ+aql+t43thMmStQAy4In0dc84NrXyfQz712o1lry7GQ1QayNac9S7fepuRXpZH4NwU
93LeT8p618yMLm9l1X8UTf9C0UQZqP6PkqZPJFn84wV8bVL+tX3z6y1/q0PlJl2iC+Oov9abv/dv
bPGLhXoX+CdMH+RJWz7Gr4Uo0iVLV8muRoVEzxJJ1B+FKF0fWjcqvWJAwWLTQv0bIRjC1P5eiVLx
SgpRU0pNo2L+ezx5tBjkY6VRfJyUrWgT1Y9ibAANQiXqJGvMBIkwyGssm80wvPWDXRwX5ZJN2nAd
WQoNiyBhjrFltGf6mCKopNluGgWkIIhvtSXfkhTt6qyWQWUxwOuiiGFawzw8T2P0yxEdFOtcL6vl
L+pJYBoAmYs/gpUtw5q2fpreqDNr0FANdrH1YA/1RDBwfZgQnnttBSNXtagxUZquDbmC9lwdDQMZ
87iwUxTl9CajuLgY9rRLLTSBWohgMsrXywSsjgG040dxc0+OMkMYB6m/ZjPNoYdNrXZ0YnT7ZVje
KZXW+OylrUATT0NcJL6eDeNONca7XNXXh9mqlKBYLCNoOsqpridYT1syB+1T7QQzoiJcc2QUG3bV
uFWkqEGeALeuxQx1zLR3ZuK3IwvZUjaJJ4a3dkErxi56uU8dNYH7CjOMsmgZ5imwlvqunTgeyO0w
aTW4LjRlTl1MXA1pIQ35wkOyw/SU7pBj0EQiyyRel/lZH+0Phd3Rx8nx0Zl94Quzu2MldbVDUYvn
uh+nixorz5rQgqXvXqx4ejSNFj+ttduixax2y+GDrpp8WkWC+mgJGhV/Ve3cW9VKDqfzUZX1m8Ec
YqwXqOU6gcfYUv0N77ldqudb7A/zjqjsvkwpRHLyAiOvL5wRZ5xxZRRGaWH13Q5uwFmfZ8JXNfK7
FKIlst46TRE79kUfTxGpz2dEdndiVF+TqssuK1WCL2atwoIApbvBk50IJfTR8yOczQxtn6K+8jfX
PrWG1e9Tg6ESi7FbdGLkQFdXbr/FZpIrZ54HDDuvZOC1fbn5LFu+cFGF51Tt/VpbJ68RBZkJItqT
iZZ49vytL6JnVTDx0Bg2clDK7mjmMKlXdez74pKF5iN8nfsqiyOvmb4A5pZBq6WvDYzMe/SECMnX
6aDotOfB0Lkms6hgKHA4Mq/fJS19jpk6/tKZHEtzVG5Tqe0zGEG8k82pG2vcspOz15dh8Rty06jI
lGk/RCG5mMMnkefFEWdEGgxx67MS8DObsXAwA3Vr1HphqzyOwmwAJbdk4013IYHiGhRHHzsNe8qi
IvtN2oFGXZR1oHcgUZAs0uHgqSVQt6K5kyQ4jn0/fYyfDVF/SNoPeI4VJC8lCOR6/U4BhbajEt9N
u7mG1ChOiWVKQ3m2H/I2R7xEB21Z2ymo7D5+RS0f5laPvitRfFLX9KAP5SHGCZRkr2lKrkqeuMPE
HE6KJKA7fZVt2uxIdvLa5VOpzT8WePT7eDSvjTUfB60VO6k1XmXay27NtMonnuBhWZCYDBUzPtyC
TEYHxSeR4sAsvtlb+B1aKHiOGj524z06Pcj5DqwhhP6yBJChZ3SrRC2wOhiy8cbVnNHakarsmIPj
xgkjle7NWVbT07q3eSbwRKrgNCP1TV23DyhaqfuFsZPhsMcByVKWdtFBsTFNmlH7bRBq7hcM/Pd5
ux4b4YhLPmGXUvXww0xw2se4yE9N/lTETRX0Sfm2DLHhV3ocUSlbvJgq/lFDONKcSb9PJqqXXJf3
ehSOpzmeXuiAFKfYeAk3hr41U2pPqCCz2H4c9Rl5IH1NkseKTarAFDraIB64cwO85xe8CD+s9D1R
rJd8RX1UMNXyzUz8mAZEHQV0gMVaaJiZ6rMsCqr07lvEBPCqk4XAOAR48ljgzhWWhrboq11a0WYh
jn1HZ8HqdQTguLTsmpWpqdb9DBgL/ZwRPZLcAI77rleWzaNe8+m2SbEPzcW3+paeOaY6fIugT+WE
A0o/z/VgnmOEIm1sfCxqlUFbXDd+lx5JWkhOIUwSGzBjQIeDQS+Ve4HoYxejd0GGPNw1OFcb9dDZ
DVKMaT/Xte0paRn54025EIrHgujnzKhLfgUFzGagMb5mBqZp+t02DBkFpP5pZDeeUUk32baL12j1
LOVTm7eLlztRugcU+cVy5Hgo3nHZvKY2tiOZN4/dgr6QYE2gjFAClvtcvRq5RRMZ+63PENGPDVjg
ba/bfqK2TJajdq9bNeMEp4n9JI/OjRmSFAvWITV1vjvJC8eCxmOzm+0laR7XMdaPY8thbSqaBz3r
7IcKkWTBTMYyZPk6C7DHVqw0HCOT49CXNQEyfXUhWeKu+y/2zmQ7UibNtk9kucDoh9cd7+Vy9VJo
wpKiAYy+NeDpaxOZVVk1qbvu/E604g/Fr8YdMLPznbMPdGJX3Ow+xn/jjveePbBCUp1pG8FzCi3x
zEw8exCErh5EThhHKBe8Vnd0lLcz++F58ZpXYjMvWcSFEmfvUP1px/D1O6Ox4mxODQBiIgYVQ/Jt
41qHIhZLqK3g1KT1coSXzHO12c+iA8zW3GB2jo+Zf6m1T2TLa+8DPUv47T7ROY9/13K0m8cAl5SY
HyO8rWd7Xn4N+DoZ+Tf+nlvts241Rb+zIPDC9R80eAZrLkz2HCvDG9UbMPuZRKishn7H9XtzcEBX
2PpCTLNJWGlGX3b9u6LvZg+N93czzO7WbRguE5bHDWm3JLm0SVYabnE2ryyb5AcJsZd28LP9aNtP
8TrfydW4GYIA6GI0b4Kh8rdgFU/R3N91OLOBS8DGaAXBEIMZuumOV2/8oGj3GC04fQvmNm4RH52p
KG5G6+M3lfFng19in5oiOxojVQfVkryOVUTvTyE/8bgd9BKwwBMtCrrp3W2zGgRu8WJm3rszTHu+
8NY9gziJwKCayQ5LrDwS6xn2S8wbWpnmuIdA7FBt9UH8/2eVmOWh9UG1S+viNrrjBuIVM4RlYnII
XmFVhl7qu3fSteU+iLUZurAlAaDItwJZYOO6+ZfqDTT+HpN6w7DLaSo8OAJZYO7f8mGEjNkkMYj3
KIR9dJoxAt7FEwy5xRtfIf2TtIc4vO20yDj8WXwVtJBrNeHTHja+rL+NqLHurVIw4yMzPKWTOmME
OxVp8piaWMuz2vmqMQHvzHZ5TAk3pw72tyX+mOuAJ2Lz6bbiJVO9jSc5isCzIgNFk+hIQifXzs5W
RD42mtQZ8E8o5zHyzT9FkawICNRXc/FPLdunbas9darRCHNf0V8WvWfrhbqyrj3e5xO7lfzORwx0
Sp51qY7afUEb3a7vdL3zY6ciL0u8upmZ7rUtXlAv3y/eN7FP7Oc6rw8gcvJMftMdgGkP3+pWSAZX
sfy0sXGcOpHeclbRi1kEdshxloD3rTR4RHPYrndiLp8gTd+w6ELVH9STYnpZQQixkdF6N2VLmXMo
LUmHbs2FPEFNN6JH70TV2Y9z2crQwMxHDZi1bzvjqZpG3PjsfbyELXrAhMXQsA8cuT7clU0Ebj01
DE+OoeHeV+2jZzl3ftFfI/xwGPgmrAsCkKGOULxtAdckcBZI8hO1eTyRhh19Qe2Pwm7e2fKyt+uY
jlpjZWL/7R6GEk6/NkVAKUtyqm2recl6+lLwl6FC5iN0B0v43N283p6XMMXuHuJgmg72OLxOHrYy
fiH8kRQ17Je+mC+jUPS2W3hWYAefAHcA2lByOOfiD88YxZ6c5mRnBNuPvc0a3lqj2wvlsUm15f0Y
g9Ww+Z1JFxLWMuv2NI+0mUwBPvDOAeQCNGbjmQF7M7H4+2724c4LL7upyIB9UQ/NZ0PhAYBzvCRL
BCzEEnGyc4vGRgbXbwRSDotXXmdPKUahhf6IavVzXH2jKptuJMh/D1a3Vqi5cdgUzoPBYePOGXii
pCoE2EB6PXLNU7x+iuuviuzu5Or0u7PGi+FzjWbcAGGSy+8Eq1nh8K1Ele4xZL/PzvxbNtlTp4zV
aombdJjkXUfkxDmUTXktTZufqevs0FGI3R09Y56RfDOfhb+hmk+g9CffBTy7PGB3pgeh/uIU9eiO
8xvm5T1JmCWkBafIm89e0HgXlybhuSV4Ksb44ERMS5MesVSBwojzcbs8uXXw5EzxF0N/XuGW+TSB
aGkQxI+/IjGcAgaEjm3uY443nq0JAeAijsgaByP8uNw/0zd9SosEeXF0D9hiETfdI56t78B8nZZl
t3B6G6f6R92B33WDV9tDiux2wRS8RHPwk93nD2/kGWJHxlbUPyRUNTsLMStvFEuLb+ScDcqHpefx
R3PwEstLmdRvqWCaKvRm8bsHO4A/0lN77ShK3JKl46i0NvYoDL5UVq7Q7S4ez+uXUnmxwlrC0bXO
ZpHNZGpwVEoxAQdI7mrdPqhF4rSvKK3QW2cEtRnxhBbRLneqi1HG99Vq0TAnIAE8F3Dw91yObrPH
XvdYGeYbiWgMqWbOou0Asgqjqrouwkflb7IXbIZXVbc3gBAPMsp3nftjqKudyKq72I+2XifCurV3
S12ndx+4VNUeI81LUhrHQfFUpvmqkqQwlQ2a2f5s6IgxOnkFX3U/ZDspBJtCpOYp+3QCfMdj43wP
RXDH/pfJfzKRH7GHn1Pj7me2OPgxqabLw4yk/JZ8u0/SomFr56ry3oOsUHTJz8CZHnP6z81IceyT
3gMTQ1Iv1JYxqW8KRIP1rSkZCNAOuS+ouUMJJtKBIb15VhVYLlNDWJiAREgYHbUo8BHLcx9Yx4S2
W2DF7/4yMPrh2a5ZkdbXXGj/pSW3FcTJS1RfR11/gQBPS9I60ei6uD28EAbZwyD1WzwyXu7GXRAp
ekHLLTLIK9uKN9SLnG0Up2cqBh8yl7Q+0YCNPdrO81PtJu2FojkahvqMyUSRPWSTSE9UAZwqFJer
yAzjLnW6A/T87tSPPDTqhB3AwjkK8yM2ThHmhnuKyXdjmq45KAtSmUi8rP0DomN/xTlwo4iY/bNC
d+jq4upq8ZxWkkKJtD2KyH4o+46hiuTCr/J+2hGiuZTxdLdkHs9d+qvbqvldufwAETMXi3tombz8
1jXee1CM47HiFJGsQaVp6KiKUMFAfdFyjwS/oafoKNfOa8rvvlq2delIrRLFDCS9fBp96gPKFdu4
2Lp3EjXsvXvXv7YN2wKVSA7zyZW947c3Wt9Cn7o1yKY0q4XbB4oJn3vP9GPYTBzRaHxNj0tdfdfp
SNmOXZP5CEy9xdO0T4LugaxIsu1F9e666jJ5tU8SiwmV0PMLHiZaNeibikqmCb3zYsf+laXvYbQU
rZOGd6D17cUdxW2w9JvskGAq2GmclIO9SOWN6kTWxYo0WNYwgbQSG4/zzN02HLku97I1GiYJQUyV
TnZNDd+/T2PzkgGE2/u4wNslTc4iy/e01ZJfWKO/OdedY3bDIanlJx50NtEYg8aeUVgLi6DKnZPF
mFVJy9hWWfVVRdhVSQfmi3eXBbK6N+K0fynT7BQFKOlJ219ARHG2MZJzvMCwTEijAbZjOIjp2c3i
EI/GpWTGd5hiUgO5qX8VqqtBeQjcUEt77GoeGyZS567I9J1F5edu8ghZOxw5qukZPmbIdgtnS9l/
0iIMaoiNjc7bUKObnxxQ5zDq+stMA/2uH6KPGF2/WTODOgPsEHRdCLeNhvhW31cpPV7CQZyEPFdz
ovhTjNygg9dwknTGD7fPOC/o5zyn9zRuW/r5Kuj48O+IJuWedSHw7e5lLR6HXJYh/zrbJZKDX0HJ
x2T12VHKiNPd4hxZU71N7ksEgbHjlMDmLFAsttrrc6AiznGeXHI/VKY0hbez7UigoyBvFOAjnqbh
V2XpKSSH37Jya9Qq69oMNtS/2NBhYMO/k+T562K6w3Tvb/K6u9eqffCm6mAixW7AIUy7RoAebH46
wK24g9WvZcJTk3Ggo/qKwRXm78Izy73O19mh76nLWBvPbdAdDcH8n56Hh96IHwFH3UekU7F/4Q2z
Z6aYnHLYC07DFpMrU9FYPdS5/RN7ugp9Nd7R5HRdTPihkrJeOQCYa71GbemoE9s4E6cS9xLhwmX0
+MJ5xxQ8vyfPhNNI4aWprJdBVIgDs/gsBf18hWec+9GzOI3hCgZweI1w6Eai3qcGA+i1cKQzCEU4
xWhsPchy/VvVxeixsburqUZhejlubWmRdipQRstYnodul+g2+CUM+eouKFLUz2aUNI7LAUH1GI3F
kbAmHTgpvXleO5XnmMlPHZOF8syi2ZEV2/XTAE+FNO4Ciz66oyBg07fNz1bQ+RhxKa9Hpsfgr8V8
/RB3zIwSlTt71+yIuvfmEZ/0VmAzOpP39/C0d//6UxuvbJIVYhZEQuBQR0NPOetAHET7/PuhoHwL
oIB0z3LGCActkc/0QTpvpcWt3vHMPA8AQvYWgtVJWZL6p4H4yZpqqNbeobo0khBphvxAWlc0R/DB
imPK9voxrs5zOfFHGtlSEOMthw1lHpnTzgfkZOqnlvGoi2JmVA2B1xoxyP/9k+7Z1PjzKa9ZwHI3
OQ3VY2E2KdXGWXuB78hR5O93pwitPdd2RFqyov8MTd6H/8L3/fvD/P0TkjiI8P/5d+xCw0nRG9A5
vIljQX2UDrwopGXN38oE3QcZWp5LV/7rQwJwastk5d1agerTSk5NiiqYwTnyR9BVkE2bFaDqp1Fx
TnvWn1I6d01q8IkOV8sII/LAnVef+zRp4BsTyDBTwhp/Odp/PwzcNTstja9//5V0/DO73PrQyAFJ
7d+f+Hda5e/fqb8A7xXl/e9P6IoBBjPdalPVPN6A2x04SkLA/q8PQWvFELPX/05TUr4EQ7cq4C7w
OwbfEB7FwRsEyQASOH0ss9Avmmcvj4prFbMfHgWrqUbAbghiFl5pnHw7JYsGeMYcTDM0xsIK2x5H
0EC7RpKdKhM7OglAsv0cVlQgQGoUmTiwEjwWJQu/ngfjKY/a+7Rmj6RYSzeTXCTrqU7hvsQLU1JE
Xldm0GhG9/ciRX8kK3viTODcQdE5kBOGs4kqJaZnGTf9tmB3iwrpYkv3XzS3YWhC/yNhWbzOqtMH
G9Cax0V5Ubb1M5UsLICsMBzO6oV8R30ngK3VppfseEaf53haFwEyco7UlG1Fw4OdB93FWJKdWdET
RWxlv/hNxHpjqSOl66yqdGkvjI23POYo5BnhaIHlociV5rjSmIdzFY0/GlG8GlOHYwc9iCzuoItH
zokUO0KyPOUk+VzdrqFaihCb7iDUwIeKTZyMvzn75g+1MNM9DqSAoc12KG0dtmX9q5HVrTPuY/zF
jcVRxSIl7KF7Fs5bZvarm8L6XQj3ueVQnTf1Jacx5WSRVhiFHW3tHEScJV+zJsDv4MC99E+uDaif
PRnG2XF6wRB5xnEKEw69xdK3aLCfghajUqDuDepf66Z6Q4znvA88k6Nk+TrbPHGXatmOw/iZFEBC
+La1bzIqwSfsucSyk1T9KoEFjij4DOLmj6gxdkVE8akwimfH9t5twQRnRJQFAvpRDjxZq6X9pVvr
o+c3dBTCSI9VzRpk9yOZ0bAr+dz2QORSd60d9ja0a72vv93WRm644jBaDsHSf3lj/BAINucVpk+k
3bNmP9GP9yr2OblRXWs4L3XE/mfh9sjrHDhMbbzSd3AYJQU4CSW2ne7ZXnHORQFnrZSnek35dP2L
VFO0c4yi53nmn2STHlJIkjwbWeUbUs06LX5ntk1hL62nYTkTLaxaej1xyXKq2MyE2DaWOb/UEqQS
fTuXrkaDMgddbvGe9DcxuxocU8O+r3c43SctisPBGZDpfYqzt1a2Gs6T1H0oUTFhiAJSY5aRg9nY
FW0/bMuFX4HOiv360jEosr6aDK+IJT7vSfYloYwYQniD8yFcHca9S4utAgtX2VfJCE6NvaDWGM07
IkG+iXDLuRYVPbwfbZVC20zIvomqu5prHVBrfPGstMKysn6MFSFJO+J3bkjU5uP8M2vneiPyXSxb
MAAar4MdtS+unSEgzBS3m/hiy7rea90ALEIXht/q3FGVPh5drzLOZMm+59JnFtI9pm73h0iw2Czg
uOYCB1HsCL1NgwWoD4MIg3cRjgzlbon1udQ+b0/gYwwP7nBZ0Rtp/dLFiEE9QnOtOoxUfQl2nj+s
n4IT22yyrPslOwOqkv3mptykUTpyO1ZvrWfeKPTQa8uXxrYnDnnzxiEr2DLv97cx+OatrVt1CuB+
dBlHyqJwXpioUyEbI/4G2uPkZhH39JodDBtoD93I1hkGbPPDGJaGKh+qtVXKW+K3F8er3kll3ttp
gWdv2QEKeu/G5iRtfSMFuE97l+8sfRrZU4LB2jGPo5u8qATksY/Hi20qwzsfjnMcz+yNRcODU617
d05bgTzMePQYgA4c34+o2R8iseJ95LOYXzLPvGtb97NhC9Y5pcVaSk9i7T+BV/j2IfhgqPworeG3
rJbHunnwZLWbbWTAKeJaXD+hnIxBMJn99YKnjJpkcrATdnyysKRNK0UjGezHLPNCMasvHNNHuCl7
frQlHFy0uEAbD3OEEsNmQYbOPL0mhMBJToqnIqM2cPwW8Ic2/tifFsc4zVjHt25LSNg2GR5C97M6
6qecId7J2s83jRcQ4BPHzJ3v0akeXQ+mUN4/lhT6lqUbVrl1+/t95x6Tt5Fl0E976uO96inpDOiE
uBLMhS23baRcna4HadmgdYTR9X6w81cvmSjrzmO8+eX8WwT9ofJBb09oKpvJQWRzZLNTw1PncS+N
hkfAty2vQRk9uQTfrVm3BHe/AnRcDITOTyhiD5qWza5tXlWjDl2bXJxS3FvBeE4TnopT8OCjJlk9
QlHcrwl02/rq8vksZu8TUMYfP/82AFjhQXVfSrwPgH9Do/RgeFZM3Vs6Tlu8bW2LwkowZ9HtJzIu
h0WfbK/fH0oetKJsvlRcPGGmuLWBs81rezn2I6iLsfCWHXuQO5i1ZyOwX4j/QKvhNSv4BdhbnlKa
HnC3eZ9zjJthRnmvsVLUjGGwzZLssfAoifGsHAzLBePO1Xk55PWrGqfzmD4ZTv/TiNnjkAPsdXfI
uU9YaIEMjjeDxcBMGNnYAKYqZGJzQZf065VobTJtb/GPqnlFQigAcQYtl3Mlr34KR9WwP5rFWKdX
EQjMPqQoeEetbs4pkVmK4WBNrH+oYYSXTFZdpunNStoa/xWksb785fsoSJk9fPh5s+v67ruZ7c+i
Kd9K2uLIB7827vjD9kBqjuX0yF6j3HN+9FgAUlpmdfaV9BaB8XENEjFoKNtvh/cz8ifJzQDeujJ3
fm4CjpmfYyX6R0URYD2F0mga2hIm65ZHEDlZaUqAEeOydbiVKitMPd7Rmkz8rtQ45CrazJlT1h8I
+iHGJIOBV89c0sy++gZHQMRCwVjM2rv9CnJgXmzzwmAnUETpNfNbGf/ohLs35uZSAsfa2CuUCAvJ
BeX1wREEs7zkpCb7S48ZwYz5BTPfF6IZTj89HkSApwFH28/1/o6qGBswZnEkNsAjsl+2ExZh24DC
kmA4TV2mcNqa7xzqhjd+6xZESbyZR+lwjL3euXVDxgFUip9Vw1dxxFvJU9PommHjFuxbnNZ+xxpw
JBYPxcc151OCZPx3u+/1v6SLPgVdvd0EwlyX5ls5gtcbGx6ZVEWQ8f4p1h6yTpjfXRuDctAh1Rpc
PmBFMfJsZesE2DroHOf/O9LlbaavmSwH6pgyzMz+g5Gp9DIwKSHnypZlYSJTMSCtyKCk7oeRMBeI
o+k6Z9Fbb4wXt/Ozndl0l2ggxQMO5DdhJx4ZcnksFWhGIjaEzbJLxXEIVWGFk4G79yyFq8n7sqB+
bzLPCb2JIAyW0p2bTceyMHc2E35Y2bG7TZBBNkwP9KESznuzpPrUADEmKc580kvf6XK+DWwiDxFd
WKBJske2QHgUZu8D482RTliMmyqhAduY+Y0sZtzDvDONstnlw/2MuIrHeeKR4X6CGKCMr+K5wptr
72lnemqaGJDbivqnYset4luVdB9yUeT7J2sJBcakjppt6XvxwbToOGV6cg7wnZ6Z3mw9Jq4Mgy51
x6mi6px7IJHUnvjTK5cC8KrmQTpan7D9PApPvWqDxkLsO/E2LVnIGuA5aoJQij2sCdmsESkq+c15
RJ1KvEPRjO7TdbBha+4Vsj0ZmzxPYJhyg2EPSqU51vFpWXRK0JDajMZiPK8Zl5q9rdEJ3IdgxhhS
Oek1R7c6MHM2DqOZPTm19V3HmQJCfQqy+5ZD9iPdzJcpia0TI7PeWHhL+oKdDQtWoVYgeOwvJxu+
+6bGeLrUlJpK1Lx6KNhHJjj+g+m1RxbSsnzq4WA2o3S3zPDfekJhoeV80GHv9l4Xii5d27VT7NDL
U0mkgEOC2MxdrJ+i7NGv4suCJuIJZLEK9Z62R73PF/GnXRZGSqnG5rrAHqvkeHKc4Y8MCmpso/lg
K+PVFp85QGiDVhldyvJilThnrDG9W8wYEGksHbbvtLjD0JJL/gYy5hKVQc0EAz8BIMPCz8u9cGHk
DHV81F2/wi+N0J4l4mDf76PETHfo0f6Gzptls1gkJoa5DHFm1+u7xt6G6t4B2HCCiAouE89+APHD
9o8AlQ/+9IY8g0boCm/v9+N3KRnLFHX0rCfvw5TTG3LE61BKFjgidwdRuPdTCQurm3+ZLYpsPrCl
oQOU89UKYxmAIwTitNTGcMh8yFOmjp2QNZTLNO8elGvjIa4gVFHnuu9BYzUBWn3sq68l59Q2FB86
x/4UDZ9dElBd0zKXr6OGDZW+MhC/zhOTA6OJ3Udms55V/nbL0ccpzdRjGCYVkhFZQ6XHbvFufkqk
tFhGPNIs2Ud3kTcnttloIXU61BzQxjFqSep0Mr/1XPbbLDfDIlZH1r74UJmvQ2ATh5Ns9rK8KPcW
xR9+XjwoB8xNaY2PQSmfR+9Xpyh4CHwqQiIk7H74cNU2qtvimju0GK1NRguWpU3g5Tm8NJqTjYFj
LiH0TSntM+PuYwYoEwQyWjqt6pz6BLrfTnMQa6edWxWvaUq/dGEtm9purTAwlgm48jYayj9EHqtd
MMRm6Kfutz1P9SYrlLsbU/MpsY2e3oiSR/PsfgzffgXXPWuYJiExDh7AGmfOkXt6jlw0R0BIe80y
/eo7zTWR1Bv7vrvpF5oonOY1jbrmEBTLsytFdqa2KGXDl6tdL2s7HKakI4wzyB0uGXqneiZr5dG0
er1lvvW8xBGA7/jmUM0NHCL9cn2ZnkY53jrhMJ2nxyLMJ4BpSTrN4WI7h6AcvSfhzFvXNe6UAOWZ
IK9gp6TwA67AFoDOiqM+MsyJdtWsx6MjjrIeh5XvzgBRjTj0Rma4cb2zjOnX/zdqlz0W1/+LUdsM
nP81Kfh/2uyr7L66/54U/Of/8y+Hth/8w7URIjwZ2IGkS4k84L+SgoH9DyxZgQs3wXMc3wns/3Jo
W+4/HIN2S98kZOgE1vp//WdU0PqHQbTPWdP3cDF9+f9UYSlx1/7PrKBp8uUMa63RNB3Hdlx+iv+e
sW/ShgCAHOyTk/tYnKhTJjbUXdB13ggL486SaUwYxqZZa+91kLNM9+QG7Q9vQoshIJ0eY3i7vlv8
6IKcCfZCJLqqiGSZUI2xXF0ZajIhXIZpJ63UPdPdHvrxlTzUxESoGEMV0WQxDh6QQUV8hFBzYnch
C6NPAoluG8dbrmHCNHCPZs1YwkRulijSuzSytnVmfvvTyrLq7owyHSH+kSruPbj4iAO4lSvvTzZa
7nOX6q2WdijB5uJNiY55h8cHxYgxKPQMOmANB7IOI0rTxpVEHm7nzckDqpCEi7Zrs+LzxJnnta4X
ml0abusBAxJ1K/Z94VfLg0J4D7NuMcLuEaG8vxM+LCnDY1OIkys4Vvl5TjN1Woc/D4sDwkmz5FVo
QTenugETWEvWB7ULjMIEAO/SDVAwPo6H6nfpeL8jz8oPTVt9BDND90KX5UUvl5mnLPTyktQR9MnN
vTl2+lTBJwoieUna7sqpn32xsg6ewuRQyGckPrSWInkPFohwTHHt/Ywtj7cV4vOi/0T5dOvb6CFX
WGYaI6OfZ0yYFIy1u8UkdsyG1L6ss1OnMWAQMDXaLsgVesCqOtrme1RlKQXWBvvALNpHcbpvXUb8
EdT3ohHV3g5G41Bp5+qY/t5v4oMK/PNYYaSr1/r1aR3C0pjMLg8kIKmnZvU0JuzrneCldvD7Nm3b
YliCJ+/WiuNn+VkZ2VOFtcPr6s/WJ+zUFAGN2cLzsMobCxvzNj3NQXePCHymF4zjvos1l+PcZyPQ
L+r4tVMHbzV/xOVPhVA8JNNTjwIG+/fIVpBGVGf6TGhX3+auudUF0nZhmNCv49PswqfqXf/DaJ1h
n7cAHvrA/CWa9JVqpCioX9rcpxA0L/i9TO/LntQPphnARwfe3capUBrRDcA9cDTzBfVVQnjHIpbX
ooIzQM8fGD4VQvjDpZC5DB56ej+oKP1h1Cmid4vPHmrsxqrtvWYgDjuvyPOaCD6arpqF4seNv0YZ
O6csehAqRsAp5g+GN0dZuIdZ9qFuWD/6Lg6egDEfLfEb/I7x1E3OzzHN7UNWxkdVdr+ihMqfLJ8T
XlD5SFDwOU9Ga/dWKbCVJT814z40CyNnBRzchzZjLgkACyJcKLym3DYZs0Bb92zOqiqMaPZiYryx
2ZTxThL8l9YnbRZqh8vI3laBu8e8tPVW1mDroG2twwtdPlUuJ0V3wS5DF8dbMqiwdHH9TNzQWKze
kFh/UF++XUfIccqsC5FuwySl0ld+p0pnVzP1nxR3HFLHnZPK+6j1ENodqJ5lwCB3GilLyBFVZGaF
whenMaeESwQUGmkcZ4M6TjZnyKkzN3KhwJDs5E85gm2ci+Kh4dS1m/P0JRYMmEG1XuOA6V5RkogE
OzDR5wmQQZf6jyBUyO6QXi5wJduFFlfRqjOK22eHFfrebttT9AN7D6oHtNezDRHCohv9yG4h41zh
/KH9he1vPkWX+MmvOQJnUSOebdBT0vtF4sbfFzDNdgiA6yCbPEFsk9CGBAqPezxRckMdXgvUMYg/
Mt8qz6wBXOa2769AO4dRtvdDl/PTNFmkB3LF4WlVdnWECccHC1r8ZbhygVrjdI1lj+OzxgwtQZ8f
vaQy2YOurYwjteGw5idUhelTz6DvDDqhEHK+7fSKW+oXTRgx49sMeyXkjarLC+RhSRKypLNryffF
oG5W1uT7OQNZ6car7yNS4uhnSDmdEZxU2a7TN6I+GaOYFjPKXb+wieLpc8xycrz5rwow1DbWzL5i
/0GmLvRSfOLQz1Bem9wDITyMOwEk5zLo+En2laCIQYx7uh+2hhOOtbjOBpXpFm2+bMOgg9ame/bg
e3IC7PLD5HBlVNNdEXXXxAcVthhJHfp5m+6Z/IhDP3MODmybCzphl5tUKZJOgrjeFG+RUxosZtO2
Z2u+syJNKdbq1BGLkiRh+A5Jm+8lXpeviYD3kSYclljDN3ZBX95WaxjCs38X6P5+aipqErrpQ1Ci
d5qGD9GX3Tb3saNVa/LRKOH7JolPVihzmYPd2ji2LzwMeCiXoNBTqTG5tS3xfJ54waZqp+yg5jbY
je2EV8Ny3jgWvjWcmiCT4NFTThHjSUfjVVHF3Hxm75wN96iuFvZQTBraFSAw4uyrTvWrqtrlbfGP
nR344WABncfnMFr6WMZqoPeV14ezER6qERWLY7Y9NYguS75zAmxBHQGp0rsShGJFdPHX+9axLfmQ
1elRpzoNJzN4Q8R+TQN/HzOzSd3gYKw2Sr8e77D78aMOMe/s4qDJWsjDCY9dL2JVHR1IJyRUeHWo
o9HNW+OzvLhREIX1wj+sF+GBSC5QTpgAZ/NzVsqb2/MzCh4kJPxTbKJrL6Lo26vbMA7Cef44F+4n
7rKVXqlPS2oGFyfW4VQFGRrqTC8pN3Jl5AcTwh64GfcunQuM2A7RF6NikBmlIUCGr7kIC4VtL/JM
jvn2n8BaidqoCUnSvSa4zesYlGrO1GLSMF/Qyo1wEMlNkkm+mtRjx9x8zmRdo8U6MmQmUsquya94
QdMBJs4S/Q7690I59rZ1sK/A7IQ+bm2jiVSPSbXXTgBOdm7DzIWH8ePTNXAGCriYJiU9G4+HWaha
EkJ9QbJjyNLD6n/U0YBqFtjfLTcihq/hY2Tgw1G8PqAkuOECdq//nCu7uDMisgHs3i55QW5aT3Z8
oa7y01RNvW+kxw5IZy9K4K/11lWb1FFz8g0jOCteQC+yx50Xg3K2iu5jEQgriV1fPZNj8RC/QPZP
9kaxmkYRzWbnUK3ufp1/4TOuwq5mJS2z2OB5xMOqS4lae8bC5Dp4lBK4s5OzE0zt+X1OLeJLHY0c
5QJw2Wg6tH8D2ZQ7bEahkSfVCi6PwYRdlPhZKBMz3gbNdFq0k+5Uj3/JrqKT7y0pE8OFPRNYLsYP
Ak6uf5os3vVsFlyilo+Uyqg8GNPhru6WNOwdE6sLAIUwjoIj9v0AHE9NJ6iVfGFp1zSZtygz/j3r
0rQDpzuHMc5zrkgu0LyM3iU1ccvwMk64SqJOG1fCYVGivP1YqirEX/7hIF7vSkCTvt9N/9xzZSIN
Z1gAJ5/BeDhF506oOiTFZjoIrAUWe+Dv6qRdlsDZaODgJOws2oQ8PEZJ9ktWGiLN24x+dnQn3AIN
2cbqZ36kxnhC92Ag3j4lqRVvnQWvEV3FYcOb0FKfMJjWe0dc4mQqJnuqxOxpWC5bCc3IZ0QV10Mw
HvPeOWDVlCHDwGJbTEwqZiwM/8HemSxHriRX9Ff0A2gLzIFtziPnqbiBVbEeMY8BIAB8vQ6yuvtJ
G5m01yYtWWSRSSYQ4eF+77lMpQWY04+c2mU/pCkI+rHFyTD7n2hsfvVh1NDpin4lc7+1hlCtzFSW
+3EJ70vz8Tz1dI8mjhw0K4ZvU6G3wk1Y0XZhUZ60720dWkqUbQ7lJqUmWWBMLbV9p7+1jZyYnlVT
2dfC8hjRIb2nPW9/NGST9RmKfiftTnWekM04wvtsEnlq4Hx01kq1ab1Deu8fLVMDO+p7sdHx/IRF
ZdzkRZvubL86uWp8yZBob0YoFUQMOqBSR2lz6iBoqRUkuHs+6uiK5d01UnwwA/LDDmhr0FGCF1b6
MxHivqRYWXbDKPODdZIHjA+8RqzLo/+b7ipzafhFg1Fyn7SbTGpx9IDjVsXveZHCuEMNDVdKLPKB
eJn0kcBO3GAlBpRKfVErfVLplSO956oCsA3VBYMS0r8WJgniJkjmVmSuKisKASZXpOoZLhRWr9kO
3kAeMc3WgngfwbEFI8d0iSZxTM3eu/YkL621Dr9mT1e7iT2nx5G/LcF80prd5Z00FgZntbJB2w+0
9bD6rKc4pvjKIYIhMQHSAALExVKWVcY54wY8trZ1H/cuoaxp9w5dHEzakKISRwWSGjWReEvXlckM
ggcY7KrXZ4AHwWM/pVcjDvojfWwuD0m+a6+Ttd3Oh7a2v3M7fx7QF6898ypjQoeGgIFAWsG1z8R9
pHYCaMneCdWl9GqOMa1N38vyjsPUXsIkPCKhpQ/V2G+Rz+S36XW193KkAeyhM6cw0hnOnnU/RNQS
kbDQSI0e81rBkIoJKBPtL7vai45StlSDg0aqALTAhbxzwnAD+ncP/P5XqmmU0wuIViFDn5VrU5Nw
2CErzo9RgDKbc7Ydh/luioG8VgA3FucvRS37uRmbq5hCbJ2hUZYKlQENOaanhaQFaINllf5drPxd
asYB4IYaEMoU/Egc690UYfdMuNKTKEFEpDVibxI+0+jVL3nnsoSgvYgjezlxNmmeHJSx62BmWuWD
st9EYLIsUf80M6ajXpIFO+TDKAPnkkQDtFN5hUbcHy7Q3NsDwOUXxklIoNoJF/nK6cVLmtorNY4Y
6nryO2MzPos+oVlazP06kM0b0lzsv1NXb6PE/WUo97VOU9526yNwi3QTpwzHljLKNjcuPqSt1vg0
EIrikgFTNCCdy7Ko3fQKWkfsOjs7Q847VD86FPDrKhHDztKfOomrc8VSkJRS7tEMP0sicnLh1C+Q
vgca8tvE84AYiQehpI87tWPPyzYYqjM65wqLaPpFO/09lY17AdOJQH6SK/bL0fwmUf0z6sOT7MTO
aedmD36czqDSW6uwwcOZ/SVwvQnONPdwrAGK8BqZkUlMTbgAaEGEx4gc2OxTd1N+sTSK2lmnd77Q
0NW/LR0Em0ozexB9vw6RMqyZqrhbcDnrEawISdR62Mydvyu90dzSVUZDWd35ng4fQ+wGRFG3p8yy
FyCegQ5AXkHpbjm9YW5H9M5UTC6Cr/DQK7rqHadK2aAoQwimoYssk/bu0jku0OyeHpWKy50vxYul
G/8o7fm98HeVAUYGTBqaq9C8ZgS0HjoqHi81082gce23WAUggtd34VKXgPhZAurLq+kidegYRrKe
ird6CF5b8inAIr15jZx3tmd9aWZkCDq5lp3moiWVA9rx+OrR1XKt6Eqo0ssgWKKSYBHT9NybRfo8
xsQ4lTFtmXWaR885o0POYtO1a2gNdfWkuZyE9VTOyUdmCfWEib9guKd/zu5eq7Q++rb9AedofYU+
85zM8cuMaJd3lAUsceo/6kbV817/eXpTNqbF74yI6KORdClYyXlbt4zJbg+mJ/ce99z+9hHRlRWD
ybLbSwfet+hw7fn4AeMyOFnMenZhL+6Hm2qx6I+qcPBQLIpHl1SYmauJpwwu9h29tz0TGVayrD/c
DpOydYJdHo1o1jw1POLdYWqmv0ubZNPYZOAaWfGD8q23nuHpppZDebA53pkDI+WOFflLGw9e7Pa/
cJodmzzwVgNakrPi2Vr0XkuLQ4+QbfGzF/3IwtTk/D3xNXv+ePQMpgupC19QYpjlL11uzYKpiGll
98vtuooDxEzGM/AyZyWEfrBD/2pojxpyynpiROqj6MjY6M2EI50gd7ybnkKjgopF5LjIgR65zRdL
EYwo27s6sjhlOv/0NFLwiDlwZQgIxNGd5Z/bxHnVNn7FOSElk+BVpkxc2jW6xDggBl2IT1r65Gf2
iIzTHGDoJK0nsMbWpvPrH2wPZMF3pyZN4eSk80zUjHsBnElFZ2TOvq1Nhsy5vINe8COorQ8k7U9N
XSu6QeRSjgEusIrA10IAPjT7fdqQP6AGhl0IWGiA1SFD8w0hs4l46IMWPRaGOb/yGaxwC1klUPa6
UXf+JOyDm5fPs7GlJHscgH7tq27J0cIgWtjx2rexI6DdJR6cEEBQzTA1seaV8ZqhM5Jf2cwhMcDZ
mXbCnYNheJqMZucuEl8d2B0+jLjfCDR+J+vfD3+rgG//BrUOxr89lkRQhNVJj8WwtaTxVRc5zO05
uldcSvvbR2FTvKpC/kpw4K0bRYLnnJf9HwnyH12ykBaLjFrf+OUVcMVTdxJjW59Kpud4ioE2jw1j
bcHrY6zPprd8cljiKZXDxPj2yo1x1nsIUwd6JaRC3wTL3bAIVnz8CvsksgEQZZ+VMz+2TDVx7Mj6
dHsoMmJzgGL962PIIOT7oGy+3b+3hz9S6T/3s3VwaKcfK05GnZ0GO2LV20XHnAYwjFYD+vsdwefX
SFnpvE6WZg6nzebYyffbzYjdfGNbQ3u4ybFv3xL4O+/Kn6f8bDtLaJBGsiCxlB+SG2Wxv/3Grk+o
BhcLf4fbx2UctDvfmp5cu/8VDGQgx7RPtOLddft2H8YN0jgHjMhpnB3KKc5jAmGQXXIYi/TJCbqj
TrIOuerAi1xe6W0VuX1Ytfa8lsu5qV302beX3tr5R8NuxRYDlT8gZr73BufAvKU7lGG1lT7LL1k/
lI1W/0hqvbNDMoUIEI8yauZxYsE1gqDcNWXwxKQCY/Tk4BWvhj012DIpDYL6EON8IwWsOE3FaOxt
D6nxGrUb6SehczZbAlKAp+htAMDuJBjHo8j3PUytEyKp2EUwffs5c4QOxM1nxAP/jgBwDXtNwAee
ZsPxxJrm4lQflgrjtv5msQWxrFR33XR7C2ta/g1qKWLymlOY8nB7dnu4XXEiwQIqRtLmy5jLzCIn
PsSYd/hzq9xU88uD5U0smDVMQcSg6IdrmeAHXBb7gP9MSrzyN7cAgyqxSWsH6LBKe5tCL0GsUB3r
CVPAWOPjiHrrVOTunaRTgKinH063B9tvq61LQhlqxHw42XWDTM63Rx/BOMrOKlQR/W5Wm24+JYDV
gK9jVOrzcJ+NiF5GNraN2XHqud2Mt4d6uZ5vz+LEaA8dInOjLbN85QbAKaMGGfTtYV4uja/e69ll
YVHapwhx06n3XgUuj+PtfbByiSh/eednujkSAZAxuBwFveRXo4PpwlFvvpCeQNZElLb7SMyvCMb9
jZsU95OBJUYsDw0UlN6wpp1S8ZtwOdKNcvrn58zWQFjsySPGGPeSLwSyGeYObGSak3QkLp6k05Un
YPKWLyC9WJHuiIh++Rz+rovywm/toGiyG4MMVD3tRTZAE9LR4CAhaQfSFUD9tnVZ3A2OfSATDR8l
3VBzaCsWqNCNr41LD8IdITDobPmtoNbRvXqmt0AHt6VIspYXLVpmXBh9l+gpYV3jkWOpMfCh4cyk
wIIYTu3+0vnOeVDlIZthMQY57QuIctdw+q56M754lqKHRMNtNcdTdkza9CAjT+zSjtOz1pODplPh
PGXJtK5D2/vA9RgoOGgtY+QZh74xsrU15KgD0RD40vjRRD6nKdCHRlWcZVgSv9yT8brBd/woAjj1
5lh81gs+xRX5R9/MeuvWXAymll9JWzwUS378pIZ03zfU2BgOZT0TCZFcTNeqzz3pjitrqt0NphgQ
f/j5mWtObYIN0y7Ofz/4I45QCJwmWbsXa/C9XSyDRxq3yDbRC+RnfFPrqp87apBoQKbHVochFk0p
VhCpMIXcnjmptTVMyzsIkRdne5b5nwecIDSBXIqz3v9rnPxkE7vFNgkqsNsTVhMT8Pnp9qxZPrw9
+/sT8WLtGcNysZ/Sd759QsRI5q3aJUX339/g9l1uX+yYyZuiv77Dr+KdBmfx8VQp+uTb08A3jcOE
eDs3XKJTxPr2r38/tLry//ynsvVoTbpFtjYHmxJt9E9gIsVKzstOQp/8FIHTPI3CIouYLJY2JBKY
inBSXJy6EcCkW2DmQ4ihBZnTutD7QIcxFC7umKC24ZaceF/UyYUjdBJsnEdC/DB8kJxSGE5OU157
RPlk+mxOKKxTTGsKmgVWWn10LNa1DtfvzmUVWNmu+eXGyKk89Z50OXkUNNi87sOuGm4vIqPJ6HlJ
Ms64mQzedYZmBgnWir/jgXZrf1eG8W/UqeFqBMm6tnXN6K3dWgo109LDPNlZ/mnqazrpBULDmNoD
LGss0WxIK7G0+qe8VV+Bz8xbdviy7Zc0+HAmGuOJ66Trzple2bItcN+wPSdNp6tqn33J4Et6WDba
jnN2QZwIpl0E+S+xIISPZoa75ni0HaviPVck2dhAupFGs8my4rkxke+q5q/g0m4rU+S8pDoAk2TC
Fr8MxWdC/hzr2r2NcR6bSHFfWYbYwIZ8DbvlZq+2RDURqFzWR7Mc6Q4BNusWXlDq56vWL+s7SVvb
bDE1hwB9pJV356Utu1T9tl1/Iwpj+OUfvCZ9sCcHUuLCsZ/z7hc7g95J6z43xhNz/IexghyYxh+w
W1PyZV86BqdcWIyzPOJ+CHj0w3gVJhkCSlACK1bKPaF6HnG2I6bgML2f+WYD3cVyBAJRLZzEuqJj
DD0X0aZyzj6LYoSe0nJLxHDTXZERIJ2/KFBfm8EmVpgFkDt4SePgBrYaAF9iFtcmDH90Jm3KBNhp
UxxHOfL3SX7WTAJ8LLBV2eCGYJpjPBgWjHjmJF6QPzbhBkMEkYNheeeZAZ4t4gDH4Pfgl3dNCJQt
HoCV4Dkde0KoAIl5CXgOma0zPJjgKiNM4/bZANdmTPAeY4LNCKLp6RngfzZp+VUpkKGg3rqOdaER
WHFUFVcdDvteU37aYssU4kL73LHGu/zbsIZDonhX3fZrrOcr+NlNpqOzsqK31jOfTe8S+u7v1r7L
FlMb/b/nEY8lh5vs2IxBep4Mb9y4nu2s5sE2z9zt5vn27PbQ2+ACQCexccUpCStARifUZ6fMmeMd
IoR3yw0rLKB5Sac/jpmsx9DOWAKYOTTc473YIzR/7JtDIKneCPNuT6LktvfaxbJ3+1gpfwbFv2hW
rS6AeIFKLKXD2Gun4QzHygvszMa402MHWaiUHOc29nLOpFfBm9nRLT21y4MVa9pS9ZRyd6oW5LF/
1wPLSBaTYh9V7ckMcN8lXilpKFAc3B58339UxYxXq1vcb6Q4Y1KUdj2v1fjLm0W6RgPH8WY5cQwD
EdihP+FxDhc5QbXKnZD6+/bJ8T5VELPouNYnc3kYbxUaYTy4zmg1A52HGmEtRraUe6WMceQ3jsl2
iGqMSDgCiwxP8MYzoMMg5a6HEq01SzD0nNglGiyYkwT/LZjDZIk4ipaHgiPPSXzaS73dzcazLPlN
SmPZ8m5ftASxH2IyhWIrbU+KUKAThzWFy295iuUxPI5gaDLi3JWM3i29yPaKpKVadJffePxTPTIM
cnpUGQZe5f48RhR7aBZpxS8Vqq3wGgxOxXnm749L0z0KaHr7oNNMe//+8enyQhjsMelmbRFcEEXm
SEhGIaR9Q7Sn27/dnt0eDKu6QAUuqI/I4qRU8Q8j9rswn3/Yjuo4uZZv7mAmZ/YCkxYcTSYEngzp
KjskYaD/ECqhJTwsw0LKX68nuotWIJwBH2HhlLgMgTyT3Wh5iGZu2IgAxZLe8On2QJbYVoYG7r3b
b6hmQiNySh46AQRCoA+njWWmyS6p7dfcYFncjvmI/tOv2k3dItBV/WBwARDShRWW40biRVulWFF5
yj/myutOugue/1+s978R65HsbP6Par27Cqjef6x/tlUOs+6/avb++V//hVV1/+G4lueTiuP6luW5
sFP/KdqTzj9sy2SIBDHSc6Rjg3H9F98f0Z5ksMDBHRIv/+2/xOLY/+BLwbRaduAKBIL/J76/bVoQ
Wv9b5hKBPJZtB76LPQz1nm//d9Gen40YBakNDolwHaTN9SvswXAv0mFbIuZ7TG0/foxSfULknzMO
QCxr18J+KvtiUcvO/cnFVpHp0nuqjSbYzsoqdzQzyoueMPZoFKkPCMpkVA8PXg8iOirT5wqq/ipP
dHEBnVO/2+01oLzLEjF/osstMcVochKBuTFeKbNVlDIc7RLTf2wCMGCTGxbPPh02MpUjArxC+4nT
2bTr0Cye3SoJzt4A+cts6MRZcePuavSxVMoK/mVgoKygaZwVXn7GspEf5jGkX25OGuEV1G6VjD84
BdAJ7MhZbXMoTYVXvU/TEjNGk+Jo5yxonGhfx4mpR2xM9RU6d7c0ivoVFE+XNuTS8hVm/FpCui84
M+bFXJzVWBGw+DiFsXMcZPMz8AMmDlm2N5sRfUriykvqzfG+7Y2d1tu66sw7207egzpmHOuRKzwX
TCUKorez6axC2Oj8sd5E125wtNvHNJhfKq+wt4Y7tBvPc/6C4rKtKn6cUIjhs7nxV9myrDQDYQh1
fChn/dRnJB/41rP2SUqInGJXChMMFEY6miuXlACuN3FOOU255UPUjx+hhitSjJyIpyJFrgJC/hDs
qRYGxo4cEQLw1/CuzAdnHJ7KdjDvUN6QzlLk8T7gV7A89Iy5S7xDs0UgU667VhS0MqR1Uj75ufSg
07eQEOclCewBDyIzl8ZEx+D85j5qDllaOAd/8sQ9uTI5rBH7BY1N2G59tR1lrO6lVVhr3w3rY0D/
fdW61rivrW7cIUrodl0Q7x0A+gS8iPaYjw39dQx9q7JAzW2k5Od2GflCRu3GZ3QJ3xWslNoQ02GK
GvtRGKdoCO2jaZUBKKqgPnJc7tZ5mED+FF50si1GuTJp8KcBptgZQMj3aPrYrYfAfrBrSB3BAL2V
8dZna4uM4TcP/tydw2xIDnHZ12eR5Vz3MdHMYLiLkErCDxh0+4uBbLQwT3NqUzmmu8RJnzOSHBKu
rJMMgfjpdDrRgk8fEtLumDh4gL1BF5oxsh1PwextC6ghvAzyiGlKbaOGESWE+/EBkx36EJSOBHgI
3v6iXwPL8jfxbAByrKY3ZmkgTvmTY+FhIJQSPuEVmso3xDXEVIjdcQLx4/f11qzTfvWicTqcxzb+
ZVNfHdtmxrDtdetSpvmmAvsHoc4AANa2h2l+0kl3bqC0PviiKNeFufz6E7aJ0q7aA2OhedM5WAK7
5WKtwy5BiOQ5G2XWePhIoTonBMRypm0fAlzZXoTIPrRtPMTyLTbC6oxKirRPzLqDF1UfRWXu/VYx
XmYFvnLvvLtdlLByka5kgsSbR2s6CuzNnPRTBDM1ae2GTSxpSZisC/p+38Ms2qQphOAeMAHM85yQ
kDzjRqOgZopdc+jLR+sOoVdzTe14n7blJ7NjmMSySjH2UBa+GkG+5RzTXysLL9XUtpJE2nSLoaU7
xRKjuxvMb+VY1ve+U6FfRDSqAKecxBx8yIAjDIEdDHnc4ofJQLbCULhrpFH9SBhPTsLf9Y1dX6Oi
44gBJe6pTnAn5n4dXzA5waChHl8jG/fXXuniGTaK/r7zW+vRYbbM+aaEV+k/YnA2gFfP+L0jCJoA
XVeFbPxfmpTWpnKPUZ2+RRovjmQWsUV3h1DiOCkCOOldYlMA6siJ22di3SaY02OsLuCO00NaG7/c
FJYN0rh7qD6EG+DzQisdML2gKcg+VF281n4sp/5dTKz85l+MWaz7mqt/G4tE3KnAheYtfaIMkFru
o2C2UHQt8e2DE55aZa2dhgDXJAze7HAKUUKaJ6SkaFDqUIPygmOkUwg1HiNDWFwuY+A53TG3Gh9m
FLqfqaude982XhlanIvW618rf6uskMaJ6cNwNoms4gT0nSZ4tyC1wJFWVXxxy4bNQ8zJgYp0Ojcy
+8gT8zlKRlK1SV8dsjx7aacvUB33fWzJVxRJH4Xfn+vaTzczUGQmm8jBrbgnOMzlT1sUPjvt3LR3
VlycognCwqynz0V1jD0fVQDQxl3fNsGRGFDSnKMJFkbSkTrPFb/pCC17xFRkO/bvqIqDN/xx7gHg
xUMiUawj/oyfEUBZaz0lTyOSrD3o7H1Zpsa1iKHbkC7CbDoYzo7CAEOwz0eIuRt6UVGdahQS60HO
xX6cjXQ/hHW/I8XZ2nuxRZvRrV76vLdpDBfj3jOr4F7aw0GYvr/zW79bu4MrLqimscdD3t5LFBlb
fyzmY1SCEZKxY67aCdibNgLnmlXep2WS8TN41qs2KwJbU/NhTkgVah3PfXK4hiKtsfyZw6kL0U/1
HOb37NT1xsqNAHGy9W1N08+iz8y3yTyLoQzeplw/URj9nDk9rZtJoc7N1CtMsRgBtOjVZW6MbZ3J
nzFIj1Nl6I9anQzTJjykWZJFghqCtmOe/2wk/pQeYwljbUp9HJFNS0tLsSf2fWdRA3TI+lsEUjE4
6YcgB640Wz+tRriPmQYrl+P3uyAWTnZpw04dOw0oTlXKAyAF/HjIPV/AvWB7k2zrvdXaK9SqcO5s
VZ1bC6NaVaCI6bPpRF9DHrjdydPRX17OLHwOl1TqdN+ZKInaJjOfspwgjW4IznZT4eRqA8jAnH59
MAi9IxCt342qjs60Ak/tVNHMzzqkMghehjGcd2bs0fZWtXpUQXgOWIAuFQjJdZwV2V61yruQ43RC
DdRxCi/8Fe6tv5q5oSowOAb3+hFsMfPkSI1PkeifUTa4L6250FSZbgBLFNjpor3hV3Cc08+cwFMC
LKbfnISqbRlgs4w7E8eTTK8jE1E05y2zSjeLyv0kqkUKx4yA95mEwqj41I4nd5ZAtKrp33oMyO8S
lO0Qn9rysIRC7ninbWClPyTCCJbGComR3RnRUeMbXc8y2AyV7O8Hr6d4TPUlnBrzEGrmFqp1EWPJ
RsLOtehwu9VffQt/sxrNnRfTV1COUx6RuLcPtmG86ypuz07z3PlG9Zzub2VEBl4J3fZTirh7Ry8w
2+isLz+GZovsLhqN+cF0sy8/pexwLLVpnNq/SupCfC11u49nYLl+8KN0n4zY0fdO6PwE/9jvi/kg
JPkIwkzVIz3l1dh1/lnm+a7h8HOht9o5eXkGjfFtu3Z8YQoD4Sqa2RT8xF4HyUJNxrFw7kzgwUk4
bZniApJr0+4BWvY4OjraIrjFlTgT5cNfcc3MHL47zHi4glkGt53chMGOzF3ue283y56RzeJQwAlZ
Wz7u5XEQ3Tlz8/WwyIacvIoO+FtfHfRwgHnDF99ok0PXoGJyU30fU7utSijjZd1jxOy45ztekWcZ
L5yArVC2H8gP+Q6bekib+xpRmx3px8BKmmNGN6VPq4PIoDoFJgkOLn3ypcJuUgDfFDLzBhABBA5v
GJ8Kp36LHbpIvVsf5VCwd9bzU0bfSiTxdK2SdjVG4/hAas8aAbJ5VKNjH40xWGRqw8Y2KMLpgjPk
V0De4rz8XZZsuaFhJ5espBOdTAggY6Yld50cenY7WDGcuhipGTY24hg7qZIz3KRlRyGq8L1oU+d4
K4Z4vRDOwO4PXY0Vqa+XU4B1D+Z4HTJivviZ1oDIa6hFVv3sj4s32UxSoh3zx6xw0iufP+WeBGhM
KDyALyICEnemfaMHQgkBqK1vRZn29XgBegMz2ENSU3dpcBa6+EyX/mprlPkFC0NzHEqyiH0jIWZH
l1uawN428CfIv0ClAXzAmMRYSjYhbhZEA/yoMXefEaphj66mYIsth14VPkQL77h+soPJJG+Y09Py
SXiGEJBoNM5FPZFvYdAedIsnUje4d1mOYw+LZhUBmJzQMuK+ZqTdu1CDEqvJqSqDowE+mWkLNbXR
olVOiuowFlyVjeEk+xjnCrPbaxkwpuU7q40pmPNNkgSQ/nOwqLBczgErzxXb1Bm/fVnLjQrYU/Mu
+3IswQ1pIzREXMetkqGiKx1PrSOFzVzj6KADDSGe7X5YQ2I65cFwtDCmrYndtciYM1HuQE0DWG0A
+mTHbDZ5lH6kRIltQyVztliWAd66rcrfUq+Z79VsuZsOV9yxw32BThYHKXFdB681aQlaEUDxsnwx
6/KDCTM20yE4RBSM6FZZ68NpjM/OOD4XwiMGqRNyn4do5BzKlW7kwCLyGrtQn7zMKpuANiNtAzyN
1zWA2e0/1x4wE6ueWUWzvmAD91CXemELpd0YyEiZ3oO0Me/Czs/XuQrBAC6XJc2ylalpYBdZdq2n
+j2JA4/LDxWFLO3kXJfTD0WoCTOkqSJYPfR2Ui3MrjnkDU2yj57EYXSPXrKBvat2g/SuLoG8J1fD
9GjCyt/lwPFoBWZn/MDN0Wzc36Zshy0DL8RyETDmMsmNwxihCUwbZW+mAXh0hDd8OXAnEudJ2BXP
05TxFx/M74r6ZTukMd7BaPiaGBducgBYbuPIS8fhcx0rOFhB0cgD9oHgIjS3WlKInrGTEe3axmdC
kgG+zTKY+lVc2LS4STOJWxwLqi4PjgmIPfGFj+MAq1tmetfMTKqr4dgkL1GtOGTM7dA+R4QQu18J
oq1QEJ7AUBdeTti1B49kLBXt44ztvmPd3oVO89Nzpy81I/ywoYGqMbjWQ8YEqywDhhTGsR4zdWjH
1IbiYI9PeNM93sNJn6dacSzvWIRrGrqlNYfXMRw+ObnyBVgBT7NE0uoP3rG23O6hrSDN6j27eEey
m6X2zhKQSLLAgn0I9j1wuDmHc6QHxkoe96LrwrARbQa5LRoDMqfnv5BampuxQVk/1hzC0klecssw
XzyyqXhH5hxNBbS1jLMpu0f5FIft0Xat7j7HALcauijee0jjA1moY1veAbN1kBj6+TEBE9ys/RKz
CCQZuVLTrDDMsPlVqkj2+H2SPWNB7AUKPO7kluadILnQCHCEF3H4Fptq34s6A1Qb9EjoqXaqUrn0
zAE3Ffskq7M7TgTdntk2KdJ5xKw+mVHPTbJde7Yl1uayBY6tJS7wR1+9thsvjLhQa2SHeWofmBRO
UKH1ek5D9eJNjDlsmBhx4F45d+zTrpQP3Sie6txY+jlv2UjRJTzpHXErVNREBYtqvIS2QVV+h3FR
w6dYs13O+yZ0+22lIOQnLeMcn2MmEwd9hM39aBbKfKjk58C0sBe6eqjNYmeqLthWM/lkBtvB0cS4
0/bO2ZlLprslikKk5+Muq2lS+djWuI0ZVpjop+v4mmT6I+8M9YaokYZB+aszjOTZyZOPMB2KcxTG
n7cdC9AzkJCSNAWzKXfVbLwONGJmhHvP8TJ4tVv7mlmzWMV9N+xZ5Kwjywol+yNJcPlbDFJ2Q1oj
kQr8bi16F0QN+yIZrHstHL2uVAhqgIu822nBDMGr1EEGpvky4+jgICIOgcFFzV59Zy2/7bjYOubS
SY5Bqju0EX4DJQhxBfVepM3poIHgAsqnnGtSi16TGX17M66VPGcmbxvqaaQERLVUuD2QHqPayI5B
W2ln0U6OOb0pp4KRlH6nTiuujFe3LlSUlUOLF/E5YrtgtGhiKBHfIf8Pesn0DB0dYlAVNvsi1uQ6
JHN2Tka7RLwTdDvGl/61rCrj0Mj+mfEWr7/NxHGAOuFapDEOMeYiMF74L6YYLIh2rX2dI3GIpnFa
B6Pj/OrR4jVMxl2tPjBRrhyTriZepPneKcb4gE+WEh8lj6yM4Cqq33LslrTTad2qDsKiCH7EC8Nc
0p9ZU+yR9Mzu9qAK80nMGbmvPacZKhv90HxKZ6522iZ7qWW+h068uhSF4T7F5FemSrzHQ2d/RsZH
CNP8nNjuKTCJwwS3E51TmZM5F5AMqRy8C1YLAESKQw5ZdMUubmwMw6AZU4hHvFLA7xN/uNPmcExz
TTcXaeRz2QNZmEsw4249Yv7kmq2WZq2t1ZObtDQzJarztGQUgyeuBFdVsliI8k1lj6M3zbRSvC/L
jvVpwMaD1L+iG6lfEuwN944+RvTQLwH7smXq8OCqBdjtTRxtAoeRsQcueCjGdFtIGdJv7OlilT4/
JM17xBfQ4XAfjWvYGMj8DGrrsp+iHWkCcl0PGo0kttmdWw8m6Co6FsMMTrLQfrE3EkTzVT4R5xEZ
xQ7TcrarGXTufW71ZYxEEyh+qIzpqbKX4CHPuYMJObwxJJ2P7M932pFfg1sFz1lqBs+1Q4dgpDch
nQftGdPaNI1gaTmnO6QKR7JQorUhw+Y5druVQXF3ZW76riD4nlgukZzSZ3ikP7Kuxirb6nlcZt54
QqJocadP9qHM9MZgQHCaTEbTxgIlSppiL7X1w6JrjkDMg7LVJe+ezxg0a98a3MEDUnA6HHIzCPHt
ZQHCnaX9ISMqZ+biR9/LmlNVN3ce4LQ9rbv8MR2rZw+J+H8ydl7NkSNn1v4rG3P9YRdIJJCJjZUu
yhuSRc8mbxDsJhvee/z67wFHZmakkBQhVTSnSTariEK+5pzn7Km+xmM6yRtKneAYmEkIAB3+U9gX
zZXPMg1Bv2DiWi3OCEN4oE4sBCN4nVqvJhq8j+uD0bMgVzn1EWdFLNhFNHnzvS8jdNhQ99DwWLdj
Zmc7HKvv2oCVNSfkyLEJ5MRhiWdwS/6Si7Wjmg5pjdQm5TxyWZkiURr2MUtkhdnr1NdYmgk/RLm2
EFPujRkm5LKStJYH82OMGA1CxD98SVXbyHkwGaHsWt9/M6rR2EoEh3EH2JLifl67NRNXg08y8tg8
6SXQMdNohiuMOU1vXqhA7N1A0tdJNbJa687Ak9kYxcHpqq3bcnxhPQqXhamAykeq3Ox2ly6gqh5D
wt5ib2JsFG1Hu1hwvYhtRkwvmpeN2S2MK1WHt7QVm7pyUDtmEvi25+zQn940nZuQ2FLdSZ/gTxo7
lrpZAGN/+TmT3p15vg49NuJhotN5/b3iSXXFdSwDcjVw6qe9Hg+U1NxcC/yU1rJgDUxUUz9abton
d1kWxxOy2QwhWVXNzenrIaBcTwqk54RfUkQOSYN5YNuXrY9GOHkp6vSjLIqIe1FwlS0r03xZntpO
+lOhztp2AdRqBs3kA9d5uwlbDIrJpPbDWP0gyYJT1GBUlVzFtfc6gxWMofKKWclDge7HMVRzUstD
kAA7DcJJbL70lMgAG5BaY7eRi6Lw64GRL3Fv7F82BjTHkyRzau93gBiXvfY0CvLFwuF7u6hkA5E8
KOogXDIwnMkCYy8hyQ4khzjIs4GmoacjtCx+03lyn08kc7hRTrhTBAS0c09MB4sdasf6NGfZ1aRH
e0+pC52Si3faJjRZq1EkwzZiU78zcu97UOF0lvO+LdXjHKefvmnsTOKtWN6wyOCUdLlWyFYMm5Nl
B5h8QvPZR3ON8xso69RPb07IkLL0NlSB6b4Zjdtm1Bapx0tQhLAY3GTGaTKJBvRB3zJ24xdR5U8E
FELDMUEwRQBhWezfcuVyBBbOdUeO8gl/R7aTDdg88qDRGJXznvkEF08QPPeyF0/F3KLcSNTB4SZA
qokCklYWhKGU05NH0PLma0cyN0UNSGr5t26urGgybwxMGK+6aDexQfXhqMY4lZbzGBqjIMpD2YhN
pmcxjO7WjNCqjxqLa66DfYJ5dQfeUX6bXBHSPRLP5ZO2g8xuxcRqMvEBzwa9jKvXMoTu2mRlsLWA
rW+7Ah4JZJNp4VUPy8PUlPWOVvP+1+tSjC13UBu8qXSfZNRf15N6zLwPp32uo/DemLAAzF31rkD9
M7nwugUhedGQ1NagCH+O5rRBJE3mmAGK0CDTcyXgszMWJu+yaYn1SGAPthAbD+WiczD44lCA9JYN
v2M3b1HwhdCvooKiiIsS8RwzxJ3b0bfjqTh6IINh11ubyJBXQyrvmThCZE6rkyG9dy3KNzPqefPm
5z6hAHYfxobQkPFNeoRyGKqkwRmgfeblS/NDhzeZ5Xa4O6/MBsF/3y1NtXiqzeZBKvdkDIxlwM6X
uiOqgehgjgTyw8hg6tD6W93CqPeekho5h6GfSKTqTyoE9wbd9PCl+h39cjgMM/qJ8SaoEMCz3ehO
2SKantxcMqTr2AiRgJHNTMiqah8iW4cDka3dFoulvhpa2sHKmtDrT8WdTsh7FGySso0jMg/n2ojx
IiG8MsCpnoSkx0XBfSIqphG5hWKnSW6kAeSBI3yKHgLGT5QvgSRcGzSfPczgxnpWx4tYhJGGeVJo
0MrJzbZNN37Ei5QoP5Rhu9E1uF5Wpjx7gqVgcmckNKFChxC4D2iILLcdDjYoyS4M5MFaFNxfzhxy
Zk4dWTxM0YRxUEjJA5Hu3NjLD/3AuV1WFW2S7X1kodFsRTBTM2dioMln9MV8gHDjmKbS80hAVd8o
iAN8vNXlyz7xqyZ8hPuKap2EEMtuTtDbXtlM0GLExC45U8B7wzfjMzsURCuFWVEpDfLklVW2myfz
Cn0nGIzMYoaH1Cuwi9OMSeOUVZTVoyIsxx3Hl8zy+p2tp+dy+TI/aDjwKn47jXFHhUDKaOoTJgbZ
Yznuvh6+lOkyAqQYg0mszPA8ipDn5yObrWUJ2RR/ZeUgcw18rCOwQ1H+yGDLva6iVxH0hYjSoWaR
TSRPlc/rHgYzb+08u6BaqNaZT9FXdMGNafItvOBUyu5StnOydxPe6FBO3zWgtSBij9bm4N++Tunl
J//6E+7xnsy2lWpIYh8LA1Yjez6Ebc/jHSHrWBMhlpbNEiAXn0vKGcazqE5FDou0qtelBMuSqXvO
K0DAbXXvFbEkkDSYT47ZsQSwcG7Ombr2RtKR+rh/ESp77wLIL9E0zGsjpfzNhJB0yPZ3b6lOnK1n
c3u2c5ZqGmccJjh9SgpLn3zV58d6IJpKWPa+s4Znx+HM4HYOA8NPmMd7CTrzVEIUKiu5BQAV42GI
ydfwfI6ulPiU0Oi9U2qJn5V0jhLdO/El9v7r3GaA1R2N5t02jUcgH5dwuVK0DZIkcA+VJbEip9Fe
Ncpfl20yMy1bxHT9dOmadNz78Q4YJMvJ0t1Lu3qe+jjg8q5xM41nm4kQgX8hnu5a3tt1VrGRIN43
c8ljJ3EBIcDwGPTDhcr2jm5Nb7RT19vMc421jPKfjsUNgl4ZcJwEzjqnL5p3UtVhIvX76XqQGNBf
ErMTx7mZFKlkNr+5oM+30vxshorqqYjwG+UECUc9w7zB9x9qWkBkxE19YSJa+yjLkHIdfJHDHE7L
8TR04z5N8clCxko3GLaDXfJYxQY87TC84z7hM1ZkjAFOMcX6Y5UEQWVW0By7GsxCsxBRW0U+cFBk
t3i2SHRyjX1tV5hrkiY9BMhN10zs5Jq0ol2XOebR1M0uD0A+GZl+xW6eHE2LIkZNl56VCPYzzTQB
xU0XwX0OEAFQmKR19+7H+XeTXzFO7mmCB9IRzFGzfx766o2cgzeoQandOmeztA2cSd9zCwlLMUHg
sTW5NqND9BYNO9kXdNbrHOU0AXqFAD2V4qHsUIUCmdlJxJdbzscc1MoIDHxS/YbK+dkb5HSwug8T
QXpjCf9ol2hhqnQB8Di3ccyL16qEjNgM1XBQxY+Khe2hmTAX9r51GpxPOKEGm7bgSOhhvybuql17
xc+68NNvgJFXZQMNswmTN29febBQQY+kh0HmcjfbzqdXNu42Rnm6whnP9N4/RyF5LC4hh+s+Ko92
YxVbnkCwM10GZNIBFq5zsWEBClLYU2QhjSDGfOk+cxGs5cxAaNHf0x8hDAjiDfpNl5MuIxgVMKpo
780e6Q5+lvWURBR4MuBNtSah9t2mYF3WKT9cj6Rokw+GWK3mKIDN3+Kh7/2OUaNZuzsD+hDX/RH/
7sCGyPJ5OYeASdNDXcfBEQkWkZ+JbG66uL8NyGQsCZ3JAFExvndudafI7qyu29kivisojf0AHSHq
GobuaXqxaLCdjPxPco323KAweBSls6aV/obxs0zND79GsRvYY7yPSHLcsPwqyUaFec9giLsVVQqM
qhQJMpJWEl1gcswTZj/En3JBftc1eSwS1ZYtkY0JCZGm9vONo12Mq45qD8JWn/31vB0j5n/oVgnF
k9JCyR+zLJ8349ZkgbbzY/km6kdb2fWxG9AoEK4IzEuNKH9Qf6AId7EFMeQqbGQuSX6HuELvVJLW
LJSRMGT6kEiD4yjZMnykg3JQ5rKVoY1fmAftNLBvxF+T5PI84gH5ctkV0R5dfHB2zeKbGvF9LbYD
7oKw+VmQgD6m6xA2MwtuGoZk2YTj/rs3EGZtLj+YgydzVU3Tlch9iVwbIHMUig/NPLgyz4Yz5tsg
TB7TsrLOUwGbv8JKpHp4JRVGKINjTiGZQQ5WAxsKkQ+T0Iq++p4uj0PaTAmViMjYkIsFg1BTmaID
qhtr6yyGazBxkJyyu2yRQttR/13VzsPc1vjq/W5TlvHRv7iaKB2LYKAr5o7ExnZHsyboSeLVLgih
cMk7w0SdA0FPBUikge2hU6J9tpvdmPDaBdZwb5Cpvg65OsrEWXJnsHD4X9Fe1t638qMzmuUanSWO
a8yDq6CxfrD6tdduqWwSc0nKmcV4a8YwRcd7Opz65GA1QGMS7aSe36qIEMXCr1qGXuM3twCq1dTs
b+T3dIDLogdl7ojUJui36F8R/5AA1SofnId3ZhEMar/Otpov2aV6vK9zeMEFME12QnyXwTUlxA44
CxKVUws6jFHQMbaN8g4i+W2ctt6J/Q2S+8UOZYbjwc7da1t7pON0rCPoVTFXhhy8SSF3IggvCWZn
32/loUOel6X9VZBra2UvtOicq7WsCJg3SXzfuewtNsHM+csgZVUO2TYwgtda3OVtPj+V2X7mipID
pfUghLWLYpASjeIscjKTWa8aAHOZ3hW6MXvDTnzcZtCC+9z9lqdTt8ZigtBlfMCGTnPvLET5JmK7
my1XQwMgLUrF2vFR2g3tvDXN+LFzrRfN+iiTLfMVZKIkcYS8555SdIg7JBq06VwfiMjs5s4OdXhm
TXU9IDxcVXBwd56wztr1X0Kv8DcdFABYc9HZlXj+Myc8LFP8tnERxnQB8ZDU/7NRb0h06sh4BhQ3
yjDZosu6rcr04qux2YGtJOdOAgSgozd2VRadsnoIb+pyeo1vxg4iZcrbdSrzp7KF9GX23lsEhHMX
4mkly2hCBmctY8jsnM60Fnnf8p5ADUbgIc0bVKmYeJhzyyo+gqS28liFUc9HQLncmMJDBOs0YM4J
Uv405Ms7caSG5t6Hdzb68s6bXd+eS/dJK9UezaVy/3IDfD38+qGicXIn6WIvJAvJgB3NkIPssy9/
qr0MFr4erL/96T/9bxlTjFVL4zl7qYSOuXhpF1dtH5tqbY70mROa+J2u9YNJS5gUpKJ3dbv3Fxcr
WJzh9PWn8G9/+vrwn/23r0/5+1f8s0+RcqRZiJwOe/QSShBVAqJPHV5CL9bbwJrHtUkUCWAdH5Z3
w3gmnONtHtZPcpAfQRfUlyiOhq3vJmolK33Odch0xDXznUSOvHb5LNkjM23JEaFWQkNU4kvqGQhO
rF078kaIL4+vuPL23GLFjvAv9CpeOF4GAt/aMJOb3JnMFYpSNpWMORxWtSvZReeAv59CdMfoWNYd
bkWj9t/erMTyrmX6k3smEaUmtzmwHs4WuNfekbhVhPUeYEfYTHhdNwTQONgAuEvaihIKbLHpYezz
xavm1nGEXZKP9lsp/NuJHN29ooVflthGN3wXpWud/ajFD8sS1FXMhSbsBUlIbALQTmy5iB97FEXC
hfa3VJSubzx32U+z8bKHwcLFNH0yXIXJaPpPZBxBYCNmBWRBeSoSgPfdiK5mrgV0L71Pyk7u/IHO
fhiLjxmMDbULx6DZPKOHZi49cyuYdHpDubDVdESr0FJgVq3unqg83Rv3qIjsDU/qaajJKyV+hM8A
9SlE9KNhQAFjKxp3o0fSmaj1I2B3wmXxS4Bei9o1/fLFnrNX3Q0PY0bhYDoESw6Zh7uxxAYig+Cs
4SVhqp+dk21XzqnvtHOShX5MyZyk5qWjG7OReJ1EjRs1Tno31vVN2pFMVXkKKEnnDiyGPyqHN25b
8Q2LBo9hAfb+ON0FTGBBNNbnYrwIdtWg2bZwynDwRpsoIx56Krx8G47Z3Tx1D6GnG9brot/UvZox
euCDdBcjlZ4Ia4NHIY8x65YkYpw6eOkeSqHLT8csfQkx82og+R7sWB166Rm7EKFR2XCQS4/XF2XC
/oB4xKBGK+EVvBZWkImzVPMLjeJqbj1rG3hDeCj9+lSWCZrv0Tp8PX+rvtguRkxzNG/YljPJnFw6
7+yF9IhbZ7Rv4wHdW/gsiYs7a5MYMaBfZLhEzn0XU+8Ixk9f38hzrmyX52QMjJxD19i1zAz6sHYP
6DamVTozi8U0GqDm0/6pNcQ+G73hUIUkaPaw1GzHnFhaCbbqBTgSB07ATZzHpwKMgIYxGZjg4UCR
rQ3HP6nK4MKhHkbjSvcPvYci77UO6QWlAm6hhx6CJOVbmozY8q61Y720o5Ovbc9/b0rryo7dPTG1
r3OefhvrHk3jWBzU4L/afuizxY67h55YKNx94akLM7oaVmbSlkieU2DgRDhaVWcSfh0z3I+m16Qs
yaRKmEf1AAO2foyXTZuh+VA41aeZkfgXJvF9h5BhZVbgm4Z0PyQyus9DNlsd1HqllXdtpNTrtA9b
xUaK1bSOL1kSH0yQZzuDpKTruHW940iUBiBxnPiDxM/kGYcuIqQnJzEBZIKDxju8WJ1FO/PuijS5
yuf3HH3RVKn7kVFOwMaxRNSxa6bwLl26qEEVQAxndAuazQN7x3jDQu1Rp8w50i5W62bZOhSl9z3G
fYCaq4OBosl4Ecvl1zqM6r2Glz3I4VKwXj6HgkDOIGG6ZVKRgolT0d6HTBAGLnsrUgbisiQqkayD
DW6KCqNbyymWTcHM3U9w/7NcEmgDdMCdy9YBsnOKeWVN1qxHS0PAuYlmht3O8Np70XiyF8va14NX
kjA9COYGZVRf51aPEZJNhF44F2l1zNM5PvmtMFkjAB7BV9YuC42vhy+HpWMahDpq/3lM8I3iOyhX
yom6LVjSj8wsiEnzkDpX3XymZALDzAmStPgng8c8o1DEOUF62DJ7+rs3bC56RoQtm0U4RGR9iOh5
LvncrOk51VzRnUW+ND31h4iSnOEqfjIUADRWyz3NNcVPqN0tUBX5LOtxFXFpABm22Xn29bVG3/Ra
lmzwSoRmuT++1MsGu9AJaNQh+UAuFR57XQLeaVC/q04yDIyMZ/SK2exHt4iM2/VoSBhMCnTz0Lgw
INyRPYAZF+tS590SzhWeSWqYmNfTSWBdbSL34rWstPPZqj81rL916sDjk4sfWdjfho5FsWkixnIG
HV0SCEfMz9M9ioycuqy7zvjpay8v7vGTfh8b+wGY7PxqFMXZU8P4mdnRtXc7gA1+rTN22jOIezY4
Jepk8IEbtnbPAoRzPDvDro+Z4E9YBuaQJaonyuib6LxXewAGOzUvsGPXaW7eBq106ZYGB+yn/dNX
iFHJRDZWca3jrd8LesMcwZaNF2VjhUu8ROR/kuaOjhquAkFv3ioo5iWmHIlobc3eA/AFrmACxvBz
H9uyIYbUuXerqNs4dZAcGw2OOquemFGxuEoXt0A271DGvTvxrRyj8DGvLcbokbOJWOrzzuDORgDp
u0hriJVE41y1rd3tqLJLAhYRlSRF8VCgkSt9s0Ff3Ji0s9X9gGxUenb/Q7d64Cjx6scyLE8xlS3G
z3t36tor35q31WTlpziyfLQCCLvI4wxwwFiYovg9uqEqj4FmBiumT89Or2Coglob5E9RhUddI/mm
eXd30cAL5XU2+E5tWUduhd1eorB4wPNFn4un6dMJDtZslAtIm3iYYO7OQQiFweis29pBqj3WrBWV
616JrthPxVBd96E934LgCPeQ2BgBM2671q55BzNJIF9uckK1SfCCaMgOrzY19/TOem3EjE8yEeqk
ljXF10NGT3hKXoawLa9J5ymvs5pQCF0yXf31Qwb5+wYPPfSG+HqS83Cr2/BbOOHxyjQbnq4U97H2
nQ3pVuipqqjcpka12EQ8A2xCS/Sjo7jfjcnWGQmfTHy3Pbaq+abUnFwFzvKal0xuZGLJqyoxnpxO
eFvmAPm2DX9ayl2OyOmZdVBPj0qIPDSODgF8ve581k2UrOWqKRNErumMwdbxb3r0AHY6ELU1Jbf6
YXATJERODrUIJN0RqGi6rnNr2wzIMTFvUBILySypxDRTcDM+GFmuF8tpuv6yhP4Y/zf4LG4ZqwVF
/l+Y924J0GubP/3imP9oGHTwMwpsg0JhHsS2+FvKfxf6aVS2UXwA54GJZ27Edd+apwjb9R0v165j
NoW1286hMeEKdolF5BRn8z/nmFIopRCzp1OUomiJn/tGU+Au5KUImuAB+UqWrUkASFZDaf/FCmWn
oVgXNWFeQdkc3DGKTxMlPIqB1H1sIZrg/eiss52gwy8sIoUCy5y3zJPCgyj91zS3h+vGq+Kj6OxL
6c/B9d8fdJY3hzToHgOrYq8lqZN6FHDmpMiInrsGwI5p3XfK8//NyyjJXfij71LbFvsuqbTNS/mH
sIQhxBAxizY4tIP6IGvNeu3qGHirHesVphswhaqPvs3fyqlB86NSGy7xaN+jdnSQg6TFsZOpfc/+
tbkoOe/QLGBgkRn2F4bdD7xxMeN06tGcGuOYwIBBXxLcjknsbnjtCWh23R+pVTcQnqLwTmBDRHIR
vhFkhaZonLNnKxrzjSwgonOLVmvkn/6NsrqjHsnkQhJ62wp8erKB+MDemfqssZ61ZH/+ry83+w+h
EssL5IGic0zhYpNVavGv/ni/j5hG/+kX6/8Bq/CLEF3AoRP+ZsyBdbl+sy+Hgqcbi4lS0okhZlbt
uTeRsobQtrkG9oPdRUfGwzfkAZngY9qtmtL68GVgi522OjiB420z9o3rD6fMgoveVuM8PWVjdDOa
2bjxE7SMhp+9GrAbH4xBntHw/Ovnxr/7jxcBT85d/o9c2JLL3//2yU24WEFTI3sHzHlEXsr4dDcU
dvQWlg0WyKCoeCvxi2B7BQeyasZVaUTGd11ZnF0FRXANAFfGTrrNNctW9qcL9bIznwjLGzaqzhh1
c1mtMJwjXmFjewlslf7mT4kT3ihhtzdTBzfPEOSR9dwiXXPKX1zIuju9R/wznnDlWjczYZWbIDDV
q19mRM2zjcvBHJpt/BqJPnqiuiEfDwfMQaoO/BxCcIhsPULMYXKRqBsvTH3cB6wSQA/jSG5reo51
UXjWumJvcphSEIv2xsKWdobrV2sxr6rA0g8cemAf2BAMVRpelZ4b3tDMckPw8VLWMez6pspf+sbt
P3uWXb5s34pumtC4L9xw577t0TFAkKugDrfyoWSWD+FtJFiZhnpjwHuFQ4+cT3W9+60ai4tVz84n
t1aicQb/7LojhtrIBzXb6eAx9qGedJbj3mCzw3FhZAdMlxHnBDPIcMe5TQCGgUVl2DVz2bxie0M4
3hx57+LfHbz2SpCKlMue42ioy2+5cj3yBaYntFjyRHZmdmjteto7LVLMPhYKZVVrb1PKjNAvrNd/
fRXa/3gncpSyHGV7wjSV9cd3GAueyLDx5B48BqYH+FcMusbuWvUvaS9uIwWcTAY1GUv5LM5kAxaM
/JLggISejl8P7bZedo6RKb5nDnNeye5ur0z25ObksOmdSCXysHeIBqdAt6jq51avVNvAWp6YQTa1
Bn/jMb/3w1eEbYg2mI6uZTZfmy2fmerBOWTsKv/N017OqV+Pt+MHxxo3FtQUuN6gkijbMq0/3FhA
LxpzJ1R4mFVxiZJJXMQEZslNjegmcLpzlosMpHz+WAgPmXxvdo90NBdj6Ggw66a7bSQey14Jtj9O
cG344FQYVtrIZPAslz3q7yDrUQ4uQsh5fLdw/61IwWJtEsdPvInKDRhkM6mbGxdmmiicA+PoZEcS
A/tpVTmbVGTOrnL2Dfuvzcw669+8BDzhf/IauNLxXPweTB8tOAO/vf+o3iRpq67CAzmN/WVKA33d
1Tb7MvHNVW17NwdueKqC6IeSaDdkVL4MEexfFYw7V5kM5DKvfE2TS9tbD+mUoGLOhP2YqYCwRnh/
mkPk7FR1/+JFrz4yhdt+6L9Xo2keRDXhczOk+WyTLIgihXdaE+NXmQjUsH3k+6yxwyJ9zlm8Xeao
fjHIuF9HfhJDEK+7B0+dfD8vHzsmQpsqG8tD1xW3aWkOl5oV8tUYTG8a/DMy02zXlERQR4773Eyx
c2mFlBful99SGZlwpC0uUxKe7tEP2VewBm5E1Tm0hhn2kMG4Jj8Tem0gnW00zOWlYVWzgSBz/aUt
4Z59bFJa/t4cNfKQar4vHetedxA3u6q+t+1WX40Iou4zmsGSrJxjhF5yz671bBQlnpM2j/a6gyvV
z3rfzd65NStWBYMZccvTd47VJXvDJQs0bAO5HQwEqdgUg1KiQFelvhLOwm9Di7cdkZbtmH98qMkz
t7ipkxUWsBw2UEoMT2ZdmDhA0+vTeluC496D14FvQ/u+NSGab0atEN9ZRrKLRJLfmoSEIDlFvhfR
l/sw8GjOA/BM4RCTBkDT7xoMzZ1Q+1urssReAhauCU7xZ+q/lImeEWJ8br47Vsnka56Qcs39q6ns
Zj+HiFBwRlL7dRgcyxySQh/TN9Rz+LNKxS26zWsLydZlyBiOShymGmHOqqLtuiUrzdu6yrG3Izkg
22iyElbrOVpAhdpiisxHfObFXRoSsDG4fGXou9Tqs35GKbayFX0fClP3KusmFjylbzz96zuLJbx/
fFspoaRraWlJ15N/KJFDCyL7RLDjnm3quF5MhJdU+f4aRbdYTbP86Gmi7/My9jeT1aTbUkk4QqH1
1ucqgJ7A4M6I4UoUMKxuocOFx87jWMtC7xEoVHSoQRbsejVYB9t2X1pCm8Zyyq5JGG8u7WQg3at6
0K1h2t54vgE5Thc0eLdjmIS3y7rvjoIUb4Ul1DbKUf36LOe1KeK97gkrytqerwsYp4zgtDmF7IS4
DMQPvQNlasAqfe3IjLV5YZHO4hXvrM2ZVOviugvDEnU/12PkWOpGpC3wLTdqdiGJ1KvJwrqdTe1L
Ngh1O5DuZOM2W3x6uyw8ZYA5f6ipOUYe6lvLuBXiO+OL/mAUbMuLeDdTRNwoKlxOkmE4AA9Bf+Iu
oYWErgw9/0ogXIe9FDGpthvctjlQRoMWjNXcdIR7AcVv8cE76my7jPVSv5wPGRObVeoO3jM22utk
qqBTyLt8RnNF4W2fQsfDDtgqgjkjNtJZ4NlbiQ17NVe5fUlySnOESVfoMNeWUVJsYPSqU5QxA9ak
s5sH8LNjvYjaFiUE4mr0Ls5jjPOGyZfONr2PFjNOivng6aS6idCDzGAryAjCjIdKMg7i7IdHYvTK
iwUkNcK4hMKr+HXF/s/vmrrmz//Hxz+KksVlELZ/+PDPj0XG//5v+Zq/fc7vv+LP19GPumiKn+2/
/Kz9Z3Hznn02f/yk331n/vW//HSb9/b9dx9svwA9d91nPd1/NkjBv34KmtPlM//Tv/yvz/8E80NB
btJ3/c9v/4W/fOXyFP70C8+lDqLf8X3+8jV/DeUzwfGYZO4oU1CWfkF8/sr3cf7bJXdamEq5zNEt
/Ru+D+dwU3Rt+KdfbPO/bdpp13Mcbq+OFr/89Yf5Sy/+6+/pn/fmQn1137+rapRHECBoINeSknXy
cuL/pqPwRJFrv6CYQ2v6WcQVV2rHLLv6id7jNBqixc+XPEVZdWXawX4CyLDWIQm44Gavp4Y+bkmu
CTQx3NmYkFIGa2OlwfgfBmI7ULyR+FFDIcRHEkKjsO7QlN/oobEZktnoXbX9s57MckPN9Tm71cl0
De8c2320I+JrQc7LG+yCCds9NvGQ5gmkJY18V4fVjZ3EzTbN0nI7OG22RU0Vbu1O31CLkDGAuiPF
JkMSFd5Q57Y0IBJ2iRNvXN63Rsb+pjZmuqc2gyUfw9QiYOqY9sttKhEf+egEBJmhESCTxiS/r07E
TV7INwvAAN8QP1o8u7spNt9lGnL6oBvheDplXnZEZY5UP4aiWBb60rcN3khXwePI8YoOw1opx9pH
wD02cRg+9FkP3Q+CjPYY76Ob+uFl5kY4Y7g1ez/btI1kzFzhgHZi5x4XFz9u+YT7abjC+MPkhlDe
od9AZGN5k01U/aUE9TmRZOYF3cBRGN4Z7vQpU+OKMTlwSOTcWbAT+byPMJ0PMW6UMC2HI6N68r3B
l+L7dc2jQ+VRZda84bW6NYv5mXUSE3F09G5HPrkVFP2iImQriiUOcCb04ZoyHO6Qu4Lusp7akcxl
oT+yPrqpE+MnWM5Ny0bMjPfoFvbO7PzwFmZinr+gU+R6cPdB5/xIFIIjoy0vE0/LxzikuvbFzyRd
HJIS3Iv4kJlZxajh1hWqmCLq7kgiSDdxpu+HVr5iSVkjLN/bmPza7gNKxippu5fOj68mMctVrvTB
bWzcBJ6goZdXkmad6odh2MQBMEWfbTrt9MJoD5PkXtjlh0/CKdXstq9wp9jTfCiKjMn7kv62WGUn
vLRnCL9bGF3ehvQKuuC+ObI9RbyTNg8OikYYQj+QgE0dGKaRNe3WZmNiBUtkDFAmlk9ttFNWe92U
sjwyRBYr0oKuS+gvO9H51i7LHbFrHBo/XUz32E0zMD5+SJhlfJQJS0Ng4xq1woEbS3Y3IC5AEX5u
o/ERl0t6oDxY240BaJ/Y+KPj+d+IdzDWenIEUloWHgTUa8rrsxbjdd/b5LARWuDge9jMKk4xxjMs
LKKIcz8UuKNJs1nxy6z8UO0bdlVbs+PyZSn92OguPIZhNZFwObyRBuwH+TZpK72OCeFWISoaTO5v
uRHgCZisp3i0LVYV7q6241M1zDMRtNFVUXDtjhY2d6ufX8PeA+LS11c5I9ldQ3yhawwTjFN5KRKs
lArnBl657uD7kbH1uUvtOtXc9ToyDyQiEhDHrCRwNouLddVFCCUh4m+9KXFJi1+edDne6jwednDo
F9pudQiyyj8Yrt47KVkiA432BuaDXgN7ZHuRUODnlj0/UjJxGYXfIwOmezlWD1TgyQVN9sL6T0+1
cso7ZfVIpUa7AQCUnIfWYZeApoiG6P+zdx7bkStZlv0i5IIBMIipa00tJ1hkkAGtDBpfXxserzMi
X1VnVs974sFwOkkXAOzavefs85ponrhIYnXY6W9ML5InJYMf4AW7rV8Yzz1N6V0xG5fDdi5mg9Yi
CYgwJdMi1s+te6L2zIrshMJdtB199SZwi9VgsMVqHfAmmtUeCWQcVGEsp+EHVXHEljRB+qLIYe87
Qi9Fo++sgRQcOZN9IO+cepzvSBI1Xk+QNPj9j5pz7DDsbrLpy3eQulbC7tagshgxdg4/bcQLcJRq
h8VymXSECqrEfm4s01mhNdl0FcKrGmDv0ITqviCYHqMisrqSfBqvt5Gr2s7cjQEtUIbVja3Erg7y
J7MO/c3oOVsmxeSWUOdZYfTOApqtrcm/p5pDCuEMd3qFpmEyvXVCz+XUW4grpyliIDehi27y/AOf
7DkGPnEjXBYU1/N/ZLHG31dEyOQqPIvwUyNkkmHkVK5tSQIhA4sno46fM6WZmzqPjjg2hjUhXTj0
9T5dZ3oJ64gUORuNM/2YpWciZ5dRh+ynyxGeStfbGCOz6CFINy2SLBKX9JJp7ZvmGsbtGLuHcET9
5XXkOWL6z9jdDW8hhqaLcPCmjKh+vIiAH1UwKY7JupbCJY/L0O7lBKQa4fwNnP37EC3R0rPr/hVj
9XSxlHPfFRIGecNTFaGP+ItAgBX29gltaTQ9ERBx67L3PQ4J8n+8otmWHSbw14nAHQQnr2EpEJ+E
NSIKMzqM5W1ekIM30infaZVfH+2Wd8QIMURPNFVJz6jZI+4NP0+4kiYezIXiksbyowVrts9cul5m
o94k1fwyzIHxmCOfH17hEwq28MYPRpJRAWg3kuzLWhafrDX2Cwapp9F4TJtuOIKBghJheA8d0dsL
w1UvyZT+6EzfI83Xd1YcS7uJoBQbi70xuTSYMrlVuvOFaQe5rG2/knSDF7mML703hyoc7GbqQDl4
KHAtrFlBTeRnOU7HktFtj5g476DPGSnsoZBtqOmhLfRElcFLy8jDapOLG1vnMGPLzaXaoBIZL3o+
BwtqSnvUOaHRGjVvMZLdjVXp+VYVjH31GeFupfg9rEnKlZc6OsHpaHGdxFSLFvMGAFaUjpmtEBHE
Yc2Staf1YJwH1W/tQtv6HFW4N1gDOy2NLrR/d1Wn9tUE36xgOTFcxz4OEcnv9ltWhC1DwPJN99L2
Ysw3o159uDEcHn8DKatc0VGFo8FJW2YMS5HKhUsDV+JS9+t4ObqA71SRzWGoBEROZFtsUxG/E03J
hcQm+qd009nX1NrLErjtGgeTOsS2jSVn4mqp6zoBQ3X4EqjnNvxZk7fnAS+HT9dtaVQ9Bo7h3cfN
0QtNsvqUk21JbSYuKBQBaccIA/oxbXYlWDYcx1siCtx9ntMisgcA2j6lCJ6vS4tDgYbgoB2MrDgL
C3ujmhU22Pk+IF20xF3On/HMxqvih0ilRz9IdLzV9gBWg0PT0aGm2iV9XnZpdG8qa6VD6V4kijeD
LTiL5mS8KCPv1o0pGygtWrtpwFUzxMdBBVW7KeW+LCLsXlX30yCGSDi7rs7DV3zSYmtnkUVbb6LG
Kmzy2vxOo/rqiJ6eTH8XWdTZBpKoTWsgQk/y+kfsmsHOLGW5M1q6+tnIntVZ0FrqsWlfaMiNR93P
3Lv5kAFKL++G7r6HFLKupkStaPmgmSUlcO3748HjYAOeG9lkVygW5i69b00b2wXV7Yb4zfPgUOob
g7/tS0SzraD5MM5w+9B1NuWY57cqJ/vXre90Oq+3maHm3FqaOaKluTqZj67ZPiY2ObcKIAQ4ItTF
jH2GHU0YZyG9mVWCgnUtHNS2Dc9ta9sFLZzWRt/ilJ9NUJDJYnv4byIeJmEhrGcZZpkbxo1nv2cI
aUnwM9Kdk9GRCgkXDYryNGbGmzS5EjQ9/K24S2CbETHLuNCFbM0i3bXEYAD2t9Y4YciX07ODcIeb
Isv1VTc6793oLUUJc2qa4huQAatOoK2QCuqYlxNdGmJoQB8YefdJ3n3AB9hroR8v29E/a2WOPMfa
VdVzJTwEzToM5Xbb4tVPevfT74vvEBmGjN6gTt+M0bibOrYbz0xWumXx0UVyT0tyOwQmnUXvTG16
o+nW3vftZec3N8PQ71SI3MQB9dMk2tmkiGiBBaOSXioCKsew3zYRwbEkqWnwlhu4Eo09PcuB7k9B
aCt2V6SoJGWJadpZprw3oQQsUIh+SjoAbtCcIHQ98EBmvKRTAhO5czP7kZW2WUTRd0fhzaC1fvFr
EnRaZthh6x+Tqt8ajYtlgZhbTOjiTBijrJ7nBxll8uRKb0cP9tDE/X1l+Sc3k9Eqt8RDIRQ8cLTu
RMJILN2stKZ3TEf7rhjdA0f2z5aBWhBEcpmUKH2QtnZNuKRtjieJ0OXJQkJaPjRF8NKru8Artxyx
j01wK2N4k8JdT1NwrEzr27ZuaxO14vwHK7PeiY59hzcdB74vu1GRLZw+V1aym/8uG+oF6c/n3mGN
18ZgVVgPaoQP1Il802uhsXYH21nofZktyBZC1+Ovs95Wy7zS5xPkbHvZEtTRyh6joxNFe4ZRbIjh
Oo3EwY6NgZ2l2AcmSsFKL2CBWR4NMRuZeXTOrLr5gTk/cl2JzADTPs6BJhdvQ12/9qo+DYg4RPVR
q+4JClGd3Du+MC6lVm5GOfzA+Luf3HdGni8EYuM1yR7zFllYUr/X1nDB7o3PYDqFqtwiit2VdfFp
jvptZxhnW1GwoHsmJZvEaWd8ICfx0R5zc6sFxit5B2cbJ37MtDbrHkCOoIYubyjo124h8eaYaIaE
s5Z5+ig7YF03pWJxnXxIKBmhn/hL6GMBXKsVkc9QF6hviXSOSlDbMm42vrrVjOy2hgk+IDdYKh3+
UTMP18DO3GSH2T6FnZrTqW2OGLq9pb0sJJQGVJ/lfEIat1VrHGzBpH5WahfJORyBwSFw1qvgHjQL
b0YDqMgdH2ELnpw6OthJu4kbA7etvPR5c7BoxOvVeKPwtOHv13aNW10qh/ke2zA7ihj8yROtgZeO
hDrNxrDfS3I5QexkdfTWJvod005nJBDVwXwcS+ve1trXOumOXISWXVd/Mzo6Aqs7gx5CbzRceKUn
i1WaXv6Cdvk7BPsLgXkXaVXfyfCoBKHdekbXwID//dTo9RaFOZGkRHS67ldJWKhpilvPDp6wiO8j
WI9e5s3tb+BVQB+GahOTpb1gYgEpMLsljnMXmNYqyBOXeeb41oXx9ZKZp9amTuu3WtPvbTf8INfO
9rM5puxHAcRUt82HrKiPCOE/dVPiHWxRndaPrgEvKL3xXMxIWBqsmu1WlpFQG90VOUOnKnziuf4U
0r8jT/4dj6bnDu+I854DLnBgKddFY5NAb381Iey4CXBll1lPsIK/vEb7DJrxkDu4cXyyBzzvFAty
j/sfgQFxPcYdNR8sgYzfirj8aFyKt9C6ZI2JFi58lf5jXotkYepqqzprP1TB2SrKI1wMbTn0aBcm
yWk/ZvVdYZIwKMafRs8p51T6Sz4TCRI5V8DFqnTEKxPDpyyR61rzLgPFRF7K19nbwTVtGZTdpU3M
dZm+YWP5wPyy8r3koS3C2aV1GoEr4DnKt61GIDMKKSgvD1wwAJ5oAqYFefclKVD2cGsnBMdl4bY2
q53ejNuYjYUZE2Xh+Q9QYfexJbaBMZ5byaFtk+vX3g74PPKJpzgRCcqWyNDmy+LOAfMXJhU9BK0+
ktk+YyIMEMZUIzTHmLhE5LaP0XNUlS7AobaBSRd+KSPYVJ3F1BLnLBvelaS7vRiplqq02wmXHCar
Te4rrq5ZVgPa9IgM0dAxpvFzGaoYt7AnFuSg0yPp70bi2xdolh4Vy+bs1ziPyjhUurkphINikaN6
xESC9HSjxnBfCPvSeHdlXN0l0kSCW+ZvtVlsnFixaZtuJ8taGETKMyi470kPq8xqE9nqxRuKuwqh
Bo2vnJ2pNSLzRWRpjRFJQjT0AaPQkQOm33PhoDsBgbxbDCWCQq2p30Vh34HlmFAhwPO6yZqMeD59
K5qebG/tJpOEtApczAlbo6EiYgVDQPFELuoRmeupRdc6EggW17DRxukxzsSDVTKwq8ZzOeHi7eFU
LMwK914WsyUq5HqE15DNhR7J29uCbSAyQhxmJDcCFbeLLe0cpBBLNFKnKmteQxNmjmIPZhFp1t8S
fvIaZjdalB9jixWX3Z8O4GMkE1uBz2jNV4GCjmTbY80xYuqE/aJtjkP1qnfxIzIWZW0DrhHd4Jxp
PV6maD7ti/oZP+NaRfW7awdnCmAqrZ5xiVzlnX0nFWDM+Xfl+ngK6VLkI2bfJtLuDNxmTvGlgnYd
m9cD3+mR65UZn0qqVr20vlFtLgK//VkjrMvBpCUTyDFvfElEf4dQb9uyUIgcCzWIPL36DhIbGIWB
S01OL6rKz4M5rVOU8K3Z3dq2w/umlSMlPmreMFg6w3CaP6+qLd4I6H32jOY9q9NLw3i7TNNtW6yZ
Lt8bZZwxiaKnZo+IeMev1Ap+RmTlNnr6QXA5hmYF+Noz23s/YStsTSSn+rXRzzXiUuBfCnMejTR2
DUKCit70bwLNecgJDhXY/d0YlXU8VIjw0VQ26mHylwh0xQJMDAtpm6+Mocbal6c7EaGS5j2pA5Ku
ZNsj4SxpTyo04NyBJLTa0FCJlpVsz77o9bWXozFlg/6AtxCU6g07Vwom4mhdZ7xLpz2094eiBpiU
dNOrgni5cPA+6gFByXZ+Q9DSW2OQ7DA03Wo0Sd6sx8PQfgcVQlzVPacd5j0zBT1TjQjIkSnS7KFv
iiD5yi0/Kp++QuvmMHPZ1SPA9FaWbVxaBL6i6VD+1d254Fg+pJINOtT/pRN17sGSyDezSD/Tdaaq
K8Z1X9k7h4wWyPHUWDH1kem6P9MmpweGLhMAYrduNV8/TVw/bUFlJPN6YxE0dttYOn07YvLQG6Fz
rtjCAxALfPyRKDFbWL5c1cY9O4AFqB8csOycUXiIun4A4qbWvRuECELQetloJeoweGRH8DmFVrKp
6hirZkfLPEjNJdNuoiddgFfIgVGuVdZjbHu3vqiMbW+Zt9h8bmqyGxaeqT0jICA/IwgeJw2kiJ/j
ynJKPvbZcDe0GpiXygJIncye6yJYpIagbs49iDhgiBwvXNsCWnnS189tkmKuHZ0XA9jtJsqHvWLd
Upb9Sj4f5Q9bvYhabuGrAFRPdS81vV2qco4Obzs1B7JtskBHuFmzn3INUFVZqZgNAs4DwcA7FI0b
2uzNBR2n4628sNorvzOfivQHQ4YP1V+slgwwy3lSJZz5PHJ3ucNHmPlrHSv3kjBwdshbE6XDCVoV
ldA8wwk8NuO5Fy1pGiTA5gJYVkX8EZYZZzC2XClMNCy4IBmSCrmMs4qMA3zwAf7Rxi/GUzy2Dp8G
bmyvRmqMw+Fd9pSnQUQGqQYCdxsCfWwHDiVEmMaiQN1KDYX8QA4Yjjo7I5UheQAP8h13065Esrnx
bJ6eIsuuTO3bUA0/4Wax3L1kRcEOoCC7ynzSYuu5CBFAR1J7qOcjGfsvgB4X4dEoLHJzCheztIvQ
NLBpbuT6hHBmEyYcbGrq5cJnecracMVOFS/Ouk8VpnDzcRDFcziuA+tWTeXRKfMbuPzrRHDIgqQG
B+L3b6NwvyZra7vZzk4RSheaP1L976ci/Uanj0UZS5TweAcRpRM3lD+XvQwWmhz3rWEdsRF+ssSd
9X4clkJnh2upHptErc5IVCnBf4itZ1i3k1t+QsZdta5WrWgsc1ggwE78+p79NX6LJn1unbl1WIpp
4YXeKhAmMWPMw1ITykypmeuIIkHu4ACsc7J09JAgQNgyDR9BxgmcYRwaGDpYGlbtwXkElPPm1+ge
gA5MZbIHnb23A/HkRzb9OE3sWbIlQV7RpXexMjMwxHcOA7YfvthWMbpq0w8M0aukIBC6TwUZxUn+
Bptj7wIzAmN9T5j1l95ny2CsHrC2fRpqPMd+Qq2VDz/0Qe6Ign82IzYljrOmO/Sk96w+nvqhFS9m
Z4V7n5W3biCpWpzJtKRJh6Vht+FoRAFDX1YuhMvuokIJJFkVASPPzC7t0wn0A1yte4k/niYIUtDh
wpDrxaZbCKBt+A5DdRfR9evde2Yoq0r3wfsoAgAn9RAM6aMBAh+SNZVHeFe06ZFkyhL2i76nw0w4
qRNVLOJZDiGlWZYE440FnuvEVjAW8y/EkrtkgAFCApiDG41oKrjmtnGuuvQjoL5fWr6865N+O4AX
CXTMvbrYD3b/ndrJm/SbV11HmoS0aR1mKbz4ZWLHX2P+HTD4lzl1o9XQTnfk0cnEWfPstWFqC9OE
xzeM7UUJDDLjNMPHkJpZYAWgUegEi+HO1mOQFJ0LLThcWk75YQ5stTx9oo5JOeimYT44z0GPHjFT
9dHTxbDNyvJbi2YWldioybhYRXgXNc6bR6S1b6fbSaakEBURKWA9xQiBxoOW3bqaBb5RNRhlGCnG
3bZ6CjIirZwOh4YKd/ZE2ihOwm/YI3sx5LcdCKpINExlwbw4DYAruoomUwrkQ5ZdhytfByx1vbmm
pv7+rzbbT/9239/++7cfu/7Er18Q1dtkNBk9ZS6lqP2AJRr2NoSbhaoAl16zZL3ZBJszK2DEPN3n
s0sWfRU2uX9CvK7//d/eN1yNuj5tEYfkWjit8LfGcLJXyAIAjMyW3ytQ53pz/a/n4AV2pid1NQdf
Y1fTq2XYnd3DMsyMhe6XxPxd82+v0bfWkLnT+vol1HWEm9cvp0bAanWHje9GXJS9bMgO1xst8v/P
VzVJ57Zv78zUw8FTVnsXV/pfyb6/vkxmZ/D1aZdjMzfsSLgrFSCLSqrD1WsPFkYdrjfX+65fXb/h
uAFgiN/frucHOlAql6wXYDwtl2yL67fL/NkauoaJJmmtTNDKQ2MZLGx6j8JgTrNlnPpnmu3v+zKt
AkvVfiIZugW3+JWSNQxMtFjhDkpObkA7zjGjz4nxzcV0MMLIJmxQ9AWo3HcEn7IVpfmW6rMJrKZX
ZfTfCcYadqncuOx70rqojqVAzup52nqcuEyaMvdJSFD4QRJB4r2bk3JejgdlgSVROhfXsbskaijX
jnSGJXaVt0ESWRuwCLJbXhSDfNG7EfAlmwBMTUTcI4lF39SN66nwkm0AkTFNfuoY5czBtQ5eiwbK
HaZ7KPQJvDW/OYZFcNDH6lPFYbXrcj9hb41lus8vdVW2l4YgYK6o9pEpQ7GgOb8uZLcHOeFj4xf8
GaMoON34MIssizcBk0tqUsR9gavVl2LMVnZWZ3Q+DH2Pv/PO7EV96aQ6iwLVyFTMWOCp2FOHL55s
P03PegDUKm/MS2eY5mVsAs5+czj4GgLwOfIxQ/fFj7SXTCarLLfOKiLflgP7NmoGd+8I04eCB5Wk
NFe+NrwLzKtLtzS+a6PJQKFSv08MX8AWNg7/xu7g0y0YeVcTj/ZvCJKi9+qPfkBx1psFgt16yhGQ
EkEr0XmqqVu5dBfjTk/Wjc2nImtAX6aOYTlJsvwSOk52AUPEdGk4S7KYVyHW1KVNuw3T27DpBF4f
9ufOGSamc6ZHug+i/N4IKodWVjWebKRc+k+ALMuJEdvCrjyw6lgsV3TymhVCf6x/XjatcPlSMhr0
+0XJdhOn6UUMDIRzbzxF8zNh9qQxnaO8ETqsGN9x2+1gB3wq7QCmpsyIFw289JJ05LXbqb6jTfdI
AbLW5w+RiRJKEwYqGTM5HhXmHFlJBbftet+vb1+/IzOHmOa24I05TtEuL00MmX32YnruV2tPpyKr
qF3j4mE2IcaWuvihfYg1/2kYlrU2fNiV+a238eOYBeckwwZuVsd+EI8RCtpFY4nnwoSjqHnluwPD
mg4dXVlksv3UIbLG12Jp+kk2VIrC7k8FA5id5iyrKj2U4PLrnDovrjZtSFRnZCpwHUG8iPROLgsU
6lZh7LqkqVepbsAx9+u1F4bwQHzqVEfz7qsgxXYfhTOwb/Ypiu7RY63SBveuB45Ds2G8rUQNYt44
sL1dmENBCdbI597vsVgmb3iCKFPZeOp2fSsypDNCHVJwbBVlCcB/X2JH7ePaWkizvIG2BSgXvcWq
8wxmKUn0UCKYTnENLDqnalDWJ82C5vePvqIIczL9vS1LhKuZt8b2AdsH8oULE8mfzJ+Svd2iEkRy
yWC49yOWjhGrMibYekm6GC7/W78LHOSd0YZ8w+HYJ5O7HLLutbXNe2u6n0IOm1AFty05syf4niD6
BgBiuC/KrjhqUTTbSS46blMuhBbdlapYVp324pdMXnEQMdtNih0Z0B++z+mUdOreFWiQ43spL5gF
Hj1ElovYyZ9Gla200TxVlQBuKO07+D17MgN+WOK27yDuRy4zi8Jt3kkY2JDlMm5G2PvUAt95WXh7
xYTkVhtC8sRbRmq6YRxFsUHGiZ8w8BNAeyHUCYcc10nHwNrzNqTjdpDGSY+pKGtj3zIIG8DtLeoG
p3CRl0sxuHygbHLMWbppFhPSDEJAwqg/F8HRoYqDRq7jYM2IIqNBYSzNrPpGu/7pOHOAEbNKvTXp
Scbew0gs3C4E97dQuRTHKvjoQmG8tJKGi6wPmeOATmrxkoyJ9iI0WGQ2c1wUKJaqvlKIPGEBSq7E
Ckik48LRCwrE9BbIeNkR+g0KGK2YFomF45P0AjsA7XSyxA9KFVtPh7mUrE39iC08oU0RkY+kWrFU
A52IaKw/YheOalDmHDeSbRmxC4vgy63t/OjkOVI1Nj8L2OrFzUA7YWGM7g57W7Vjt5vfq7p8QjH1
2Vnxd9x+mZaUm84Y/RWk5x3XXes2483KJE293ECux46fecDw5JYkVKXeCKjCb5rNhy7zdlPRXm5s
C/YDSu1l0ww3IiTCtrIZPlY+usAkMeVJfiD/njaSHSUf900ZCPnmS/FdhdONHWXGPrfxhMSgQXMm
9AsVomZHD8+5je1wgV5/P9D0CMcShgr6QwTLUDdDs4T3HFpw+P16wOPM0WUH1V3K1nOtGYrl12c+
oxwI6lr9w+jybaCl06M2xXuuSCHszvwiC+wpgS6gH1MzGxnIP7Q93dJpq11IXsrCT/PvQUuIpo3B
o3lc2Wjp2udYItEp4Fe61sUKwNBxxaUzVitoIbP2C5H82jHUezvq3tYu1R1tWW9nuuImYiilZHif
Jj5kQSYVa3hh98ysd3SG3EvggO+sm1Lfx2E5AaNtsx15gM3alYiNi7QAQj074M32JwkRz2CaOn63
fZC2cWr9MX5O2xvihr6CoXus0B5QqJFn3OvkGPv6ljDWW7os7oZMKLrPDTRoK7O2HbUxaFbxqbSh
X2Ri3i1U9ndBBxiOg9OvB+AnEIO+9AZNZtdijEsS/YdfabwEqM5WbrmLqEHjmKW0J3y21BGMqk2V
7xNe2VI1noIOIvyjFnzntYO8zk1M0uVL4xix7m6SgXkT9F+XuB3dPY8p1uzegkYz+da6yKJkp0sH
uEljajvdqdtV4FaAKUiNwg5Mr4ZEBkqYszEzleOgu9B9QcfeotPRe+Wvydj5vJI+gMnaixoA1aqb
yhQZOtBAQpF49olG8ltSBNmhL14GXOjHX/fMd09q3gWEjwTxTcDXWmAhM5nDVhVLFRbVYdOq6uXX
f9GcbJUl+t3o9xBT4Em74Vz8jQETiySc8y/QFNJE3nUSUtCMvYzSGSh+/XJSNJyzFNComYvnfHIa
Joc85HrjdPB647x95X/NTu/xWhD6fawDpBHh/FXksnVpMnM/0k/lFMz3ejnlx7Kui1WkKY90qImt
fWMT8mE4drk22tFaOKQowR2c3scszLlsVfmRi/sxzB2i6UrjVPLqj2TV5cdKI1IjlNrL9a4EH8gS
ZQlQjEZayb4ncWFfaaBuasPbuUG9Qc1co17nBuD5bFkAC+J47c6waw2rIkkd/gzI7FNLYvoCf0eC
Hq0q4Gg5kJCATxw9INx4N+cBIL56slCCkgSjtjiiLQGmwSWQ4zr7FIHSWLoS6BjuhTwmhosZjFZr
jk5O9KQ+InfUVy0+RNJzOXykjhIvmiFTZlBEPMf4B9tWjgdUpMee7cmS2HC4kXNoqRhomMAuP5YA
hY70FkoMOy2KjtLYCtMEADZ5SXXsSr2CzsW7XAdtdTSG3iV0JTg1MdVRSzT8MZdE1JHjMV9dAgYh
1zsduBgcUjTBI3IXSt1RazeHFOOAfQbZTm/n+gcJr3GA2hSQuY/YR8tjMDAwgDJxrvBC7xW2putz
j2k/Ha9fNRFraxtTRNWjusn9LLpTHWeaUD+MQJ/2HjPf1IjUtuicfVPow0av+mNogT+oSuoZvHI3
TcYTiPTh1WAEv6pcdSrzGrey3tnzsv1e2XTA6komKFIo50bD/uCN3kz4j3Dl1+UKMkKBTijQJEop
0BT0JwPQsAHRXX0/IJXoV5HSYbXdARTuqfVGIGFRaL+bXf0cZwihNb3eZCWSy27KOWprGuZOHP/8
/3aI/40dQkoPJ9P/3Q2x/EjZJqn8Xw0Rv37qLz+EENY/yC0WDp5CJCnScv6ZdywM6x+WLnVibfEm
GNL57YewjH/owjU8T+iG45pYoX/7I4x/SNN0Mcnrros3yxP/TwaJvzmzdJ6WMASBKY7JAN+4uvL/
sEc0Eydo1bbDBU4raqZC36A0sE74IIdtAGP3qcBtjbU+ItMmki5aCIx5oonKbeTDBfIx0WR6ytUB
Q9XgAbUz80s0R/OSbyGN/CbTPe3AuP490txyG6q02w+exdCkfOpdhEuE3QwQVFx788cH8ZcT5F+o
DLxDf7pZ5xdm6Z5BzrylA2ewZxv9Hy/MyscZQdR2l8Aws23v0UVorB+TpSSFS5CfCodNniCKl3hH
jWxExM8nxS7tUobWdxPSB/eG7qaw2fQaIs13ZqsBOKN3f1YoC1k221tn3kZ5FiNMMbDJV66fnn3X
/+qSPtrpQ35fOK14dLKC1h8tDEhIJe5LN0crpuc/G4D2R2Wj1xmthiCACtas57L+sHtrl4NTO1sy
mAKy0KgLCOGgiaPhmp7HH+0AO8lzrPDIdAih+T4fXY3whxJClgVYOAhU9B/eT/t/OFAs27HJ2fYk
Ttarc//P9zNyQnz7Y3MJZuNi14ZgCTurXQeNw1Qq0HFtTONBmyyebKRFW8x8703Rf7lWUIM2rYwj
Vdsm9QlT7brW3DVF065zmxWnirdqgJ4Z22lyD1iIokn58jVAH3vosKIturLLuaAzUZzxy1cGc8+8
iOqrf0zwKy1CmwTt+UAa5kMqTYII0z0sNgfl5MUaRLhlmKxWnHA08PEC3XTSX2mIiE7XhFJv/qpC
mcwVuheP5qwE8qZbQHnZM3aCVefMS6sk5icRxc1Im8cpAT5G49TsQkPeJ0Q07eKwyZ6N5sL4szqZ
gLSjzAZW8s+bK51pHOPoP3mW//sH41im7nCoU+hTGf2Nm+EQstVriM0vufxMgqk4kiFiMmSKNeR2
LbBO34iOnSXt89BZ0XbGwtt+vq6MED6jig9GLi8tg8pT1JAPyLTEA+1cVfrzvz8h7b+dj/jocWbM
nnouNNxwHfzzfJT6EFglwvcLg7n6EGONzu2MPCA03lCLbO8//Lm/+75m377j6ZjNLNcWnuP+7fwv
ORGmSoXFZVVrIrzR2E01sHM0zZBrAV6bTlySryMTfhFxYPjOrRo7JJWTp9OQmBM/nXvU3MFzY+rZ
nnYr1zQH6BfuSAQEjOGw//oKFisKn3xds+87kx2lUB0ymah13z7/h/fvb9wPXhAnnSENyGq2PS8p
//oGOjRrkeFlEQIr891Jw/DohBOMY1corllBtQQoBt/Wkd267krtZHI5Oioc/ZsYOFIUGQFhMuG6
EfyQOXJJrEtaEfNNYnnfgl7sHrpkvB0FgX69jrhwmPJmWWP2MVrCgjrBq3NI6Nj0FIexX/UHKh7E
ZsNIF0CPKvQYMGkuqKnAtE6x8+Kh016GIbENfnixhN3+umnSObegYQw71VwLSnyqZe+yU0+Gs9an
S9Gwvc2xshyEUzL6qNuf4MHDi6YIT0UwCOUqisTJddH/l2My7QI8SEe/ABZZWoQ7//v3Xf73Axdl
OWukaTN/ZDWZz78/Lny63UKdlr52Hl2IDANWP032dzDRX/tQ4woMj2LZK7df0ZH5SoQbf5uZWBlx
0X9UCQZylVhESWixvk+Q329plPr3MeIjdKM8tgPfbGrjV4vw3krM/WAAZo4LlyQ0euzQA0f6cTRk
2BOnXIkI+f6whO9Ax7i3KhckgsL7PnaTszSq8ZZo2dk2N1HBW0QcB7l46A1gZqPBRD+c3I6Olp7v
NKkD0S91rrSkxVYoefIUxEMDFVu9dWw2b1LA4c+Wc6eMenhxa9mcdbH+92+s4V1BGn94M3G2Wxir
gXlQ6FgsK/Ma/sdbS1Mj0lXYmOcmgxZSiVQckRaTRFwP6O2CSGxTokJ2129cbwaXDQ9xTDxGaSBf
N79/Rvjaj3ICNPL7rj8eItGYzQo+fvD3b+vqjN06TBac/vPvvX7bJ/7rry9/PZIkK5Di896RI4SM
kvlZar3K9vQQN3/84PUbv/7k9QmGGeNUz7Kef91nXp/B7z8+egkfgu+0+h598up/fE2/H/3X7xVf
WeCOh1/P4Z8v5m8v69dzuj7m1x9ty+wmFiuhuhatrqsDheI1XB/gW8rVfr3z1+9cb8br23/90uJU
xYaNWD3AqPZfXJ3JkqPKlkW/CDOcnqn6XtF3EywiMy9974DD19eCfFW37E0wSSEhBRKO+zl7rw08
DSrrRSOHIAYCcADYVrbdtRcMeb2vzG2iVcFO9lQABiaxb709/TORDbob5euoDf/0pSWoS5qXxJr+
0ZV0kKzHLzKNvjMlSf1I1U9FYMsmwftAe9lL10qdOwogr0Hn3hJMVqusdcL91BTvRsxcleDca9Hp
27gR4b6DRswVn4WjyIAeFdqWyFxzBSEG4K1E0EsPNiTmxbgZBlTkUT0OxLSuQwq5EJtp4DmY+YM4
Xk8SBn7qWrR8rGxnBIRoeLp6hsccbZGthNRuXXIpkj9Mzybk6hMthPhkUVhsB8N5bz3j5sS/66S/
9ambXGNTO/K1yR2d8QfU+ARKYaVME7wPuqQsmzvE0ridtkfDF2yw2sR7wyyfIhNxY0ieFaftl5V9
eTm9O3us8FnRPEZoaO1rKyKBzgJki8SUTwVoNidap9JYKaZpdSlpb2xpcgPTscTHpMje8cxTarq3
EHvSWZMoGTMUTmjcu0PjNNu2aIyLTfGLh9OPlNpr1CL/Fdkcu1I9GxaIdFr4aI6aq18Thjf5+RMk
EA5wW5EI0EZ7EkK0IngJ/CpA/Efgpj5si67/RT0ZrViR7qXIJBkQtXk3ra8Ua21QVuZejpUGxlat
Ztur0pxi74UAfEudEVFsGFTiY1Ph0XLOTeQ4J67U5xRH0oY2CNgUr0HgiPKod/n2EvUrrrOnnNjL
q+ExOi6hPq7ahULTj6NbtxtN8QMrPGJuAwn2ApBv0dtHFYXIL2kfN6E8iMTmsh7Vl9oe97Qtg2NX
Jwmj+SyEktOIWRsdgkG1cDN1CbOanCE4dV9FjcJtMsICLiylKtWsNaPtoPbTqPNMXa0pshwbF91a
PsCqBM/+j0vrMlNvJID8dspuVyrSWm0reSroKFw8MHulTnsWQCB1yQHBotH/mG50yTQySrX4SXJ9
J9dbXIo6fe51bK5QVGILBpkYRoMe/SGgiyIz+03REr0PFaj0iO5d1fYPTe00G8kyb9LLZyrGxroD
hLal/HLTbFJ4yyRGBUd7+op+DqujFZ6ILyEOtngxe8R6Xhxu2rLC4qUTPSBjOnijKmy6XAytyZQh
GYJ2ZVSSGqnEaEWYHo1ee1MLlMe5BKQ06JcQE0jVaNleH52bbejEPrlY2jDirnzCf0+DGHdF4v70
WkjbvslOXpu+jZ1GohqQqENhmKcxGIutneqnPCQdzXIBgcVO+GiVAeKTjuja4Dt3NLkxmWSQIent
WKpL2sTVDt3oeOtf8ADfzQFPOgMiTTCicqeJ3gJm3wHAYXLrWstY5x1qjsRuX+gJyZ2YBDDPcoAK
wqmsCjozzCtXeH5emWTtksR/HZww2RVZeRE6wRnSqD/5Dc3cdIhgZpoTn0QA1gpTMEaK2sY9yfFT
NtHQgImNnVXGAXKtDBo9DXunxEUAtIaAHevZYGaKHqQgsEg3QEnR698kvvdnaOlY8QmLjRa7Z5VF
P3aWr8v5SKOBm7aWp71p8exed8L33qW03XdqXUFFJm1jb8fEx9fesKaLpjNA4jnHR4zAb7Rmpm6y
ylgNTYmVPGZevKUp0j60pFMkjXWE1RfzBdAdchwSgqugS1eB9P3dBHhFSQiqnUy/0r4fcKitW8eh
myPfozY9qrQjmAJkH8xobF5+B3rNfihrDZ1WgLotgbQ35yqKTeQ8SnT2W3Nk1Shz/4w1a/aXugj5
snGlMt2kHEjyUV1r5/4+9J5xzolH8KX9HOvZHktWTexwStszyKeV0eTPBTFdfE6rW7MeOoA5KPbC
/ur8HignapG0MF9sw7u4Ad/wJAGA9iQ9jojkN9hNn42a3pWSSJmMcu6Em9+cYNgVuvg1ZeCcqVi4
cQzys5hNEw2KDGuwxEYRlYjyHBMPALCx6SqIntzFNvZWp/oTwUvTZ+GjvZv9aoWfiLVmOh9NrW4A
bKjcTntM9t3OdSvyFSxErrlNeyHK0h1qKqwMsbZXCd1U1AIjVEviu/XYPw4modidaT4LLYuo3pSM
AAb0rbGULx28M2Y2SO5Qjbg7XwJdCiqbgKb6wU3U86xSJCjjCrHhT1ekf0TXRit8SAd7mvK1EOpD
L2gWi9kJEVsoueIqoiQNNA3JfbOxBqSSIUpNaQPRaxBJTvzIV73dbxwSvMB71scov7Rk6DDAxJVp
/Rpi/wDTXnwYttbTArKGc0/O+a1oUcYsz1g2y910KsK77kTqHNhocZeXza8XHJhfXsh799OkPUnV
qUPVZ+4eHHNCN17/Z9kHGJ0rsqDuveZ6urNy3cCd7Gr3cWb0TvM+Cu+xzzP54ySkzJS2iG5Klu0l
68wAA22jffZID5Z9uSAqcM353qOhqfLIEiyHdjuQ5B0V+gpq5berVeCNc3EGAyQ/5liTrWdo5YW6
y3DVAL1tfMrdX5oT7pancuhRCmHuf06ifmTVNqTHaJqaxwah1erv3vprMrbZL8Ol8YRgR7/rQJNP
HvlSO0Gt5TWofAS5vK/epdc+cKMPiIgI1PQwugydtK9hyiWjsvzxawqz7SCc+jf+SbILu7p7Zspz
VqyWtyOYiEPfC/God/gslqfp1jvJM9YPVE0dUnDR3MdQESfayno36E38BrHlbXmmPVm3hIy59y70
aK+7yjrnWhveSHnRZmup32tfRY5jBvnUby+MGxQGZvLsN422N8ZxjqZ3tEerNsRq+V8srF6NTiqp
Kn0Y/Hij751b+idnDGBB6WjupOm9LAdIZPUDl6v6PbNhFnMeDOc6rZub7Q7JptSN5rssIXvMR6hy
4m5llaX9VKVBdgDz1B9wodVPpDbxzc5P8ZntepEXfNMFwxsHovDmmw4YAS3TtjWOsjey+J6Xp4Zd
OMs/KRfUwOGayi7POb+7W2PmhO85nfUtiVL/eyCJf0JQU/RPIoBWi/C7Ogi0lk9kT5B7Nb8xQIN1
1XmE8Ibsw0ant+nEWF1avbZuciTeONLz8tdgvUN+Mb77ALclHmr9QltU3gzKg3+fUGjnxrSynySW
3UYjleHSa1p0G/mM62A0i19+ybpyED+5E5G+jm8EQvBgXvtSRMQf8xb5WvX84GDu0JQizuAaOLQX
h87JN3Uyuj+ITf5+lKajtCrBuXuyia+i6oiZL2dBKFFzl6A/LM9iymevJe91K5VmXpYn6MRbfI/a
0/J5AJyChwRkdkszS1781jY3gDTa754k578fKJrwoJZ+cBvRAl/0GrV4IW3vCxzx32dQgyClFQ71
ncHTPhNGmmwlwVtfLW315V1sfxbpxgI2GcvoM2r8ahsx4n1G/CqXd2lhI605QNFD6Nn5OZ+HpnlR
/+mgQFieQZPdn11P7UMamt5pQoWzHQEOfMIg3S3vEpg4tYwSBDcYENYG9XTq48Lf8mMaP+A47Jf9
SM0m+8V10kecXuj7uObuHEdLPvqwOC77iRQlhChp1COSqfA0evgvbFgA70wPoNjwLaah7ACPlMQT
12jZjZweVgIjuyPt4q3E/GMrKIyxRz6WreP2rO3SeLJr/degpeqbkwflX+AEd9yfzVWPKGXQBVXf
OtIZ6pH2a2Zg89YdFjZBZEBCac/LCw07UVtJPePE9Rx6iB61O8crXpc/QgyKKJxWzm2wPXmj5Zn/
3WuSIoAaQEomTesc7Tqjr53G4zehEwZj4bdUTb7rdGAMfqbXrwaFveXj644kvmvMzWsRBqgrMtTQ
y8fse/WFPSl97jDPnuISyN3yeBERsdTK4bMikmI3FYk8DMhm3ubU2uUjliau2SEcxSWRsflggw77
u0cn9aiXuJn3GCeOce5Hxupll07gE3bcRR8EhYt9oTXTXved9EOPrc2yy15F48abYgoHehM8yrGI
V77DIo0gXP+hKgR2s7YWD1Ubm5dJ4vJb/neFOZTyzvRWFjbrM1IydgnG388KU4noxumBHke3Iokr
3aoKh1qcWPkzwvnPv5/K4IdGlN5w12PbunoajYHlD2003dIQjVI/OdVR+ilrXNWl31JfLZ+2wymw
rVvs3NFs/ygNrC0kOz/9PTotBs2Gpj5jeeDebCgIf/faiO51oCD67IohOylI3X+/wEw7G1zov7yw
7namWfCTUaXz6jUwcOYvWBNQGZafWBcOAahLfnajx9IQ+p5uRL9Uz6U7FKnC8o8jxmRKIAPs2iXm
v5XssurYJM4XITHVITft+lqCrEc9bPZ7XBPutUodG9bRODES9lxVuydft8sjEkwJ2InFqsCaCNgl
Qp/e4dnwe++eyOkJ76AFbrDd6l4F9oMVLJeYHwc104MB2mBrDqD1CBKwNr5yxg39ly8auPRnBKKl
fPDK19Lzj3EyqFUe1OZJ9d6hmcWasSvdq2uyqg5nQ5Yf03WbDIDKmfVFGYMgLs9+6wwsYoZBHEgH
9WAXuZyjmGnUzAhCZCrppwc1LfdlE+YGugHqSfOXVpzcRdO83FS2TTRGb5wbVUd7bxY3//v4fz9v
efKyMUUOY2V+reqsaE+UxXl52bKD5fGpb9BNLzf/fZBh3EeDiDCqswj+QEcCNDDFWLCyKnfda/Cb
JxKCruyLTCpAxNs+Ld4KF8pUHLMCijSJsdCTb3FEOJ5Ceu7mZGk7fXXC61Kd6nmTdjpz3QpN+kiw
+kmQwHIaoAYcGl3b2N5krzwO0S5zvl2pj3TUhDyVTSZXk1VWW8wa5Hd5Ktl6PZTwDjXx/IR+TOUp
LaU85fNmuZWeESLHB1MZz2k2IIqN2pPU/5TEB6NBmyOnlg0Nedy4ZJ3QhTF26NK2UZcj4a/7j7gN
Syz0LACwMQMVHbaWXaOINC9u2LT75fBwlhHAmpIiU6ZzTrXGgiGp+9fln6M6WpFWvYLHM5ccywnt
908KWeIMWzfYFW78KnrSRdpWvmDRQHya8gI5NBwroaPsS6S4xKIkf2Z+bPlr0TJFd8xqE4Gl3xSK
Ar0LPwNV3IaJQlhJGBbz9xYRE7IpK1ZxZZbzH0+JhlfN2TMde2lTHga29RCRNLMtjf5m4TokCe9N
c8FBiiJvT57XtRAjzfZUhlx4sSL16wAj9SkgD3hD9QoH2vw+f/duN7I8LfdzaArrRNlEPVnyKILk
AEwW0L8gZyVkqKK1gl9somW9cWxKDkkMqMWeXA1DRwLkSDaPnQW1Qp+hrElHGKrRujgtkeys4hSj
Ny1oGiGVr+2mZniLLahkZe0dytD3TywWLWnHp0hPmpPw9ebU9IoiZI9MyfaUWCVzO6+qEFkIUOtb
EZmkMavg19C2vxMX2bTXNSltNfNm9UUFGse5Z1MdYqIc3vr55NTns6qdw7uXWw0dM0r7BDrvZGTB
YcEvfCga822KfecaZBeHfMkHjYSX82RkzA+Tyjt2vPTaDoC8sta3dmGb5iTujdY2IcJuA76+24Ox
OoAiQVwcGM7aQL+2t0UPk60X3U2LUfhBnn2TYDPO6G+yc9Fa1dNEhNomHkPnaoMy2ZHUl63HLoIg
6vrujmBQ89R3wjwFOBx93MCrWAUsjbk0rP1RM/dICYq7B9mlqOeg2pm/5FXvpVFgiRlfQmsIHtLS
Twi5z8ot+YrTk4bjHNigWZ2ajrptSljoSYx0NxIb41cGlQx8D1EIkeVfR1m5O4dI9hPYcpS/XV0S
pW6m5yUPetnkynzwW12wpDUu3jyILYH0/25STQD/LfEb6672C7Pqq07Hfc0kLDhpZffmRBphsYqG
A0URV6/bkz6Hurv9FzpTsRuV8RCZRn1yW5tluJccIpPFzrZm9s+53eP/ilIOkiGaPUr7C6AJ4/Tv
piQFdw4Mw0uflz9BlCM4K0fYL44HcIFzYWg5C1SfmQCT+mizxDUvG8pO3Sl233DgqGPLSXqSMrnH
RWbvMoNc9OWh4v9u9T7QdfJk3iYQslQWiWwjAoJTMZ43xmhqWwI0P8KUxjgVm4dcoGNskWmiyw7w
G2dtlOV/f+vu2mwYEUFz9CcsnWsZTvpx8NLxbOfqkialv9KNgAmSy6W0JuLy72a5i/bTRSg5/2XO
oSa9qDwuOdTLJjc1GwccoiUAEsFpmjcVrphtXnTYf3RE68VU3speR6DOSL/EmC8bb3ZALbcW79Jy
i51hKqglSJ+EAD7piOG03LJU8P/vLn/QK8htiVMdwtopT8tmcdakdf4aWkayi4TfoH5nk9eMZQGz
tr93l8e8VKOrTqL4Wqvb5hSYWHnAFbYr0EIY1U3nlUzpaVasjytvfilx8bzenMq1nddqrVmuOk49
q8lZuiZ8LyMUIEfTSOeN8qjH+G7oA6Vo2p8GYrHyzeonijWW/hjIAgpuAEp7ECjX5MiYEea9OGkS
nW7WzE1SjtWycZixr0odf99yILo8hQyU+VQq51/F8p+kOIKJLbyPpF4WpgedJU6/9c5O4MqEG3Jy
hkM3j1XL0NVxdm5K6oazH/2BElsHg87MyFgd1Mm2LHVC6RLQERiKv9HtKBLDYwo3kGUSA3fucqoZ
hZ7/577f4RoPuuxozNlX+gyvs3JzDXisOnVNQcxVwPU4wqQuOwMHRuaGxS4Kupclwn2cz5VlOFhu
/ddjocMP0Zc13VZ+F50sgYihNMBSBPwIfGUEPSwtLtKUxWW5JbwShbk3a/dCtceGIOnusigzSusl
LdJ6p6vEuyvH2OGunb7pxeSb3Ed26ady4hsJhuNQa5eanvS1U4DCpybkcXhXzpyHYyLnOQV1u4vJ
GPryc+Ma02p9ye1Gnb3ezDYpAmvAykU7+bcCjUFpav0p8WkMmkSsc1Xy0QaGot1D5B/vQ12Na0dq
xSYgR4NCoQ/gsDUG2jVZH1GTNeyLsMt9z4Kc1Ov5sdLI4QjmABKqZF62uPYNxcvwaFDp3Sqvhh6V
DcOja9ssp4QeHCIcCcakFQ/5nK7sOOZDMKPTDZ8WToPf2KUI8wEHGDx2PY/YCXYBO+3Ti0AsBpIE
AIZjkLjmViSZdZFnbHowZC9Zn/xucOldl3vU5JkKlgwsWTJTrn3beleFBZvDFV+dpTlb0xKoL4w8
fldWvV0ed+GgoLiOBNEYafPW5Gg0y8R+8ofysxlDUvNSUDV5DUIfSGFAmpv9Uul2827R5z9Wscg2
XVi076WY7I0KC/Ow/NXDGV7DDVmhmy92KMPS+zRvMhFpR2RJCCv7sXl3neDE1N7/qS14PTghtym2
4r2uy4iyzi7OB/Ukb5ZlYLc22ypGPKF84gzTnLJlKb4xtCIeyO2XsAs6FghMQFo7Gx862u6sQd5q
qXlvJvaKQzGkVzRGOsWHOZGvsbCW0KRPmchZ42OUNdoa3jEBVtNYbpB9SQ5uW68VQeaw43XUbdVE
PODEuJN1Y3PUsWsc2iL7kze4hbuiqt78PqWrEbeU2axJ2xgmejPPs/odMwa50rlC/vThs5/2h7Ay
9TflxadWpWQlYyR4cQ2VHQvVo1+3n6kk67e21Ww+hMvFQwDa8K12Qu2n5DUinH3rpFlAzZu707zx
ZfvY1CQaCrrprM2pDxEgl2/bFhXRVrQd6Mm6emvocXRhmd1BW+BQV+bN8YsnmlPGSxyZ8gUgSYZI
GNuHTI6N6tp7wb/juOOcGfK/p3dMFPM5LnbuSLdr5DV8WVzpiqesyLqraTTX5R68TXat1zRvXAxa
ZAmtzWCK7pDfJuvdVdm+ITbmZ/AptQV9Et76TH3WoOYvdEYpf9ume3Q923i0583UTxfwUP45JQDz
YU7BJDuEIbCeA3GJP35A+rTuUFiAMW8Q+gbO+IiCvjr2EU23ACcFyPTgqRjpaxuzUj7oC/PDoGa5
ipS+disR/XgE4GhBs6K93X0iu3I2sLbsU0ByyYvvU71wau8rnCsKVCyrC32ibo23ytkRJ63TARnH
X15GMNhE6Jzv9wiisijHPUDGQKWX7U6zRvks85pBtJ7iXyqMNx7+jj8wOArDvmqaUr/nG3Ebjb9h
wV+1fpiTZDIPc4/cMrQRXAcxaJd7EdaBTvcfuxHzua3ehR+ar7Wtx7QWuTwYkW682gSN/b27/JXe
J+1TG1pDCent2VHFpVKj9YFBYdrXQVjPKXLWR92oj54kukNiDP+0tj7d+ghGUe9n9xGZwNlLfKa+
FrVhmyAtAkgwiThNSBcVvEQyF351Byo1jX3EH9GLFdAioH8yHkLdc58mAfSkSYDUWuY0vBR72w6t
f3TZ/5S0md+LYoRPoqn8noGmX6FSx38DcH6fj2nyMcTNDvli8mrF6hPqQQISLPW+jdZ7rD2j/jM4
JU2bALjHVB4oC+F5aVP4gpXNQF1mFE/tFGLjGLYnEricl2Aawm3CPGGvuZOBQFwTW1P1wz3OxGcW
h8Cyp1ZercndCCep3irG+jyxXnvHGZ5zxoTCtOQ91uC5weoSkE1hOE7EIWwbnWVE13byNIJAOFe9
fC7r7EXUpgSRM31lRknkrGew4mll/NRqrdg0Xa8dwqnq33nNR9oAKZI150tDE3ldk9UMJJvK1wgm
ilPX8t6nEiCH1a7T1nQ+THr/OUzCWhd3kpz2WRhhibEC/P56dDApMh0oQBHFDrzkUPQADrnilltN
QrOKZvCeGWTtnX4xS8kejKeVQvsBTOQCvEOl35aFc8pSk26fXbonmXbhkbrStDcz+5qkevQJRRPg
Y6b9REKje5coVrXhqG1GxuhfrfptqYHu7GBWV1OzynXR9OLWJt0b1PgASnVuX5Ku/Woa0TxnYVWd
grny6XiN/e19qpJUwVba4mUQRnb2ZS6eCi6ns78iYz5cmK/T5H4nFSCtqJQrx8HpNAVGeBSGAw4q
SZJ9Fps92JBRHnvb9Aho9Fm3SY88XM3isqaH4wURDRWHuARSTZby1er8aWVb2jVBu72lk1w9VY2J
nUhCSNYdOjAsgc2bJw2wxKHxgpVZbTw/bb/bONkhVNb29hBlR6+cj4xuPtdpbB71mTFKXK51FAJE
TG+rJz0stFtnDPvlnu30jOxZ0l7bQiIQmQpw70RI2W5s/oab9LuxhbXL+QVsQ3yDLDDc7wGhLP4t
Jmlrt4jqm5S0Oep6em1xZa3BAVugFV6LKMFAPHgjMst2RkZa+Xkc261bR5a2hmizd7XuD+2NhyEJ
UBpqJvOMeFJnDUxLRnbta6yN7llDS4eiJxMuRk9I4YYUZbtCxPVH2Zm+TiJrOtC3Sp6z/AhSxTs1
QFlPoQ5lBTA4l96qg+JSpNfCTjougQUA1UBGu7TLSJqLyOReVtZtDuAvyIzjMLT+cyY01DBx/JDU
aAqCuQfDqOSW3i0bWF9V8z+EGEq71gGzrHrYJsNrro/dlUqGd2slID+t7u23htSYHEjXSgWiOtJB
rjZT3ZYklfBaEmd9HEL5a6oP7zHrxDcDACd4koLEoLr6nNuQ33FUY+pPBmc7tiPTtJxuAv9NdrUq
IEeSYgNRxSMB3FXxi3LvXWaxAZkDH1xKrWxTtQnWOA8viz1gsJROeyqsun1zdArrYR4ByeDMAAwL
MCWu1WM62j96hemOtfzwiNg+P1vM8XGFiXijBrnPOaX4z4nVBk3G5TuLfkFY3jeaOjioYLdlDLzG
ezTN2l01fd/DMJBbp4M8RPEoQysk4oepn5v5AdhyY+petSAB0FzGXPBmc+xUAiJjyNtFpF1e7NZ8
tlxaLk6sTXdDi7PNgBKbdCkV7DIaIfTz229CWJJt1+T/ULChxSbc/DLAnjgZTvxUY+7cZFZSHmyv
H9aFyRg9OXZ2tvJyhpiG7lHTs/LQgtYGG+Hk93zeTNowrWJDmQcrsvBFltm7DZMHf1S6KiSsLKq7
/o/ONUKPwvy5ws7buK2+sXrHv8eGKfeVG/XnsYzDcy5CZy9KGqxGR3PL6T/zEi4gEQrZWbli3/qS
S1ccfti4hvjQAfJvbVOKqr3GCU3PEHHT1oCKuObd6UUJlkT813we85VgVzh6RQjDLhVbPnW2pZgl
nvI60Z84XbG5p5IuqWWxALSayyIXzwmZ32pxm2KM7QWjSBTso0oHcWJiOI47ozmbtWzOuj29OiQJ
HkPU+HumHcFK+Ea21YsMTIRdNufGUw0McuemOeizAjm8qia71uQNHpmg4P+yDEp+SWSemW9xPWs/
IVQlD6qz67OealfiMKFWpxkw99GKrlTBcqIwddT9gNSsXLZnEQdHoefaQxBOYqVgbV+JJnfeYaTX
OAbfZLgrfMfUV1o9iaO0mallcX7LU4GcNjfWZDiPAC/TlzDW3ZdelwKZqf/ex43zGNfvvdoryidP
SUzOhebA3OoVGcSVlQIYpVbiioOMSs6Vatr0ZjMbbZnYAPI2aFt8mbD+cRDbX7bT1U9JxdjeYln9
0WuxNsswfE5HFyu2xEsTxl9J1/uw8ZziIEOp3iX6JLCFPvhFKztqmtU+pwBqLcvW+BBG66xKO6QE
OHP0QX09cyQoTDUyOqOIWYXjj+zm5a75pULyyBMVBIeB6fkpjtPL2DOrIdYXnyk2i2+JrBhIRIHU
zjXOXaQmHCAcCWhY6h0HyrRK0FXQaHLVOzMUBJVB89RZ5saAC/fIiqLYDARzb53SaQ42RYy5fhBe
lw1B2+yXkOqND0uosaT7smxSSryj0QBRztX7kCOKqkkA2sdmhMnF8fHhaPopiPDTtQEXX6tACQOB
LT1kUDlPaTAYMPrb6otq1QPsuw+MdgfW4j0TKUaBpGP56nVediu+jJGRLunCGbPjlbuWtg7ClExD
voVXdsx9oIy0f14kKD3hZ9Z7D/CA65G4BRW8REezWKvH+Yvmp+VZp2qbhEi3ZRn88VNtPMVdC5Ov
aqqzoYEziOEdPXqQ2Y4S8V4hxRw2wxKzzNyamYiW7BHb2jfpsYpTQ/bYOZa8Jr1/CR0VsaQsEZvl
NJ41xC2ui0ZbViDcdQrgfstJlvbmyQIZdHU9elUUMv0nD+wlKY9fren6b13pVqeMyQda0TJ4m4iD
372xyC9wt2TFHaHJtodNcYn2Qi/DexjV6asdxcCk9eFaG3NXMG/FvQkt91iTGyeaCOd2K0mbiIGl
dU7x6pJlVqg6oTFTh9t4VBXFiiT+UaSkJ/vBM4KXehiHF2PCwd+kv2llyasGyuGRFXBOn88n3TTQ
KC9AQMP9k9RXd6ABq7cDeXx2RytCl+4at3R8SMsZhxrI7CBxUjOVYOO0KQUyU52xCeUXm9DPA7Md
cVZKUUIrQZ+4g26/RFLew8LKv33DMxGBIUxpwufKnEBId2n5WVQhjRzX/mPSbncKrOYr02bObvv7
uvCSU26X4kqpSr/mtFyuyPLINmi0iyzqbUFp6tPtEdjWMorPZRi8S+rChwyW1DlZNquQ2vND3EDL
r838hTz27pHoyZUNCOZocJnM9Ub/7jQP7R04hHMndIRudFCPpCdRNqpz8033TPKfR83aNaltvJH5
xRA3utnzkAvK9l77O56yV7dCstN38cQ6tq12NLitHfW9RhjBpRXAsHK3ukZpvqVwZZ9USbFsbIhP
B19+qecNhQ/ma3oIFpvqzl31eshKoH0fXF9zVlHUetui7KuDXZXUDrloZjGueq6qEJGqgeomkksC
auxfFmWtddlp73k9wcHp6uEhtkL1IOwq3Pl4AenidAiK6CwntocHQOnwrRsFG7OpN03cpQd6MwC7
EWEe6MSb1EJC55IY9d1FDiE9IwR/nQ9PkgoH1kbt1e3kbmpta4dPjRwSzXSvThefETtXTw5JRLuC
qFNp+jatbFdCMaZIWVBcPQDt8PeYHGekePlqTBkn4ATXGHfKFicwcwJPvEJXJk8lTJkviBJdw1gd
6JAhTGziYFvO8cqZ5f9nE/uNf0qLKSflo6i+81xzzstGa2GDxxgEKcKA7UGaTT2hrJ8R/otHtwNc
p8egwqowc0BusPJEDBEzRweC9AjHJnIa+ZjMG6j3tWahRnJrZyPpsG4EsI1BTz9FgcyRRBoCg8dJ
nCSTlVNaA4Klt0ecFCmlKzNPigN9abHNvNpeN+Cs73FjZmusf/LQa5QOx0Eb9u2o3C2UhgETT+Gd
iiHydiKunzuiDM6Utr2zH0bJBqpjvdUcuH0TRrtLrBXTc5u8WPPYG4rY2/f50LwgE2Hp3kL4hWv7
m4lTcLcAgW2qQVUA7RBuOF6bH1Csn/xqVsQU3xCKwuvYL8LQsbsPMSdnoL+afSevBMhpWwjC2lET
4dM4ae5NlZ3zMkrOeaImxd+VNAyWiTQXRrIJPZxsvvy6nz7BCfELDsxkt9xFLHIhDAu9OEWBFZAS
YkmVsO6VOdZITScoOnb1YbbSfBiG38MguocJPuqmL1EGdZRhr6weEfAjz1uV4ZBeCH5gUerXQM6s
g21FwXsC3mv3P+ydyXLbSJu176X3qACQGBf/huAsarBkS5Y2CE+FeZ5x9f1kymX6c3/df/S+I6pg
TIRIAgQy3zznOdmk6yczGR7sUWdo39RJhhoQkDpt6B4Meb3G+OgZ4FnP09h0RB3LEe0ktGQiBpP5
jvpPc4YlH1ebGH3PEQEujHBTSs3okplF/lyYE+GDpSdeAWPIiAPnQwMED9UUjHfhfLeiCKHxkM6P
k9tcaCb4xynR0d9WWfqJ8UH/LpH6ck+0AM1pX3uWbz2WoY90m1JfJkgspDDVpnJspC1CNPDl96QB
2ZEnHZkpk7XhmhhPBuWTM7HCG2ERkoF+Og2MLLaOahHR17h18efCgTQuc12iXRsJWMg8fidC029R
NVc7KqVECvjpvDBGaHI3h/N0NETUPc3Da6GZyaPpdt1TRasY/Ptr6ej6p8Th00da+XNOrdNGD5R2
IQ5uryGhxHD1BO3tloLJ+Louc7avlxFxk9GSX6BjVyg18z6quF0YaJFwpw4MI0bLG2XSJzG181PS
dBNl9AwjgINweZiK9h6mQbJJ81UEazfanywP0eZSOf1nPhKDY3D2vgwQukms+JDwMz/EtqxsoYQF
KkzfvA8dgtHi2fsqnbJm6iLSjqP8lOvInnRozictbcKPVod82oRCRVrdfCd0fGZx0knzQJWfMNq2
Z1M3wjNYc2FNlzQfS7K0hvBLT16cO9TO5zG13X3VO98nlxKwMeSIX0w0WE2ua4/UkmtQI2X2inbx
BWh4fFOuHGKi730CqFFsKl+LPnDbRHGf4eDLURxRn2SUoDWTApzaAt4nWn33bE7kqq4umTxT7SYX
NUkGxjWaWHxR1dsYmaVBLikAheGHyV3x1BBdyQ3rmGkEYKXUXhlOH71d6DDKTGbJrmKQDXW1gfkR
/yJidqM4IMQiTyosGM8d4Qc36Hbo0llUt3sXnF+qUWSyNPvgMOx1tCn5BlnLCF4T+/R6GJQ8el+x
oPkfeqpYQZeTYMQIQLfjLiaCyqaYbIgbW5aGG2sy3xPe/y988uNSEyH55XuRlICkEHx+6//jZ7qk
TKB2HYH38n+gLSBTbb98r/7ra/5hLehgEyzB4IstcMia0iL7M3vS0P2/dH7nLupKhvx8nb9UVnRz
/t9/WAasBYoBvFL3pbH9N9aC8xfORNP3oIhSu+cg/xvWAm8DP+PvfkfP9TwXs6NLmdTm9vhHDK5e
0D8OtVUj9SlG9wgHhTH/vDnbv+be19VzBRRvSdD2TGpe7fVfts0hpjl6yM3mt+3yeGpRTWDrNmfT
i6Z9NPkP1EDpDnT0J+IRdE4pwZ0ZOWRotbqOON3ISyBMsZJhp5+TGjU9Pgi1E4k5Ge4ouU3tlf/r
rr8d7rrP9UhqDiZqtWmH6RWAgER1/fNn/virkxKQXTeruT/2eX9nneYC9fPnBOXKP++rNLoXYPkM
3+b9qXbb8dCFZXvGutyedQuXdEDJvZdYY9aqiet0/7KcVSA81ZY1hhlLt+SkXq1W5Tihz8ZHNX/d
US2qyXXP993ln/3tD/y7zX+si8rK23eZcyv9FIMDt/N6JDUnfDSEeuPslQZtBicoMW7/aNLSX3Nq
HSFIbLYYRHuXrA1CJ6/F79z3U3k9i3+cVLVYqvPvReYKqRF5Q+/UPJFay6vPWA6ac2pBxqtmN9mh
iOCqVRdpVdSkoBi1/r6jWqde8v46dUnj6xB7ozfu1HW6qHVqM3itm0bElAPlH8knDI1D0jub316r
Zs3JenAGd9qrpfcfh3xHavH9oHJRxHDhtTulOSG4G9rkVYOSTMZ4gt9cJlR1l6g1USl0xJ9kcqL0
NGrRksoFSstVkEgBDWW8uD2q2Z5R0ipqKNrHRbntPfIjFBVWTYYOjZTO2YfoM5Bs4WH6lMhYRadV
c3oWHsyy1Q+IgqpzWKNGYRg8zXls/rMs2orIU6d8NWckfGri2Hwvak7k6P0MOVGL+bq8rEvt4edk
D4BRASPZFgEtUo2JiIUppPARDZ8LLwwhmtJ1RG6P0e23WZF8mG0kQzTym21W5WxVEqpCzSpdFbDz
8WQXD07k2xSj9Fv1ccrV50+o2XdCLrktwGx98qUYlTFJf3AJPkhT55haMpD9+vZdg8x7s6Ei5chr
t5YfX5F11aKakIaA4ENO8M3deh09DsXE7V3iEhjjtxhD1OV3RCGM3t7SMcrOt4AEsDmrOfXX9EFb
jjPktNRo5/PiJ/DQcA9tgIE2uxmiNUzjAX5clDTM4hHEypbhZ8wz0wVH3Lig1Gpts9BdWYP390XA
jtT/cIVWWOCJFkl+nhNLI9eCLIajWqXO0PVchXuGzcpzHq7c5LO8eK4JnwePIhfhwjfnJa20oA0r
C8WjpHKF0UlpuKSuyycRZj9ZK7KCajwolZfapuYs+qamDOZRsiUNkPi7gMmf8T5R4OzacxNr3c4Q
w3cPYShMY9hZZ5FpDReenFXL5Zo+GR7JVfaI7FYbBTwsNRvicTurOXplJEa20UWpbxSiGXXqzBcj
ZXqK2xwh7Nw4E5e07UeflZpukZI6NXdd9Mj4JvYy/lutGobo1RtnZxcTmsQthXygs5cX4V5E6+1g
oNVVq+KoNw9Q2o+MqL7UVs79/teH9ejr8mF/Lc86w07mrNXb6yd8/5gi7rjqOmJ/694wT9SKFEL5
+inVovq8tQVqmZxmXP9teGDEdQl0a0yCK6vaVUqnd72T+vwVQaqOO5lHRase4FRvBjPNdr9dr+rq
qLLOhy9AdIPo5MP//RcsL2BfGsNjYRyuqyyruKOlau/NVuMOLBWJ10m05klA1AGBAZGJvtZrpn2j
jw9XhSG+sfJdcJgqerZaZoBOdoXHdIeJmyf+IHVfaqJ7SDO1phn3dOQSZLbC39ZmX29dec07Ul9X
uBmu04KRkbYu57NaF5bLm1v1Mt0XPZmawPdZN6DUjO0UF+AUVogTCnKtmNhq7h2MXWYtSRLuE/5l
LG6lR1xWsyInLoqZy0HqMn05GWeqzL5OkAGESp7fSmenLvD3Zavpw6D00QLEkbGFMslvS51+xvPk
c4LJunisbBb4I2ZD/SdaXWMNTBfNuZAE8l7TC7CS6YZ8R/JC/1V0dl3sIeLucLoPOw8yLm4D46wm
UWS8oAsFu1HxY9elJFVNXCnFv65Ti9Va+miM5Ba1j9p8XVTrRBrFmOGcG7VEKgv3ZrXf+6xa+9tx
3mc9Y5JiseWIi13bt11zMaVCe164M5gd9D6dHCnTGbfD4Fpby4A8idM6op+D6Gwqi4wCPtdZLpuS
vWoyGSV3DUuu7NSs2s5N5R5bbbrR89bZlFLtPMmHDNEfvEs1q1aqCU4XGpFyoqGx4KEhL7fra9Ti
+EEMiLGvr1Rr1eLiyGdWZq4jLnanpmkilxN5kOuRyDWEiJfYcGFooGBMlZsr1Z5RsxSAeBjLlamc
U4tZMXESrsv/djPqFv6O2lO9CL0sv5jrMdXLr4vvm//4a+n1NYRJVod+qN/fgXrdb+/yfcf3Y7gN
HoEo9EwwBDz0q1k+9Dqp7VfLoWmN2yjsiaBSen85GX7NqXWrx9NJ7azmrq9Vi8PaxMThbNSCFbk8
WNWsjnWcbrA8lGbJx62afV97Pc71T/FEJGUlzxkl//X3rn9ezV13/u2I12P98Rb/eMl1vznhTuEl
R1P+WA35s1WT9dfcH4s4xXyCWdDmqQ2mfLY1srVxnZAe00KxXr6rVTqsIeo0sml23eWPRbXhv12H
bxpZ/UA0q9pPqPbCH8d6/yv/dvsAqyxonMb6+Y5/fVD13tWnwHrLTUrNvn8quY/a3Ir0ny3X3dU+
thHZBLjDzp0EdT4c7OpFcqK+vAkzzhrg5SJnJHOe6rrsNmM+jNtKNfKKcbxlyNrddzK2wZbNMlfl
I6jl6+R9ZVsaRB41jcmDSYYoXLcL+cr3Q6qDqGW1+X2lWtYX1INGuW4mj+yTGKMsPnqd0s5EMZ0s
+2qja3Cnmxagv9emEVr8Fl1mU7tuYKEMp3GLWNiarXV6MuZu6y5NdxwtyAWD0ercr/gtUcznx6La
kqtqaceYrAOvlWkojIHtwsEnbQDWNgMWzMVNgcpOzlnJ6B7o6kOCQ+XdyfaTr1pVKdU5krPNNlhy
ho0D7caAn3wuVBMPiXBzjsucJlcin9+RnKiVWIC0YDThp1O/fDRjPPE5mmRM7zG03plwvREpBs4s
JgOeplPSA0yO8ASkstei5oqxO5HrYxzwR+u4lphMLklXXSuMXVTZX61BH84japHfJmqdM3UMYxoo
1yevSxigRZZSdULjQbHGQa5hejOa9PPaet6uUI9jTz6J1aTD1E8p+YUheT6W+iZs2a5SX4yaUxO1
IUfqH/QjGWVXQl5i5vGxW719qO6Nvbozr7L8MMn7MykHzKq1epncLVbq75cpHs8QLn0azQmfN2LE
6s+dDXm3Vi9TW9QckZW14GRQIZL2sH8mjIv/vqg2qHVJYzBa7c/EyhGFjLwSO4STWiXnlzEQte66
Qc3N8qvyZ7A8aIR+nl81d52M8hpQ51ytU4u9IYs+1+X3uXX4EK8YiLP33oI8oNqgXqxel0TuHZxx
Y7/KRy7c2/JM27DEVvHPIhHFPCJj1dnr5PZGeY+uu8ZJaTGIQn7wbzvlIjkkCRKzka6qvyLCIgx3
GM8MPvLFwy6lcWTU9HqhGWzpYMRgm0i9HEU9XNSE0b3A7QcA6/qMiTuSpgo1GQrqUBskYWgKBhKh
5Z2nIfrj541MLTOkOu9qBi1RK3vLOSe2kvFT6N6yi4ZHB+vfr8VhtWJiC38tqzm1j9pbLdahnh9V
CfL/irX/n2Ktadi6+T9Va5H8dvK/uk5+L9j+fN3Piq3n/WUgkTDQXboGUB9JHf1ZsfWNvxxUKsIw
qaL+LNUK+y/oFcJ1HZu/DhEDiGRXDbKKK/S/DGxohDqZ8OOp13r/m1KtaRoSm/lbrRYcHfBf+c4c
IXwwvXzY39l0CWMJdlbDp8lHAjgwdr4NlnPnF5KUU87h2TMwGmjjeijofh7TpDxF85LJEB392JqM
Slk1cXnu8uBKUWDhGvd+2FdkdNbAzircv8bwYy4YPqtgdtKazLh4I4lIM8tLt0Dgc2HmoIxe9x0Q
8I0gtT5aDosr47C08U6kn/Wl2memWW3XGWutDnvxQIos3XnxN5WsdT/bEbo75GH2wxCRJ6zX3VvR
RPCKBhgvS0oo4gqnYfgWxchpes96clDzB21CoCRyMeTnaw7DI8SRCDrghB2SSp+XaGj0Kv8+zcY5
QNBa7lNq2T6O1LtMs7OH2YZea60j0NeZMCwICMvZKKJvWmv4dGzS7oOek4nQi+TYN7AVRJrc4WuL
79wQcXlv6AnulHC5MNQ17RD/Ud1NihPOICvZlV1NYEHKmA/8YIG1LNKJGINX3hLjdPCbDhyuiI+e
hA8lS94DvC+QZPRYkLIRgU3eHquMdJEwmR7yeH2i7k/KZZplT57+dR4rlPfl+KMF87V24evEEzEo
/BXHFgW8w5I2xraZwCAnK4n3hK8ns4e5yjGfyxA6IKqIjwb4+oPftRwIvXiD9DQgLSEEhTzeeNM0
P6wuJ7QWMXpWAnpPa0Ps0qrlF5/hqqrlwMKTCXaMg4i4CtTeSKiJYVh9hnofCUS+8UKrOWs1IhGd
A6YF4/SeDpAIdF2H1DqtMLBowHPajOeU2R6ASEM3FQx75w7MUC+idNQn30YSHW56OVFWWTXp4gTb
s3TOqonaqvb7bxfVhtBCHzrb1kUtaQ5PvgIBXNCmA/KkP/6GOl6ttqjZtbDQs0XOo3qxmqi3YZHh
AUhteGlER6XyX9+oOiZNyQV2UyPI+OMt/7t3qzao16qtADYNxlUZl/xjg1qMSEagKSmP9dv7e99T
I4beIcECmcdC9M+vHX+bVTuqP7N29U4L7TqYUTwGMVleFzXpSFwlJ5FisjMt+mWKsnFjjYW/Vf5z
24cTnznDR3O8ONJIdZ0ga8RIJd1UjgbfK8otOFly3QxOai/Cg9tMr2p3tXbwVrKEPXPdjZF1tqfu
pUWcCvHXhMUkUhq/y3iJteYWW1G5i30uJSmOvKC81CCVMSfigvz5UMdYgujgJndnkEjTCmrBnHZ9
o5PujqhDN5BUreLiAyq/aHJC8o55QRQBc7vedgNyVxcml9pOQhQxqt14CV1tuSk1m6/aIbZ5RNB8
QRKH5aXPS6SPy/JIlqvf0QaFCJDK8CzCBkOd7y7UuMhWRKwXNx52YsBbOculpQ2/tX7sbZH7H5Np
cm7qonRQvdCWMuKs2lvy+17nWGAYr732gpMBrtY+TOlP1x2pFWvu6Re9wymwVfsKL04P9ZR9NkmJ
4V6Zf5nCpjiIguoArT8aVi45DZ4vE235nyDRozbUGw9/5j60YK+EtFWJTy6IHjZQcbnZc1n3zqFt
6FB1DXk2S1WYO33QiQjFFYG6yp0vSxp7B7+oPhblMl8qOQEy2G1qA9mkLfcw24dpXMVNwY2dykh8
h1J1spytFvbGRh8rIIZJdYqXMiaklMk4pwK/WBzos42oR2hbryOYtXQ5IOrVjHp7Vt2K8g3xa35Z
w4M+UQdsO7vdT6W2XjRowBc9bNdLlxbZaa3Dc7yySq3Hi9LATfbSvVpM5YWu5vDGnQnLqi5Lfpo0
L94nETApIQMSSh/g1CZDV1Ra+kgiUuEEuteiHqLtOI4tVCCfdxKtWnpE8VDa/RP9lE3GbeKyzIhz
l2I6WigV6q2N6GRX1hPXuhbZh1rYRLM71qVFqrd3pIVZEdkbqypuEV9QFbEW8LBy0dK6br9YGKdG
fSlu0QtWqBnAQGotUVIdCedJGn0gZ+ShHUCuVa4XbivgdZssQkYp0joHY7qA7tU6pOJVZNy7dnGo
wH6/IHLKjyJM700nNo4qG/F9ACaWFu9Z9mRUwXUJU9RT7QTfc6p1FIKCjvG1SKvm3lfSJWNcSL76
vXKrirZq+Y/d1aLJ6dmTB32v/rRr9lgeCJRDSscBri/47dDvs2WRf+pCM0YF8uudqL+n/jyCNd5e
O4U1mGmqBe+VY3W43/Zvia0PQF9GwXsBVtVi1UT5oK+LqlL7xzq1dSDv9GBZ+AW9A+GrFLpCGd9N
70YMSMlkIaAKU35wztemjL72eMC2etF8dVb3zZjb8XZI036bjUl+SNfPtoW3lU9zyme0woSwFAHt
PrLlU+tgmcZ4bMOMhNjJ3drFgkyFQKMdQOR63+U5qcy18aL57ckhVTrpVrK1DarEsQQnufXjiAKb
UaPH3gDxEk5kqUUamPEa8UxGqIotkm1dASMUYwEbxJl2TlQYAcGOyQY6ZHoqcnKfkrA/ynKaG1bI
9M5+ioBonbzmhNhzy9iCQ+4rh68ce+O4Tb2zI/PzVKYVnqHU3RfuDh+yfutSuiZkpvsIfTIrw5d4
HHAFOk4Pvkws28lqZnJlvbu0avdk7ExBXGhvRV2Qs5XYfgCm4djEmQlhxii2FUnVW49O5WUoeLJy
I9zoukMqSWWMnPaT1nqSltr5p4ppAAwNh1YVnrI+li0SO9mFzXyKE3xXJkxCRvWcMBAys7XyxCm2
8b1bOt06o+k0BhyoFKBMnjcNY1qIRqaX3KDBFeb2HGTC/aBxHkh3T4+hCzOpyJCopXZHRSCO+RKm
/EtNqQO/yWGI4m6Tie+JXcX7Qn9ywLNuIc7fMm6rH8yi++xEHRleIY75hGGWbIH3EeZFeyKyMyf+
R/MDBm8+1iYJiPOa1vt+dd6gZEQ3sd52+4nLk6aX87DYQ3FhgOKtfHaH3NmueX2YtKoLCn343En3
iT+7XydXb3cmmucMGcyhdnAV+x3YuKmEEw73dUMezMHVyejxUKeb0Fu2CM+86aFGpyuLTfnJwKmz
ki0xTlmNPdq2Aq9/WdfwRzz4R7fqmi0WGtgkpnPyV3HkGxO3bRnNG/3GWMf8tudy7EmP2k4TPLc1
Z6ykIpk5tyl2VXr7CSxX7BfI9Ku/XQt+8iYcCFSLsU81X/oiRb2py6i7MYiXAuZa6lz0eohvS0Ca
fss3KHD49qVDfGoySleDfyOS8WSZoA8aAz/BuiwfHPKm2zhrb5OJa8lzwqPrU0mxey5Qr9bvW218
KohTGIEm+TzggmolXsSW2m/Hkvdk/5Mfo9VqrJkcbqSFXihyRt7SDVlTAAIxLkr0grYtuelsswgk
xeQKmSeJkI5/fWSpZvTJaNxnK235SYXRESCeOA4MycWDkzCYrwWECd9GS9lAXjy3Zp/vKmIeXFwN
DHhimMb3ZHgW/rUoHY6DmI5GthsEiGg9p3oh9OOYhsuzb/efHJF8kWAjvHBZtC2QJsMCvWuE5Ww0
IlP2dpLR8AB2tXUcIryWxXZ3uuZ/mjvxnGZU3qD5+MB3m+wADQXa5MZfyzag0XWwSyGCkLvUnuB2
6ybN7h0jcxCswSNN9HIFq6sFszVW9IXg4DDYCloBVEc3f56aqtl5U38XJ653Geb6lWbKva17pJlj
k9gaU28endnXvsxxm+/LpJf4fowTmDo3sIRFYDdFsiv8KShSLJp2lD3buavtgLCBnq1jfOg+38+w
LLtFpARI5MSP6IgGtwnCkV0ZdreyiZNHjEPZWHJKF/Vq1XfOmaSYAIdLHsw6hK6h1m6x5CehHN+Q
7Mq+0rb9FD2Gju/dVMO4q3OX61FDEjIutr51ZHZgGXkPGg33cnZB9XzxIlL/HM2DTs49REtNOGOM
AdLCpeVemvUZI6N/IpDUDN3wmLhFu10iaM1W1vDZh/TeIGOcPjdfrQnMrcsLghlreLqcjdSe8JUl
9fcI62f/1ROM1FqzA0cpmd/ooM4bdySJHIpjAiGyMmTTLjyuNVHzVlhxBYvxtnVJooEWQv6Iw1E7
XdwaxFsZvjPCYlsZccumx3h1X8sRKmJiwaQo5B1PFcV7aq+MuPW7PISCTPtpjUiwLyMr3uE/Kbix
55jZPLGzce3sR836Hg1yID586vjSN9FD4ZThTbhEiFAxMcdULDZmnwxHkYJsRz/KnYq0XP9VtO2p
JWPiztUgsWnEhCzGjv5wzK25eW1LHkpW3/9dJ9GAj8nmCWiN5jaWvU9YgLcEI4zccpKPLfXGHY2H
BzFiW8eJ8S00eAL6WK0MJMubxi7S41TCbqSg7Kb2BxivJ8EIpJVP7WEZwY37jKgOCxCKooMUZpT6
HVcB6RYFXDvvUUISIv0xmoZbfTvnpDlqjPciO7gpc24nuvUamfnzZHMaHINhXIRiaR49w4l1DqUz
jYexfKzpaBIQA2sX7wLYnS6IMm+fGoZFNRNj4VI6bxZVnKCCf5pCJiB4/puZVtV2sCZcNU1yE7qw
MfQOR8BIYij3ZViYDx0K7kFDgNSmAOusxaj3D7WHnsdrnKfS0z9kJT8/LY6nbVZ23/MyYiQmtw79
bH9zEJ49WtoPrxiPQxf5j3NjJ5uVTpAz2wfRQEayx8+g76adtzxMJqM5MGS+lAOXl5Y146bA74cR
Mqh6hOM1mCg3HDYj3YbtWic/psZ6dXrKJNxEiHSsQQiuKbuH4Q1AeNjMkclJ1Nyj7wG74cFY4jjk
tlvbFQ8HjwhZDBRBlcavbmJ/ERjXN2KmjmWK8mNM5lwafYJT/D1e62wHrWLYD473Gdygcaxi7Ria
631VcV4Zlw8iug1BYkNrZKh5U3gYMzvitOP5MWn6wIjKb06JzDE9eE3NUbXjopdvfaNh8+wBh4Qj
xrq0vRsxF526eFy3RWa5m4b4lzsYKxiGsuqtpCRT6tkjYO83za7TY4J+YQHngZe0tSm8RZ+8tFBy
DmdrZh4qoJYHtJHSIc1lV3e1/Waf+N7ZbSKE/96+nOxb4Y/6IW+0au/b474hNnDvR8QiZSH3D70N
fACHu7ZbX6pyrTejQxdoxqKV97V/v5Dw0eU2lkY3OyYicwJr8sNN0/rrYR4BSnZt+ODn8/0y/W2L
npzRQoNd1RPmgQwJs2sRv6CTYby+tZ6IQHhe4lYcvJgeezrcGnklbiJxtoU+nd6ybGX4zWn5mlsL
Oron0/fKm9m0C7Knms++y0O1sN0fWl/9gJ9O+8shMbWOE6B8XQU9vTArtEl3lW9N90tBZUPzwwA2
Lr3P2EtOlneyapDmHmDlDS6vldyCqb+0H9Ju1bdJQvhE7lXrAzV6TDxTB6HbW6DLrc5NU8efjkKv
3mqo82suyNROpR3I2OmoOnEWy566ax8qKhuShV7DDuhD2tfh0XSt6H4SYpvVY9AVLan1g/U3mNNx
MycRkFWQuBtuxWPgp3p3oV1XZcbXOBSosmbwCm5r79PGJcKQTul+k1gz6iK80w2//nNCHFCo8dGX
dD5Mg/uShT6ta7NAJrF2tKfFxcjJ6/ZsUgfXdt6VxZScPEPc6lr0qSTeACod9oLWz+Ot6xSv5FA/
9ajseNI2+s7221dq387J6aD07a3M/DZQiCHWd01OvTCfp6UhvGfxt0YrSHvQwdBYBkORJU/d4cZP
Bx6KWnTbRzXG63GBYdHSsLYraydqBB6efSTLFOj26m8XTC0EAC8DQPGU67B5GM34UfetYuulJo+r
GXxgdHGMcjxDbBmCjnzIwjT49k0NHb8/6Nuo8Om8zB7fiT+joBxeOqKlDSyenAp6OKHt3Lkdhb+p
Tu+dAnfWmoN5iOwHdNCwwvpbgxwOyuHDLd8ToZrhvRlb5p5BqZdl7uDwVN1z7U+PWW09N2Kgxdv7
47bUssfcoLAS14u9y3dGAt88fssZ9gsShqBAWzWHyvFDShuHZZ4ekzT0jrUGqdxr3Jt1SJ0t4Kwi
PXfeYcE9qouONDusjXth0I9xWvtEFAF4/6G8y7uZoGXuFnW90JsToTh2FPXj/USeuB9hLQinIt7V
wrybS33ejHGGy7KKvJ2vmYCjNfeGTtDGCv31vm5pJZNfHxTwSWcO58b1jZYxUgC9ywHj4z/DdIhf
nLivgaV6KxrXTUk1/TvJYUOTLVTgI+/AkN1jYtbJbmldBlx5OGzr6EdRD9OliQZ4gEMwpDA+dJco
La8Gyh+2eQLAuwQhMZcFLv/kOBc8FB3y6CkeUsLqjx5l8R29HgfTA1bhAoxVg79rN0AZYuwVORy3
jrABUTrG5kjT5T5yrdsMb86eK9k+hTO2zXR8aL1OAqMxj+W+9tH1IxK09MrZZt2JoFjarpC05/40
pcVxjZcbr4KkO4Le59FqXtbccTdaZ2FJ61qDHjS5XI1FRTTyVgbU3fVk9dHfoT7mxwQ4JXdysnTL
wdmAHqbxsfrwQKGiWQ734JFn4c6HoBQA/VopyPQf064zGY2n01OkpnFTjC0G8ISRCV2jX+hqAnbs
vlnSj0SqMYzb9I9omKNdNE5EGQ8OtTgD2RvvdXS9ktQ9Hu+DC/+wAyKULDSCSy8iH3SPtaA+uiYY
O6SwCw4UMjmXScau1mkTLGg3Rn8lVYOnZZOT5OAZ9g+XyIabeopek/To9ZnPww4gQzzYb31ecf/I
R7oYmC0T1/2yRDXuu3ygHexCY2uXO5/ychB1KZQsvFM6useAb4yujXA2yzodEU5+bMOShODBzYO6
1829za2/1ovXSCa6hqX3HIXtwHdcUq3xNVxhA51nvTQZVa6bA0a7D7Wxnmi/MVak441ZmzfQTGej
e27zBg7O0FW3K2ANTtHnbCHMPGq1ry1FCsZrBW7SBu8r4hHsnPC23UcttxEYx/a5L2FciWYJKUNY
P/w1ekZCB0gtBrLJbyjZmGL6UtVdsYfA+bw2d1HaR7dtXFb48YGwrbTNd2X7XIKD43lCIcfV8n1v
Qb7OdZ4fxJ1vsiL1ts2qh4dxKj4KCHM7GT8BLqV86QSl35XQayKyvtMVXG2TpDHGiOoFSwRnjJJ2
ynP+QUw0oXvCWrJ5jjeD78CdT//OZut+LMaPrTa5O9dhhMPocfTzq0zpcI07gS9xLg6E1GjUVemQ
4rFrA2tJPub0zE5EYD0Oq3ku3fmQeOYtGLT0wHAfUm2dvmryTNGoIDFKf6YqWjE03j/28kdKPRKB
W04IVW6dpz5KbgijyL7C4JWXmoStTdBNKhzTeyyiQTpogCVi6zBr69ETJpRkzV32fs+ViTXFOOho
5qfUeiacxOYKxZfuxOQ0TaLb9Rr6lsYDhPYtjMYD4oYneBfw5ufv9jrMh3jRzq3XfA7niPDGqkYr
gFsVI4X/dzGQsFM39tsqcuPIY7OkfdMtAWMl91wW/a5Y0Begfye/qACshdCj3XiL9kCSJ/lEzdec
ZKnWqz+KkcDbhMhyKJgGpejsg65bH6d85vLquoJSvfvSmBnjjmR8Esa9c/WIPvD61bAqYzc37U3c
kvO42nQVo9Yy0TQAE7Sc9LLEZIMYMz2dqbqvuUT4XaPYzidElbXIP7dCQHyvDWh0hgWVC6c+DypB
Plbp+8diIJ9XL8Jz5C4n0eILq/RtGlnfbQ1YAbHiOdGCYHznL6VXY95dvGbnCPTufXdLeXKrRV1+
1IqnsfuaNkR/NkK8FUQu1jNDrUBbMZbrnX5y5u+0MdMnojiLrT2MN6tXnYhgoApY+3TKp90Yp7vM
hggucM5RdURG0UN+k4OgP2CObVzHsu9ImeOX1gH/mMoHgPQ+PF1t2cYtdEaDO3btjR6xBZVxtKWm
lOiU71k0wL1r8+89uSPHuBnCrWs7jCkOIeNUNC+R3mqklmiYN0kLTzApo61yonIrqWj7DKOz7izt
qWppHxqTdwBleeAHtDHSaTj7eZKctLjcQ/bBsZ8nXBrN8mnpuxDStZHvl9Y7QQ9IUVinW7+AJzkh
Xj7Eg+RJ2isqrtJILrCNunRkVKUt7q20uywlxUNg1ICAKB2fxUj1pRMvVQjDnCAixh+c9g5ELXcI
RsMHzQp6bXrASu8e+cVQNeizD5AoeWZObbsbJhIRukKDMmEQVCP8/lAZ+KZy/dWxIRgbcbUfCdu6
APnMEx//aSe7R6k3bwip3nJ/OhR6+YWe1S2cVPCJHqxG/25eCMPyZ+2tr6mFjVQKDosH61Lk3a3m
gPqe/RS4IRilfRXr5FuUdyPm2aVOIO6cTPLh+Ex+4I4Aw0ff+pY4Q7GNK9yqD9Ow4LIJNdqzYUQ4
jOa6ZMlaSAZt0LIaVQZNe/SQ+HUScW6gdbcl52uuqZvrD/hD40Op+SUX1ESjPhe3ieV8dN32YGMQ
PbRL3m7rcXWDBknncYipDcwXJ6TcOf4ne2fW3CbQtulfxFc0NDRMTc2BhDZL3uItyQnl2DH7vvPr
50J5Z5I4nqS+8zmISpJjgxA03c9z39fd0SszS3GLMudoxeTvlKPqD1E6EroFbog0Ed2zIH3rRAmz
gmSKPkYbM8pv58R4pjdlrNTBKKZxm9WyYB0Kw7saLPRw+rc6dINPjM1vKiTjkcppuIljYxGgm8mm
Fgfy11KAesUJextkmiA/5R0wAl/LDoRX1nvD7G9o9Dd0cXJYhLFg1uDbFHJSCtU9lGP4Z+6lPvZP
YcVBg6fOASaGaNO3I+CyNnxkJgK3hJPa0PV1WKXRYW4oqU7aV181CNRk/1lN9k7Te+AFjUzXEoX1
dtKLiYosIRF+rTpY5iF+bQ1QLO2BbsddnPJnMz4rzgQaEvtWD0kpqkiGkjIN1rZxssxBAGUpHrql
T3SWqp0FWtZZbPzz9fnZWeD1873zrzhnsfX5d86vz8/e/Z+IpvV6tpAknn+QGwCz1gi3063mGHe/
/JkfW/3wTzqpmUN1bgw6J4ti+rwd7ob0nH9u/MdvAmc8EgQM0aQkoDMEMNMT6sWEd/mIP/fvx9+B
hHLCpeluf/mzdd0dWTNFS5w7v7H82i/79OM/nj9J41jP4QCS/Px/wrPU7edWfm7qfODOL3FtEV+Q
+9P6/PLnEdUtkUOZEceo1h783qLY4FKrBNAACA+uUqjbhYeWpqZ414coYzVWLj13zNEwWEkm3HQN
IbwM6r/DnPn2Cu+r7jmjAQrUjHeYUYUXYClgxtY9pIxwcWsgvQ9eWPJjVyhQrnOLBe1jTwzzaHgH
l2690QJ77GJvnNBmEv714HbVfjKRr1jxp7T/BruFHOaZbFWLOFEdmeQqm1DXg03NV05wEvl07Kv4
ZWlh1MQbMVcoL2GdPCcN7p6usk6DIXcu0pEVUwxlbTUob2Y2Mt7PgvtTHAwefmpCM7mfDJl/owPG
W8PKRJ9kEZzoAxx3ZmD/XLCYwa6xh1FzxSc/F9axit2LugozMnclzG1719GCX+VpeDlGhLfAy6LR
nRnHoc2+zTWHt6DFZZYKc8eYUzFsHtocElCQ0K5RnLQrM0WU5Lt7rXR2FNLEKrSnZ5NaHoiKz8hy
tHVgjCeUOGuTmu2qdwDHW1G9A3s1bMLQ3CJH/YIKh5UDLn+nCdBzxVs5Nv4mGkAE67J8zFL7tRjM
0eurCW981rJAlAzcZtGv4oB7oOhAlvbz5xCaXpEyvS0Zyby+JwOteOrgOJC6GK5whxiGHq1rLbL2
Q9L5m1zELmJlGuhxNMNBdJ1dpQMZE8nR9yPQihOVAYnpat21jKZ9ynKjUwI41QDbEKPX52ow9JWS
yf1ATpFmk/1Is+cLwT8rCmmKdlT9bfKCLv02cVPbaCg6ti1sSgEJ4aRqg4RA666ixFmNdbA1FF35
bM6vGMY2YNESejTEnsYZSlkbwpw++7dl41v0yOZiMzb2I4LK9ejk9jrX0mrbTlt+SpvJJc+LFOVr
MEmPzQy/I2mfsxFcG342T4bdF33s7I0lUrSmrVLbs8TJLlXzw0T/Mv6P4Htx80Oo92v+u7Ho837X
79kYvU3pSAJm0Z4ssb6/ZMuGvpzSqKM4RYg6iIhecy8U2Z9YONMb2GAwpKR/b5WVudGy3KA/E/pb
J6AqTBzkErh2aGpjRw9FrLsg6I4i09xbCXFiDFV2nXAiwAO4YygI/rHjQv9gx22d0wGrOjZ2992O
z2RowWcpuePAWT8gI0auQTmP5Bk6Z13cUhqMHXr6aXhN3g+mJNMt/rUPHxw86h+2Cb+ZHhqzvN8P
HubHGM5UFh0Qa0zXZWocEhGHB2Z+Yu3OStsX6YBOm9WBVjFl6PQL+3oO8/LLL4rRD75E86P9kAqn
vDB0R9j2O8M8XCdwc4kKDl3pT9vQWYIGSZFvdAbBoSENaQ6KXZHa98IJMIUmYtwTYLDuiTs64xV7
8JInJvQ4eqT/zcqwpYQiJIgjYIRG+ykufRUcfWld4IRsLkviN9alohUOirDy8tQvYBGKZ9shiYXI
0p2slKi8Np0///2DfnC2KsOFZb1kpGN4Oicl/3K2dnrrhC3U2oMtjGw9NGWxwQk8bUSgtqVlrAFU
1qceLTWc53lvGeUhG3M6+unMRH085VnQ7zN9kHthZf3Bl2G06oOQCJXSJ49wDo19Zwx3nU+uw3nP
/7/++R/6ZyH05Wz9f9MqtsAqotfnX7XP//md/6N91v8L1aUDJNMSFmPV/1U+O+q/bNOwF/mxAXLC
VL8IoGFVMC4ApDB0W7fkopf+jwDakP9lGSaNUEe3lW3YwCf+1//8bbhs3r3+bfj8Q/5sQ6jghIR7
sYAPxXJl/nJCBsOoz05ZdHsLrqJXQTS+1uIC5U1ZXbcjvEeb7uAuyrQEVJDOIGkgTCyYWsfljSzn
EMcnSSNt0tDnh+eqrDo/WSCeKii/3CDy5tCK/rKxiF7BpFLt3LB3vF+O9wejB8fi1zsACnHpwAAx
GToYwQzj3eBRVRS/+3kE98JXtW66aJtoGSM9gzqNYAqbM9zWzlWvaADSf2z7/Sj+Y+OuY4EcwcNA
Ctrvxw/jFTmJmdWi+Au3Tl/sqpSU23oKN6nB0rLzg+vSxkmeUFj0Wciv//ufnW/NNW0GFFu+v/vN
YkzKiQoS8LQx2okBC2iT22QwBJjKk0MVDZ4eZQ2kAOaIf9/0e+X8+aObfHDJmQ3nxHn30ceeviJq
FHCyiOHXcd1/CmqAwOYEl06XqIRMsw084qde6t5J16BY6ezIHXKEPDObFcnz2j+OxruT+T97hMdg
ua4EQpLfv4x2ZNVhlm270wokDSIemZ4KWZ3+8cHf4V3YDGtSgenFkUg7mNf/vpkmcMymr5CKo1ME
W+nQOatHO34s/WGd2G1wATXZv5qbYu0YvUCDQiVC1dCzgD4ap9JE+oZQzT7GdP13f9+35Zj/Mhs6
75pgaDDwU3A2yuUI/XI5W1VvmKFgRd9UrwjtTXoB4Qv1jRV22PsIQdba9ukN/X2jfx52yzCwaVjS
oTnFgPX7Rv2QjHM0Et0uhjaxBhVGOVp3i83ft/LRUTdghbmOomdlmcvPf/loutMYsUgSPhpCNhLG
+Bh1YTer1BTVP86jj47ir5t69wXbUg+qwEpZyk8Ruk/6T0EXvwLNpaqtqBhOZuhF4XT59w9o4mr5
48tzlGMD+bbxtrwfi6cwsTEPcDEbSicXS2vzvZvpxxbxChQJA6yjex1CYb0sy+G+JU9tM1X9nmGB
Hq6mEhYPlrkZEOZog21QelMks3fGtof+5jkd9V1YZ8Scj+Q9kn+38bXorSaTe6f5xqU/YQnJ6+Ct
EURTTQlNH2ocQWIhxZjQ1tA9Ddpb0WlfJQKF/T8++XJA3522pi6VLmxmocYfpy1rMtsoWi7c1GiT
rRijWyIdTGQDfCokJrctCvVq6LWN6t37JsX8EkvUEHmvvHGkJ2Tnd2Q9VvhDqQizfFohvxg8E3yH
F0R0lntOFmPxmDT1XK1Tq7hy1LynIguJXPfEbJgny5CEYjcvUYbAKnAGfe9/Zm0W4xvpTpoRP/39
IwvxwUlmMtll1WIaFv/eXaqxm9rJbKVUHiuVbToiuoYq/j4W2Fyb4WEGx7eeCXlcY4Qf94RDmCvN
epvc5kpvo20Jy/EUFK9gr7WTrn8x4GN4dSm+hP4sWHkj2HItsbUp3kEUtreBmap7t/P3rv4tRqn9
kI1tz+J/gWdUVBsNRrO2RxkhfZ3qd0voqYs6o9P4mYyzW0Bst25RPrTdSSTxioo8ikZwhUari0OO
1mA8xnPgrs1QURcZQFN1/W1QDg9Of0xGgriKjEV0Ie903XpwrPSuji1r7+KSWtt5t2l7xyc7Dow/
dZpaast6sTS9wqBLR8zMIytqRyyy+xHIYvCAl+imU/11bZPxGfUx/YXhZSoN6tEYc5hMV7QPOoDj
CUysG0VXJdP2fdndswpq10GBHSppZLYdy4cqIjiW5FZzVfTphdSrdhVTJ1xNVm2s0l77JAoy6gv3
Jaytl0LV9Lnv7aKxVvhxvhrCBnIpPytEOItt9JCxtln5ig5dS8MPpnn3YAegDmMLdSi0JHPFYEUD
uG6v03D6xyn15wmFCIHZKuOwdO0/1hZjE1idNXARQTveltm4c/pEW4tovPfH2vFIXUDUhWju7yfy
h1u1uOVauqWWu8Dvw7Jbc2q4c8I9V39szOG2K9K3rravxll7qGXylLj2579v8YM5F4Eg3AaEiw3Q
lsa7+w0qqZ5iRMecS/YtFhXULSD9a6iim/qZdtBMjvhRb+kQlNZ88/eN/znZhL9iLNNy19VN0353
1Qad1cdDX/BxVfGZMFao2BBI5Zxo27I1LvR2r7RX+obZPw6zgE73bohkwyCpmd+aiF7frxwzgHJZ
O3CcZaeuMFfQhswyogGDaTzgqnlGhUp4Yd+2KxxvVw0jJ2309NnuH2HBi3/tzZ+3fPYGyL1jWEoo
5kO/f+sJgH1hl26zG0emQJg5V3qABAxpAKVIZ+KyHBpCNBQanUAW19hkPKT+yJnC4b6wDcJVUt37
+zdjfPTVMBEWsIKR1Aj57rSoqgLgbK+anQEycJ1Chy0XpzRYlscymN4IcYX0XRVg6fEjcdNLnzKz
+DQpXz81pKokI9rofSPbC8gDE95sVPaKctuK79Vr9eBexMZlCxf+inlIvxsHClt+dkkOylso/XGD
78L/x2E+z2l+vy86lquAGaLldFmjvZuIBDR1ND80m52SM+m0Xht0VwJk/4ZiK3dkAY6nj7Fp0Gqi
/5GOBGg2kqQFa7nwM1ZpjW4/Q94uV3afL3Es3lCWSAvdxkWtaXpqSNOtTjYAmmrfPHTSudeNglIs
nWJvlKhGa/eEzr3dWwUfOJCHwOSeOkKdCjhGRYQl9O/fooTd+Md5vhhyTVOZkuFs+fkv0zworG42
OUOz65Nm3YbhPkTQqkKwNnMlTj0xIoEVykM4UNbuckBsRfgWRyiqQmb7fSe1PXPzidXfiGa/MoYV
x2ZezT0q+yEuPmdj1a3iZRHbhva2Tb9pzvBQh+QYpeAEaQwukx/b9LKSPqhh9RRIDfLU7T6hGUEm
D+UmgsbJM56bbMGFyXqd+g09JL25Gwr79e9H4zzl++ME+OVovLvOhjbFp1VMzS6AhwVgYqrXGH9q
mBHZALHMyTaMC+V6oJBro29auwaVLaWshz5ur/++LzirP/pmHO7QjEKC7vLv34wzoSrFFdHgXFP9
bpD0A6WRPHU+qP9KTKfIIq23jEhig3K74DbEdYYD+lq55cGV6X5mx09+QSaGVbot61QCE9zMXNWz
RoTeMsGJc2LNZPLNMvgjUYUEla7LwcXesfIrG9vfIO/5s/dYU6BZKz9dhz3EWfBl+SZzorcUmPfa
VwbBJpZPa8n+nJXYBxwX1qw5++MuQfQ0mfohNBiiHLTFHvJ4dzu6KLMj/cmU/jNS8we7i7m3l+5G
tdVTh63YrMLoFFXmWtbBqyPi9OIfx/bPQwu0VEjJBNhGSvTua7YM2Eh+zHDqyOQZsg+el1lH6zEz
of/7lj4YJCk6I8Zjlcxf1Zcv+ZfLq0kTO68LQLxlkL/FZbUGB79n6LxxYHUhvwtXeSZJaMzl/d83
LD7esoObX0pb6e9XzcR4daXyLYbn3Np0hPiuOmeU+ImaF8NUKDjx3imD9oSdY3iwAj1CSsIy3mdS
v05SBNvKeZVWF+3mku4tOtiYou3Wt+lY/X1XPzjRacwBF6CtQKrUe3wrypvK8JGS7vKQhJihOhZN
/Nzr6c2ITDKLoreGcJ9/3b2Wu9O7K51KHwxacp9My35/R3XJzR4j0iN2ou+udJNwGE3zlIq82Van
wPEJlLPh+WuuuafE8MnwHQQDeY91huAws5A3IwmuXkh1eVv7TDTnaLqPxHBstX9Ngf5crFHMtLh1
Kr4Xqb+ffkVd21skRzQ70s9bj5BVm3FQ0T/SSbqxwvjt79/Gh+cN6yPHFZTZ/uhR2C5pI8SENzsz
v8TBcilxhXpGbl8xOJurlPOXVsUISv9fJ+yfy3EHujCTabl8ITSYfr9U4kYEhZBls8vm9mmY5K1Q
LA39EPtJONbXrFVQrbP4TEacMXYAngfLmhf2GPsHPyAjGqjo2tT7re4kFzOi+H/cKsWfFRF2ULFy
1LmYaSK9GzWGqbPmsEm4ojT5zKjSs5ABxIcg4pJF43fSBRcdprO1DRZrarorZeD5ci43tAVnymPp
m7n0zP7+dcmPvi9myHxTS0NOvj+R26D3cQfouDq6IN7q2UQ/KbcOaYPxAKaMIvHKJfqbZJRtQLaE
x8TxUBpUELvYyW6mbEfOYHRnjuP3LkaX1ongNvSb5irIj65mElHvhFczY9ypcivCwX2LBj4Tzauc
+4Ibi8vWEeSuuKF7OZfcJvKeKVykT1Ambbd/aqrLHKHLJhop7xyatoXSYX2eu7Q4aGasHo0qeJ2r
aJP0hCYPeThepoLbmlnP5anA614xB/j7AfvgeDmuTc+LMZG5tHg3xws1J5qs3K52PTI9c44IpwKr
sRnyDs9UZ5F+2d3aWv0WD/8sXn8w13K56yhSNITuOO+L1+j1KfPXqtrZY6r2sd7JfaT5sGoJpVw7
BSmqQ11f9KQ3ADCluElQlwW9zvzvr6lYS2HSBfcCsvv9naHMy7ktHVntkmi6riV+1SrRdZrzOWSU
UDzTfhZXoOVPsTT+1T/+aDHJxinlsohR1PDfXeXG7Adx0bHxVk0WCki4i07xLS6D4JQFS04Mqilw
kTBY+2BbhlX4j6v4g1EGGrntSlvYQqIu+X2UYaaUt25oVTgI5wyQ78H017HTLJqmjP6k/s9PzFLo
g1OOOaWOChREuck4/vs2HdKWOgKy2CZUim+FgZdogFpwM1Kx2UZtfZfmfUogUeXeaxYq0aLzX00V
QhUBMb0LRt+9ibVncDXhpssmTAdRRNLyYAY3ndEuumC5Cgh+WbeKLKFUmdqD4zfrcrHgME9OwECM
6rGhvtSQEHxnhOlTg0lnrZo6fm5Hd0ssbnqLIw9mgllY3AF1lr35GD3kbTlsojIL9hlpa0+JlN96
O7Q2gzESH8aa6DIQyx+Swn9OlLaLkfKh7PpENUcj75NppBqsxwj28oHal3/pRylu2UJqN6j+6tvZ
8JHHDOYtXY3qoX0zC7wD0djbT4752M0i/t5T1K8HY1V30b1iBXFbDJZ2OdR+T/Cq735KoU5452ex
QhMTBNMx7FBFzJN4bNA1hkw/3c9+E+c7k6Q61ENSXudu+shspgO7EcxXo6EfrbIjuKV1v7IQSi5L
PM4nB8LOirtk/jiiZtfroEMjOrtbV7TTl5C5Wza147MsrJTxw0i8dtaiVaKnA1EwXXEXR+rFCMv5
RU8WKV/6pc0iMq8MGV1OqosIs25fywmNMDrMFANzVnSbrIxw+EgIYH1I4vv5gZ547UUJJpRYZKB7
I+hAKoWWPRcls/sufWq1uCPAjlfnt1Q4O4QoYkIxdRVdcYePrtqiIH6Ucsn5LeGUSMYdY5fmEaEV
y8NcFSRCnV/7yYgWaeHwjg5ptlFReXFi4stcHgb64ZtyoBznWCW6P3J3V71RRJf+MEWXgUTRRABS
tQlHXcMk4xPZ5WJ+OlaqRplHWjgE45a8NnSr52c4GNNNmiK4qSu9sVcY54zCr67Jj5mvafRN5K/G
xAXNyb6obcKffOvm50OFTSNiinJFdF3oYeYcd6A9kn0z5cTZGaV8GIlP2bcq2yHVIcgDTvlNrrXG
TcJq6sLtq0fkosU2VCrYpMLy78AIbMWUwycICcciexcEBjNkvSy1T20ptE+IFW77VLWXRZxrN6Km
ZuxG7c4fNdOzAsu/h+8Ema9pgBksLzNm95fTTDJ2Mx50bbJu+uUzYKkdbpglnN/RzJxPFZNSQ+af
0oH6wum7rVKX/FVtTA99WflrUZFoG+t2fCuLPr6lxtRvximavXmyKb/bZIeYetQfIdmRObRkkaXQ
VXZlgdALfZf/aMfwD3PMrEyvnF1DcuDjRAY4aqt+vsw1f37EvQKGVLi3SJzqx+xrurwp8a0cxi7n
WijVrmIF8xAAarmz2xx5sKgeqonwqCYhQ76cTSKFim5JlmuMa3iEFGeZuQ4sNVYK7CG1O4wCVRw2
QFR4pqpZbVWVfDVToIvKaW1y6cnxmYFzy9YvrsjJCxCWtKhmRehlfJaHpUy5wkmoVqEV9Ns4N8Wd
nuUJStgb0tuajYvgcucipHsAOmV7+uionZmwcdALqTeKobzUJmM+jmWzbYyjqAe8dVTqb8lJ7b4G
o/zcdwNO/zy/tgfDvCoacgMLwxk9rcZu1Qw4COwyfA3tbOKMCizKEHq1LQILvRo6ehbVbXY3Z93t
5Iz2F1wTOVkp5XjQgJp8tsZHy1LZoxkthjKN2nEe9zs/q5wvXXhRgSD+Sv933I713O4bLUg+W1gd
muV9m3ytTVrCR+9HRlbTKZoHW2qErtbGhIQ4WpX1HD/mU/SVcST9mpu4t8rkLjaK+sbBj/oYktEV
RNnj2A3drelEl+H0WMpK3Du1W1w72fgQdLX/AOM6uYpb7eX8KpXE3WHXJmF3yeuCXsO3Qfn1lvsM
rptUweFsJQl7RHkfU9qfXhkb9R5LUevN1Jb2pSGmB9e3JYbF0qTXVkwPqSSHOVXAwYYxW1dF3Nx1
YyguXRl9qkHK3LXLgxgpH4wFWF7wUItL2KLqjKfwYlgEi6KoO5ID8tKzB/0rMdMkZDqj2g+2+5n0
XHwOdhnVl4PNBWkknCBS7cWSvN5851vGz6MNHTcfR974tmI9bnl12lhX9OQyPO+Jszu/bJf3hrra
MPLZJ0tzgIW0UejhhJyuA6ears/PSL1aPAoIIQHsbCeSI27qsUluRhIbru300a3Ag2W9hXKobwAF
lQYVG0UIjmdrtnFhC+69buXOe3fKFMAHDfMlJvFJEdEnkvIoy0wnwT12dwOpZF1CriD92ebWiHSg
coD3j5XhlMdsiTNsFPk55xtdIflpGGMmpOg6Q4LjgVCeR5G4+k5vIMxLF4RBIIyD9P3nOWqPGOey
TVx9J2jrxfYF9xrqbOz80QUI0hHQsGVF7XqFGjcRRrKj0IkUslBdrvIiuzCmeV+zjFhZUOW03t3h
/HiNkuRTkvhEnafTNpij7xr+4BrxuqUNcpM3kr1g3tePDdo/Zz/DcF/1fnxqwuYJY/7KN+rXuD9J
7uEsYNZjK7/0kf2JsTPFVN7dMp338hEpCgIz7ve9RUwec0gtkyena5+Mqb2Zh6WlvMD/YCVgCHsp
fImChEBwlTwRmbiXs/ViGCBymmg3Ghd+jxow0d7yHiCq4bzOLXaLHGWmFvhMWgGKrGsUjKNO1DZ9
UAxWQdFvFMY5MpkA1WLYvxDF/NhN9k1l450WaXlI6vlgYojqgSJ0LJnScjhAzEGjPAIby+ddE2mb
qTd2CUlnVkq/UU3fWXHelsA3PQiFEtcjZiOWePCZGqasFh+rzJkr68mROKbhZJcPCSb1tR1bn2Kp
IwZvJEQAwmw9kzy+jZ/pXhM5L1y31SqKMuLR0/Y2d/1PSCMr4tgmAm+B5awhHy9FRoUzuuH6dK7T
GBn/PGPLz93s0DYAd00b+0quXUfj+BzN9haYnvD0euIDmeJrXupXlEqYp6Ei1g1Pzaw9YbW8hqTK
0fwzDmBq8b62NFUqbQaCVNfOdoKeZiQQhJGDYPgvzRu9xlPYWCniaBAQqfHZ6Jwr4pYpPlucqkmW
Er+bxM2mIux6UFq+1UdRb2lV9WRz9IkXFAYnPeuIvC6jbdMb7nGyGRLk4svuSw98zpuWm/oa04YJ
EMu9Svr5Vm9cVsjCwuZk2xtpaMUaqkCwJ+AmWlH4B7mKx2HVR1BUJkXTwp4vFYCgizEMozX5q7tq
KE6GiB7gPbc4T6wLKoFvOaVkcpuxQmbfnTh+M5sCTfiMzRFTlgbmApJQxncs++aRRICvlShRF9Sw
Wz5J4uXpRAfYd22Qh95ICAMhyBoHGANVqFnauozbI2gWQg9K6EuEt/Z+sJ0N+xkJB0AawJtb3ITB
qup67rnC9nAQOasafBj5lcS26uNnS2jaTg3DdV32JlpmtA6iGo5dwU2p7NUhM1B6+6jazUCfD03V
veTc/eJyim6x/F/3cYqvLwqVl1fleEyGiaDQ5VkT6V4duN0Bq/Yl5Ry5G+aA9PPRLI6RYplLndES
ZXlMHamhAwmPbg7brNJVvXEjN/cKnZqxE+fAZKa6RLBrVkyUoB0XFiX4Pgvq4/m9sg1O5ohLit5N
dRRaTUWx1HHluAm/wPqmXGVDaewgNV+qZYMQDcojmDhGTwG0P6kdsPY1hfFCOuvzvodoQremil9o
DUTHeDF72qzdV3kEIrOvwalxnHUv1ZPmaFWxRNa3aD5q7N595FwVSbKHEAhc08++9QEeVvCjFdLp
rjh2y0FIYpoLJMpYdFG07hhainxQ2EshnfZsNIZDRuYMTaDlP7AIvHBqO1+ZdgN0zu32U4lmZBh8
fW0qozmeH+gLblVjuERVY9ciTuRQt2C6DlWW5us0pPlf1U5+jCztqdb8Ydssr85vsQQ/4QuON3Od
HZn858c5C/OjM85fHYuZktmhKqMQVW46uAwrYjgxBsTLUcYUB2yrnPMju5cfZp9rvs3MQwzDMwr1
9NgGdXpMlmdiCHezFbb7JO8+O+SAglcOfaDKPBAbiW8/F485mDiGEwvL+/J+nLoMleengxVvKNOp
fZVPwXECvXU8P3PDea+BZJv9QW4bSQprVPY7VVf4oPq6egrLZtz+eKmFbnrklMK4bALzMENWeOCs
wYPFx/PDpFnRcSyeUhzXP952WumscjuuvWEu0xx7rNmw6PBR/3Ud9s0q+SZYmG5oZjiQlPuUcRye
bELoc6iayyraOXlN5lKuD3Q8ua8JxemTtqaGuFhh88oiAlhZuW2MgSCdGZBRXiXzzGhTgshx9XJb
aaXBBY6FCkxqvQ3C77Mj/CMFvnqTJnW9rvNDbFe4qH0MX53pXEyaS85hzp7PQ7HXKtaoaaK/DB2s
d6I9gN/q7utktESvhMAXYLUMQ5uvMXqGBBMspGvn7EM6P50jWTRHLuD8wj6/655dUf3iHDq/2y2/
YFUi3piwcFYwCzczvKL9+X0zzAUXxPLbut05JkqT5b+fH85//vxMH0ycL27i/Pjpj+38eDz/aqEJ
iDUdEUA/3jz/Unne3Z9/rqwVuJElHefnvo3nnT//nx97QhTTE1gI9WOXfv7H0A/tzTjKp+Js4Dpv
FQLvvrFGbtEBQPhzgtX5WQrF85eX5x+c33v3/5BxpFtYCA/n988PQwBMGL0sf+D8WgUNkU9jeH1+
i6SHeVNnxbemzVkrOzgqM5cUkfPLnw/z4gAF9sa3fX56doTKhaeOkewCF1+NjL0BmD5UvlcX1anX
NXmJeNL2ytlqtkkbk+mYCd8rR4Ad+tIHHNH0r1HFvY2xaNdjIKAlZfYLN6FypTMw75I6PAB5nz0V
dCYRkqKBYZKPl7bDcpwUi20GlnNVN67YyZL4mAFllZEM31N91HdzCIzGXjLNLQ+ypwlk65vDmuU6
pLzBQvsuU1+YrYVezSC+qjIskk1mYiCXjDt2kn5vxvaqtoxbxCroPUcSb33SXguq9cAYZm2rQyx0
1Y0l9G0xVt9wVKcX/lR1G2UIUnL89iElbVfrarLhezvaZUV0COvZ3umudYfdKVjlc7VnTYW1xgRN
A1evCXwfbr+xM0V7Suu0XTudPq1dZH6mjYc3kePKHGgAR4Xr1T1ksV5l5NCn1bfojlzZWywxxqoE
NJa7wY1ZjDdAjt5aaUGbwefCvfN73wt/F7bODscNuLJGguWvWE3EdBBG1BWs6BbK3YQwa6iZHbWs
RonCFUXhnDKz/DJ2152ef/KTatjVgeN4FCLdG9UX3/o8DslHq17LoLvX2moiP3coWTeNxyAOnzMg
o1mt+GYXPWIHbrkO601WkV5f5O4xqNElRMyLRD5oeB2+w7nChd4/hEi3PgWCqUwZ+SdsUu5RTIep
L1AimfqJuOlyk7hxtI66Aj5cRYwbiR+CW/NVXL4WMhg3DWvfrbACuKh+k66TgmT4Xl9SH4K6gUmo
r9IpgAXQkDbT1AmlLJFcaVod7Bt/BvbAKyWJuZC1A4dixPNn9cOtieIsysonLS2bo5LdSJ+jY6Yj
q+IyjQgh7qV+mJKInPfsUWMXjhY1jxV+DlqAvjNuZpnKbaFif98Y5TNLW5Jza6PYBcroryMcr6Cg
QIrQki+7NoDyomqvp7WJCL2im5gpFoIFi3aqX9BAKAvwg+iexcy0i2gRrWJ6ske/v0XD5DIrYV6A
zOBo1/ZDbziwFidsheA4wbDFXaYdZkT062gkthzGWHnKo5K7UFYyB04o1/pmA8t5SFFEgYyKbe7u
M4RMM67rU0thqFnScGXm1OuSCHhodc7nUZTphfMtKbr6uvJ3sV+D5baMqy6gtNCMGiZyvbjSBcqP
3hIA0sIQktXUZ1vbatwdolfXCxP5dUgxbjcS92YYMdfvaN6ypFjPInoyR1SlUd5ZXlywaAoLJqh1
gOeOXI6tpqUNZY+IoKtiAMs5gfYuyu7GMtKa3h5gkTyPD13XrKQOtrOLUgdSGBat1DGu0oWck+iQ
1IMFh+0XDMyp/rzov0qtZiLC0WFNRzU/nd9y2shaEX3RivKtG0Z50YlZw5keYEazkWplc7mFGJNx
GfH77tgaG038b/bOo8ltLdvSf6Wj5qgAcGAHb9D03qSRUpogZFKwB/bA/vr+wKwu3VK9eBU97wmC
BEFe3SQInL33Wt+KfkRxsBlyGyyqiotVFJMJGcHFRPgcwx7P0XGS04wi2o9PaJy8FfgAm1unFWyA
W427uiimbaJiOO9m/zOOi/HOFRARTNe2tDmH9hBD1yFiAw5MPUlnDzN3YSD1Pkrq9tCpiqMBgoJ2
nvnJ0khnk3hZ9iBPbZY/M4C8C45Vm/Sr0E+iZzWIn4F9LspLkzDD0TqbRGTA4bcJgz3p1gIHMv5B
kpX5ac+/ol5U/b4ajGuLZuNEnyU4+Z1kRuluHTEiy2ShfK7mTb9MIhxcbq7cg3J9CwBHTWx0xHWZ
hpTYKOH/UmMkj48NQ4i17veM/kBD82FuFQEIRKZix8kSTzcIF4bGowlJzsapeWxQzR8pKIcVtnaM
CqBT4HjlpANKrlbzatLc2nW49wHqQDyV6BG03FuosF/nrkvmVk7mVlztVdDWiyH/ZhmJsSxFGTMm
j8zVp6bLnU2GCIu+VgC3A1pyWNQhGleu2NqIz83x+52lt3jmp2jvBh2fJZda4MNf8sn6Yy/on7hc
l61JKjcMuqXuquyIVx68QRRvnDhsfvSy+2ECNIlTFjw5WfKLeqal5M74XphiPzrwk9LRudJFWAy1
Rux5g2ObFewNgOYioWxZtEg3F2ZLGjz3obfYDK0NsQefJ5Wco4CBRtjLZMssR+OUw+WBj3IXtsyd
UV7V40sTcKXNImWvGTd/odOIlzTy0e6Y0IkGWC6T49fHHIw/vstcmVynWn6dPp8puEReK/58Y3Rl
mdpvypZcVFxQyVKmBhlECVi4J0xH/qbNxdWfPB9lrYtN2IwzMDT9pQ8LADeILNa9nGssLxsBUmhQ
s9rhFjWcGf6yMJV3TVkFhplW32tR/ojTGURudel5SJu3tErANtB82UCi3Nh0zEDReOEqLhDG1WPp
barUOEcWVUgBAaAv+vToMkxfZ1y4V0A7SQ2o55EJ/JmRdv3SRvp8bXxuMKJ7MiboSQNgEG6zrCC6
MjbW4xf8HPKpk/CPkjS3cKrDdSpoeW0KCwGbpzanAYH4vgvTn70RlkthONaC3wTDnUx8zzLf3Fo9
jCdBr2tn1FOwVi4ebQZqe/oy495u6/TY1O6yU2Wwbx3XOzbzxhu+a7YvjpVK/BMhNiRToqtEkWUy
cBvwm7po/y60A/RTmlVLow2SW2VRxwajebXaMr09NlpbJLc70YsT5DTb3BX9WN9peTNRM/RpYTuD
ucO9Vd9E8ETMu3wus3CVEZV4Q6+QPyOSTzdertTKaL/UbVC+2AlwuyGKv/DTq16U17LMtyPc4cEv
s0vkW9x21VEvtWGpz09RycmVcswULkgBlDij31C55B8MvfFLi7OjV6p17c/ubtt9k2MTzoJAOibY
5cVYDFePYBJ8DooagbaSHSTJzjTJgHCNfrrCaggXdmLJfZazpBz5oK0Pj2isoq82+agZwKx7Cd7j
wvz0ooZSvsQgIGhHGUjTsl/KVh3oJdzXltR/peqaoOY/Vf13mhMNuC38WipDZhnl/iGRrYWpX5jr
JGZAA4OSXxoAmxBL7jFhutWjhiHYohQMu1iGjpVOalnXMy2hmMnDIN6JElBpwLLF5iQ+6OaP2GvX
9tgJFHng9qw4oNgN1FdTFBeH4IILJm0D5Kwa9nYzQfHKN0OMaykdp41WRs6tS+ytNQpnzwB316n+
ybZsdRmTWueOYnSbshjNRSi52wa2u0fHF22FrvunrGJN2+dvtRmRyUkjE4UleJ3S/O4qXez9RJwH
QUtBDGLt9G291UcShzIGT4RjRhT0nnWSQ/iOvY7mqOv26zSZnHWW92BsCmevSDLahJkCO9A6LRkq
MA+DABR9rQZrB87f7QJ4sHWfXOGbgd4x7Hsc2zaMEOkuZJlYGzOnO6IxE0N0Mq6dGMu/3jftbqqz
YI+sZz9FmQnTMENixVWjr52NoG21sguymuvUHhcOSOCoMuyjwLqwkCay5miQ/ib3ami3TVw+G5lc
Nw7t5QKlC4homTCI9GM4YpJrGK3yhVk148rVFoOhN3uuTgMyEBAxTd1FTx44Fx2JdWP774YVdPtO
0CVuhL1QY8wisE/KlUnVvSwJzt2EHrdVXVowey3okKk2bmQLtWGuR48T5S3S14BhgR1/NWm3AnT0
v4aQNM61vTaiJLqFxAdsMuz0S4busGdil+5KSbVHhVvvdITbYqjyUz8eEFFTCCYQa93IrrcijrcI
MhnaOsM+SGscoA00qp6sy1Wf3hIAjJe6cpYIUYZX4JhEMmifjYERjQs+cqyCjSaGH1Ay+lNeUIjS
aDt5STCtCcAq8PCLYFdbn4HrBmstDrSvTv8TVLjz2Uh+lKMM1r49jCfL67x9TYCciZyZG3wanWGK
Edxq5a8yH5pzoFLjqetfSngvLNZa7RwlXnqRiisJbf1tivjkLqOWVlEWO+cuu9getV1IPi4j8bBh
pduoe8CK5hfEHPeixSPdbBshqyNQkHoa529Ju4Esv3rhzpkZ9rxprFBtIEm5C5aR/sXX78y/TnLU
d2FdpLt6ml7KSCUnxhXjU21NS7LjgbzNK22Vu28VDK37Y0MLb5ek5ntZCKZ4OuRbq3bjJWt5XEHh
+DIFyXDm3tA9WZ1OIFv0tadlTAe7Y1oToVBzNR9IcxtI6gStXqEM4s8q8nshUmAIbtvTJm6ZtUPo
XOK3Fyuv7L09q4eSDl1Q34gHb20wqKa/tnIxrl1HzzdtJBOiRJq1Sr3pmNM0XsdgD2DK0RPVtY7R
js38ubKjrTEG/T1FQ9IzraySwTthIh0OfoiQOy7797jqK+ZHk7Wu5oRZmwK2iMm76aIKa60k3rWN
CBMxPFqMxjHNwvI5t0HuoZzCvUQOBV4QkUeb2i6DOROU9XwQ+UulBeEp9vJbGgmQVwwb6IaOS0eU
b0zkuYpYebwZkkSunBgQgihGBbfGIdQ2gysHLbqGjs5gyLC/o0vV9nYEi2Qw4gMChPr42Gh17y9L
wC/rsojlHYL32kGE89Lxiz8kHTDhFEzIYYy9L3kQvmu4OG+ZABpMFbVHWAXOJBA9y8e8BFsn5Wrs
BVTk2mSEXDnhXqpwWNbkOm3dCRqMXfYxowC6eOMIMU2L5qE/oF3b3qgkaLaqZ6VYxcB4m+mctQUS
eNHXR+CHJQOS/A2HrOKU8GNSpozvo6WzFh6z/qCokbeJ4aGyAGdjTm19kV08XIOgOI4jWVijFPYm
5yq0BcmsrzonWaAkij6PjQbCifHkWsDYWEKHZVmUgJcp6VBc7fCbb/6q3E589osejZ+TfSngUCH3
HpIv9NjLJZETFREnewpth6s3zr8+EhXaAVFvItm/SCOpzwVRo7YEEeQoB9JN4O+xw9At2Kaqi3f4
7F/yCB45gUigmd2etYfynE2cqnafAP5eKAKFL+1Rl+6715oIOavAXpn2+GI5cmZOtAtPb1AtkA4w
1318o0pRg3iIBlrEb0hulL2INSdkdDv9dCwUuQVTcqrJEvQgKYhbhCukI3eI4DGGqLAoSZ8hj2qq
XOTrVEmpShHnIMijzzWZfPtBtRB1m69SABRVsG5mMASuj50FPnibEZFOEE2xK62xQHEQtcsSzemW
APFdl5clWXwI4NNy1Xshk9By61iF9avX93hJFildf3DX4qYZBmGGFTgPPVunGQWTOdAPcoL2XEvt
yyCHH6FJb0S2YL7zCZxuOVnGvtDG69S5PryMtD4ZhfJWKKskw00GqpVhbHJhEtbFOcxPN1+mg6QH
nL6FvskyxT1Uc+aLa1Wr2qkqbvVE81p+Uu4Ey6l4JG+yz4edErjkncBEfkmLhrUEWruyX6qCya4s
AKCkSfRWtRqdW/r9FK0IfMqRsm7wLhng3EOpp9s0GN1jaG8Mgyl7FY/0dozS43v11U7zY0g5RS62
QR1IJiMZ0Y+2+klvXN96oPOAUUIKMQaDyqD6xsjM2Y6hoM2lYbNhFbQOTWKEYkc/SjvNF4Nog6eK
ZtM4MLttcTIctQ4c7JCrpyqFdtamIboICHTPKv/mktB+QBLbLZQciRWLSoC9c52v0WjrVCx2Iz7f
pRbjYLBpjWO+TWirV6wcpfs50nyPdmOZbys9GlZVOQHODgZ3w9XwyJc14HGoqVP0Slyh5h2w4kHF
s8ga4jrLaQgeeIEpylpGUSNOACqnvezlzXdVcaKpQSeoqeuL67LmdNRw4iI8LWAC+dcspi8S02uL
k8peDI16YQVVc7IKlDNRsyd0KllZmPoZhAJTVbW/nXSJtoK4h6qAgSir+tK604vB1GzuULkHw8zk
ymqLkfqaP1xfjrQDHKh6KjBemCuoA1e4gzU6KQac/lvbmwZJEKQ2NIJ2X7QGtxutzYrlW1hAd86A
9ysr/9lQwG+HMg+WWvGep010QmrnbVw7+dnbc+vLDLNdgvfe9vpiZeIo3Fhe8N0082sAoYs+Lo3t
0WRm1kS4gFvOal/Tnb2RRza4PmYxsoBwHKpSOzZ2wkIWm+FyCnOL66x8Z+ZLwSVZvhClwH27o3nk
aQlNhnI4C/U1rEnkYSHy2e33o6rdQ2ooY2nYCd+OVzEhjWS1xslP5Kz4RmSAvon1KD0MpaMQ9UOT
irt2X+VJS7HOpYR15D0PfhluXdx1Cw5tQtbSOieBcOuE/DJdoM30IH2Ka8SqPhaSUMw3Vunv06z/
oghsOIZqvJe5CzOzKk8ZLoNl4kC4zIBQ01VAj9WTqBGC0F7C+GsPY2rB8qdlY6WKb7m3d4XbdwvH
Hsgv7XxxsD3te4ajWMffuqEFmSwe9WXlUndDkgZ4nldqJQOyzELGj1d/jHbCRdtFxzZcWVUgti7D
l5RUglCS89GPRrH3NGdO9rFxr1tf9FHzjtWgfMyswLdd61LQcIHXmQ6adg8NG7gE6MulZgL86rP6
s3CD/oDJr9hC/yRUnnHUYDkM90VVoigpue5byj8+Nllv/yzptdELjKsNjYx4z/zoFnildYpq8Z01
pf4jq627HejRJRorokai+OySc8D9tTPWtIfgVAbUP7jP+IKbIKPWdHb0XuLPiV9cpr4dFhlNsaSc
x2UqfFFIW1kwZcnBzOW+SpvsEOphvc8H+y5mbKxZcdGa0opR35JbRhTOZDY1/FAs19ra+xxkNYvz
XqTbIbVSqGLawDpAvCZuDr+0+WYWTfpS0h7aMj5D7dGJ6iLb+oVF1bgfdImsIM9IKgtotSix7/wa
Khjs1sBNKdPKqOGK1FvLLqWBCsH+xriGlDZlRoda5y7aDgG1YUXSWNyklAITjgwjTA4VZIMT2rnN
LGpf50Po3Zuo6JbaUOqbcfS/uijYlroT4iAf8CFg42qXWYFnNhjE0bI9awEQdKsSWnEpfAQaDr2x
qQU1zVToZ38iDcFyCXYMmc2MKZBS2mTu2fHTbVP4lDoYzfmOg6cLuRnOJvFbc21V/Mqb0qRbE+XB
mYTLnT5Y/iFjLb3viC7HRN6gfTKzSwTebzeEmzG0qcu15Gks3BztzRhdfOyDUYKXwgwNGPrMLRlJ
DQ1BaRalsnZOCE9e2rqVrMj9LvcqV/2GLBlj5ekkuSvqtmpw3jJ+KzdpjDVLhWifo6a6ylK7yLHu
aMqkzcUPQxgIZZSde36XkRiMgy0LhCdDABEBUVyUXiIFS7vJ7PiUBiVfT6fMbZ1nXK1yPVk+Lvxe
RzXpaqTiFco099w7LvHIUlGvylsRJlcBj/M+ESKfaUl35MsEI8d5uQ7LUt+VaXumS18t66p2ngOH
YUVUm89FzhqF/CtSDFMmRV1sfM+TMr/FbrPuisr64tFoWWIL4p+E12OdV1J80rud6t5VqayXSujq
5iXqJW/QUlEPmwQ/hdknO4veC8fp3ouCXp89Ar2rEcnaGqVwPI2nTnNgtJlDevZMazv5xNpwG8wR
I5rgcZ0iOrSiplveju4lStGXBGEhgXO2q9Cosr3GWD2IzZcm9p8iOXES6VTnYyHKJWbpEe2iFBdV
c/8IEmVfuxJEYQSRoKCtd63mzUjoOs7ZerhZQ2/SH9Ct1wkF+SLqP+GZ8+caF75Gn93GUgy7Zih/
yTKtuB+ZnNwisDeeZjWXQkdlZI3DrfeN8FLrOikuxVMeUALTw3GPNs1POP1wjDMRER2j52S9hK27
osa291VTxzgDMLxNJQVAjbo2YXWLOA5+oqWo7kibwtwbpl8N27hiWda2kFSijVmjfOO6/9U1Jpul
eaH2cdGHK0Uo4HoyUwdbVdTsLAxQz6mcfpWc6LHX5S+W34pdRUFN2pZ3mvROv/YD16HETVGxTj2m
yDlSUNaz2sXyWmauU3CUMIGjeIpPuBzTi2mcwpqpN9FxElWJf1dZWFx7p6gPacfph42oOZIWpZ87
K28uZpPt9Qrcra3Rk8aus/fqmpWNstGUtlHJqMRVh86LVhZ+AerjMHhGLfzJ6r2e+I8qPZJBlt3N
hl98IchocUVMi4x23pnAGrp/Jm7dITLliaEtRVYJS803xg2wPfNeDA+HsL2qSPs6EaXQXFpdJ84g
Bx/dFuY6m28jWkYf1wljZHgInXomWnY2FTQGW/UUaoV+96ND42xxXmU/UvpTS2fQm1vT3QqVZacM
pwGVZ2q8oVLEzW3UCmPY1H+mYOz6c1Ba3heRqIJxEHdFg/4Py0MCAQgugp4ftt/yAYIxw03rII3m
KyWBfjRrbgp+LNY63nC3H4ujQmXOt8HVKc266NYP4qXwWOxZRkSLZN54TKyAb7T3hBv4DU/E3RCA
RqGFHKYqoJLpRnjZqmrvTmODjUki7GyhotDWpr7fAYXedl1q7CsfHmmAOs7Rq7XLBXEpRTcdna5N
dqMT9vRiSK/U8AaWvgg/Aa4mWVU2wYlvOcfGWOHNtdL8axawAgHXEd9l3prbhjHpJ4bcaPXutPQc
K72aEtWdVIfSc4F1tnPZDGKg7oCCTupshfprwGTzVyEq7n2ufQOc7C66RudTA09cGA/d055VkKeC
cT3CiVoVrbwUUxezcKI2hyKsn3Ua/nBH22eFRJm/Zx7DDaavM+nN2QzqemMZo6CUNZY2q08I8UBV
U8DJEmkmwyifq29iB7daOqRTOcU2crpnUwuvdYTitk3zYRs4BE6lAf+Z2sru9uh5Rwb2BSPhPqFB
kgW7PAP900H/u/dYTHqtqN+cmo5nmsZ3gkgQubems+A3iM0j2GMB3DiN6fxsdXLEgnVa0JR6bBLb
cC9WaOlneEyrcKUxFHrLLKjpTsaJbqS5/qZqkK2djLyj6NH4tSjkt5nWgcmPSZEoQY+/RpzUdHnT
Tyiqki19Q2qpKXT3ZROS5Nb75feROdEYG0TfJvAPSqJSD6YgXEQVDiLPhpm9kOKHh2botaF3wzLA
rpauCxReL/vhaRyd4qip4H2gD/QUBwmxyTmKBf/RqMoRmuZlBF19furUjTx54y964Pq5D/vp7EfI
HIVA5wlfxljCuWu3lZoNCHEiXu2pB+VrdiSjBp14rQxirR5PnZI7Hsy4cVNnXbvTC1TiWT7I/diP
+AZk+HVsRfyalU9+6RefOjMIn3oC4Uwio+9+H2lXMAhbGMcv9HXGE8zuCLGe7xL0FESfjMc0AvT2
oQuInMAF+hJl00n5tktDJR1f0hk8iuXsWJNLyNLVEJD+MUiFfl29TQEDLXwGpPdNqMXqmq6Dj7YN
zEDrb9KWItpGkp3P4nNC9IZtI3sP20mWX+wRV2QumO2OqM/XHXjBDfNe9JV2U1zMQv6i2QB/1tTR
NJi9gB9Z89tgubEY5Hh8NAJllhR3epvWUlfDtGl9KlpW2OPZYdm/LIu+Y5WnGTvfsNS1myh8yzQ0
P41MIFTrtU/8436Nde2vSAa31i0plLscYdqiVmlwQgiu1sw5GbkGtXNN0Rh76VJ1bXDsQpa9sml/
udpAmzBsGs6qVmzIippvyIa4Ue9aN4rL9pSP9lFq9rBWQ5Gurc+jLdOXKtTqF1Zx4YJgjWhrl6yS
evKYNv2kUJkPtMvU6H5uhd6+Irql0HXleGfAY1wmUjnb1E3OODpsZpLj19pRxvmx0TqDkQ+uSLoY
7JumeldXfrf14unI95Ud0O8ZT4F9iNs2ndG54hjI4WSEEI793jKPFtLio+OKl8l4VoRffDZ+ZE17
8QY//BRpZngFNvJ5cPxyldkuCVOlHqLg86YTxtiA6EorjK6PzUQbYZOPrFgnPLFMkHN901R184Ad
HPV04t4sSK21y9i8tVb2LfGRZQ5JKT4jo4rQ4JFLRIGSOEa4KURXn6Mmv7pWp12pH9AIRR0tnymp
j0aoHZqSUwCeymdnMtqd1blQFd3uC4UG0bwtqVN08MLdMBgkWQz4aepsytekMXYIl1PLGahcI3dt
hkG1KrDVYUKrP0U0yZfMwb9llhm9Tu3NUWCiYQL066lp37tSPY2l4a0Gq+jPQCwOXSFsoHLha+hX
+rGVylrYozatuHt4WxDW3YcX8/9DTv8T5BQPz19My6tv6tv/es8Vre7LN/n+X3/739m3Jv1XxOnj
Hf8gnBqm/3cfmoSD2QmMGxTm/8s4NVzz75alGzqSEzSF/swxZZSqov/6m2v8HWjzTH2zsK7boFH/
iTi1ecmG8TeDjmbAgLD+XxCnwv1XtML876Hxy/Ddgblr6f+GiPbcbpSy1a33qVG/5pQmwmHs+NK1
Wbbya2P6BgV5QWMm+YmDj5ZsZIh7nTTJHoxvty1qANhRP9xDQufgtMmBYZNdPNc4Z+4tN8TAy8rn
x4bugb1sM4lUOhzL57AqrXNrQyBDH1BynfPn+AGGAB8Ha954aCkiF9NEMqZXZuVGxF2IbX2B/qw4
/964ZVecvYisvAWXIn/Z9JVc/X758ehxzONRR/V3CpqPD3nsnv12tSvbjRVqkN2ZV75lrnGxq7p9
N9LhOBpt+2VEKLLqBgK+sjDNDqku5DbEW/Rs6YSNVKjN1u7ErDrXi/oszaA644krd0ERvP7e9dj/
2PzeV3nZuqls//DYjyC6OeH30kRBYHA2a/E/BPmkuh4fTznTsp2P4ujP/eRZVag3S8Y3GPyG42Pz
8bwY8JksHm+IPdadWU8Gw+N4aF7zuyAFwakTBMPg5wIc2TT3kDjApTVqEcpIS9LFBZa3iNKOUmVk
+fZvD4NYSoxPWraHc+cSUJF7/dnJ5UAcL48QNKOVw7mdoHlPQRLygqqKcJszg9joiUYuR1pXX+JZ
iR50Hc1OP/TeaEaF0i+/+EEZbgdWBuSwDRdmyCOdMLf8Yhixj1XEolBKWuuTYeKJ78vqy2ASTO0K
+nyPw/pYv2NkFk+I7vq/vL0KOwvK+Zx847Y2NgiNqZXnVbePp0GcWhcn0JD/B063dXJdMxeWd3Uc
M+AHUpL4O1TaqrJ87wqX3L/a88Z3DGzNBpXrP/dzOwoOrhneH7sem3YiGsDK0CvGkuL0sY/AjwnH
ySA3TZ70J+SOPRpguztNssvW2sD59ccLj0N+72tiOS2YNRbr0k3cYzPDVFFkfn48aydL1YvHwz+f
R1rGS4S8u8cMZsgCaamAKMNHPDZ5LU0su535j+ePnVwfCbkOybTiUvn02OjwGmtXcy8UKuoJj4w6
1nl8r6Sf/OyM5jLqkfyG6MtYZKUfvo5ohREOQSRilTVtHW6XR/Lg8XfE4bBlutkeQ2Qs/Wuk2qBe
B5Q5l6jRUUpVo7EbujG+fWyyPD3l2dzh/+eu+ZHmMfnEBuGvf78Qd358+2kSaPWP984HyoS0g4Rg
qSX2S7moVOWtE8N/gWrD/9m8sUy+59aJrPXvfXEwEQitibNsB8VgOmtPuqd9vCmIk3DvQsukDjet
k99O+SmV28eTOAHE9rH/4+FjeDr6pbcO6xlTMr+jnzeJCd6T0CH4aSOgAgYSNFm9MZT6orLOSct1
r82q6KLm/VRe7A88C2UbbWlcOfNxLRPej9dlo/8U0jiMHdNQQt71p6bOxifGEfPjj01vlgSfjQTd
oOL62AdI6lOdBmgJ511DKPOTctO3329SsB/ps/3Lh+JYmY8uSL2qQhbwoR7lNy+jraCb7TkAkn/7
2JW2zYYxKBlV8xGZ0eQ3mony97G/95Pk02ykpqEW4jd9IKaBJFirC859YpLANdjyhwcZSsum77py
sMe1kq7YmHGA/Y+7wn8+wE4I5MRz9Zf1wO2DU/RXjrih/3mTJaxFmMZMBnMAipviD45F0TgMCJvJ
fnd8t90p/uIniETGiSFc52zczHaY36tXzTQocKUFLFDFEw36+a8I5pT0StO+hi1fFIKKYq/PKWL1
/OJjHwGyCjFaHh2mPrbPhkz2ksQApAlJ8j3DhYNDsKbbH35LTc7QrKuGe0kt93j22PQItegKvHw8
KeOTHk3xTcGRe7EVfgVoGe3p8SL1X7+kBq33j6c6qpnGKfyFi3X6mmW2dhDTCFww05PPU1bdQuQP
Pw09fgNObLwWTkzVEqfuhjnUSUadsyz7RL/FieVi4RXxIWg642wxBFzT+cpfDca4i6gZ0u0cZIHI
Ghmb2edqEXWd9YTuy3pyPYMBgHSDPaDL+SnCFDmFp8ezx2Fek1WrrOQ/PdI9YTY5H7ZvjTglp1nI
W+E1BMU5c2g3OOFX29WvTh1234MwNdAE+dNtqurp2PphsEKgWnwP8C4a7dqQjUvAM5X6XaXO5X8+
aaCDAhr5OJn2P//rb2DtXXLgbZfOPgRcAE9/nDRuYg6ywPdL5IpOdiytsacuNKa7CNF6mQiSq46J
1qSqm+ON8B2CRq1FMsgXvZTq5JIGBd8hGY6ioizSJis4cj3RjqxFfTIdNQauBerk3y88Hj32PY57
PP1j3+/3/vHCf3fw732sMLHdDe4+i02y3mLLPpdWqu2hVQbbudl5k1rlMXfSrLfRbZ99Wi6/ajSa
ZSPCHyhoiMlmWGef+oi0UdttxIEBtScXj+f033y5cOe9Hw8fex1lw36CTPdx+PzGx35q+2GRghc4
9YmT7Kj3G2IyZHlFcpcRmwyBBHLXlTlb8B5rOcSxipwJ35FLw+91NO3tBEa6a6jVJE/VrFN4PByy
6pogLzw8jnvsGmndrQn35jaXupJbg/19qFL/pAS/NeLionVTdGINTi29hykbvZy71QWrAuLA0jtB
bukdkZsE/uMyc5j3PY6zMIftpMe8//H0sekZmR7aZHz7vQvEhzy7k9hDMEDJAZsFuwA8ctoS4jWl
Gw2kxDk+NkyG+nWQQU/ET+h+7Pv96mNfE7d4W/+7lxHQmovBjLTV77c8HikzbJiMN+LbREPy5Pjh
u5UNxmXwWvuTS2hnCOPgBdlv/xyhCZKJjYQZGslpbokuDfKMvjuutQtCz/zsTpLZWReSZget95mb
y4/HASY+I9pxzbNvozDHeaRvSk3glWy9rVX2xncfiNFSmH5/dVKvPHH3mVaPF7JtiNQ6nNCU0IZh
FBqQ3peSynYeIW7jF4zMfd+Y4YWlcfRcBeoWk0x3rrBRPBsIdHaJ20XLx4uPTafVt7E29PPj2e8j
KhHz9vld//yMxxFmngcfn6GIUFz0pjTXVVBNxFSlgXf4eJgUhnfQCMdFnvj74YBLfsT7S7N3Xdmt
9inogJJSxtk7AaH1ky6IJrM87gaPV50aF5Xrac9RmmtPvWy39nxUh3tq+58uW/961XJ1bnQQFH2P
dDDf+TfkMbz7IdbSLH9PTZ/OvtmVix7N1fcS42cHGidapBcjRpmx6MLulCjXfPXawjooWN2QRsE8
xWJAPFtmBQNn7nheijsOC3l2iLucQWai+nFOTCKhN837/8Abe+Qy/OWiyz9fzFQ737FJvoEsO9/J
/4KARCMH2MEZgp9EcJ8hExQQhUi9zTzx1oiy3ed96K0cIay3RKdi7bqKgoKC+aUqJDba0noTHio6
XFg48OenQVv8BAGEvNtjHu/a4fPHu1EZbCwQrtvHZ1d+cW/0sxW3h7z/ila8Yd6PJ0qvZxjn4+HH
c+U2x8ej1K6A+thgiQiWa7V1McI7LIoi6a7wiNCeRM4iaW3+EVa7Tz27w3hB5twxzlz3Y5MMTY8p
fX7eJ2jaJuAfi04CKXnc/awgXMdKeW9MRZrNYKIdB3JeP/Mb+vk4oObXvXB1zXuaiCPdB0WdbprB
b74wyV1acKS+NU2UbtKBS5w9KZPBoK5v8qZkHNM5f32KsAV7hdDwE1rhOYEEdX48emyiknLT8xii
/fFCPOH2/Z/P3gem9Y+vn5qX0BAbQLvj/4lxNUSIx3ZInJ9dg3H7YiO3DjunPg9Svzb/h7Dzam7c
2NboL0IVcnhlEsUgBoWR5gU1wUYOjQz8+rvQtIdjHd9zqlwodAA0Fimge+/9rS+KxitumBwQ2FD+
iwqCIqrxKgdSpVnHuj3epgV17z+GQYq7Ns6knqY+wpJvdPcSK4l/QZTp7ZHIv3WF66Mt6/3LqJXJ
gxVgMN6l6NmWat4b+GXM9YbzFXLiFAQEQ21rL6+Q/fbCm+8qO/IAU/v5rrIlr5B3zbRQX97vEo6V
sYwtMt5yHnnKnUCBTpWltdMowDOXt9O5Lc/kAZ2Otett1v8LedrGE3pvg4KtBBfa//4paBLv/8+P
gcAXSj7JYTUIn/3zr1CP8jQpI0v/Sd63Wka+SE5ZlV49NyKmTB73JA/dqCWnmEr/ZVG65Ub2ybny
rGocWJOa1yF+4Yr7wCD65hEGzPun/nFAcVX2z5+6k/mn60F8aApAB/fbyGm1EkNCTg3l9tNl3+1g
dMm6bhvkNb/+vX9dkU9bvaEi5tNAXgfJMWB/c++//zAFtISba8peDsr+CBoH2nQ81rNcdCz9Qw4Y
aafUZs7tz6dygm9rTPh8+tvc0CiEtvyPm803b5RSWWHX463aaqCwRE3dozxzsiUV9cPRitvnaAie
jaByD6JACur2LaazYUNCWi9C9yBHbMKQB9kciU9tKMYVFDK6ycJTwv611rUvk1cHVyJQw5NTOJSf
KJP6kWZevdRIrB6mwM1fsGPby3420/Gmb9xym4WR9qHbVwrWyAsSpXosNVwq5ax/uauWi+l/cWol
FPKfX1xPM1DrgKjlHcLz7J9f3LgotKTv9OwnQQ8+YdunaLBtdfeY9NWm8REayVYR6yFaCB2gGhFX
yqnnKb+N9PF28FNx62pGFR6HCQOWJaiJyPLX5AFXiducukyywxhTMBhiVqH2PLd03GAiDQG2NvX4
U+CecsIXYYnhuXeRXXmT1zvYTrNjhete9PlQTjalpbFCNeLclPMSJEbUJdktmEH6ejyEM97H1B/k
1j7Xemsvz+4H2WeHlI7ziMYMc57n6CIloT2fysOn634btuCQUJjKZjbyzc/3/3TZv90KvUgNNGb1
b1O9Bnlkyu9oP6mDcqCCSaF6g7Moqt+6xFKo1PxH/zA3730G3JuFV5jz0oQ48v36T/PgkpeIv20L
8Ms/blAUAkWjvGEd5O3K5V+LmO1Xp7wjKCxyiMTRgB+Zex/+3Z4QVbyfkHjXSVVvlIZ+OegOSVQt
MiOybvPuVxB9u/i+OuId/fdN7pfJe+KOHvnPRHfVg8u/Za0qTf/W6NaHMYe+ExDxDXEGTBIARRJE
EA8+UcrzEFDBZ7viqzu60wrmOjuMVjiHsHaABJi+/eERqJHbfjulLEWBIfIMFyXZOiJutgjcV30q
/JNOkbYsWEBRiw1Y2nyALBNvcZCUh1Yg5JfNmU5D0TuKmdvcjAqIqp0obpon99Wj4hwyyCdzWVJ/
Noa4ehxVe3ooLQU1f0FIO3dS56fqfcTuUBNRxysZa5/p6orJfexiEJZVYsxv9Ha6Uj7nLGCGKFvZ
Z8X1dEaScLtAdhHsbzd5CFo3COLpKu/kB8bFK4vwKGd0Q8H/ICGuNdk9TOW9mCjxWAXV6vbEGxDF
UZhHFGjUBFt5npTyIEfvT8b7QMK7xQJNtLt39fIm9wfq/Sfd++Rs7dft/S242vkVDqyV93jjUSwh
3+u39jwy4pr4EGj+8d51f/1r/7IakPPui4NPt7tfy68AIJ1sg3kJ/8diwfgnp9d0VAxCXQtXC9RR
zgzK/ecjVyEh6xTw7X4EhoIyv0hdChySbptkLs4Osu1FYXiuBeZUAwVE21unK9zyOEzV2mlGCCZ4
4YbnSZ1spB7ERuQlCKL8ZVVQI87eOT4JBFCrnBX5ylDs+CT75MFOPRsgmArobx6w5gMYguChcyef
evz/vjz6ZAg6/x+zubLn/6hRJ7P4CVNvwLqj4CSpf5hIrnU7olK59PVNOzskVd4EUUbU5eF2Gnhf
qM52drwb1B+B4r8UvLfetNBQ1/5gefvaA3fDkt5cZRXEwCoRgGxbzaYI0+6O02B4L3amb2ACue+5
lufbzjEhrjih906p5TccH+wz2J30EnjBB2H9y3//f51zoL8Hweb/V83yIHizHFQ1DKL/+elqXuLq
A/V+P+x4MJdVPNhwM3zKf9FeypaqwvrIiVwsU2hu4GbsgqpnPlo5mvV2tUv1rEIn4pgb5MuweOda
vAFV3V6elUZ/6rD2RShBPxlPu6IKiVN5sMZ6ZU+juushhJKUsP2dULpq3ySN+tBhy3UKo4FFBlGI
FxfI2LL1SnPR4vWH8MyFcuBbUXAIkJ/j/Ggpe3km+yZTh5zg+A/3rvs0ObeFrFovZKdSzfeKou4p
GCPxyrLT2mAemG+mWChvzZipy9T0Ac3OTdPQviiKZ51kC5ybGKbmzUNxdm7FdKnhUm3/+8ekfU4j
8zl5fCF121VZzePq/elz8hWkiyWy9++RYpUQIxSYZV1+kQefcngSNPGZf6ZHWCfK1GOk5ltEZPkl
suL8UrUBfsJWRmUTVgjLxg/sc+QucaeJQKC036xe8U/yXtp8V9dsSSWY1dP9Z1gRn6nLElPeT/aj
0XgFerJqEn26tBBV+Ph9b9/6lrYv4maiDNDWr2mcUfjUd/23vtG2GVWIf7pp/5CntvtNpxxnAXQi
eB7jqdl0Wu5TS+I06w783cq0gZ7eU0TTTGsxtOT3FFFlXz3PMg4yRTR6eQswXfzrRVHb4MwdcYEz
XyDvq7hDe5x/ShOmGraBsAl++wmWIs5o+Kg7EkVzzaDAHKuoeooStbnKLv4oRkB7RrKWTa3zig1h
lGDAtH107IPpV4hCyuLcG5F3GQz3ueev6r2ya0qbBt73ud/a7yJsj13nxc8DuNdT1bs5+BX6Owyt
1+bopo84xwM8TlLIMQogXiynN3bTK8f7IVTtv5qoj1/9pCPG/hxSe7Ynjv3XQfdNY5+2licWflCb
j6mVrmSfnDICJ9uHdag9IICDQQOV/Iv+o5olcyqYnGMmMFOSTUUpB6riR3tjV5HxpWJJsOi7nKri
2zVFIMyrFoT2A5wQ8YTIyVym/G/8qO3jpJbqV+gVi95WukMHsvTZHglvqHH+VYzWuLIixdw5fTO+
Uvywzci5fDXIvqwVI8keC5g57zFlCHJ+FgJlmOKSsuz5cvjA88UfucEzlEDu//I61UBzf34T8lfn
gIjmHei5unvLQv0Wu7KCvqwQMhTf3Zo9nFG69gmll33ChWlYNpkKUXZu9i3IrUWl6tvK5T1xnxei
Z937qX8QvdHsXYI/0DMH7SEYW+9LB8sjpjSMyqkMpyTVhUda+OPOGPPHQNGrc27ZvJBy+xGueX2W
XY0JA7Wzag1d1N99csBCqj6paXf0ERafRYXiu8oKbWOpOpvBzKDsgnRBv9dCeHRWRx2JbAZBGQve
6WO/v53KXtuuqaH6bYI8LUtyPnE8PMpWM9/tNnu+2qtwaI/9xN53pkKgVIG0boJU2NboVbaEgFXs
WlEZ5fDt4Dqh1Y7rIjzIg8/Ew1jixkMiI1/d++SZO4/+v31GAg/Dt1/us+RUcmTj0lWRD4TILUhB
ts5aUQSKBRNX1EWLBPDRmvde/rx5s8sGn3mNEpW5a3TS4qRk08qYW7KLKjJ0dRmYzgirlrPu9Lz2
2YgaRT1+iIrSNDMwxKYt7fEjjHApZgH54mPXRNoPUamcxgdjLXI3iZ763DeuXWVeZT/VMD2gD9zI
ZRPdmxtP2YeFGLEu2gWl5Mk+toDkIAwJX4DNhC/IgAaqe55vPWGGgApK3i60K4sqx6yEodjs9aGt
+Ag4KCafTRr28W7S7Oq5DgN1V8UahKF5NJw6qhvUsXxUWDisxjiInihTqXb1gBS+yZP2qk+qt2CL
7n/vBXipxvT/gH74hZR09aWve2ulzheJUKkxJkHGnAYRhFcdi/Xd7dSZITq3AzqFmThC21Dxfijj
aoAQReEz+kmo5H3lbQOzSdQHHINweVYyNJvkdnAIEKQPAihSc+IH5nX/SAHMzqUq5wuLCKS9k5ce
/dCdngnhPkGo0T4CH++fpFGGlYmB6w6CnXOeVVgIqxFVzy1RFsDS5jNXLZYenIcnN43ISrjDJlFH
f1rIZy6eGUhL9OhDPnctapz/GpDtbBrgOCG2+vR8jizjihgL88Y4KnlHwQ0IkSNfnCIuVkGlU/Lr
kehtkiz8MAv7p5Oo5Y+hGNEcZD5U7v6iUGYJ7piGDS72SR5cYWeH2LfXqgPt6DagKJb/VOTaezQZ
JLPlgNJ6+lMpugcv99SDP04c3Ew7yKYLWL+ltoF2Vdv1Vjjl+TZv7rqNyjZ/HuDM5oOcx1fsLG81
1OkpqrBJguNgLqdY7Z7lQWOhT9nX1S7IQPmxSAENJdWDHAuKsMBdoMNtlOmtn3fPooq/I8lRlzBZ
KIV2Lf8kD57A982lDGV970OypJx639tQ028f7v1O4sy71u4PfpJy0lXBnpNnebZEqa5tZKecrOLL
iudB/pQ4yFIoBEnfcUfYNlZG7oug8rlt4++yG6dkVL5Z025ks+OLDqU4jE7Ip90Xr1Fml9j0vXGd
YkcWPVnpgFfeMebRlqDVkGJRUDyd7UL7WiglCKCSB0E+jN65zDOKwzSv+uYnpOEp3wku1D5RtmD0
FK0OXb+hFj9aDb7SIJTikGDfVKKS/bs9KBP+ICCpV93cl8nhIC5nBZve7LXSSR9bMGFrESv52fEU
SmArJfoJ3MwZkPSR4x1wXY3aE9Rxm8xqyzsM7943VNkXOROWwlvce+6rpY3jRkHatvNC9dO9AoQU
BNPLM6J3bd+nmiM28tQcEvje8nQwo4eybINHdaZ72d0PdLnOovbs7tGB8/UqMjh+dtpH245N46vq
R1Rr8wbZsGytXgtc+TZuWGtrOeplPe99HyycHKWgP3msbeBFsllnPNJMbcD4fL427NT8gOcX2465
mfOBOalpX4MJEJKZd+EfHvDg1u8h86j4MZILcb7Gfh4sI83Nn6e6VqDyaD7f+a7Y4V8bbHttib4K
SYTzJMYyXPdeob+YeaMtGqccv9UNBcOVoXxNdPORlFjwYtehe55gVrD7jOtloSQfyDGyo67E4UuB
V8Haas0AF1ozB7QEAq/AlSIbs4M8aOT7bmey2WpOdujnw32K4lP2rFk5wS9YHBstj9cq5Z17eSDy
3exN3JvLBUQCElqZi2akMuEEETA4yUPhAcbt8ubbvUueTUqlbcyo0LZKljVAkI3xa6Z7JwpxEnyg
I7GX/cHcH6vKSUnG5wHO0r6nZGdVBYkPvSIsnggoFyhYOVMRED+leCLeRmF5/9UnR72UUpjeB/6F
20K51EfVejJs8CloyTwsdmvxvcO7fYJs8TEGbbWp9ax7tEqhP5dG8E2fWAFTLroNvaZ6KgAFPckz
nXjfik22vSRWxuekuAzLEddGB1oHVsXjmL77gLx4rC0QCc6YP8gB2Xe7g6VHzw5LtAdTrw8erzEq
dKMT9XXkrIVr3JoIp5CBzE2fUP3ChnnWV8MM9q3GfVP2wEg0JzkjtuiJQEOncdguL+x2wP+iceJV
okXWTU+Su5YgJonvYzXLS+5NpbL7jT8S1su++W7Blxjx4wtOmtEH7pOootAvXMwGSeogGnNfpGq9
R7CI1NZVywvlGjDyhE0APAqLB/5y01PnmW95lKuPxtySXVEepADj23gJ0bfa5BapcH4tDGdhAjVf
m3+xlTi6oKiuWt9ND43tqBtKmtuPMEspJ7PbFw2D1EOppsVSz0T30SDSXgxtNBwj3Z7QPZlHL3Pb
Dx14PhQoneKR+XLqd/CzyOOLQJgnE/cEKNydTNbLgyPZVXPuXg5gmUIu/z7HTIEO5RAMNWQvzxht
b7q0a76k/H3uM8qtlr4ZNl9io0etgXT4NspHCS9S9M5Bjqqg83Ijc1/MRvjnXFDXF4/qsVD9mFKs
wj+Tlo2PhU3+em7JLnnI849xsI2TSaHgeVIwo0xS76zimbsSelY8+qD93nQYUyAaKmcvmzBzvzVj
bz3JVu7rW1UVSN3mqa6yRqvSPquZHS1jAa6mtO1DPfY2BmFuiXnVfCrb8hD1g79Ap5FisPH3RDnw
qdk6hUFtWPnb/e43+TT33+7ZCHKgUNZD1iGpdQISCAusippFRGAFdwvWzcsIL++1mnwZUfX+bDr+
rEwjAm4m4O5FqfJRe1YFLN5A7jR/W7teHfdjWhJ5LxBia6OabP2BOPcAaBWTItLxCKjGr4EVn6pA
KV9k/0wVvfXnGuQX1klXvfuG31B4hvNoL8pyqL43lnhy4iF4s/yaxXrOHqxGaf6GEncvJwAAmJ/+
5nCKxlg72FNb8vcR1N/h/SwGatO+ZoptrqvYLXZamPZXG37P7d5uHP8M9Kx8HoLamAEx6abmO/4x
IUWX9zaAjC+HZipJRprOU4keepnP/6o+NbdhEQEy7cgZIY7O9rIgXB5k/bcsFZdn94FP8z415WQR
hTiq2UMAqpSb3m/w6X73n6GzoKcybypXoEeSjVWMaIvF2Hy41abo2uRrbRuUwKazzh0D1K8EeZad
74zEQo2JGg4h1nJaVjQHjyDKi2+n0S43FHURQcbfD71T7XHrqPf3Zjf3JS4c5IUclu3bxF+X3PvK
ApBMkVT+6t8mh00VbSsroqisKBZRAvqP+kDtpa3jH1BQ8qM5t6rRhZ/aW9MWRBMO9xGvLHxPmwxF
+lxzzK8H2pod+b+FnIAs70Vkh7cgk+sReYvr6MstgnS/4NaOlQDWP5PVqVRhKlnhTsG0gwxfC7ZG
n/46m/sUMxZ/mgjDKYLwDobtsC2ZD7J5PxQBhe+N9se959OsyRys5dSkPWVuLSY4RY3dCFukkVoi
yvmadiebWqOYLC6B7nqoE15seO/UXSkf+Py5C2FM3jIqUu2oaFCWlMLLP+Dp7VC42z9H3NMM5LVv
eWBba7PCNijOHPXYRgI7DSDFOAxkyk53Miq0fQ2/ecNWTvas9JKHwYS/3rNrebC1NDjLvkbpm5OK
mnSeNcam7yycscINroUHjrIVSm01eywkf2iocEMv/bOLwj8i1S3fFCVhVxBOE3hQddxVE3ynye3L
K6WJiNV4QX9Ph5QZXMQa6QzXyH5Xa1gJXm6Np9amkNwYzLUWAXoCd7oKlan5LrqNrHiOhOssh0xE
T/Zc1achyxmLqbiYSgrGyMz17zidnULkha9aE5kPlmqyfk206hXOy7XO7fLr4Fiv4GmKq5N0+VV1
XBYKwkgfZFMOKFW9zdBkPMkuxcnI3pMIbIwvbJype9DKn1pSf6kyH7GLUzcbwwuGnToluILN63dg
jfkPs9hjDCZ+Zp0gSe1pySX1FfHIPx3LZBLmLyDeooWcUo/o7hut/0DKYa8C4fiHydPdQ8/rbtUi
q/ywumwrfy4Bcb6orFGvpVXZ6zr3+6fBnv46FJR37bECQk7xd7/nDjHBpJgKf8G2aXmffJ8z9qQL
ilHzoRUBRUTC/RAPInxjqaeCXg+z7a3p1hiph/xPyOakxfky9tNpJ5tWYuAqUavenmBa+GY11DcI
LamOcjRq/HcC0s4Tj9LojW3wE0j39ny7EYn2IAuSq7xQMzD57Zvs0o7D8vbezkhh9QlAMfnSln1t
H5M1rezjvUv2UyTXC6LJDYw0NnwxSgZYAQ+Ua37Tmo7yUTGm4rFIpx8UDk/bVq2zUyH4QxGIxd/a
EaegJKkxHSDJrI8FRSvCQPpPJPlrlFv5Up1Ee/X9eSOoUGpr+z0+pAQvHkotby5E1dWlSsEp/Bz8
i6FBUssjqLUuZ2m8PHgtVANqlp5uragmTmsrj/aUJrcJrmJNDwY45iVcpkXQ6jvFSoajPPh6k2Jm
PrdH770DDjUhjH8rfCfc9zWiMjOZvLdIHz1Ylg64h7np9T6OpY0GHG1uVkb6s8Ry4UleaqXdolUJ
lxH4KK9Gat0m2W6pH0ojmRbymiKw022e5cEaruDaN1maTL1ZIdoYPW0zlo5YDzydFkZcuxq7wqg+
qHGBKk0OFV6hLeR8Q34EGbLOVZBm+lIKVrXW7XaxkV1kq7CC5vTPflXvR8zmZnGrngKlm+caoV7f
plGzWp9+3UP2y64BqNiBUNVrgVmQ3AyRxdLXXUsO3dGz6Mswpbd+IDA6znBF9ejN/f+cL/s7qNkv
IMIfFNvw9+2sUJZnekZ5OVBASBAJwfIBNeq2EBMPpl+LTuioxmHCNVp2uTP3Xn5lK3/XkOF7FKVQ
KtIr/Zf/d3knB/TG+qOscaG9T5Nn96Vgm/QasecW5pf9TtAEwFMGccW3Ym/tzM0w6k/ER1kIpbF+
DGpSPbLfSPCjUquJd5tq5y8d6/yK/UagG69KmEWI3KC2KZmqfCS68hVzS7BEnpE8RR5mNLLfdlnI
sTUvCWh53VovOnvXq56/46tHoPuXbqPWHCjrydiAiKbQlfWGcvYxGpQtqf0oY7XaTL0+YIjFDHD1
+nqKW6DXoltTjKKfq6GynuPUKVcWAvkHfr3WM0FzFdqHkSyCEtKanPLrgoFyTrbKMSWa0F5eBhCK
kw5cQp9bScUzscjil1gBoFLXzq6zsVmHLTL4T5mT+ciMsvNg6cWOOoddnqYN4nQw+1PZHCEgAoSZ
D/q88Uos593vu/pRdsXzBi2cDzZBreWMMiNBQwpPmXxlMSnB6K3yAmNPwx+Ot6aMH5pJeYzK2XVt
DilWE4ZQwgU5Tp7wgUWQ/ywPlHTCsbcFsgLPf54ScL8s3iFSz83WZ8VilspXM2kwwIPjs2F1NZ7l
3CLy8FueWuV2NyOa485ObKElFcqzAfvsefox9CoeAQpEkYVtRt1uaHo4n3CsHs34Lac+50/VR6vi
Wc17EJbBCvbqTzuqgbhjFkR2MWlIYpg2nP64vlS5WV20sL115XnHfnye0QwNFNh5UE6bu1xf26Ht
KLfsACmhQw7sHhyoPpiMatGzWqnFlgUN2nYcixiZh28zhTZhBWEY9fK3K+UkHBx+JjjKLAfCateq
Ni6ZaY7vk8pWn/BRt5FN9AJfUx5e5xpcjZylNcTU3NmcLWKjOB9Y0/BlnDoKh3/15UEePpIhFcgY
G3AuKm6p2FgTjoxZlvZ1tPcHO9zLpjxMGGyRVkoxjypKlsKyU0uVMNzIU7zCJiBx8+XyygZcpVpu
m9oW2zTs6msgQvS3ptP9pDSKE737rqYqxQCVgfjfb/sdprfEH3qb0sJO+Upqovupx7jGJdolS1V1
By+rDR7aziKFHpHtx/gnPBKrY0HVtdPZ6NV+rVe58dqhYMhSSz1buWq8DrSSuSXHehQ3ckydZ85j
JSSb29h/XifHtLkG+td1pgceuAuTcFljUb40hpyM2ui3j1SZ9w+8BspnqD31opjLmWz4iCYxwdhu
1m0Wmd976qIWY5vpZ2Wqin2fiGKtUQ/zVbA2KyfjO+xKPnIg5ORyo+SJMlMwJ/OAZoRLW2PHVPX8
0VR1aOwiq+ELCo50Ie+dxv1pCJToLdQIm+i9Vmy1JlEOFDElLHoxHYhFZu3qtPvrDO/Yra/0gOwK
HKxuU+6j8ux+WWiWKnoyP35iub4YhGG/B44+PpQJBrGDl/rvQ6YtwtzMvvGaata6liU7m8fzC7+m
s82DbxGEGBOLeOpe/CqkOA2U7MYble5FiZOByHmdL+Vop9boEYkyQJEDACncetm3RnK1kNe+oJMn
EKya0/5+p9qhXr2Yb8x8IA5Gta/8pD1knmcsgy6GUCibtcOHPx861zZgxc2nt4nzGay0N41vEgCP
v+fJMzEFF6rtkNqX1RuP/frPao45oGz4yZK3w63OS19KG1K7FbYlVKZI3ZtRHC8huz8llTNcMK4Z
L0NasSSiUEB2yYM1iKUe1u1JtohgD5fbqLwAXllNwUuzvN+j8nh8p2LY3e8Rme6498LqTXZlPEqe
tLKnSGiWAlOg7uy7WS7czId7E4ecL5HaRA+BVBTLAer6VUzCZvWwbMtDnfgJYiUItvMNPt/1t3Yc
BVehmy6CdCvbahQRrzQHV0xTpwwD6Ah+rEGjvXWaEJTeDNZOTFr6OM7B9UCnUinMowJniTB7DR1v
wkfc1lahnaevcS70RzusQKn0avraWUl4AOGJv4JshqiUdK94lS2Bq9/GE1WDgXACmSYG3SzP7gcl
ckmRyHZMLgtX53kmWCqxjxuwj1HZamtbaV98D5OZLGj616iO6101AHmRzdi20n2u59ZCqLi7FiEo
Bt800YPOk51BcQ/dkKYwxK3+tY9c6whS4kc+t3LCHU9xPL7JsUaksNOj8iwvBPZtnMcgxO6VmRjE
WhfhKBs5VpSlc/UDSAPzGDRSBSzrH3JoMMPkVeNpFMTRuIyTbe5k5oucl4/4o1REROXPhmy1Is3u
rsIW3q/R2vkr/tKPiUWqErVA8QrW5otaePWTHHPh/S70eEgOcpA/8wy8XhVjwsaVioOJi8mKeiub
RUecIB8GdWPGGnn/0t3nYP2O5T8P47jq1F47yG6gzCURaugst2mxRuAVhMOqDSK9Xsk58AaYA/pm
2qY679tbU14ox+XVcQtw1A/NbEFExtuVdq/uWA4Qc+KVTUmPlRoHo4VHr5BMXzW+4fFRzZ09MHDq
TuUkN6KSWp0ILvb6dLwfpiFQj3oM/5YKv0dtbslB2Z+MxL/RgXvVQz+BuJeduYaKfXGfRPw8WtdV
Oy9olD+7kuo2Ur5U6vZasioGOz3IQxhQGN7dah/lEZfV7DaUifwajc7M4/g1R54qSpwdHH7ZhTMO
p8QZOzxdYC4JM67fIsHbHfZrQDyGZqWL64QH6Fm2TFybJ6Mbn1m9sNUoDkkgQDVUYuZkkSCPJsWY
n1jmJRTJuBmjLFjFOOPES5Y6+QqDimKTmHznlplDpj1QyZvd2lrlncKZ/JOZunmR93FLXuC5cZ7m
+xVx1MB48ik550fILgRXE4TW5k/ZdeufUpgloVkv5T9C9nVugay3C9o1jB8cxQETsWriGZngRnIK
JtSipm9Aq6jqUzUfZL8CgiLUVOMop5qi760Fv6lb332avOrXXNmfuaM4aPh3w0eOxq++D9BAK9T3
AX/27dB6zSZG2yf7A9+e3t0Kd2lLFe3GMzGvZaESHkwRg4EWwnxos667jk7WX0OsvtzGvMgeVij6
ljgnpMvJ89NlnEN7U1yrflQCBwA+RXxnjf3/bZSCIMRHESx4eXGYJX9gFB+u7HZM3tpBPA55pl+M
Nk0QFgJYY5P2rGWR+xp+k501LhrPVeeQfOGCfCBcUdjNXo7ZrPdPHhgnORYQrj3qOqA3WLL61e2s
t2Cqfup+0b3EIrCfS3tTK40HAbhzXhXPV47mPGantbN0E2iocmrnGtMDsJKahwWj2eR7h1/30cda
3idOWK/2EdJhsOEnY94ZiXm3VObGM957xlG2ArUhFtQM/Vop2Cx5kV89zfPlIN6i1jOA/s/zid+C
6J4HfWMCEj2aJycLKVpKfYjv7uDu7BIgd9mX5pWXlHkFV2At4tErHpsqtK45fkKnsYzA/DEop4X4
PazqgHD8/Sqrf8aXSL3Ia/TSaB8gpFngqP++CPPcq+vr8VFe4yuFu3PnH2zOMz79YNkM4viQVNGr
bXfaqbKqeqUmof8GLuVPrzKmP0JwiIoBJwyq+UVz9emjicCeD5NB8RGvmY2orGmfFD6BNYVNUEGF
5CVycAToHdd688tsG+R4BIshe67nQxX0aE4UKmTyIs2ePZeFBNYD+FjQkjMcUTsLzzObR3kV/lbx
oRq9747pWAW3LdgyJ6KlUgtMNGrgcqEnkF47d9AfM6c7UREByr2Sx8j3gqOmfsgZty6kl7A25ysE
WSYq49S9NnfJfntic5LHYljNeMNTYdRsQdJEfEy1Ua2Eqo27ujb8L3314mZ6idmh6m/7rsEzJkoE
McgUUUwy1TxCFXUpvLK8FvPB9BtcfqewhAJJ09A0Ar5sg1o3uCLnK64+QViqO4puIcfkrBLQA8IM
cbT6zsBYhwNOxN2yt/CPkn21lhgnYBLGyQmdCxsXfXfvEkZrPkXaRa9ZF2BxyOUlpeL8wQNTzRIk
NT8nO7EO8qC4HqEueVp0gtPCDMZVxu5oeZ9UD+1f08n3WqxA/26GQfs4kJnFiDz+wXPjD3htZDyH
aTpoPmZbtVJ0zwh+HdL5qv8tt50HTTeUP63O2yiBKr6Ptj0TKzPreQwTbz0pjn2IjVrbRfCU5rLq
4AJyYRdbAXVaFp4XtfMRphl06dgaHrS5qZC8g5JkfXEN33mMOy1YFwlJ9iIESZFOvrHFlRtDhSB/
1V3DOutDHr9MZFdld52E8V4Jc9Dn86zAgAOZdZn5Xy8yyiTHM372riE4XWrhdzu09NXsgsBfwxic
ghzj5sYo39lXfpgqVTWdaVlXIfBum7srDV0CAMB6jVGeeM8TGzOBobdJMA/RG5mY29WDrhNGdLL2
nLrZbiAZ80EoBoIHdUKbtByDD2MMz35PTZ7CY/REGF+A1KEf2g1UZXw2iFsG4YfAbSu2yncQgTYL
jSlehQX+alCPtDX1lgfVJ4DSsWM8dpoOv3TOblc9IaCxM+IjlbPJC68X/HpJc1dR2G0mt7EeZHIc
fduyJ8vz1lD1vh9LzNrkNAP1D7q3Kj+ZkDwuAC3f5W1FgcEiCCRKmeaf0oK39sVHncKjcuwmXsvM
ejf5H//H2XssScpz4bpXRATeTNP7rCxfPSHa4j3CXf1+UPbX1afPvyd7QqAlQVpAWus1VLZ7cp9N
wx11mi38eO2pVKKVBTpg34zfrE6NMZYxxqcYw5JdSW0SNVHdDXc5nKfTZFFHSARy7GobmtAa2q69
tB0UhiHGGtvtNI1/nowV0bkNZgFeWpbZYShWlslesUflWJcFOlp95j1H1ahcLS89yVZimNPzrHky
d7ldL45FkbVz2gI2ERS9U1FTp48E/EUfszD+XUX4nrne97KzlB8+OpYUK6IQz4Vi4/b1+B2dEaTi
o97Co8qOZoBRBTR36NZ9NNRPEybvSGlVSE7MzQ5m8oOnhqtR01rS2wZoTXx6WeUYvn8pdbd7CoBW
cSN/jIaeRp9Vq8RA5ED2KWE54M1WQdKkM2wSRiTaj8Qbk1MCpWDD61LUSox2WXasL6YqM6+lULU7
CEwfql+5OmboB1BUc5jgriQ4TOuGTc6i/02rm3JnmBaYt8GwP+qClGvTfOUqHtYp7nhrbq2/sFga
4cUglI6WQ22sGmPkDpxETIIG5yA30DcAZMpdBrJbjDaOGfPm3/6/hn4eb7Si+328DMrD7911S76g
yvWbK8gbDWXSfXVUYCGOWszCBG6FtgRA7fAaeUr4VQ9yfVF1pveMrKXJwjNRr6THta0HYxYFtro5
KnETLgzVTg91Zvk3JKe6beiFzJiH1r/JWA8bAmPHyth0uUpiOO34H6bo7+TlVG0FkOf3sUYVF4Wl
hxoKw1OeGduQGwSrVTEtk8kGicx9z16LgSQRKAZx8nXMLM9jCYzBC/uVNVKAzMF+PLaAJHZqqOMf
TSHlMey5hkrmTS94GLlcNU1Gbc2v36ZywK7BtpKzNTcVT1lUbhG9IPkDxLRzHmW4zQfMEcosXPnM
Fd54xvuA8o1uJ3uRs/0FLde7yE4Zks226NGrn9qXYeinndcn7trshfZBRuwsOt960nMtOGOV8ZwM
roP1VxfPIAdeXNfijSgGb63PTTB2CIr6eQIZlSbEBOWg+FTCEbiKXoyoDC5aSF5fsT7yInxTrdF6
bppc34AVK9YNX8CzgdUOgjF1uOwaxXrGq6y+mGX8kvaNt9DbftgotXESliOe0KPtnnIEagD4Ys8z
zqhP1KSC/YRXPOgBeuU43EKXNRPAm2z1eEWu7AzIpVt5N0DCSNPmrf0QAgXgf9sM3zVRsbzIsy8Y
fYZr5vZMb3RXvYjS0pdyRImqnFLE31uyVsvGpR6PX4Z2cmoHQ0gP2aZGOItemS44Gp38usnfnVgL
QYsl4mAZfvbem+6y5zH0Ihy7u/RlSA2BL+Id+1csznmdrVGP9SIMyI8g+oXBnwbEBXfQdVrxN490
aG6OaSiXGGQn/ho8Zrj+rWf0/DGRr8ryZqZhvMsMRTl7vfZ7o6bVo4Umx/4z3oK8TM2hxegONXiD
/9iHMhVXAcb5l58lyMSq6fc8IqNn14CdYF0mm06wTlQHtT+ipqpuVD2zH9tSx6EK4ZZvTqlvYjyI
fhmBfxjJxnxp9KJeqmPgnSwclxdKUgv0zfv6NTLy+IA0z7iUTYSl7S2YFap0c6+OUvs6zFCcB59W
v1K4LVaO5rg7DFXqV1snYWSbFcmduZfJELzlll9CITnxOoF5LaoyuckzlQIOQtH0z8B0xufRKGbE
Gy9g6PkOfXD7KobhK4Au8ct396baNj8pBmeLIdHKFxs6zboZzfyMjzf+BWGWb/HU9cn5w6IfQ6v4
mrj1Do5e+yurrH1PouULCuP1Msdx5pboEaRuBa1vhJ/Hs6kmBQIfQn8x5lKtC1n1py2WzP/aX9wC
fmR2or6ire4AJsBrAw6UvU8h324HlBseLA8EsB47G6vhewTG3x2U/BnQqBbtK6etj6jVNOS0Riem
RGIm9VFuZNdn00bLdq266Jb9dUyewqrQKk/Z8fgoLvW8acCcrDAc7FZoThYX8ktA2GS31rjJXz0Y
cCPIPI+RvbBaXjxWEu2wL1yexfeNVQTMjvp2U/U40MgYPhwAM/JG/0AwCyNP2USU2kWFEMDqfKxq
TSbymH5H8UWLjlTE8bGVu2OgzbtT3mwLv7vce6rOj45d51fhRu7+NT50r3hj2jfPbDYR2ZG3STXy
MzVFIGVzM2qDZmcY3Bw0vwveVKEbK5Im00728qSuFlMh+rPspaiOcpeiPlljVT3NpxxaTXmVp4zE
1C5kU56yp/q1ks2A6c39lLKJOsTWMitnxzWoHpqWbBXy5JQBMhVx5z8xuYeg9nSw+nrI7j0y+M+Y
/xVjwrJrvPZMhcdETOClxTvnYTA690EEjvvgwuVK7QI17z9xcxj0RZaCmZAjWN9i7DajElsysVSo
/jtUr/lqdHt2EpuHDAfToCjL/TnZ9qFwz/W8h7Hd7z0ZY6n0u/efcf+rF1CCez9fkQZnHzXXJNGd
QzvAJ0SJCIas65kmri7zrmlOzDrk7n2AHEsxT1+EbtfcD5WxWh4vd/86iHKJcyg1q12NoZNBFFDq
XdQB1M3SOniYsiCAs6ExrayB6VS5R/HxT8eYOMEF+vxSDvuMewkas9wvgNuTqnYXsrs19TOo4v74
OU6J9ejQROP7YFkOjnmeunEadTjomAYfOsvEBF62Jxf730gtfHP92W8iL5+xvmaoDN7H39u6Gejg
AgGBovq0iNVr7ubT16Cw67Wa5u0hjKL+Sdfadxn36xI56nHAACPMmealehDcskZTHnIXBTX+7O2q
bmyFaUdoNDtKjypqdQOisxMa9UdQlvfR8hAml941KZ9lg9ofR/WWssErBPXN+ZxyY6Rgi4HwcldR
Q3/Ruc2cPJ1Zsou+yTFNRBGFKytXDl2fQE0NxhffyNpbqerVLS2TV7Msx3c0E1An3GBGpr60L7Xv
dC9SIL99wSiye5Ha+b/3bQPhySyYrtC03dkoSt/0RqmzvkIoCsjSz9oQzgn75eE5qkFohiqrpyj2
h2emusFOMANfyV6lKdJzM3nfZGdaGRpTpCO4hFQso6neaEZwNcYORKNZeWe5yQRFbpTix3bbKV6M
0fTc/uyXe06Ffr+Z6gfk11WxbTEHXZU52VUvLruj1ZGrWPi+Io6y7cxBufdPzE11qPRkJpmIGUiI
6CZ4H9eITm3nBFfh9r83loNc8BBP1eafDggD6FxVrrr47CC/F1wzM4/P/F+W/8TlOf2weBrR6tjL
1mDrPVU1EskzN0hyfCatL/aWWcDV+o/2I+MWizSoaJ9EIsbsDcZ9hu57Luyhz9PJmDznn7Ey9M/Z
9TA4anaFLcwwJQpsZsQ6LF/svCSLS5gIYqRM1xfFvnOTeZe23MtRSl0YaXTSw5K7j+MbFyS8zIup
TwEaQuNK65TyYo/4BGPHm2urWIlzQPdzr8n8oe+8RTPxRwGrzKerx+ht1Pkb5WaXrWUz93EiQ7yl
2oMbjt8MLf6pz9Am2ZlYj1wlzgtj/AcKjA+VpkRvYBm9g90hZygHBUNVc7uqdNANnJ/LOl2Ch2yO
cjDOIOeacvTNtW3qafwnZLjJrBpZWju6vyndZC2nfLlDH8r8o0rs5EFCGpijNDciMHjSh0+kAxj0
fyKF9hEnXfIAWLi54yX+7+e5v05jvX+eox8gi0FXPoh8BFNAojk84hM92ksA9EDD5g3MxnaVT3gX
4xQpoCsqIj5lEFZPcq+VwWmyWZzrbcjKbR4k+6NGb3+Pv4+SByQZFXWkzoDm/nMS2X0/KHbC5CQO
GCe5x8QTzbYT3jMJXgW3tcGqz3I36vMAhhXBkQuSmwakBtB+TgfGDqIj/4PIJxsS+8oxIjuyKPLL
4P1oXT9ezWnEciGLjrL8+L+LkrILQMDv8qRihJu2r/OD6Q0IpEBQrfQZTVqzPr/LsN3bf7obtVf6
y5/mEKFTvZDabBr6R80qTYZlX1nJcdDiNth+Krm1xnh/AfxXvP7yp3k/AwpGA3I5WQ+pc8J058O2
LOMmN7Wti3NshsDtQ+5eXdgo+8jB2KrLhXHLm9TENjeAMaL46vIz5nEPXjWJQ+F1PpXsKJwaXzed
CuNnTFXtdw+TxaM8k4xzX1014MehEXGkoRXxg+LU99eTodo1c8qz4lEeEzsQbrtW30essSDvl8PJ
aLlfYfPeMUOt4kWOYAfWI3ofs1Vri2LXPGD0cZ8p4+EQzAeWcpDc9QMKj1rs4hs8z93kpv6z9xmT
E73Pptz7J/ZP83NIkzTtAkCX2Aw4xtcT+IZABPXVB86M2vC8sfuHYLSGg+Axj7nkHMNl5JUMrLmX
LSep62tuaNXV8aofg1WBqv4TkiNG3cAUD0Xf3WghRZx0pXJGZRWD3rAb39IJOuUg/PZx6DP8y0vF
P3ttp+1MDeM/HQHnU+NOwdYo2vpBMfEsjrMoe5mmikVzZ7mvqRi6oyJU8FEUSFxgmmywwMtOZXXU
8sg7YVBDJ1LBvzvlCF0f4xNOGwuVhbGaWvFDMRcW4yh2Lq7drWVLbhTuAofUaH90Y5DES6eN+m3p
VQ2MBd9eNXZqHpoAsnkQhcrWHCf3uVNqFq25fmwtMIWUtB+86OJYVoL8I5tkNkNpke7NXKe9ytY9
HngH1oLKiQLENHPtmi++HVkHOUJN0/TmIr68oHRt7UwHT8QlBA0gCU0dbj/PrmYIgfY5hfPPWNGk
ynoy8BiVp5EnFJUYt5TV+UTzm7LmzZAn7b4Mw2JxfwueajA3sLVns5nGYGmjTHEO2277+Z6FbeTY
d13k4fdPMX+6fhgRkMkAzc9vWw5Hh/3+6T5Dfz7h5zuITZeSSBzYu/tL5iw3AKowffh8zdhxUODJ
qcB9vmqHCc0aKtzvTyhPWEf4jcpPeP+2otBF6nf+dPdz61bAfIdP9/m+5SdsEE77fJP9/Amz9v77
3b+WHifXOhl+fzp5tIohixK4oKLm71EeXWT5l1ivrcPn6R3KjniVKvEKGF71BO5o5ruqOGXZwn2k
VPbU6I73AfkGjT3ckg655ldvhZYvS1vBkUv3zLU3YSXQYo7Ijcl6ynUycuHkc5eJEqqemMecFM34
KjvlpgKMYVjeeB9fd5DmWxKgG1kP7eNQnNwy+fE53tPIH/LMZ8LpqithKMz1qlmmPRuGVRO72mMY
FPojGlond2gxd5xbY+X0hzDmq5WdcpjtI1nPbDtEB5MhfhsiR+EieTyfQ270thzWWeeUf8X8pNl4
ttNc768yxg05f19fyJeRR7VmhCuIXWYH2Ry0scHAsb+35FFDi5xRZVfIkf55v6GOLfKkuQ8yFCP4
sENMolh+vl80w39hAd0c5Yi0jcOzozf3dypDaLuTBx2SkGofH0jGjI8k6MT9KwHsX27VOAPGb3wZ
vLPh5/kF428IrGMQXeWelWZQp/q63MmmY6UouVc6CITIbOPVP6O9RB32NWzHzxPIEXLDK/j5+PsV
PsN2UsaQ8f97hc+OtBK/X6WAhIJ+PPMhtUMjWcVnCCgzqW0mHRvdUgwo9UGyZzqPmDWmkkeqzi7l
9rq6eB5WCYMatlixYkZPPcd+VkI3WHZGPrxbTR8utMEYv8VFe67dzv/lTdRq8hD3daWjqszULFik
rg58Sg2/Y5j9s3UC5R2nSBeFMJG/6PB6Vhn6qjeoSyxNDUPFIzbTtnbYOUdH6dy9l7v1flD452KE
Lm1YmHlp/ncurvEEVKsUi0ZuNab8rdFle9kzGN7MOMqpJS/0LhtP96hjeIuBB8EaREXOT9DyK+fL
qGnJ9ytauhEa05Nllc/Fau2GibL5WKE/tI2ach/VWkTO1AuuqgceBHyxggBlhyOmnrXnqbHVx1ht
XmTcDRJjFU+YGnJ31+BUGpi3OcoHeFZclXXfppDM4UN/xhoT0d3eDPdcGtpahlkhHvtqUJ/jmzWF
7mzxl2Ly7nnwLDdME0lCUvFNj/1gpsemKVs4yvMu7lL+1rW0Q68FBfnFcIV/Zbmexjx78WzKZ2LA
HMF17PSlVLBVsAvwHbLZCShXcaH+kq1JaV0U0r2zPBLNF+sRlfQl2sg8i+eNm+9AlrTPstEn5Rbl
9vYmj83i6cUMIvUiW3wSlIj9MMaLmuPSHhCgIFW/J32gPGesP/dcCqW6MMsmIlfPBqfXaKk6ubGe
IswlZWzK4HOhcN0AFLZI+8lgPOj/dc8DbTGVBx/Tx7/ipTUnGjo14UY6vSa4rQCrrtK3Thl15P95
8sumUZLzNGIzOASAtN6YA7yqVhU/QFefXoW1koO03EuvRtnxP+YMrh7DZ7I1ZgLzITj9Us5XfFAC
c++ocXPsnck9y96J+jc4pOBlBF11s4z2UuN7/GZqbnScsB8lHc9BRTcVGxuMxUYeZJXYpI4iYvGA
w8oR9X4fS3kYk3ITS18eL8KHJ50te2TQAEtIdhQpmCmo66eYtNaYCP0mEqNGbTlK1gXf8EZ29qPr
X6kz3lsyVIs+WObpyCU0H+5R0j5qrUXFaygpQCKE+qKIAG+4+Uwkgr19DLkABPMvzWq+oewA7Cea
aeIYEz8kZmVtbR8z88YbkD1UeGRj3tfMzGpvgbR3+bVxoE9pcxldE5hFAV36bvtVuUiyQn0pQ5tS
i6nrJLJNb9ejELX3lGnGk5TRGi3Z4qVJWZrxp+y/k19b3c9U5cm+7Dvza2LCVLAhhj+JlqxXm0bZ
2VALKnfJEOwi1fGvoWMUK1dLsrfIVn5kjmP9TIfb/TyYXt2wN1c/hNW3gK865eah+rDypwmXpiF9
mbC1eo7wg3juGpygEid/lKG4MacFrA2Q1XNnJbJqU5BOX8te7o3JqTN7IKJzb4me8nN7/DwX9bg5
q5W0J9nveBlmlA5/MuUj90T3PHbZqkLA+U1Yrgb8IjIWsmmUlrOxQ1Eh3d02b6zEsHJKBugT82Aj
8zcUPronzc/qR6hV9/BgZ+ExL2Z09DwqLbjmoI/gn60K69grbbowLaU/z/oUK7UJ+6VpT8NZxuQG
KMJwTufNFLf2CksnhsxH9Ej3jmBX6ZFtXUWi9bNbxmQvcnCgp3L7qDZpvBT95F8aO3DObeEMy9GY
3K+k4A4Bvsyv5YSBQ+E31RZOZvQemBPeEqn7VYHQvMr1yTxFnRY/5JRvoPXqztc8Ht80zCcCKhuL
0M97cI199PC5cVr/3DDROUJmrNxF4nrJflLscCGHpJHze3AQobpsqvkZq1GMPW1SdYvKahuuf9lm
dbGpMr6eyMrHhwZBswPm8B20oplHMKbf6wllJckcaGkB6QlRc4JVMHrRd9UW0UWyA+a+dh75/3Cc
PItpDXtXq6OrOkEVUBoK8b6VYPZs9d6j2wAfce2bjIwqSR9kctqV7JMx2203g9dOV9lKrSTZNT3K
ZSEmcJj3+s0DMr3DOZ5PVvi6u5lwkYp0y34M8VhBQjNjYWK09qNeTO4tdYC50CcjjW0pax8++yot
GlQb4yReGxBAzhqobLeu42UcJ/WrVuS/92QMmpV4GodyCYYi+uL1vwwbC1intPO9A8FtLcN+EB09
R5gUe7lbYR2DlEHWR1/iSf0OZb+7hYkoLqMxOgs5vskNpCIw8Lx4hprdfN38KeOWV/rMAyob2Rqu
M8+tTjLOvRUv+CET+9jKgvfYpDg/vx2lV9JtigTbVjZ5d9afd9f37rAu5neBwsyxEs7vd9cxlVr2
ur9pkFKJq774WTnalYxs8T7FhbWyk0E9+61XHasCsce+j5KXqQOiQJ6m+AkbfJm0g3kVhp6thGn4
SF1iTyn3PjeZUMat3SUnzxb+X51yrKmar4Hphi9dZx611Nbf/aFChyxPwnOlCejxql+s9cx33gY9
vfqRq/2IjeIRVFz2ZgR8rL4ulGNsTP0ZdQqYo2bYfICV3wfMvX9ofvkFay7zRa2VfOOWJN+NqFUv
fTDhQK0n/pdEwVp9HoocEo5OXtk8F7C/N50pgoMKlf2KetSw1LWRi3jEF1vUow+qbTKdvRF7OxYY
yXIWC3qb8rpd9NOYfrHK6FuJlfI3MgmXAoGOn5U+rVVu++HC686InhTxQtjI38AYWUD92JhFVv/0
QvUBMzXxzeiin1MXWjvF9vqNivPIkw94ryifkIsonrq6YgE6+tpGxrrJrK8Qx3YY8hb3EcgVBksv
NUlj4DA3FtFjmMfetYwsUMzzHkz8ZiXSIlq3LnIi6xCFMX4B71jrFKV5vLJutKrk8d6LL3Ozit02
WicO4kWUuwXn+e+Qe4xv9X6IPH+oFdo6HqJ2k7qdsoiVVLn6bq8f0xGgXBIU9dcufgV/7HxLa4G/
O8rIZ34F+2witLys5w4xfs/gIX+N7T5eBzXrAHsEolKqPfJqSex8m8wSRoYI38s+6TaRG6t7pbRw
7IgxzZUjhs5+NuBgvkS5GezQB3UB79n1i8i0JzkASaJsgagfkLOmqbe6Eul8BdSLgGICr2veHTDZ
OyXNyk2NEYyDZ+4riv/6PjW9fu0OqvXFHsUK7+zxza8Hc+fq+IbIeK1+a4co/RDYuW0F8KOt5kX2
lzTLrC+GS0ZhSFVnW4k+/RjTb7IvgeO8YVmNt7sRTW+j0axkXLNYqMZNppPzGsJXEso7+RLkd5xV
pERbw06VZW2FWJ2xljjKvXJufsZkhxnW/78hvemZ8CmEufrn2AGk/QEdexwtkfiTmzoGp1xFpfFX
LM/64sqbiLdUCvAi+jM4nTvwJ3DR2bZ+/BPXWyi3YdCe/4n7QZGfBYj/LrHHZQNredn3/VtuNfWt
msmJLho+xz8hWO/NDXOae4gqW00SCVaswrI2NEdtVeKodwsKy1i35oDgSed5m9Iwy7PHSm8HK3Y4
qi2/J2Vxfx/YXnnMirDbNah8ni0fRZ02KalgKLj4JWghP4RxgyaAXwdPmdahEBszGY119QIMoLjW
tqFubK3zF3lu+Sys79+FOu7QSGBlatv5Vcbknp961gFm0EW2DC8OkDLKwurcUJCK0j6/3mNxnWEh
mKnpKhxH9QkyeHBopxoAq2+OFWu9cAkAur/JXittq5UTYQ8qm0bi9qdyLL4VdaY+NbDvL4gtntLA
R7VXx6/eCq1kJ5umqfWLvIz9e2/UT1vTS/xHqqfBc6uLlRzlTsxfapN5vApbEeAXWjOjhaV41Pvx
KazN9jUy62UyGsgxO2QKJ7MTa9kUbfIDbvz44GZdcstZe1ptCkjUM411aVctupcclOFWVVAxwfgb
f1fHtprH2iULbKbRWcxqt0lrReeOh7/sk5ugb+u10MN6bdvalAKEFg+mZavbAATJPo/87Co3mlkl
K7WyMbQzivwei9opg60UhLiA2sAZ58EyJvdgcNY7VVDg/Iz5Cg71qL1oC5CH5bTu0oHayKzBk3ki
O8SQmrYp7QeOQ86uE4IblPfi6Yb/K0oPPDDcn3Hl/9LFoL5mNZbJIMvCa1s07g5F+AitRdu89Br8
3dIoq1ctLiPqG1X3EyyvZRjeL6OOn+PnvFZNnlCjfd+0mYNCXZfdqqTA0vT/G+/mzn9i5DYsmEmL
1Ap/VVbQ6BcPPDOUDHVamwALzsVkaGAj458InI+ouozjUe59bhxLy7ZaImBRY+/mzZuQeQisx3k3
NurnTqdC/Gn0JuO6Ak9fxu6D/4yTvZ+Dh1qr1qlq+jsFNtoWs9URtJEdvemaoqAdqFr7uAmitzDJ
vka211x5cEdv5lwFT5vXwHcGUsPZkzxkqhr9QMmwX8pBKStYkF+wPcjC8kwZeWxMPcwia3CMFzs2
tVWWjM011fR0p6lVBn7BsE9VnKabsB60RweS2LKHTvLRT84jSfYZyM/0i6LVwofJHvlMQ0LTqJfQ
HdtHs+EJklWaetLQqj3krhLspkqdrmWYj6sRI9PXvmeVXL5zz8lOplVSAoibfkGCS01WwFvTUzDT
pDwBFXIh23IDJC8G4SAmPBqT/3rkOeRwOeZ+jGzrCoqtffcxNmZ2C2fpa23oi9OQV1cZiucQCATr
HPftVobkpjd1cSVXsJDHfMblnj5rYt9jjLgP/XN+pMG29xOqGXm6LGmubpgXJzlenSJl41tTAxDL
8LYWia3jVMXVoS16jxS8CM9uYxgb8G3JA7r47oqFy/hUjFZLwdio5mduiTmTEaxcAe/MTEztiGIL
IgbZrBai1W2ykcFYy93qvusGKDT7ZNPGozrqQNA01tNFIJqnrk9Bgps+yepMzbaq6BFGHEpzP2Z1
tc/nzGSMIuNm8ur0oVRkKlsPnk21yJa22lTv+AiH6ISSWuwQJoXNmTNVHrf+vIhaACxcd32F1Jhf
OFvHHRfWDPjoKiU6sADH721uOqHwF/AllFOcZt3rn2HCAV3oDjBmitD4PcxvbB/TMoZ5nE3G5dns
eRi4lr+HMQuxwQlM6Slp23qrpC7F/WTUnyLbrm8hd3AM361q6euQAjoUCQ61l+pPjp3ruyKwYPLP
g13MbZ5yqD3zULPMiqUG1m0nh2pqmx6EAlxbNk2nxfDSq/Rd71ASQjZIfcpClDUtz0pey4BVj5h0
+72NmQzz82tfkwkpibDVfih5x5wrRWibXMXCJc0VL4J6yzID01XwNOsmyaqbojTmshFQzeu4Q6NJ
ZKQOKQJ8hUR+LkJB3iJ2d0FduL+oz734Q1x9lJlVLh2lMh8NUHKbFh3Vsx0nxl6MmbHDgqG7yDMi
9ZMjyuWjmt0N4de6YHbKs2vOHd/PWGWgd+Yzmp1XLsdZpNAEFrWXa5z/tQr6J0ZFrDqEGantydqF
kBTjwhxyHHbGbJ2hP4RKt2KU2S1qy+KlEtVL0Rv6ZfS7/IV3WQButMjIzJ2TUiB15xr1QfY6oonR
77S6neyl6lGh7uTb+HNyLGlYa9OQ6x4acQFDU4F/N9IPN1JP1uy6YjssTwLfe89Ne5YbjcTFixuA
mZ3mszxvIYQlVbdoDKf9OW38QCl/1mk6ABBBEkst+w+oHd7JV+rfm1Y04zotUmPxT8c/TbtuWG1B
jpTxKSrQDvGwEMwm0zuFLWloxNdZtMYWK/wqGn4wI0OQeeh/oXz4iqF4+O5l6ATDK+qvcTpYuwZe
DlwXt7xmFIRXyGzbW9scvSWPN772eSMgGBxtzUVHbjCwF5fBAldUjKXHhMq05fP8mqJFZAbmqW8a
/9kP+vlC0VuMGWlmnVeva2FheTEPxiXA3k6GidzG3AyFh44zZsj3UzmlJy6hIl7koROr4kcEj5bO
PNRuRb9k6hNtUtYT8CKDKVmVKQvPwlAG401k3H6aFeuGIVwASR5wfogQHbBWZTL2P9VSe8qpMn71
O7tZ6I7tveJgNi7x3M2eVKFGa4Snj17moBMYjmi2xlOxH0DioHyiKcWyrbsDUw0XPDu9mmOmW8Vy
01WR+PlTNm9GKgtUGm4yovrByXOmvUrXOQxt76xrhTXh2w19WrX9bAVEqFdXsr8eyQgXHXrFjfDP
MXn5ZWUO7iIP1efEgX1lI8mwHSk/bWw/r5dSWUgKB8UzAbYtytk6HlirOjX4q6T6q2Py8dxEv8qW
Sgod5PUznqrNg4bm8KEu8noV5I71MXbFDyezslvpNcoFeWiK3lbPdYTPw5yNvFFNbr5lofhh8Z19
8HAReF8CC4gNES1RbH7Abb6/FJCY1pHrgiT2HCwztb7Z1wF0ax+9yRG3IAyG1OnE1fJFm7hB4gOC
413bBRvbA2GJ3lv0w+OHMWpF2yVarOxIAH4ba4TNMxMB8go99N9cFhQic7103szR9LdYneRbuyrF
LbTLc+qPOjZkBkv/Ovuutii7kHQOH5y4uvVKGO+HIbKPiHijCDlvrPQalF+LKmyDRdDDFy2i7lev
b1RD3Q5R5b2Hhd+vW0Otjy4LiGvAW1zGgkmWgYLDBtdt81pPIlj25CJhC1UxStFemCxakTjQPtWr
oYnpqzZbrCKegqaoU5b8o8ZNobpvIVq731w3Qlmlh3DGAyXe2jXKKL5q9W+eDVyrNsPue2CN2zqo
KNwJ47nLTQ+WnnIL7HzXmogtjA6iI2OiL9sWk+k+C91tgib5sRiaYWe7ysGfinytjd5xSptuoZL0
IBEjhk0XGfam8MV76OQtDu9utGjyMfqGLtODa1XOz5KLBylnPGCRQd94StsekH49ePCbLwyYzcxh
KFzyEVx6AgxkCML4JjcIlGlHJUGVfg4lioKsWOZaa2o72rl3Ru2s9uX74JYPlZ2TjS/qZ+jj6RVh
Z/WlULRXVAqdix6XzXm06oc+BspTZnF8jLyfsSryk4rohBcP4z5wUFcB3l+YJ+XiC5iKoZ199KAy
tmDTkWaam8poX+fM1qOtd/1F2C3EdQVQm6nE0apWRXjUPXHWWuH+H9bOq8ltXdnCv4hVzOFVOY40
2fYLy97bZs6Zv/5+hOzh7Cn7hDr3BQU0GqBGI4lE9+q14KyfEIcTMNF36PGI8HeU+2CkBugLhF00
FGOBpxcuYuz41Rce+tNV6w7PPWpKlyIOn2slq+4ItPJNGjsyfF3Vvsh2Gi4oski2ZdD+bZMJuUcm
WDv3vUVpo+4HS542shO9ezEJaXx3jy4CcOUx+kZYH49OMYa9E0T54jYOVKtfDJUaA6pL23Xe28VL
oYXNGhnMfCuGpmZy+3EU+GW9kfo3Jx+WXU0ZKFE2LT3euhan1qOrU+m3nEAVx8jTH0gFS0u/Q3bR
dw5pNVyLITQudgKqtavXuqP9zbmuWMhh/a3TjfY61glppwyazzL4PJZ8D0NJXQ5NWP3o9MfOtmD5
iXznVJBmWsBC1a76iOKZJkSKPJAad4c0HgEnvs7XBCbPazr1SENfEzUuKOLEJCbbjEKpruO3Ugxl
VU/uJKX8FoHqyVA6eyojueUeBC2UGFqBN54Hm2AZ97knMJ/dQ9JkS8ogzKc8k5NFAEyAxHn/Xk1u
nIZxpHHX9c2vvxOTEx5iwuH2sNcGrv6mWWfBlD0E8Y/Cze1DX8D9aDfo21B1k+wCnQor6jOpTC7h
JuPIPWy0XCsuo11aFFvKDTEc7+rURbbLeFQ/pjZ5OZ+v/457CMm5DCoFCA/HC6TM2doNAvmhGSML
laFOfsrj+7LkAXSS671v2zDctTqK8KHn1JchmJIvTlx+Vt30LBd806O4R20dOBNRLm1pWlpy1RpD
3zXuKO/ASqNknqnxWjGsYq+Y7Aa4e7pldAWZaZ5LqVpeq3Jpfrfz5FEZkAmqMllGtkZad0aY/+CU
d+fzW/jZa3mFnR9lUDQFza4c6jubr9I2Uu1u2xv2cJUt21vBAa2+yiQoVTMJf6TmmUwW0HG+zFez
r63Plg/PadEq1QMJpmZTxHUG1qUEG00Yi2eu6ppVerNMKyv6VmT90s/K+Lvsl4ggpEH8bAIN3LRQ
nxzHUYOlxQDL6zudQk5/OKu1bj/ZjqPwk70hylV8DXyD8k5bLg6u3lngCbvvihfxQ2lbQPGNygQI
34RHqIjDNZGb4S5xzHzRGsa3UMm9J0oRh50CceoW0lPnmTM6VJGp9xc0FgAI02R4GBK9o+ynlDdl
2jav8KIehEdg1iDGC+Jzaldl26avdrLlxXs4Icy9Qv7hxP8yIvVXmxeoJ5xVAJH/uukJug9qMJxS
wr6LPnDcJ0PXCQeV/WHCnnQaDMFFD1qwr+NzAFCPipqyXpcGMtUe7+XKRPFzz81FemnC0V/YrU36
e5qtGhvFGUN/kuWJi9TNeCiquZGWQCo0ve32TUP0erSV9LMTW987kKbXwgn1a6b5fyPWnlIA7Sxy
cNRL6vhgWHBkc4+I1LDt2yh98NQpcp011V8m5FlJ0CjfOeV8L+TAei6gflorSvTZHsp8Rd7TuSZT
A2YZJlVyRzvXlFQJfo9KWY0lmCXfLZ2rcHQcE2h+SBJ7tuVSbxL95Ydl2kW4xcSVrvZt79tmsYm4
TnPp245gs+T5azvL07PkVQgQjDHET60Wn0BdfLEATJ4DzVhnfvUIBXWwVEf1NFbOUU+I41qOrZxz
RN2X4+ArK6Ou+50TV+oeHZLhkk9NsEsHQi6gDIJd7jnBSjcb9dUc4NMv+/4HxXCj33Fih9bquSTe
vqhqJ1t3ECTxcxl744EMwtLXJQOhqFzbyQMgtrgwFWI1nrVzIyld8pHn+6rEn3xHhQbGRgRGk/Ph
NFKsukw00tGhqfWrzoiI0MuDRUld07SLqG4eIQtKdsI2N1SF/XKpbLVbd1anLXgaOeukCl7tqiMM
Y+nBy8RGuWoTQ7tGju9sfIqz3cTYkpEaTxQYpTvPQPGmUwsYf4L63JVa8gijAs/VqOyBvdL7vbAp
CdAX2GWBg0r2laOA9V1RCUONkxyZ/eBpPCWjNvFVlqTh4OvZeACPzbvjksEIKOo/NWCPeBCMPkkV
aYeOItx1CwHzLil6+15G0FS21JZDD0rz1L0SKw044/hBs4y9JDiBGU73wUjAwgbmsSqsUV1pvuNC
7tI9eETDHcMkhT+GknmuQSi61KvdS5mX3fMsPVU7Ixsxmjw1eaB3n02EABA39HnIi+vyGZUvguiR
/sTnxwSjs4ThPb3azaSk3DxbFCNfiXwmt6YgL70qYAhbD5OXmAiLyr2r87/EAGlXeU3CNFpZVjle
YZhyFppS92RZtPF6s8mGuVVjWwf/iouY4LSgXwwgkpMl78JoKRsIuNdSU556xypOTRP/7MVQLcDQ
DQ0jpNeAlIXPrcsvEZ+rWG43MXfCc2mgZyzJRr5NFMelqpKGj4Gzb2qL+H06no3S5AaQhPd1IUV8
/flZ5AnWQtsWhm6ETSghKQ3rXthqOyPQWEFbGtoqx6TKJUlHVBfU33aU03SVFcNdAx3QVYbZYKm5
vnfv86q3hOZisoUdrPneeLUBE5340lWdsoJXUOc27epHJ1eTbR3qn1u/jc5++zdB8PIuboZ849gu
bDEBCkSVC+mm6MGpDE2O6M5Nbd31RT8QOkV+pDdlE6EJC75qKf7swnHyxUDeYmHoUv3C772yrEPX
eyzsEqW2sHQvpsyHIogg7Qmio9mgRqw2BreWaSiaDlIPqiCdrM8WYkrtiVun3UrqYvWqVQ+BIGeS
zRh5Ht7gG3eTTDhuT1UY6YuRohJOveoU6kPATRAsiabwFR4LfLPZKJ6s3QicyrpBfrVX4ReaKJyE
X4euFXzR5inK4BHIQy9eNZaiH+qAen0HMNeT4pvVA8fphdwn2RPMj2tgktL99KDuNpXyqsVOcSqT
wL0NjTxJluHQhRsIXNBYSdteWiPXKm1jYLoPlZ79RekEGLG06w5814JFR6bq3sgi8HJOPG4NxwVw
VUovPtpWD92QLPWmrJ68YSifssS+5pAJ3+WeVD45Wmcs22Fo+IVlaNuKuyVFEa7c2r0zsrw7t/ng
3qXIy8PPGb56SVjuA9nPKdzwolczIjZJHDLYidmIOmow8qTKxKwrIVyVRtKjbOvyA/ePnTD3Vpue
Yj8D2cRBE4Dk6EPeQAbT0Kp4RT2E+WzEEQTeKtzhVFSZz0lF7Bugmbyyp6ExyMo2z7i9S5FlPCdU
KQEJVeK1WKs6rbeF4btZ39Y2IIe522sw/OLME161yUbXgyeNraK2DyBtp/5LDFVEKtcw88sb4Zx2
YNJ1aEdvs7IXpYRu/Hx7W9v37grCH3krnDWKKValb7u32dismpVFmf1OOMtBB+ipndKw4rqjLy31
uo624EZ3huW0l9YbrE0SjPnJjo4ZEbon1L5aRe6epkqap6TsX8jPOecMZoEdDA+w62t9d2nqeE9J
u3O0NAk2FmGrla/FSGXWzdRqXXSng1Rw5VwNoC5N9SPZkYPdoa8t/NMyiFecnwME21E3sdKOR7yA
PLEcxsjWkbtIlP6vNDfar3nuqwija8aFuvRwF8AbVZMOuzZG9NzISIWZTqoeiKm3y9DpvdeS0PFG
g+dgI2aVCtmPuoidg5jNdCB9VdZevcDWXpqvVZF4O9XPIC3vCNuFiVmuKqkotyCXuW/Z3jgcHGQq
jHVoWL+68dTVlaRQl+8c3nX1RMk30VTt5RkPiNt6LyZ/HkXLw0qCBuhF49N278YIEU0jyej0S+gN
D2IUjml2V4DOEyMwVsZJQ6FnEUz06mMJyZPd9/CdT7si0KltJnatVWhK2mVw5Z+NLu0tiZLD2cwD
f36IXcCUk9Nsj3U4F/0hMJcfJjIvlBeFmwzb2Vm4EI/grGPCNf92ObflwGiUivKMMMGG+u7hsz2a
7mqsne40KKl8llXCXY0KcDDkjOwPkE0Ek46QaIpJVkj0Ys2YeDAQhh0tFIWETXnrxdmUZG6Rp/0w
IZzFLKy9iH5MO4tlaP568ChAZLEeAVHfdq2ILQN7IinVLEAyr6JhTA9ZFfxsqA1MD0S+04PozROz
3zzxwe8/cJm3B24G4b3Yf14nhrPPfKX/wOXDVvPaP77KP15tfgWzy4ftK0/69fL/eKV5m9nlwzaz
y3/3fvxxm399JbFMvB9KO6Dv6AcPwjS/jHn4x0v80WWe+PCW//dbzX/Gh61+90o/uPzuah9s/4+v
9I9b/etXant+ydOhliHaO/BoF0xfQ9H8i/G7qajyWZWSI7ytuo0bPcrej28L3i377RWEUWx12+Xf
+c9XnV+13KFCs55n3u/07/b7d9fnMMPRu9NDns7nK952/fg+vLf+r9e9XfH9XyKuXg/j1Si6djP/
tfOr+mCbhx9f6B+XiIl3L33eQszE07/8g01M/Ae2/8Dlv9/Kdkqoc0vt6yAZwbGR2okhEbDZMX5r
xEw0DMVB1a7CLCyiV4kFs6/pluFRTJckkPZOjCyb1nkPmdboS68yqK2qDek+C2II1Or+iVMwRLbT
KM6pJGzBt0zzYs0Y6OaB7PsPMS/sLjxRm7GEEUvYRFP1sGWYOiCwGrL9E3TRF0g94kthS/G+sx0E
nzvqfG0zujUwVMbnPIWBdPLSogglOTEbWBJwNk8+3WxiWo307y0AKiJnDdQyYqvc76lzzlV5fXN0
YZVcVUZgw5NsUF+SjUjscLIHh4mY6saP0HK14bsxqJ/viotO0IC8fUh1zzQcAqu4FEpcXBSl0bae
XgBdF6tbrRp2bgGy4d1qq3cAJqfNZ8gF2VEsrMwcWSKjvp/3Elv7nVYR1PSOt/2CpGhOYRpDy/vr
ksIt7bv+rPJgcXPTR45olrpz5LKniBm9IG9St7+J1UOPTIn6O+H6Rqb+ahy6rcH/7Qgo1zv51aRl
7xosEkaxfJ4uwIk4kqMfkq4BVWHnBUWnKUwfmbXPC8u/DRwlcEDDTPYcOC4EVwSvbiuEcV4mWWO0
JOlRr9+tuXlWQ7nu4iQ9flw4KoO/b0Lp/sNeYmhk5plIt7FXKgOt+hihtVHuvLugSbw70QPs5aHb
WnpbF8gseW1m5wnh1zljdB6pLJ1c55W3jbT2wbajmLhpoB9EMxI6O6CMrB9ED8G0YZ9IyUJMJm9u
YujqupdScMKKjOJoxGalRevIwMtQG/MhHmsK9a6VJOVOWFvE5NZgarWlmLjNTu6i140yIW/VOwnf
2YOMk7mRcig9wGv89J1nI8V/RGRIJWD7j0ltzPSdrtpfZ7sJnlCFTyvNyPK48lbMzBdz0DAEVddB
YTK96rfXdRumlOpRamivxYswLE/lHSkTGLZs9yAaI8tQrL+1s7WLTKwZNSFECyffBGQLwtcDyndj
3EnvNtCLnIBB3MXSbcPboncblj1crxIMDSsVZvSjPjVhmDdHMRS9uflgo04P2lgOYst54r/aYF52
u4baO5sMaruUg0/ZnxKOiCggq8nVl/30Ghopp6sQQQkxQbwtQoMakdpJnBJeWvtAKQDilGIM9vSn
0TL8J4QW5I2wgx5zDvOK2bcUwpZiG7F29vkwzL2eagyn3o9y9FlqUjIZuQGTmx5GjwEAtb1tETSQ
+YS9Fq22Ex4UcDmcuR3/ak0w9jSjui434xJIlQWF/wQnaSc4STMA6snH3CT1OHWFsZ5mRG/2EUuq
fmP1yDfNrsL8u2EgICrzTrE83rltPdyPjnHV66R7KjhwH3JdLddDGadfPd0gpQTAitDZAMnblIKS
I/dTYQBcjQro18K6dhdSPewF2FigkEVTV7a7NAwnWc82AVtOqapbJ+C3lmLiBk92HTfcajYf/Xeg
Z69uoz3Mi99ujg1V3FUAYy4CV+7BKRznwMlVTxeiKxq42A0gBBWa9jdrSZl2X6jGRps9ITt1keGc
fMgbIRM7NWK5XdQBAEvCArlZ9TCGphCqy6NXI5sTVHdlDu+z6IkmHxKqbVMdVIdb/ZyI3nqxB8gB
Jmd9K5xlTUMOOvLhRK2t6tKn8UvoOhbkwzGQUylGDevNFpLKuogJf+r9yZ706Uv8tkfUPhG2zE+1
k0dnuP+jc1Naq8oh9Amp10+TmByLbgRPUin5HhLakzzaQ7cQPlUHgpq8J8rwqRNRHzjtlbR1FWxF
N26M73agZtt3NnGp8EcOL/hJ9CVCpn2vJRDd6c4hmZreVGCknMeih04wuiRmtftol1rn8Dtbb/ju
QUL0CU33yee2q7CKsVgjmnag9GQpZopikHdklVvDVK667ucvNfFmXwbIbsa+/kzUozab/MXzUhkF
9Q5cv5y9KEjIX4zOfBQrwtyOz2XOQ2OuE601G35odEquj37qu0fRS7r8y+DZ5kaMuqFwj14FJJmb
+y+X8K032zpgpqjhuKhPTLPzxG2x2Efs+OFyNdU6q7ROJk78f6ybnX+uDWRUKKxgI/tBti1G3buX
5BIW+sKJPxG9+2z0uvIDcW3H0En92l74GFtR/dlpI1I6Yes/+KHNb6YRSkezNuPjh30aSL+OflfC
d8OH+KTIlbXvpJz4E7QDixrxnFOAvMRwbmAF3LQh0EuwCGb5GkaSs45h61pYBMpJmCbRGt6x5tRM
Dcm6981sEy6KrKyj0pb2s10smIfCTdjSXDN3Y+Sg1faPLY18fH+Feb0Wko6ok+TqGgaFUDHiDhas
5FsxjOU8uXOS+A6AbZQvmxQ1C89HbcvXani+ehS4FC3oF5BqdSTO/9Fk6PWi92rA7b0QU2GnwGMt
urmXoAJbEFZ7Z3SLzFxrXQjKzamaTaBEylRy4D+KptEhkEDr/l6MvAICnNmjm9w6PAJr/OXBUxP4
RwV5b6VIqxVpR+9cCpKkoo55bHezfi2MUGf650EQIsWTkzD+2WdeM/tUE+2SmAhDzdvJYPVgEMq1
Z7hCIlfJn9sKJbpfg18zhVRIm5TqKIphpt89zcvWIVQOS/EzOP8qZgPMuP40Mdtuv6PThD64BNKn
n1XRzFvNE/OyeavZOUOwiXhtkvK7Xo+P1Pr3C5uM+2GM0ItRE8sj10pJUWy5TbGs4CrxG/WhnyYh
xrCXjQIyW/j2kmkcg2rSu820tiCtEhztUg0uYjbI+Y+kCTTmYmiRmb/TvX4SEpIfy2HdUh9TgaQD
sjDJnduZtnIb09+nCF2cEgsWLs5EebQSXYjFh2phZyA7KUMtN/WQ9tWi0OSfrrf5eanodcHEwTBw
VhFDouxUM/WA8CIpe7CpNr5za015Gkh6LrXI0vegppQnv7Rs2O49F8XpHKowWe+W5pR9NZB83Rta
8VcxyjbH1ckGptEDBNaU+3HKw4pG9xR9H9T1X2LUTDlb4RtQuvNb32nPebnoiX2VTCr3sHTFxz7q
CurXeZ5SeB8ueglgRthahWrN2nGd7Vhk0l1One56qFvU5novX/ZVohxG0cQVAKdskhNcCMO7qWk+
g+vj4CXtz55weeetRcGnNJPLHeid8qDKEEu+qQ0KyUExzILsSFrEPwpTLVQJq4TUmSmnEwX/L31C
4VyaVM5JvQr0GMnCdyt6JT8apuUdbxuImXmXMYXuevX2Moa2IlE+evHSCPLvpFLzRzJQxaMkxV/I
9bcnfRopstHvgEwiZTV55IVaPGZBs4L6fLwKf6UYESLuKZESk5JhVvdqTeh+Wi4WuW6sADhC6/t2
ATtOzklqUNuv5fmyI1SyMCMnOwpnUATjXh2oFBLXRyFC3g82aUmIq61We22qUjtbEvBYMbQ8SJXH
mqocMSwcq1rIemSdU0+SX3+uaVtFO0sJPONu4Wiv8xoeYsOrqqL258NpGVjxtwQMziWbGlKYysVX
E2PdT+qls01MJHqGTkKEyo8Yika4+Hrw2INOPMwm0aNmtDcJzsz7kDu0D24K5e/b5W6eKrXmbu+A
dZ1egmh6S4dBPfW3nSvVR4OzZw7bgFof1b7cmZ037GylrqGnxRSrpkbVihiLrrDe1ojlZkUSEShu
Ua39EfxzU2e/WZDJ1HxGgbRTGo4QoolbzwV1NY0rWVJvRspdfk7Pjh9s47SiMRvn52IxrWuxulXA
5X/c2ogdO0Hb8x/b5pS+7LQB/kZ4QeJVhOLMJ6VxOu60OiKdppd9UuxnSJGtF4jOynMVIhlo9XH6
KXWHfG17lJdzxIbouZQXViYrK2dC5iMFnR6NCbkpesI2AkQHVjzNiCZ764khNGlMO0YMLU833Xiz
bi/zzHyCl7q5Kn7SXlXFcFddh+LNbDPlwjtXubsVpo6iS1hmJ0pXbbD7vTCKJoQYYmsC6Jh4rpvr
3JiPYe1mV9CZFkdFgyLOrCodAPdcsAhN+ZwYoNkoMV2F0GvucrLVL03FO1SFBpLDkxIz9b9UV7tN
fdSnYVeDYKVC2D2JWdP2v3aDM9yJpSBgL0mpFlcxZ+v5ttHN+EHMBVK9AIETPymO4jx3yA/D8OKY
0lMAU94VwGZ1zFwQqdMogdrg1mucGBECpa32YqI3vPLqlHazg0mL55HJeZ5ofGkvK3qD4AVuwhcc
m7dpPIAps6/YHRG5IvL92+rbnF8Cx5A0ZS15nrtxOh8egtjLLqKRDaShxhoBXTFE0PjnRJVXUNPI
sreZndNpFsmJbuVHOdRzb7tEvZJdPF911l2TIxD0NiFWGB1Ru1CyIGPSpY0J0/ae65j7VEE1ZiKn
lCcBPWS50AoWtJbzeJ5GuBDCSzEe6rrYVTrFy340bjPy/7A8ee3V1VQ+b1NPi84hGoAXcso/LaGb
dVPUh3+QcJgm2rwuqWAATEq0eO1KMXX6oQNPIAS0+86preswNVTlogJcEh2LlcC6+olhXQ3FtbZ1
H1mL2aYrknKiwukoTGKp8IXGZlGnqg9Gkd3EpOJ5we0ys22+jNNScdzCTXN0fKvdU5hNcXqcj68m
j9yrRG+IR05DGzYqyvb1+76VqsdIt7aerI5gTVrvGIMwXQZiqFvROm68aidmg6L/GrpTqh50znPB
p1d4wa0C8T0HQkQr2LqolHQDLUewFcMxLEBRKr5zFkOlBPEppa+p5jd33Kni2yL0WWAehqlhLbxy
zZAWZQmeXwxTC8JOFcFtveBja+YZSgvQAe2r3Eq3/OhqjyQb+CWHSODvwIR+G0L8b3AE9ksLqe/L
B18dngC0WPBNY1TeeXxcUbzrrGp51I7t1IieaAKkqI5W4bsFHOjMSMCtFq0W1RBuMozK6kFz6vC1
i2onfMrTpn7N5ea70gQb2yqK+7yT1SfK0oFHlhVPioGvPfWgPVae0blbMRvonPdRLdEAYOA8oPx9
jFxgUtHkXBJDvFICfhCTYn1Y/BXbnIaExc/Dz14pwXA9eUs5xP4jxPKyYcirmK/ag2govpIN/6Ez
2vyBYs6RWJIM2eXoRvHSjjmuproOMeqbf91mW803jDvVUr+7CYJkfafEly7jl5LHSdjxQSNemqkR
E32amnuvT55rs/hlmhakqZ2fSzNc3vwb0zuE/nhuBEXpRD4venNT/8Y2JMa/85uXhSGf/0yq+5Ue
exFYaRfGnUGnYniqOVUrX4UxiEb02pw8yUKMP0yDBQ12fuCehP22g1jywW+2vfPJ4erY8H34rsiF
ykMGF353pXmJ6H18NalObKjnsW7xR0ex47y38NN8yVgX/KrA1I1GwLKzYZXmUxvlG2PilhZjqE0C
wMMAGmdb12toGL0bTwsbYRRr5qa0rfCQ5510D3DQeGyr9C8pM7qTGBFyVTeczYxVy+fmEeGQXRBl
/SltbAWVHCo1BjNU0TdN1YuwiaZNDUgubTVbi2EujWB3i3bcE7Pl89+U/gto6IAKNaVBKzBLN7oz
NOcoqhzqVALvIE3Mr2xK4BqAkD+WHhh0z7+InqFyt8mUBnbkf06gMkb02DVehd0ckxAaislFiX9U
HYkksUeS2T7kEL3Kz5xkoiBLbehtY+FbDiQM3L9ihEmOSR1nR6sP7wPdSLbhm0nYC7P088XHbk9F
O1be6NtqMf/O6W03Yfvzlrnr/Nq9zr0tICd7rXROeq7ioIVogUqDnBqTRWC2/vcUmCdFRD/4z3zS
4MZ6HZWsXrmKHV+yDCZByP3U3WAWysXkGW1ltk2+pHTfIflQjydfB569KX1KiazK6lfvjKIrGs0D
oN7WmgtcC8w22G51PM3TAxT3zaJxeZvQTf46TwTQw6KxhualnGQP3G35OYaOVIyolNCPVTZ+FiPR
dLk+fWi6cq1WQ/YgbHIAEUw52ny5MbmIZpOqDdZiTp9M0J+o21HSmuVsS5LaXgwtYPV5oz765ipo
l992pRzsQJlcuBB7CFvqwC3rxn24ETYejoJloQb1Dp6RS5YPSHwgs/TQOmZ/hjfzHE4jyuSLhwEW
/g2kaeNKDEVDDP87QPmQ6CRucWU4F5eMt1gkTDXV1luYDdplCTE0dcL9AJLMRZqxz9VLDDpez8fg
rp5Gwq76pn7k2eEgRrY86qAU1aHYWkhuLYTx1lSyenFVpMK0BqY5YfM7WbvTh3BRJWW4Nh2puAty
g+ws1Ly72FK0O/5uG8CzpTy3JgkUudX9v4dcWSaQoVDM3eqHVA+yr35B4aoNKxVkR5K0jsbCOukw
lBycSta3FkGRa0s95AoKFvnVyIJvZLjKH1a4RVHD2/A7U24tqueujaOay6zwsJlN4ywyns1PTe0c
xKwpRTDexwMfcbRGzZ0MFnIfI3Gz0tTSPFE2/x1KBZ8CCgVJ78k0N7PNhKN9l8kN9eZ4CLvUD3kL
l/WvZdRu/i/b/e6qwja9Qs5d6toDKV9O6ct6apop8yoaio1WIYDf02wSHp46KJtGlfmHTr7CJtaL
IYWgD+Ddjb0YzftSJZPCBbLNKJc6NMDKJ5nl5KloY4pFrS9Q2TuXigzbUKXFLlPl4C7taqp/Dc28
JxqE8pTjQq6EDukCWQzjS280j13EJ1jqq6XRkePklH+88au+o1oV3cFJ1HVZ6JTKTMyqqmbQiN7U
CJdxYmdtpqh1MCY/RjUfLvyiQXPd++03ilUOBWWVrx7kRlvqy9tdEbghMjbyN4PP2C61Leh3Mit7
6SlA2jr2OKzFsOrrdo1QU7oVQ3fswpVsaOFeDB11Ir9C6OI48FP54sFkRbkR1FuFLEtn9J/BNafQ
rxWyrT73SvpzWE7xVjF0IseFiqz9OSuGyTXX14Mnf2/H0YH51ZRRHYp1sL51GoGO7jjBmAqKJfwx
q0Rq5bMYiSbxk4nIQv0edlqarHtrr5oE+gkbaJTDyNqtNz2sUxhTdCSBKDQTEzpSDrdZvmo6JUqT
d1wa6jpXO7hn36adwtDyldjxti2VtYshdaV1jVTMso3b7GBECTqByMWuRvDn32QDEgbV+SKNnbEe
FT84NKWdPmqR9g0Rz2Sbex44ncbLzqKx3b4+dfZFDIaqKJrVPKlJnrI0SiSW+qbodhAavrhpQTGh
U6oLR7Wku3oSDCEb4F3SGLYlQ9He2fMi9fRFZ0M+GdQNcQPcxCoYaNv92KJ0Sfoi/NyocFSahv21
7jxudFEOT3xLXUbT1S2cEZnzFZqgr0relo+6NkQHHpWUNRTP3deIx+NYc77qROrI1OYyWFhVedBH
+7tYxzmA2zdlJ/c9FY/kIxqd+25g3CjJ5P5RV0zlCxWlaHcCEdmLo6NoEo5CvpVzm5pOk6IJCso+
5bpAIDy1bJiG89E65465EodQO5zk2lJvqbi1fKmiUL5klYvUpqfsxUg0YjKM3EVHbdx5tmuqqp+a
XBsLpCrlynkxR208m24wLFoZUcERkrm1o/b2VgwTyXhu1WyJGiuaGBNtja6EPu+a6p9ELxr9pFqI
rufZUbWYp2S75tBSKiDDWfLO8WcX2b+FXpsObI5jfwqnxiMKk65KrftkZWazFROob7lInwTZq6mn
VBzmpV/xv+5AD4muP9HuhJOoxXTDOd2aicnnNr45NaTcFLS+IMSaMNMCFV3B56Zw/PQtNEbhpZYI
FaPnOqq72m215wq4PHf1UNvViao+y637cxbqu/AwdCjD8ZxgL6il876NVrQtQ13/AcP+vgobgnyQ
NHB8dPdmZWVXEciP1WJcyF7qH8XQU3x/XchQk9mR9Vz1I/pI0fjFdO18E9c9wUfHKj9N9qxQhy+U
zELLykeY9M6yACF1yOQ++KTbEWTGTvXUDLBAJkH7XZjtpPO3udYvjGRnckY7wNwNU/PU0/85HKS+
m+QLmb51b+4+cCukwyHPfVvzYZ+bt4K8QLqY9/Qc696iDmJbplZ3krysQ/AeKSujUy4NWuY6Yr7Y
xGwk991JNFmZPkm9Z22jKjTds7BBDQKGRs3LhVgByCQgPD3tWqRjtFPI/+SIv6L1TU1SHneb6K2Y
i3+gNS7ErBGEn7NKbnZjrahUNUwrAr8mE5SbAVV6b46iCgxKHxOA2VeOsVEEtWXLA03OQ0hZk8TY
SmVkbnL4zGC7VhV55Xn1jzwnlC/FBTqB1L1QWfFL7J2/Fdn3pvs5IQTgb7aJIePDhJ1aFL/O2whv
oRJ/E47/5/6/22a23eTj31akBswqfHd5NcH0aoJJHlp4z6/V8NUHT0+1hSJVxYoYQ3ZFYSy9WlMP
fAEFTOZFWEQz+qjIlZ1pvXN14nrgPLS7LXnboS+GhJ8xt1mLlWJr3Zbbu4FYljDpSeujeGHohJED
P9yMoeE5C4X76jm3u7UihmJdkscZ6UxZ38geZeOU+bXNKQAROr8ycXXqfS1+8Md2O084ddMeK4KO
t5ehy5MImLRCyNm6Twg7NQ6BUtUo7Pu4cvQzuJeDmJMnU9ZZEHVoA09H01BM1HnTrUvFcVZqyHP4
khOcu6iYn9SgrZsP/9SLCXnPSezCr0Jzj5rNPA/2r97D6nK27GhnB41xVxtZzP01IQWqVDIQHZgN
7sJRN+5Ez/ZKbe/V/0fYeXW3jaTr+q/MmuuDdZDDXmf2BUkxiaKyLPkGy7LdyLGAQvj150HRbdk9
vWf3RTUqUmYAqr7vDd3jZZyaEg35tzIs533BfxaBb2Z4/CT2nbCSlbusqsZ9LLXgQievro6XlzTQ
ykhgZW2GJds4yD6CglfXe1XF6xwjYAcqkqr6BVIfbf+IYYB/jb+Edyn+UlUdqk0GabKtpzhFeRDs
n5UO+Qp/m/Yej7n2PknJedm1CeNrmFreZgp4Jr+2qcE8BbtNPqDWoapqnJrbpew9bALMl7l/WU+I
uNvVAi62gev5tV3JH0XQe9cDmwYo8CgtQab6s2OxLG8wQkCO00lF1W7RLkdzApnBxmiijVrhl0u1
rBqtekIURPihYY0065hHYb6JJWZd4AnfpcEJyjRBtsHBLb0eCn1zqcNC9U+XUVMQoWDhxu+/9Dhq
UrXMR/Wc4zc8QbbhOfsVuw216xlWIfsrCierNWyYyfoh6GMax2ysk1MCzxX1eeuYFvk2Isa5Tz1o
VXPdOEdytu4+socHzRpgWaOKvLJm2W05QE2fM6II8E+nVzNCE4FvSLdtc3lpL912vrQPhflLuxo/
Aye5jLfzXrvBVRFJlhH5pKFpzu3irptnHI+7ekqO8+K9O3hYCxgY6G3FYrZrcXDZ84uKN6o3Qpr1
FLoZD6hlblNO7p2uJft+GYv1gX/0o/AFCdP5XrjSWokW1R604FYodltfLKPHHiOSCXLmNhRXU5ir
PA2ys0zq/BHHpdsGNfE3YFbl1o2EhsBaUL8FMJmJH9WQ/fBoJ+GPa2JxA0WzvUG6GgOhBhOgwW8v
TZEbI1BEJr+9MVqNWFoBPFsNVmNUh6qqovbgsYcRjjxRvGi+fAxUV9oi6VwNXz+WV81qkY+2IU4+
995bPlbztrVEZGyb2YW0qHFc22BE2qy5jwq2UUuXk2bNaewt7uJFkOZbAkjF6t9mgaVKj1ZgbS6L
qPUug+xMfjI0q92nVpqcPwq3AkU9TOuPFuSRkjM6lnglzInzREgyOqi2jyHqStT+vA4NQ9t8dBiT
zzSiptHOkQW8w+XFLo3qsmpBdqDetLFy+9e/wvIIxfV1/8Vvs+EYhZM8Brr3o1Btqqo6Pqq/DEkb
LV/9Uv+5jDaH9jrEVmutej8m/49recsLa10d7/FsPiDtMe+S0YtX7SKh1aHsjxSAX29qLbCuyzhA
ektJbWWIRt1k5HfWk5MQ7A3bScflkjl6xYcyzea1GoL8QIKyEgZMUVQ7+zH3PHaPrfY2DMYB5hxq
3Ho8kvxatMuX9mZuvlsZSh1JGpvnurOPIu63gyaPqXCq97jwBU9JS3tOUrvZjEIb7lzdSXYe2hrX
PtYT6z6faqztTMTvu+5LIbz02ao1766CSFwi9/Ycko95qqKj6lIF0g9AmnWBbyCj2VfcC2Gv8Nz9
2uAV/JRhbotzhbZWNQczoydv5EfmZ/1mYq+98ayVqyXZYxT38jEbi3TjF2G3ywtXPupVld5wB3xR
naoYo/Czz27xpGrIcXg7YcPdTHXCQmsW85fFAi/+sdgs8n5HIPhm6jsSfnPFHmYR8ZEoZIM5Waoo
n1x5nblrctSAkkQbeAj/6cSjjHGMXCDs7IAv/ehoRP0FmxcPiWWiAFoRk2UaszuFtAJleNt0RXan
QFhLn1hqqi9K01uh5/pq6th1eE5Xky7M9BVY/frBq+zqgb00ZIlyLneqqjqsCp5wmnpn1SQc2Z7M
znu6jF8mRdpilxpx6Mknmebrwe7e0yDqr9UQMhn+bTe7648Jht6tdW6SJ2HYq8xjE5zViXSQCs7D
Q1Bot2kbaRyWAH6esSyT52IQ5P/1HNJKiJTnzvLgLOBR1O7C0LB4E0OxbpyYFNnyMM3NDG3jFNuf
paYK1VktIz6G/ee2SeLCNwrIvZl2Vbk+6oScqX3kRq6mtPCvxzFubvEoada4tBZf//cRBWuMv6/R
Gw2eJFYV7Zss7x7FpL2G/I2naqm1ZR/v52E01ppmi0erGrvHLH817Tx7UC0OHiM4GTrDVvUlU+Cd
7RGdpEh093lqAmtu7DNnU5y5CynfBx7ZsaOlr50XWFsRWMmhynT33HMzcAc/vG55zLXQdbkc50C7
8msAkLi++8hhzpgtzZ35PCG9dKma0jWfexl6v1Q/etXgv5tbEvvbo3lbzGZ3UkWgo3zAQ7dCyvHP
NnWl9yheEAoOyYKUC8BzKrDV1VGW3Fwa+wVNmvbevnCt+TjXqGMrUfYeBySeSd6TNGZtP8keqH5p
Jm96Y60R/YzfAU4CB0v8Z9NLsUisweBkEmFXKzk7g2aeMxRkIDfxMzkVUX116XTTzju4kf4phtJA
qid8qQS3iMCd+53EwGZTBbP11MS2uCb9IVeqaiIOfpeIDJOeVuvXlvXJMOv+UfW1CCxkWhOfVc2o
p3rtn+eEW/kdGjj+9ZRp2RoAAPYikzvdyGa21tgtxe+e5W3ZKTmfZFejKmKikOVOWvxSL4ZgywA1
M1uMSdoRRSc1k6118j43zracPOfTMAz1TmZXcYT09wxiuP2WNPgcTp2hvbhyeG+dNrtVNd18EX2n
PwOp6+9Jrt3keYXzdx+SyTTzaK2qZjkUO6DA7hU4vdcCfvyhad1yBmWvzfsa1LWZExrSl8KJRzSn
fl6NBUoZHAaGrepQhVHn7mWch+DHNaJh64/5uSCJgv1RL1CACOOtV+KiNfo9J+N2ys5Br5vcMXPj
AaXmYZ3VwudNn6OV8FobOS5rXNd+VF27fdP4l8sirKtrw3cIQXs1ioza195CnZuAW4XV0AgMfOIp
VVkDtjh9Nzya4eIZXtjp1zwM14Qe+z+KVN7ZiFG9zRM/GNtq6rsuyOq9HFxihEZhnq200TexQcIe
ze4vatLkH2pUiL57zlCsYr1sn0uJ0XrrhXLVRjiAkx+UKIrymxOT3e67zO2fiEksXmNg21VvW8UR
SR77q+r0qih45I1RXarA7vwF/+7gRtUsV/hryx9AnC1LI138t2upzkab/d/XSjA8sS0juLGXyWqt
1HyK8sLeqLCbdPocd6Ok+xGv+6UuR81fFz2KQ2LZW3cm2h8zejB7tCKcp9xIvW0jy+yqW/baMm2R
vtW4A8ulqo/WfCZqTd6XmmbU5uOY3auJajHPqQ84eAw88+jHIKiBrVUE12ot3Rr//pWi5zpKePRY
UXgpIrNzgI7GWbLtpehXqieQzY9uVb2M0QthHMB5HD4mpzUniwj9oJUxWdxGWzBu16aLtxkwVnKB
OffXpSlcZM/12JgSbJm4vIwuEsC1mpEeZyTydN94c/QYmHHXh9shqqbP1oz21J/NfYPSrmrWvb9t
/m20WqRcYnq/jVbNcZp+Cyq0jUfdl3tOTs4uQ43+yZ6ir9Jtp6+IhDxoCBC92GbqQK5ydJibLcef
fp5XagQyi9tBBrA5w7gG0N5/slJjXFtk4G/YTaK8qmtddaPqPbjxYdGFCoavbK2x7arsP8qoPuMr
478NZovbUUNU2yOeumvR2Tl6otdOUgbm1VwN4glh8wFdOTF+rVprufHYfxAY2qE6vOrLYH6SAFvQ
J9HBeC3vmtMC9/ibdjzUbjq71p8iHy3YwXF+jE8wivoY/9G+jJfL+NBjvFpfvaG/j/943Yh1/jJe
/T2/j/+b9dXf3y5/vzdVVyMJlCcrcL7HVj987VGBnrMcfxh/BZMuQfDfKfeEDMyv+Kd/G1PbOyJy
K9lwOs4e9aB0G/rh9Bm9NqTYWu2TZ6J53CztmBdPn1HkWds/20uIdpf2Zfzs23JP9KRbFRiuXAs7
a9tVXmjudTNYHgYe0tyoHlWojo+qumqFxZS/dFdpf+zjcdx/tE/G4BApi/VHbJ3RZSoy862W4tkn
q/oHeruF5qE31s/DfsSjZj0iw7LN66BF2o8CP632pKrqShXaQLo8sjuBEgqPJA2KVj13N6rI6qC7
SZZCVUNndNZIvHSbj7bW7oljq3qkzenWsqN5peapKapjqlGVhdPZIu/v6W9ytrB6a6PnyneSkxw8
49I+pUicjLmLnaaOIwlnA/ssB+Rfsrw4Nl6Pi3oOmmsXlBh3o92unQj0wpvzoCLP1qJ/V86PY8Lx
Jqg4bnnTI+4g86OPdwGUUon54tIG7WbC2JUNR+JC83PNO8ht02M3BkjgAstA+Thom3U0+jAKcvOs
et1k4VmBErsyrHh+7BHiWk7DbCa7taVbwWsaT58MdAn/yLM7DyXDaOW64CPmhSeIrP5Vn7NvMStg
B1LvP5sw3IYdznPxGQmo5YhpDVj5osQ17nUvBhlgIOymN/VR1UZCI7fqqrkVshkv1xrP2I1j5rxn
I0AgOPywhooI6nkDM/GmLeux2rVyYsuMoN6a5OR440DbKtGCQunHku+hqNZjPdno3dbaVaQXyTEz
hvlBOCmSswjL7UfdCa78LhZbf8Qx1tCi8aXLFsHHrowPZtqPL5OfGisOgCU+DPTOTcYTBQM8u0hG
XEoanhg/C0wgf1Q5H6VHLWjQo0cL6AwNSj4Lr1+zFyFrkhrcNrIIT5ylCs8e0TtZbtLR4p9keYu6
ZgWWmBD8lVsL87XWFg9xkQW3JNzaaxt0Cd5QmoQvGcdbFu9WTQc7ovR9814VbO5vLd1AyjBCu+zS
juyArdV3AuT2fZVDTEnMGdntP6fYSTMQN4xfP5pmRDr3ukVA+2MZ8qQY2/BkvEwVCFOu87kvN0aI
EXILGOcmm03rE1L8TaR3nyrHjM4+Yp4r1axnJg4atvtqoGpJvt/fYsEObiojoLjRzAWurJeHNmsD
bdOnLWekqrS3szSKWz+LyktRYHWCMTQS2C5QlHMFsnKnW/iwOaKfbotIurBvDO8zEs3b2o6q79XQ
vVatMb7Ynj5caWYqTji8Daeqq5rNYPbdk2yKcEOKPNkLI5lfiC8Ao4layBeDMb3Efv9ZA2sCTZCa
Hjnsb4rh0S47+0kHO8XHO7+UOPPcxXPwoAY1y1cGzoOx8hKUls2y32n6mG0bG/0+uC/jsyWDk8Zz
94vro4NpjYBzkgTXSSiZ6NKNQ/elmaDQVV7u348oi10PBjiACaT2l4bgmxV49SeU9/N95EXJTnRO
97akjNQAXHrRwJ1KeWylaT6aSfPSE3fdRcQC9u0i/NoFhvG0II62WeslR0x/IUEiZrXG7Mt8H7U/
GlObvgEo5e4HX/whDrxkb9WJtfdFqN93EdreCI/N38APIaClfW0jPwd3I8y7yMO2WkgPy1mgDmUl
0utgUZBWRTjN+gnsT7GdFmjFR9vlykdk2u/4Ql16nGVgbPAWe5ZNo/dzHd4bFyNU7NWauhyP0ewR
WvzrpaqrwrTt8ahDI/n3QXqn6aSdo2E8OmnDKgAYYzBCSCXogMysxJDnqE2c+7od5V0afEltC1v1
vIjLUzSFD6rPCzrnPq6lvm9LMKkDlIJ0nTmxfSUr1yCHtdQjVGbX3JorZN8YHthoPNb+rmhQ+Ztq
09jPLSlpyOwe+2CDjI+YwX9jYCn7OyESYP/6cFY1BG/7u9r1iTCXmXml2lSx6CngVWCcMTJhKdXW
heZrYWjd8TLCeTWL6EiEYkZLVMLdqsBa4B2z4B8b07sne5/e5nqAyUzs3xdW492XhdMd8dROVqoa
eaN5i5siITzpz1+EMRxHE6SLFmTzvtNse8umQ38DgIj8qXYQo3ZP5Enej16THX3HDFZRGP1h19my
5Vs8rJ1Ht2Fv0pE3W40oKD+bWZpvRNgIXj/HCACU4I0n2LB4HpR1vWj96z7WBRnbSt6Gi10BErHT
Y9+DEpxsrXiNImybPQ+hOtdFXQCe930diuwdF79oJQsbY48BSbXMFyZmECnQDE8WT8jF4oXVp959
T+DvahqBH0IbN7ZdI2BjADzYu6VpXUs2vYdI8jb6+nKP0N1ub89DdgP9m1uRO2a3WC3yWOQUcD8t
ZiZNVM+P2JvphEcwZBs930F7ZTRe8U/IYBzyo/YQsu1ir/lm69OhLhcR/tCBMdzPWBwU8bRypeE9
zy72uEnfcqiOWhjSZrYJRNS+gkDCGcKqEB+2vPa1zlechaLXSXerE1Ii+VqNyj0431buYzuyTELy
ZePnJbKoppBnR4Qtv2m3xQq10V78OIAUGRCdqEz56ETaWp9OsXOWeZ3gWTOWRxMLpa9WXX5zdCd9
0w3gi0nq4ytruORd83wGKOsidVFE7VnZ9ZiI9nuu39TWSh+EvPUXGpli0irGLVhMiRy+fPAXOq5q
GrIIdZZcmsfAz+vHGe7iEZNpuWraTO5HMHFb7JH026xLEvQrjLOqgZQFmLIUKBd2uwx9Yp6QkZ1e
NdZgrrS6cB+QYzFX0+iGn2Xf3OIC4UcrHrXuImjLq94kZQZzpCmTbWlVPCkHK9MAR+V4upqpBzGj
824IU1nzJoJwxT6xP12qjQzNbecgyOSTluZjSNOtnxm6ftQzgc8WMqOr3AybG1UUS/Km5Z0fL41Z
uUe9xj6pTr2wUR8hRnbVOJh55D6okM6O0nNuFVtXQ/p+AgfGz7iy71IZWHdxJZszBENUXf9sEstV
h8JkOE7e9Uf7mGn22hWy3hpJFqETjWHn/rIcd0SwO5NzWUotjOVofxLt8IchZrT1x7j6XpzF4Hff
tczpV7bfTI9+Owf8S+3hyMk22Axd9c4OwMVFgxSy1MuYTBgUO1X96LhUSV5lgShv/tI+2r2+SdHV
3qhhH0VVEcKwyzvVYvtF7W/GyejXph2UV2N41M1IPqgi9nlrQ1PqB1VFqdxA8RclnlHIB41v4QMy
l+Uu8n3c5ZdZqg01TdjrRhoc1bihg/iSzeH2MmEZVplxuRVzOG3UrKG15UPb6i9YklYn1TT6eM1K
kZ7VJLB7FW4j8b4mQ3E2BgJxk4FzpdUOBGOR5efuab5pURFtbdeKjoSVjQdjRt5VjRg98U50S38U
ut8eWkcM27DDK1iv0oOoasfC5MUMz00H378PnBOqJEi44iWwcexFpAprwg0ysO2BuKX/6vJwSWrP
fokTIz0NYNDWdej6r1YsuBXqbcopu3JenBD7k8KP110FYt4w/OwgCss4gU9LdmmaDrdV19VXqI3q
D0Tr3bUtRPrSNImBvkyBLr07fdYwhPgqZHqoM8vi2eZPuyScQ3glFH3MzTkoJ5PTDdF4N0RYP5/e
Qif3190czNdNJr3nJHev4nqmHf2VnTGjm+qU1vhWmkSlJbKuIZEIXMgtUiDL9KkCFhbXY33b13N7
H8bDFzW99k13UzjIsptkr7OkuCHYbB2CAKh5X4/ybHleeRXjtvvkNIYDhbVMvggX92h15GmHQyIH
9w9EDp4dN6vekqpq1rowzIdynKKtWnHg6HFZ0UO39awVA+ZTo1s9NePoAO03ki9OLG/MzOQQxYol
qIpvBhmv6eviPWOZsf/mJhafx+BaJ6uI7cd4AIYx5N7bYAFl0VAfONioSD/qUc4pEoGCudZLDL3K
C4ouKu3+mjtHv1YoOlCt/Xoq30O/STCgCv11a7TmPgqoDjJHLGkYcE0mXgOGurN3iYZFuOodM05o
MZDsteq1GkjtHtRCvP2cay0w/Q2axdF7Hl/x8Dfem97oMO0q9JOTiPx20uxyoaqNTwvCrK7MQyvc
6Zmzfn2MzDS+UsCy39uTpV0B0X5vr9kv/F27Gq+NdUtGsnD2ep5G2yIwYizorfQ5lpa26zP0D7ww
zZ4HU6uPron5peqtjFzj3DHxRFp6g8DETX3Mb2ZjSeJ04l3BPWxN5sdhQKbgA/2h2sh3ko7/if7Q
Rjs/qjYFEFEdwiEvIACHehZCxwEObTf+bJFG1lLzrfG5swvTxfKkfutwvH5pFwF9goAonC1D8+9O
tu0rUI0qUmBPvX1WV+ZyhaD/7ajN+VE1fbRXpdvthp+zVAcJ8R9Tw875ZZYZz9/aWdh70zDS277I
vE0F3Wfj1KisqzZVRFAb9mYd4GoFiedWtLJngwv3D56XvZZzJvkX/pyCO9guaHr/+jJOrRWGkCa7
hbjyS6Omh+7Gm8E79I5ItI20q3bfInS7ygMRY7i5vELGK6i11TqX2csr2LX0NkVoEHey+uDenQ2Y
dsbYfgus73WVju9OXVpr3obiltSyc4wxCNua2O3exkbm4JEmvCutCDhZGrJ8cXUJO6cx+/24VEun
RXo589uj6kXMQQJliofTpCfli9MXn4N0cM9wussXO+Uoz6/q2MV8bfScVxWzXr+B4UPeKLbTc6oF
xSPMoVvV7vhVBUID0vCMo9KbN9SbKXDLF2zf7et6SH5MDwskxhJU1M+Wm//t9AhQy5s7V5fpiLDb
15EXmGuvsEBjWEm4zgKiPZk1cRbw+/ST6F8DRI2eu1Zod1FOIr3w00+9FftHQjwdnjZ19mnk1LrV
PQFais9kFWiu2JlTiMOc1cbnscOdfUQfei8mLJK0aJKbLq6dlzlx/6hz3Cma/B5qMlvshYQBX2OV
utXZt+zxpJx2lR/v0sT3HTsO50+L3p9NbYNn4VCkIRDWtj+0efOQok6t7+AEdL9U8Y7pD1hFPTS9
Xp3jrIVhGAbFxrJtFBCXoij6zzlyKYdJNhgHTl1a3Boojq9Tz+u3qqrG6UtHMZkkEVurvCzQju0m
sHJQeNKansaQKEJqiVccCBsy5JOzAY20BBQQ3EaTO78Zeai9OF2+ypyse7UtVz+Go6+t1awoMvt1
4WATrXr11wl5v1cCLcmpyHFSg+PdsXtPi80kwvooEt3dENaMtzLnCY7GgHThMXIC8+zLZYVQtwCQ
ewI/RJREkv3PYlEcrEUmZ8Pe2191Q8vzHY2yNdHH9NnvMpBZeKV+LwRIvdD9lgJDIGzszY9WiQ3t
ONrRte3AZ0MqIrnSPDj3TlvhVzQTbiabjj6i8z5wFyY1GCFtiW3Cbgxr7wB32z2LJGg2wZSbr63p
3KoXspN4n8GFxBqOB2mtz0ANqjC9VVeuaL5pWuyRCPytvWm7AAN73MULQp/7UePAKXVHnqQrhpO6
6sv0x5U3ONq1ngAVZ8BH81+G4o4+XHp7ueiquDWByYy0WdbHxT7AyuqSNhv4gG4aM31VnfUCF6mS
1ZT7+ZNKfnma/YWtUnmjuvAPKDcm/hY71ckWJL+s1SSBdixG0slxZkZ3mNg5G4yagDYlsNlVW7hc
EXe/0nSTdDEuhZf2JjTFXpK9XakRHxPyBGmpwBsbUJp/LpIU/Cl+gsjP8jKqXc3KpG9vggw7ctXx
y+q8oH2bpHp9z1Gifxalf5NMEiTIUvON4lnTk+Csap6ovoXFoskxFfLZw9Edr8l6PjlLtQbPvGps
fwA6wUwd0Zq1GQXy2ItZPmcyntYFPnkHNZeIN9aSqT3v1dxR54Y9DbG9u/wNBgojocQ1Qc31SXJt
e0vPt6p3yEIH6OPir9dgwdkWLhaKcqhfQjfdz7rpfXZtzd3kgB8gD8X1E/zBu0s7qhybjPP8SR/L
7sG3zS+qXa2TTAJ1zqCb79wS7rXsZv/z2NsGd9uuvY2TLDi7puMShjDQEOyKcSNGbCUbPx7uYGEO
d9pCz295TM56AOTsZ7tjOvGGxKXDDo0RqiNyDMwqShRYlqao1rUAYdfptsSs5Fq1FXaWrrhjOpvm
0KWAvw128VdNYE6HjMTm01DN91074BPUEQucPCGfXA8yIg4Bp2GpXZpi1ExaNGdVLYWvhpd5Plyr
6hSm5VWUx9M2zMAg+n3vbkvF3NHjsF/VyyXm8Vu7lfGyhaGtX9g9BrjeetOlMSCcBYdrzNmuCOZj
WXvaW8ct1SnYkXO03iMyyrcLRORbVwR7TNSqZx4S4hqF2MVhl3Y0gr5OuN7oxqMzlFW8me7ipjGu
E7bZ1xY8Gb8nQm5y0145w9g+lFoZ7OMpHXdjmk9PhTl+JfTvfk1d7iPoJXyqajvf+iAvjgTTkzsk
cJGTcTP3q18+uPrYv3cmFr9e6ObnwAAUIASoV80r7Gu0EcQqZN/DbY6qKsJssK+XwAxw/6Xxl8tA
tVp9U2zJD6P5uPR3jpGtg+WoyfZ+jSFBeCJ+bfubwdOTTaJp3qYvOu+Mg3fPmSfl1xLXzV5alge+
ho7IEQBGpTNCUuRmvVeNZLT8S7cTx5BNAleuRpS6Nr2B3oluufMD3rnObjGWwsJr6gruxuN3zF1a
bBrS+SEKOHAisnJWNTWB7KG+GZejqq7VfcHGtl83uWjv1JCQZ9hhrgx3ZaEG/OAsRWQivhGVWXBQ
VUtG+TnW9zCe76DcE9ZvXxzUF6IVxPkHnT/5LY6yDLukpHrU4a5c6QUWAzWqLAcvnOMDp6XonAcJ
fkjEXh7jqNFW/PC7z7LJf6xokgP5c0WBbtYumEv9CqtQc28bGZoWbRu+IsT8vXWt9i6GSYDdY/Ci
midLJ7xSzMHOX0bVnrVzzMR44rQ9Y/puOnzWtEv0cTcjWO4jzlTitSw26v9JfhpG1+LIC53Oq2q4
2Pn4axV3S21FEspdF9OM0dJgt6dUg3C6nZZLuVgBqUIYjYd3CGNqBFC6lWr8GGOh3Ltz6kJfJyVh
R+UMbJjTvuxIVKX8JlcOGM3nyctN8kAzPOCoiq6GtvNfOnf5BlWfMBYLztGQ/HGpAdrcC3Z7m9ju
q09TU3TcWsPyEIVasvHDUG61Bty1GeDUVUieVOEgd3xlq9cS0ZN+CdzaUGA2WZ1h/4kQ7b0TedkK
a7P5Sw+SlCdYkd+bWZaTPo1gK/6UalRXSnDxosp46eGgzS433H6Mk+lQrBO3sNYl3nxDXw5301Lk
jU8cPaq/9wUaIKqm2q0ogUXaTOxF0V++DAvytrmtnVc16qO5m9jgOGZV7D86mpoAVuoBYFSrqdcT
ujTAu1pl9qUeoiubW8M5FyM+V/2UPJRgedamCwp1agEwDHHVfDaM7gXTy+R7aZENNXvuuoGxK3uj
5ghoR0fTF5hKac53a4qt16CZYiI4xfhkDtm4KevGvpNIwGxNkYqb3oRRYg72Qugc5OYDLy/jsV/7
dQBFj4QZGZYhFjeqW8AHxRlm+C44IO4awsFI8VQZNnHV/dy7+OgYwLhKrSb2npmYv2E0yaeddMce
PN4rzDw1PCXOcsikiNetGKo9dylkF0Vqb+LlhquKrkvr+FLPnLZsV5aASf7Pf/zf//5/X8f/ir5X
d4RSoqr8R9kXd1VSduJf/3T9f/6jvjQfvv3rn7ZnsNskPxxYemB6jmHr9H/98pAAOvzXP43/47Mz
HkIcbd9zg93NWHJ/UoXjI61oauIQVe14ozmWPWyMyhhvjCo9i6DsDh9jVbtem898UYnd+yGfi9Po
EM9G7wlPlHxPAjnfqGpvOOZ1i/kObzm9IBPCWytMT6o2iNB7gvYO3ujSa7GzRPLyVnVU5gi1qqnQ
NfMR6rJlftV3Vv0a+Yl/8Oe826gqWoPluvWL9DTadf3ab0BUF6+ZRTIon418rQbpmZSbgFDowS6T
59Ivz3M3tneGHdb7IKrkyrAq6OOqsWx86GpxeFI1QqrtXWto01UpgmzjN0V7V3nyy3/+XNT7/tfP
xUfm0/dtw/Q9z/z9c5lq1FAIzXbvHco5YOqq+3pq5f2gVc/KFN4qwRSVs+NulcV8KvUXNYrTRM5h
mhNBZJTf64UzowpHGj2ePtl3oHntPR857WnWH3+OcpZIyc8mPXJtVHn1fl1H6fiSo1sxh6QLVA1s
MGSU5CXu8v6hnH3IvIyJtFCcU8cmKnL3n98M1/u3L6ln+KYZWL5hGr6lL1/iX76kJqDHWXJUfJ9b
0W0Nuy+2NnvDA2HM/DkdqlvfTvUvpV+QYOmdhHh2nN7GQa6tVEft289o64aP0I3ToyyC6SobG2z2
2u4R81EsK+c8fpBdmh8u1XhJHaj8gU5AdtdrKcYzcd7DwfzZo3IME3ru2YBV2UfGQV2ZmuXdfMxV
sz4W/WUw89XrqhEf7eEInBXpQL7vQDmu63KKrj2Y5tWlHlvYWPJu7VSvuwz5GIdAXnyZEagZH915
WpTuGtP56H+5i5jmcpv4/esaWJ5hOaa3HJ59y/39ExK6IdAzh9wttaTZDoUe4B6E/o8fQKgkzMC5
FGu0cxq28lR3ASR9WXWvnjCTayuX5X3ipOW9keP+mQ+BfVBtl0LC/IjiGkPSZZxqQ9y2IHYh+52q
9pNb3g+16RNEzbvtpF48DGuSulUjr6CEhMhgQFPObKvsVmOroctsZVw2IOoJkfpinXlGfQryGh7M
L5cdgsP7dA7vQl2Adk9L3vEhd/b8Nt3TPDbZbhys5LZKc/MK2Ohwn/KL2GDEmD1FkhAVp/TwRav/
P2fnsSM3kq3hJyJAFzTb9D7LG20IqSXRe8+nvx8jNVNS9aAbuFoEwjJLaciIc37TQzEbJuU9CYJv
igr4XNGdE3rT0xNcrIfK1JrdBDCKMGcb3+nEOu9kDa7Mdy6AMuN/u/IGkcOoSV9Mdxqc24Ki9GFm
puBCP9Y3HbRCjzBcqPBrzGfBt8nKy/grYRWIyTYiS75a2ktT9Pj86gLa71yL7Qmpdlmtp9C9dcom
QHPz0PwUMblffwlWO57DgcnabQIgzLLw453pjMqe5GaMgrVSG0vNCbAAgER/QgLfOyVK0x2JN0OA
pyX7Lb9iD/1bFVDzGjX26fAxJ3fZtK1k29Ktb5Hp11svb/ahWgTPgdoWK0Hs/ZRPpnNxyQ8vjTnY
3aazoWQi3njE5Buyh+YeQ27yo15LvrKyxhtMXyLzB8/Hos+ByjkD+cfOJc5aAzeSg4Bvo2tfwfcX
3lQszSodF6MaYX81TzYalzRrFn4B492cJrdXL6AlfxVZhgENZ117yzl10hd1l6qXSAOWh2z7Rs6z
tB/q2ARXu4md85hhzT54VvDF7WF9xKPguNHV4s4e0HFzcyP8UnU5xCPPScDHmMojaaaL2XneMzGZ
buFGB3JE40XxKtVfd3hHktYERuaWxdVQ4A0gSYt1djqVR9mXgeVE61IrrkQqnvsC7YiKE6i/5ohH
YAds525EpNhfF4JNm5KBi5Dr5BJZc4MIIk3C/+bjWpODIHzCj2WdBAlvbAS2bG1OXrCy2S6vtUbn
yY1q/AWWQ34UXmVda1u3rmMEmu6fnxym8fm+ZBi6qpmuphqmBoPb/PO+NFRe2vi9Lb4Onrc2Zh8F
bS6IvLUc+6kJxO08sGn/6SydIVhVpMd/65OzW9BhxzhXTNRG5tWyLWvBgKy8OqUknyYDacGm3RD9
TjhCWvGlCrjtyaIbsgi/DFlHVkFVEeJhlmz7lQuryO+Oco3sv00BQvSMnpWPok6tqYtcZPDZDIyu
//l9ktuJP+7fhmUbriMsx9V005HbxN+esKKMcDdWrOKrYkbZ0iYqtM3LAm9RgEzvnUDBDl27l9xx
2iPxZPQL5n4nQilRLcR0TSbFu/OF+b0vrBGfWs4vbCfqg9AH9TUqi4XsDzwj3BENLTayqWVYhILg
eCJqZ5zMYKhuly21gg15o6aXSQTpJtG1HuOFJNzoju9w743t1x55o3gGxX7qT/2lWbT5F3+MnXWP
MdA+QXfxNVTzG8A4Qqv01o+befuaEE+WQN9P8zP6JWDYDZUIHYdjWDn545yXXBVZaG5kUxmb/Aor
dRcT7yoQXtZheAddvo/avHjEIJsMS1P/GEdFW//zp+X8bT/Es9YmESb4vIROGuPPb3VV1oZDFjP4
2gUtTtBa/jpZtXcfpaV96fOqXzSi7d+HNgA/4LsWbGVHe0YjZ4Mldv8uuiHZOq0eboWZNus6AOli
gC85anPhkFk7yqasyb5A6ORqbPsQ6XF2x34HSReVn02JF/IdYoHYxQ7cXPpSLU6eNvanArOM52YU
16CKpiuiRPmzq4sf5Duas2wFc5CyKYL6KJtpG/bLyrX7fTWvLH2Oav5k2Fs5GoIbXxtpVW98V08P
wQw5AwPZnrqZT2TN2vHtsqn7+gRqD6il7JFjH7PKXkdG3OG0kNUoTbVR/52bvjXn91LdIj9GbPOB
51ixi6OaYEqiEsKIVaYacTdPrRt/Z3uQM2t3tM82Um7TQpi5fc4r81LlYtyX84Aclf1aY9n/8sHL
D/b3n6lOjFJoqm2oJoc17fNGuEeKuutd3/gy6n61yq0CRK1Q+lsR84VHjcR9yavI2nCkiM5W6Vj3
6YTwro3AomyRB0+uojOBg3IEnk2lunXumeEiq8HVjD1SZrJAKyq7ODb3fr8xFTajeI47qE4Rahku
HVvi/T9/qf92q9aFofJ1NlSYsIZhaJ+2kLEpSsfQIu2LrXmvNaTmc8Nd5rdi6FHng++osZGb7EWK
uPQZ1Ei/MjPPvStTPd/EHO8xUkKDVGS5dyid0DqoQGh2XTJNZ68bqk2BNfMd9LN+0RtjcyxCjVi8
WdQ7QNeghJJp7XiptzfB7x1krVCj7lbL/lv7X6MffR/zSKzF//JI+9uPXxeupTua6RjCnQ/vnx5p
bOAmzuxj9SVK0x9ZdiU8752HKLIu4YzlkfgcoafxCsUjsfrok7W4dfSThsHWbUGJRs1CVqNpBhEb
5biRF5CT5QBKNnP0wzuOJK3HX1DvDoWBMhgDtFac/nyDf8uqOtSzVNOYrHtioOAOIIzqAHrghun1
1ZY6JnOfHbba+TYF1NetacxTfDRXFmjNjsjA1tldVadPuiPMgzQbwok4u/NV0ewEIroQsGjKQs7N
0/g2NwXv7yxEGbQ7Xxk2faTX0H2dVlu0Q3kGKe98CdQEe3oHMB4REptDrHgzG9/9YvV2s4S5gLqI
1jt3VYIYqz4PIDZEODgPsivIGv9aTB6im/NANrLHa7wRM3AR5Od2UOfwEAPRVLyaACL/+Wdiy9/B
H/cAiz2NC7DVth1AiMbnyACSlYmGlu0XawA5XtYhwS/cBdaR0tsvpen1K1HX1i6Ym0oPhls1muws
R3l0495LVHgshHjK2GLK7tECO8XD7RtqoPZLq4H/cHJTXcpBV8eGxeOnQjGPOvl90PdPuBOVF1EK
+yz8UF+2KCt/A+YOo8oY36a6APWHa8o+C/3iqVKqVzmhU7J6YbVjc4/cY3wM/ClZJ96gfG3ChZyQ
65m7KtxgPHpF5uIT7/Hony+Nn94T5wDriV2MsRsMBTcySbx0Uouwn9/z+SJztFW1qL4f5wL6z6++
KjOre1kglfJ7n5z8sVaJuvo276NPj1BKYk/xx7U+X7+0QQVxnNTJnj/atnoJ4IS8Jwb2QnE5ZPu8
Vuy3PkI3vrbfuwYOXdKpFWpNnvVul9iBQ1lkA9+BK8FgBJEz+qFXQk2oM+uuywY0rxOooa5b7ruC
xB9CIQk/E8PHLhq6fwR9rhr7IxuPPnhx8+bR0cG+6Hn94kIQOE9m4zwCZzPWvYu4W4gb8ePoVx02
d/geRUhXLNm4gDAf2qucO0w4eCWV4sFaZa6vkQyr8ilZyNFbkTdL042m+4SD40kMmrHV/yuUIvVO
PsmffIisYKQ9bbFivvvokgs+rf/U/HS5FkbfqhS6tZBrpczKx/VSLMcOaoGlUW43667PjTtRaA0J
Dl7WmGvD3CdH1cLVb7V/npejGb5xVXJs3oxxtyTcXVb93Hs2Wsu8DRCb1k6uRMjLUWeeLWvF4ANO
YV5MjmgyIEFM7MVAUavRvSxyr0HMwAvT5YymufU1wpz2djbDhed57VyoTQu/JdavH0sju1Uu+tQu
+2jU16gbPZuOO97b6lQvtb6rt7IpiyHT2kXfOem+a4rpXvZpKfBgBdKTbMn+YnT3uVOM54+uVkTo
57fRXWaI5k5kPzyNVHGd4GhEqHV8w9brB/lG/85VNPNh0IJLM9rDmygtAzQN6k04pPw+q4+500Ct
vIxpAS4fxuAyGo20XCb+xUPa7MFVleGx9iOiDaQMt343DY96ORqnmX/ouF1WEp/EAwqcC0hB5na5
4kBG4eGkxY86zwh0+cd7jsvFozqk7drSen0tm6Mbh/fZWC5l6zZjLLWl6evKFsYyIUafWALCXna1
MTzTOIZ6x+6vz3bYRNo7YVp9vZcDskh6YJ8bVxizllVfLeRsOdLY6jlIivJBcxHPLhvRn2Pb0S5e
CyAJEGn5LUGALEXW8TVP02yboae4E2pePGP9dS8nfAl13z4Edq2EqNHB63Ab8zw4zkDsaRyuUGDT
C2SAxW2Gxk7mqMTm6WOGnOYXGS5qVgMy2VQdNsuVQxQhwJp8EMP8niXVUfMRkQ9SmonVePss6401
ag0lypoEdOzBS78ZCOiUsTV8x6gIYDGWmg/d5COPkzbWzovUkXuvY9+mJPzmXMv+yyKpLNkVd1mW
jnuexymKFa8tTC9M+gYEAOv8V+HOzY++IjX5GGei5QaEm7sIyOW+YdW3lMoBaWWju6cCxIzK3L4G
Ko9lqRgwjcmDnZb6qeh5l6eiR/EZ1cYvkzNTljRluKQqIT0TMxHd5JAK8ntZNFr5Bd4Q6KPAzeHS
tO071FwrycovEyD/rVdPxVY2E/1QDB7wsGEsd9No1hu5GEnIZQ7P7bVXFOSdvHhcy/6gDndNpInn
YlK7Q9KbYiUvo1X2RU0IF3pZj3RAi+5kIiwTtqA3vJvYGC9KWxoUTeM9Ru5fZL/mg90G3y2NDYa3
eDgG83S9UdSdi2HfWs4qVHE1a4uULwjos2EVCoqd/fA+igYJgHIR47e27GNHPFtqay+Gpp7eGr+O
cXsKx68i8uGtV/p3I8p2pEl8QJjKzxxuZERA51pyYg8WpLk3fZ5WP2I/vVeGzrif/DCDMS2GuwzY
/BLChLeJY33W9lVabzfqTc5ebwjqtRcliwr9xKsrlMxbGBoMwYq3dBNnPir50bseqC4nrLJSzl6v
KefBRgcs1suj7ProlzW193r+U2w4Pw2YgaGsJ15sWw0WDl1TfHWSENkeU/Gex8xIQDS7yp2bF/49
JxxnYUDhIBNLn+X32UXowT0pylOkGv3RGDTzqja+uOIXEs+ybGvZJYsUoA02LUN7IBVJBLtly+Cq
WvDcxwBugb7EoEja8BmlDvsadyX3KwYtLx4efeNHXobhc6Hq1coZUzyP3KE5D3NR6BHyDlm1U72s
OauOTTHX5KCcVppGsRSQ+Nay79O8MhmwvbSeIO1op0pXp2PvpiUGOnX0NA2kwX3AFz9CfDMa0/vR
iSBceEhPkW/1p7UPYuy2CAJfuYkSbSGASh9tHeFYDUZah2Cl0e0Us7m7NVGVN09jjTrMwl6b8O2e
mwwDg6rgZxKJtHouIQquMQYLto5vlc+ZgZwld3UbtxiaemliJOrkiF7OzdC27V2AlvRSNp22Kw9s
MKNbE0VF9wgvEfzRPDmdLPWsF/73RH/y4kn9ChT8rwiI5vtQl97Cr4T9lFR6vcodK7iH/Zdvon5Q
z4NSDgT5R/WQjHxIiVUgsYKfz9JS9fYOhm28U/m3t7SxuUDKEyu/GjUO2d13TQv6n/w0lCpJfkbs
7BYx1ggvZTgG66oAIvzTyfR0FVsJvwA1stxTX+o7bBb5ARSm9ZKVmXEovHG8m1tlU/BO+UH2DAo4
WSiaMSFiqqbPtm8CifaV6iBHXS1DcxFdeyDxjOrd0KNy504b2SRrHG17AnrraczSZ/SozEXaKvHJ
zevgquvaT26G3WsYpPmugGezthCmfPVzVyPsV6iosjDqdsFJD5r8ocm4gwgfYZu52y7N6gibWd5Q
u9cGvdt1MdTqVo7yZUHlPqkS8Flcsu9XFTClFxMZvavdm7+9LqTAdC3XGO2w0bFntNSufsBxLAea
XGLZFVvhxUdqceVUaf2KXPorzCS+n1G/JOPtfnMmD6DWvEjAPdkOgcAqfF4UOCC1DGyNX6cguS2y
nH7pVIXzze9TBCrsqH7w51dK9eD3VwIEV79mlf9qKb7yIy27314JVu9uUqwF91IBSnROxssUvSyq
tNn8yyFvjnXkMll/y8qTRtNN1SJwBgDp73GeNvOKQFHhU9hRYCD82cZHvcr0l1SP3ic/qq8I/+kv
gRGDYK2rp6Fk69OP3kpOgouNrTFQ69uSoBkPkQmqSDZnwOQWFTqDD45LOIPSr9AmMXbyikhEgrIo
YpJ08+gYRtcYC5o7jVP5gehPeMlzL9sFCT4L7NYQ/hBTePLdJF8EEUfKPBxgl6YDzliJ9SRn+MMr
mm/doxwPsB3htZuLbIUaj6J0VJPD6AYvTu1aCKYYnMZVa+tVhjIDCZ0T3FLoQXOzVrJoF8dRBN6I
ppuUA/Karr2TTbOxYIYWjX4MnPGRG/GL7ljZgx132UPMkQMkJpmMruC3sPQjfrxhlh7lKIiR9vzP
n6BmfM48zJlQ11UFsRoLlpD4FM6KbO4mZe30nPCGcUuAcDLI3k7cGL0UcawGM+3o3ArVPFpVxpeK
/ytEO49EszWKOy/7pqtO9FBUefxQYmK9d2LRkEaMIJa7aImqCBNvazVU1mNedG9qx4O5TY3m6tcO
aivFtE8UvXubun7aTQIYZ4A43FtpoLwxEQK7WCYOOeDDb8uhhzR7p+an089XK1oYsq5jlecee5KX
EXi2XF4XU34oyKJjwMW0coZTZGZanVLQp6/Or9d03To+Om5mLuUsXyDop3F3PMproIlEUnNcKU40
LAcigXc6CnN3BeYLPre3y0eXK8DEGAOibbJPFh5WPBsTdd3bUuSctZNZWq8qJronH3/FXW6k6L3N
tY++/1X753l25P66nvvf2qerxKErtkCnybWq93WneNsoCMMlB7RpPqVN91oaJBvRdvnqo8/X2mnV
tZqxlsvkQGfq5dJM7W770WcLB8G0US83op++gwNHHrPWBL88X90LgzDWJHqUquvQeUD/PV9aWdC+
6514Aj8WAMJR1nRAYFKd8mKUXf3ln7/ff0v4GwZnBNJqFix0wrZy/LeEUWZxyAn1JnhHqCaMD5a9
q43sCYJX88Ny2q0Ya+2L6jtiGei2cS3R1N9XwWRtIfvnpxz1+0UOcHABwoov+VwoyPqvrBgkqGzq
dXP55z9Z+xOjwFZBaMTODUH4zNQJnn2COuUQC+1S+Nn3zFaHuw6jL9ToZvuqxrQf60DX8PIUzkKf
nAjMbR7cCyf6lwC+9mfm5vY32PCnEVJ3UW37HLyDPJTZbuVm3zkp6K/5yBEIuTe7U8ihNbayCGNw
RtA+1oUXgYbrRPETqSt7G7QiQ9osxvEkjg8xD8Y27EaAPo72L1gO488/0SRP7QrbIAZsGY7pmOJT
fNHSVD8MSN59mcZhFblTDZKGwkwKrLFtu9kRTYgXver96lMHGyd0bP8Wemp273ZWH2FAgsrXYKKR
bYFjlqb9uw+tYZGKVD33SKs9KmN6tVK1fy8qvsc6zju7NFjBLi/8TD+PTUUEeDCxIc8T9kKW62i4
SzIia7KQEwF09Nh7hfm/vAv6n09gPijbtHWXOKumG45hm59SbJqqJ1VaFtGPAUlLtEgQS+7V/L5M
tByx/bHf6Tbyb4U7jMvCFOEm0eqF0XNElPoHxQScOBpRQzGSDamOesNbEC+KsEnvczVzsTHHAmlS
hHHI4j5culZirM1UIF6YB6/NqG7/+bvPn/znjoLP0bEtpLMt2+Q3QHb5z5Qh2gngb7LZdMLiMSmS
Mj+RlfNn+3aq9lykup+fvAKlAdIW+0/9silnfMyVfYnIUehNTBwe54t8mvfR/Fibu9C14LJFKAGb
/YOBpP0xEO47dBEiX7U5Ysth+2LjmDWj8xT4v8sBvYQ72QVGb9jz/JxQJGZQXqRXMe+qndDcIUI4
PKhF2SOhcieinEsqHXckv2rR6pkXyIsoXhksAM34R3kReIXjJcYwUA6Kuo3XXtGbMj12TIgMc9AA
vBLPhaw1tZkvENdu158GshSF/oWcaHGDXOoa8sFVW9iIKMbTMjDC7slOrPHCG/LQph2abnNRDu/w
5OLH27hFQJyjUX2SY0CX9CxrTnmC05FVNij4+oGGU4ehnhKt/FWTfbKI59FPk2WfHK253e0FX8xl
P/nFUXVbQk5jci+0oiAb8p9CDk4ONgeb3ByLo2x/DKsRQtakigZS8y4uy8qkbIx5v6XNhQpqKdLa
9OLMuy/AU/F5arJrf9t8QY3YYNHbgk6ZR2cPJ4RXM/LHYGnkRboyVe9Fu5FjclaYTtUerd2R7em8
g/tfr6p14z70zF+vGqWDunQGAVAnnSZ0k7HlTBBafK/BecFFLNwrdF3nKpu9Pirvek/uxkB249QN
enZNs+YrrtLGBS8B8yJrlmdy7scbxSoLk+DABPRKDkREdzAPqcu1bH4UckWFmu9Hl0rKadFqMeI4
Ta+cgX8hwadnziZQLeUs+z6KwPKDpV+EyYGcQXxEuQ3fx7kmi1rxxnwhq+Qqkw2KuNeoDZJT5Gfo
njlFtnb4GFZVVFTrFHEVtERQASe0OUB3bH/6ZY5qSt9lj3VDtqIfdXV9a9Zte+9iFqUbppcvRVYR
cCuLDhdCJgdu316yaDoR8kvOPplbxG55dHqNabwOg26tW1FPW9nMsYRcmNMYX8ug9l8q9qmam5iv
yTR20NT/WGV1dynUKA4ZTUQ0SK+/8Ws+jEA6Xz0rr7Z5z6E3z4MCHdPwQU5A329c2IFn3Q2h2x1F
kSMcPbjFNzDA8wWcQnFWGXC5I3JS+l07mtNCDgAQvCc+1jx3nl+gKYSMcJzBWQgd/SAniBIlcoVQ
W+fgolss49Qzu6feJVThocxHvKTazNSrr8MKuUygdTG0RQ5Kxs4LdfPFrAHkzcORE4Phtzilpn1l
rZ1ADIcZUg7bD8FBJVCOpdQZHNRVZiOZJuk4fhHvg7pIYWO7zXHI/V80HX3ovpNFKu5xvhsvVVmS
lAR4+16b01oLG+WKysb4MLpEEwuQw7s404cHHW3N+9Y8yTHZU2l2ASYtsJayScTq3jRN64CTZrCv
Q8PYxKqWv41ZvZHvhTW03TJopvqSJiWJ21GI29uL/PYqy/LsXTP4UePFpO6HYCgfBTZfcmWmxQjf
FQImSg08TTF9d81DM/gCQ+f2Qege0oq9gzKrgUPLVU3KbGlVyGEoHUKnmYmibV3CjoTSXLq3yigr
+EfdKv8dGtX/z5y/vwTXyeq2mnc5Hy+h+Lr4t13G35/K+JEZKptB9l2W+/mpLITfuKnVDs+mOTnX
OGmvmLaU71qLK2qHMs9WNjPEWqxKJ0xakQ9e9i2B57FfebmvdDFvj10sM2QQoYYqEUSI/9QU03bZ
NI3RVtZuo6X1LwlpxGk+by1ISAvbYrtkARwzPp90OTHWZQFy/smseuRW0VpWK0Pb2SYSrLL20ef+
jz45z82veMUuRiUlF4lSULIPSUkcuqkk3py43qHTi/2YTZGx1QbP3owtT55bG0+iDSrWKOEMyXvX
NsnKqCv7ULrIyIr6MbKVhE2mle3DIEy5PdOMxu47npvaHQQ2A6pn+F3OIu6Trg0H/zrZrLwnGyDT
awGYdtPVTmVdkiErURgMi1e9Zf9RBw2un3MzLPKVb3jVk59O5j2/P7awMyxrtPHbyl18VgPO907s
JdsA/a5rT27/ZHvDRrbGuHWvsla1joq2HC6KsY3o+EJ2Klb6jm6at/+YLNcTm9yo89LbXLk2aXka
y85uwGs+9A240Ybmbf1QLdmr9MUrgX8b/EeRHOT/JHLdB/LVJiH7sHvumoy4Pv8jC5eKJUoCAzpr
mS3eizT8GkRT+lc4Re9mlZsc9gaPL6gD7hdL0Kd5Qshz4jkUJbe63gUoOW+XblW5h9LHmE9WG9t6
aRr8ER8bq0prC2/5sZVClxanDTiR26k1040TTuWe44XzBDjg3jBC42shvBidTN+4GEZQXPyy5iE0
D7TBdCn4YT27aubv7bDqNmXPDaeO/pLjAA6C9ZRkysFs1NmRw+vXBqeZS5Kwr+g1t/iqu9Er3L4O
MUddHEjfKyvZz7u+jDCFfpsVdLd9a9dbu3CVtwDJIjkhwTVsrfdGdUBVP3rKQsJy8wVV36yWzjg5
ZzjjxrUuOhJx80DrkeZHv0y5173aO05pWq6sVLh3UQ+vCTXal7rKa0TrCv9ZcNQpfG187Wy7OI2V
iWrWmI2vkHvCTRMaGTwMRsMCOV0Fw6+LHK1gutlm9oq21nCpMMvghMWsOJym7egrSGC14fTaRG28
VDE9OspFtuuvWwT7npS6V+7sDP9g+cKwnfa2G3QruQirzWTVeI61R8iuPlcRijzTOAHnqedDYBgZ
zx9N3MF+NcvCq44EFH9vytGwItAk1zazp1ZY+gTyUzLOrgncQwTeIfQ78avKo6+bXclL76BB3lfW
fxuTKxRPrI3YUkEC7ePM88RbOdQVQi3IDAJPJlETk5brdGuf5LMgoVeouInZ0bEYPfEYT87DrT9x
LWKt4MedZvDu2U3/kP01W5JlWiMDAVUtuUubolkEM8BIGTHpSQPHvFpT2V9AR+MCEiGm3LXAqZBk
XttZYx9uVVyK7INse6TgtpitoozEQxYJJPOcjYiX1iUGTbe+srTOoToph98gVXOfr92PEBk8bhZs
X8E2dlH4rer9Bzvywh9dX27xp86DRZF+S7GFJ8bRXjnoi2CRxxE6Jv70ox69q1U5/Tc8l75PVa69
65M5oAWHrOFAsmOBNwDiyp5tIySZcIKAtujyHFI9VFQ7h9DmXJWTZK02GhzCHCddyj6lgii1UAKu
kcprkDcKt6i2/pTDH+ucHsO5IJjydeelw8JF3B6GceyvFas0L5xxVTjMGvEaN2rPoPUQBxRB/agE
7JWdqeq+oA949Xwwqgtl5Wddd+O0hTOVTfLZJHfN91PtGEzgvWbWWzNiSGIZab7oqsEGdkhBiBdy
UIFToetHbESgMOtc/g7dvO7gB/WbNrvyyYKIT3fX+um5jCzlKLvkVCtACtRD3Xb1MdcO8JvURLBL
okqsdH30r3raTHiWWSN+hIl5biK1W+tunj3hhqbDuDb8b8YA8KlmD73o4mIVI+b0Vz7Es+6iZj67
IZKX8kqVr/26Uj7b8hqWom8tpRJnApq5CIOzMzcStqHntJ8S5Pz6MtzUtjK7YTBiJ2YE+xRX1iX4
V4JAUbOjkp6GuRZpZXryi6rZ5fhO3mrBf/s+jeZ+3a9VBBzAhKgHl4g4nKu5GliqelAEhWzKQhhO
Zq1vk9CzFDr2Kkx1Yktb5loR3nUIriaOkbwC9NIPjtnWK92C4I5KCnpwAdEBSIrpnZMYuO/OA6jg
FavebZ1D6QfuS5W0y8QyB5xxIMZkfTduZBO03x7/QPGEo1MESADaX4LmOgG3iLea3Xce1t6XwdLD
ZZrPsnSKUW2yJMxOiDGDYEdseVtOfnevudO4DAI0C9SElJMxB8z8OXTW9KG5d7Lq9aNL1pyyN1fh
7GGpYvOkxalzwofe4dAPWxJ9QbHU56bsk8VETAkrSrQWl6mDJCM6UfcV8bylRhYU+eQCAQ3Znub2
UPtg12Sbp/h/2n5avZpqhtJbpr6poMbTSs1+ckBEqjUTnJeAlwSxaT2AELc2gVOER8tO/XPrzGlG
pame2zxD8wQ95x/ttySJ85+ZDnK4qnTnWeG2B1wkac5+X+mH3E7jbVK25QOnToRd0jL51mGzKldp
XXH1R+5WwDW9JbfWf4l56eJvAV/TtXWVZIArhKHydfoz5kVkOugctfD+EvksejEZ/jEldAnz6ade
+/W3NJ7Wb6JF3DwyZ3pYeB51DBG1GjK5IrTw2urDHv8rjB5Lz2BHll/CqKr3rbsy7CLcpkUePATZ
QxI319zwzYM6B/SIFmDjkxfJMuxacE8mVBxOTeYqV0e03oZE5dbB5eBNo+y6aV81UzFXzYhqH3G7
ZgvpiCSCUUGkagLMTLSDNUOubBXOHDLib7qGpFpmvEU/wEsbd1P+jAWhC74L3WqdrDZ+YU52UjVP
26ZV+6y4E/ZUPmlrFBbEjhx6uoROqxzt6JGgB1ruel9fxYj/mtdBQgvRDj8qqg3QAl3cRYY77yYF
j7zqPVzJnCBZekLLNxAc1U3vJcZmEn+1pp7tO0Ita5usyFIgX7sh7zEs7apg7y3avTeFyQ4GNgip
CbRYLPIFwszQeHHOU0L+5DonsxcLlLvTcjGo4fTYIxUeKXh2jgHPfEjdKMnosb0GvaasgVsWm9Fw
9EUc9AA24qZcqcjw4feBgpDS61/jHKHGzsrKdeZ72UJRynSV+nrxEIEBBUiin5Eu188NDMBYC1t8
OIIlukbDAZi5e8S3Ern7GvogmeLgMYYqu0wGnZAjbn5AT8tqj/riChVUIBxRs59wL0Cio1hYAxGD
aGr/StXSOAGa+uYHxtYO2DNZZR5lC68bywM5EL/x01NqmC9DZBkHv1HtVSwQbWbX4i8jzW1wDLVq
MmtPnOrSExIO6ankJj0GSP228HCqyCseA7N4EqJJDyIEoOCZR6LxV8TQrDfuvfvAiTELzY9OkJ1z
w4peKyXZanbfY2UW1sucJPS9CYSyq8xFEthgXooA2z98E+FHR4uu65pzax0mwC/rWcN1g5XzuU2c
6RzkwJIUGywExMVT4eEtrMJX3NiDKQ5FGb3kqdefvZGgbIxSiqNV3o6Mx73DeXTBLdnZI1aLFLg+
PGpR1V5kodvoZQ5lhvFiUAG1K1XjaIw1AEnDPhXk4K89+KPVaAWYNtiYDwOxXvbetGjUs1864gVy
7sIJgmNJFPugpMrwf4yd147rWJamX6WR96yhN0BXX9DJK2TC3xBh6b3n08+nyOyayZM9WQMcCFLE
CTmSe6/1r99sZmt4yXENOKjyBCNe4TAq0JodWSFOmo4eSiusWXdosMUIFlNeTVSybi4bTiwoH+JY
e3Iss73M03QQi/zUoVi9K3pY1VgjYIoyK52bFn1G0R55ABbWKguN0sU629Wn8E2XleHfLGvSnzGD
nxESQyxJQwKAMOUvUluQNatMUSF+5piqbfF91Hewhlyy7BOCoTI8uQiMCewCbbINeBiQvp4Rqy6b
qEQ10/n7wYIl/an5/3k3ZMNj02tZEgPvX/0DJoQG8sDp/WlRE+O90jeEiJdfgxndhFNz5y6qldp6
gluMOZnfipB+9F037fvRWjalaq5q0aCCBsRaU6lM20CIIL11seFLUY23/YKjZT9Ez/DQxGO7RMe0
NSQIJkN8yHs5W/WkgWjeTzNOXOaTUMaBLVfJfdzXV9ZUywurMSdVLdNWjag8xRlhk4mKc5yqpzjX
3eDupLd6vi6MkPpaFz0pHDZ53spOpImDM4dSQ16YgZTp9rDR9cxrR2MXIj8jeyK384lESsxCv60u
jlZa3L3IxYK9Y1VeSlO1tnIobcdYuOJPljymnEO2ZFrveYlhoTL34g5ukLouQpazUsiSlRbIzY7R
X3PjVvf9tzard5ydKPGazJtHPGybIO33sth18HotgiPEatfVfXfIciKh9bDsHTyTUzsVzRjUQjoR
4CAwTYhJS23n5fvvj7/8l+N/m/3CUeEkUJgV/joHlgSjnZD9Lp9SmX2Q6tbtYW9kuMvlISxVnGJ+
htNy2hwgeqyoxcNNNEuTB7gJ/XksTT/W5HeCCfrDRFgu1jCzsMvwFEjmQnTHcZD3y0gs6N+/bekX
0OpnvkfMgGqZsmTdpmK/0DOklMYCXpPxGTcceDHV3qx+lF2CBzEJCcJ6Uxg6FJmle9QiDxh3g3m6
8lqa04ZFHFEvOYRsR9V4FIbKBoeztq0xZ3Zikk1AmIEjMYSmKDKl+7iWRG+OyjX+UKLbteFOMvGe
CIgw1NvcJT9F30zh0rpgaOZqNEF9xi7DZyUnL5RwppvNd/YUCFPhGyNuzBFD2F0NfdSrgwAnljAe
9ti4guwzH0WyTCRpXyatXSfze6Ey5YpQRDqpMPfeHE6GX2pmREdSDm6bDDVqyNnyw17xo1JrzsrY
5XgMZIY3kdvlB6qasDdZ1C1aOILzLB16N6V2GzXsnKCihLGSN4SBUVu/C6qqHRiQaq4gEN8rmQSH
1sj5bSOJZ1CR4B6pnLUZ1fi7pwJAtfRTRU3zBgveal21HWxi+u8Ve4e0xUM3xjT4Q1SI9cUgRGkG
crXKLtrot6mLSuNF+mVMwmSkbtoxnLwRCzMmqVpxtXBlX1tD/6VhpZizvcnSWkIQd6paapY7CEhU
+iK82W0w7y25StdRPUr2PKjxQt9cOFqdOTPR5yfFEIiVrfGyHEUrKmwwbOEcF8+FCoGBJAop35G3
SZVQSG44fmM2nl/bUtXX6tAuTgcYKWrSCYP7W8wRasJy6dp/swT/Igj6/VRWsccwmNhb2O79Igjr
xcDiujSCT72JI/bVobBTQ7D8FAaSL4lxz/hxGI66rg1HNZTI90zCXZlhAQATwZ/U4TrcAgdRLt7n
HJS/v9L+ukAwSLc0i9GzpMvGXwxmFHlclnQa068x7u+gDUtXyYLu3sAwdgLWTHfum+zU4YYGAWBw
JHlGkSaZktNp8CEEhVTvtpXK18nsYdCmhgIJMhmuxnhvleb7HM7Vfcj099+QRRTr132Nkb8ig8kr
immpXHl/7h10KW7zlsiCLyHE+GbBUnEsjYcuS9g0sC/19Ume7EgIyg2aHQYF0GKvuA2fjMzaFpKu
bX7K6kFUDkI7wdcrNvJIWlbZU/lK5FPYIexKoxvbgyJVmwQIaSWZ4c2wBGENjmnWthkX0VaCdkU0
0McMU+xFSU0YGV1zSPKgWYESpvf50ACgsPp0/fT090fuFwbbz3llqpTxpqjJcF2tX4ggS97jnDCl
yZeZy61npXoIQSZA9t2aZyWu0p0+SbqHVuprFgiK6qetMLfaLp8aD/USBsRjdFAmsdlreVThby09
GwTXnxRT2JBYOAid+ojYlzRIxBou7MXYrttscGiv8T5Jwvq4FMFrL/YsagHlNTrXhwBdz67p8SL/
+8/K+fOX4w2xBU6QbHKS6pL+y0XUjLnWmmFRfGWaJrowaccjamCLoO0hNDYxBcddHqcujIniYC3h
Ve2i76BeZCcVZc3PVCs8/NyUFiAfzj2YPWgwK5FbJX2fnlmqgk1lti9EME97AeDP7HIvFpojgcoT
RhUAZagbjyrv7aRiOBRzbq0tNSTTPhPU08Tg55gWL7GxIVIjI82SHAdcDQpLsbXKRO4qKg+13nsB
01olVaUdoeRw+btBxGmXlLAeBkWBPL4y2EtAQNZBmEROT2iI3YbFDQan2F4uWl7Ys6oLhJrkWKUg
0LnD9qHYdzfXozC3aiLsMQSHVcEb03rhUZiz2gWsvoO/WB7l6b7rlnhN8xGC2OqIuvOiImV4yByI
4LKzKA8wrqB4tuNXr/c7q27I8mG1xgzcZryU3mUUVPYCodVLSDyx85sPv641RBXXxZHqzdqZehnv
GGeUdpeq2lqKgmk7m/P3FPcy+HMhbYNbomsgF19RX2N1AaJlExow7StSOoKaXMoOb7+JpdDXKFOQ
yNH6ipj73EAxVbthMcNg2ETP7KahwVQsyR51tSHT8pbAK5ugL7BH0MZIuzaa24M6fDOq7e4yqgcb
G5ENXm/jSg2a9BGi/zZoQAvL+d3MhHAPd6j2pxBX7wZqnZ3MeEeAkoo77XaDQtomobXah0H1jkfR
V4MOfC2V2hFjZ/Wi9v20NnBTHfGlvZNjKJWTln8UfXNQdVzpOzM8jeRsnTBLdVopv5AcUX4bIXuh
fgTlNZ4KadHtGRB6V4jycdIk+TpL0Wo2q/Q00m3geTZ3a5YlkM4xGokQilDSwtdb6zEgMPakbMZV
bnkJW/kOxvt8CHtAi8W02lNI/tm/IcwZf8FwDF3SFA0almFJ8A1/WYcHkik569T+Syc+xkmjmbIn
R5dlWj1rKCXDnWnWnJCtL5PlXtlJiOGJLoVuRDDjSo+Xj3yKtVWWYjifaBiPv9L/GjY2WdYmTW5Y
BTU0+9+ehEjEIFjhscSFB7QZdqoXI+kvgW7LCjLpcJxNVwpn7Pvzcd6L7WuaFWsF0ucFi4CSAMGi
P+BBovlJKX3/uOagGlmRXaJstIlpAPZl6UveDpmLdIxdpI9g+fFaYx5rPpoYeYV4AG1oGJe7EVOt
9Jb3WbRNf+0TWXKW4T5nBoLv2pR4YoGFUrQUX5MJ50Sfhm4VBowW0tspHDTxcUiG+RDr2qlbqub3
sfX/+pNrXPvjIvdRYisGLaj75eF/3Zc5//7z9jf/+j9//ov/OsQfzKbK7+5v/9fqqzy+5V/tr//p
T8/Mq//x7ty37u1PD7yii7v53H818+Wr7bPuv93vbv/z//eX//H18yz3c/X1z9/ePvO4cOO2a+KP
7rc/fnXj5UvY5dGN/8tf7/YKf/z69hH++dvm8y0q/4e/+Hpru3/+xkRC+ofIYBMrGpUrWVfZhPAJ
/P1Xxj9kTA809TZFN7Tf/qMomy7Coc/6B+ISiE0mfFHVolv57T9aMktvv5L+YVFZsTUrmgZnU1R+
++/P/ofz3+8H7X92AjSkn0Lx/6gOiIDhKUTel4XPgiopvxJkU4m1UcORlWj1ZIA6UjrUtuGmlxdw
EihICrEokdxtf27gMg4++MJFpwXcZtRLZKHd7v7cJO0tdjC54ei11mx/bhYharfT7ebnYTkRmcCa
Sj7gKMew44R6+3MDv5z5qSL/8fD3nwlFzhne7Io0LLHxZjy8jW83P/fkduKHamNWN2557eAzX20r
KPgZjHnuBrUM6MnY1FGZydc66g2hyT3iw7IdTGusU6NToLIPW119nKwRf9Mot2y8+cirMCqeRrVi
ogmIoPI7Mz9g5u0U05TCZMpJHOyIQOkLXYTNbGzaOX23Cp0sGDyEmXSo/RZDZdTVgyT5tdyeBI0f
NV3Rb1UANLw76+oyhwpuoAbvKUzMB7htGwyR7LgWy40iL5KdtlpMC2ZW2GJZeWb/3G0xR4B0m4nV
VqFrTakm1j/vU6Cs2v7ci+PS2OCOXmfhsv25kZY6WoljfEcaUbmOm3kdJkG+TRv0mlPIpCSI1xOW
IFmlD76kb8zuLYmR6sPVFvHk39DyskKO1SYMCQFWjWmjhuo1z+PaTYEhO6EutsRQFVtpVFRHmEYk
dZkJre9fNyHzi//r4Twj1XaLMTlj6ExfGMrl9udGLIrq93vGEvzxM6o3fZ1B9bSkvCCimXf+c2Pc
Hv78TGB/k6dc1W1qjlumAe8HRdTgY5AsC+vsyjYvMUFzjBD+ZuLUZ3yUGc6ZNuoz7QoWNX3iVc/U
c7acsvML0cfrYhB8yR06O/ODFfCyk2MjML913boWrjWqp76/cM/qV5bi5I80YIvsYtE/i3fdgNFI
6wf6rjV2qUR/bBfP6bfkQkN7Kg9RTPKxpxAqkG6GiHQHmXSCO2W6qtVnCQU2XTc3GCHtXfJgcAOV
um2E+t+hMhkdLHR67CkcicjszfIuPkSV3S8QyOz4IqY2s1bkspjZ5gb6KmZcjqj7luwKDUG+e0OF
nI0UYasWnv6VnJiuBTUWBnatIgBGD2oX1+JKWKz+qPcuzQ5fW40gM3UW5hOTG6voWFc4CmKS6UXW
uiYeKXUImBonRKtOEx4r6736zL2Br+9uuI/P+iPm2hALun13HQZMjm3DDVubNG61dmQyC+F9m06g
2vEOt8vUaS/8nKAGlIRv6YZ59U445pOjqnb10pcecppbJO1g0xTJpE+qjkgmnBNysW5b7MGH1RzT
8Ds3VxtqTXtsPpLcIa2N19TTDcEwy4doOml3QXTDt3sr2XU7txzxrSLcDndAkL7jFK0a3FJkO5S3
N5eKizLtipP8oDzBVJI01hCUT1QdbntWMCqkwL4G22UzNGzRcInsNKRVdNMLNXpV2hUQbWaLOWiC
l131fVHY3VPxbjyQDuNld8lImruHz5jVvJDmYaznEvIyeLmzEEu82L3hkkfUDh9U0lb6QJdwyGZH
PM21i7kw1hnmvbIXnnXigFBxD7b6pn5N9zGF0k7fVhskPoszkB4gu+TBZp8UTWSlJghXPhi6iArG
Zm5+kBVWirX6CNkUHgkmFOe0vA77+nE6ya8m4YTPDVx4y+FkG/ZmdeSgkvyabdWFmsa2WmSfuLsR
MOf0GWfCDqNigpvC12bnxRtR95DrE1TCkXAmExWDjR5U8rqzGrnLt7XNnIHUSd9sPcNBVvJtfUT3
jAK+1E9lq73Fn9aZdWcmL/uKM1FlE8KRLw9ELE5QVUdXLHfVqVVWE+DoU+AiVLS22uzhcqwTtXdX
rIPNcEcJWbEdUAfD4HqT3/LSK7O1yfmAg3jsRZ81KBEu0e7ncOgVF5uMydOfVHgNDh7jw8FydQ9V
ZwuvxDUyO3gGck687IAHiY7sfde5zX196JZdDHe0czSQ7+9i8YmlXKhXPKV7bpUX1g5k9GaGPeCn
mruZcQFn5E6zF5ON/DYvTrmNuaTYcnm6idTIxWtesIBT1slnF650R4pt1E4XKSJezmvflvvEl97L
L3AfWA/metb9ceL11zX49fP8oO1DeLhcBit0JZvRRw49D472EL8stQNvb8VqOb4O+CFvqhOTfgmK
R7DiWEatGwRHBLDVPVSbYFV06+wkfJA1xPEdBY9Dz7VX3OObxwsyJed1wPcfoYCT0iFilji6lkDU
mtuUttjYLdLWaaehR0zXBRsd6460ze4TTsrGxaY+fDNTO7JsCc1aaSvdSkT0F3j6mcv7nB+S9yhx
rI/w0gVb7c5QWUCUL1NOfYzEI+Ye03M5PCT1IZVW1pWwwEkA2bSDCnW9Mwt7Q3glGoWywC/bffMh
XbtnDErJAJ1PuBsNoRs+juIqLx8x78MofF0Si6r6Jfi79IjgQ0TqNd0Z4ndEVGzmwjdh8YBWyOSN
wUCefeXJWhxcRbLl8/RcxYyjHD62cV2uwfAqt1/0nzZXbz27suErXEIVbAPLTmjB9fzEc0CQBZr0
mNezWBjQdQhH7mza6cQCfeTIkKPyGg1P5Grm2D1OdvmNbe0mw4neDyaPD8b6TxyLr2+jj3B2JPte
8NRzmD2n6kE+gl3HnbMcxo0TPDfbPLJjtr6dWPu45ZZE292CxPfoLdJ8U5Cz3PsFX21OnoMvl54U
YSa6w4RC6g7DyFjTbgqnnd0436CLSXGQwsDJlvpN59ZkFNgPdbGZ0FmzjLlqezZS8JRql75YW2Wb
XPTdvFaPyt1yFzyYW85oZiM74RnHlpolJpUWW3SqZ95CC2bZ3uGaHkl+QVgv9Igs8aRgPcTHQr7K
lsvUUSqc4ILv1H3powD2LbaHDTTauPKK+DHujuAuo3qYUVnuCi/1H7Ei4Ahqn1L0oUY+TvaTYJN/
RgbCjasHBhWPqMZFhr07/WKNdtzuAtGp3wlWxQrTEdAQCOtJc9JyjeK6ZipPPGG9GtHVw4TWDhKu
Y+iXswOZafx/mbT57AwECKSTYqDI2XVhIXq4PdVo5zjl2SbVrW1tKtwA3OZBAAdaSTpjZzvRHY5S
ABXuK07PcuJwN5qYWa261Kvkndw6TCq1Hpo5XF83rb269hJlZ6WYQq9loicKdP52/KE+VQfrJTft
4sxPMbwPdtFuEo4mlYZjPtWVy1u6yLthsef9tDLf1SciIfbZhSnsfFtOu2+SE5pjaG10v1l1vUt8
uWutFK947c7CajhjGnCCstBv2jsME17q9ZlAguKreZ2OHdZqdxXPgRR3x8xrpZdu1AMeHZDIP4vr
OLjHBIJka3PHd1QDRKEpQhKHqYvTom2mXLXoFQhR9ob0Ed5uZzeh08se8ZhjYTcr8d16EfEUeRpG
r3kYMI05Yx+Zuu11RpJ2excranZtXvX6SoxsJBUH/JCTs7rLzvPT+NQ88P3zYnG/q86ovZsjG8cw
eU65ae/He72wOWMrd6n8bnKW7FhsjUfpYfmKJg9jy7w4LA/NljaAyCiMBETZCz/6U/Wm+k3L1mrr
BEaRigxlIbANRg6XfhNehXvjkxOnWUkPYvdkxY72iJWSNFFtk/3o6iKy2iuhOyLv5E2in3nEDSWu
GJGum+EyMnEsV5qD7aihYCjrpClQlr1vUDjb4sAKbwfFK9Zkql0Hftt72boX4Wh7YnqJUWkMK32w
2xzDZr8jUeoNu9aSMfGbh+FL+ck+bTHKy33lsbHlaFV+Lp6w6o59txksRw4e6Krqu+5BfM/dxXpm
lCdi3+FLlJ6T07YH0q2Cxc9HqtsT0YuXRj5IsTNcbir/dJO+xJh7RZz19Wm+OYj59TX94MPX+FTd
8QKzzhXjWPG2PsmD001eq3sCf28cCUUV4m1v2u3dgjcMhTqzOmldXNRukxlk1oLAupzwySuMyOCY
3gVPvKN+HrmYHTQG+Nje0ryZjkyu9a1RngtbPkulYua9auKrUb1P+br/rAu/HJ+zxkGr02/mxaea
kO7GDd85LC91Py4KmNitn/lpaiI4XnaDnoykqtbcan1ibpURukfVb8CEzO3PjREV1hZOB+1l8xoo
GSz3yOq3S9//ce/nZz83ocpvLbwgM9skETrrynZXQU5SuiBxm1Ye7UlJayp+WuZtBAd9+3NvlKY/
7uWCQD2MCUa5zdQ2WaXZsJsskViin/84aVjDrf+ff42nE4M/HQJip62NxHTqVHiumxBqInAzViBl
5QolvWZ/e0HZpEWOFb5uK25XuTRvMTLqSN2dIXAUYAC3G6Wiy/95+HNvznK4GCedZbdzu/IJKOMr
JoeLZeBAq9ayTEJhdzqSORh4hA5Dy9jAFs2eeGWuaGJ/kIV8mRumAmtEi4OxRXxXvOuSbTKIBv+2
haNIR6Ha4ovGjuHIxr6U/TZxzdGmqTwMmOpOjpD4lr7iSVW8Pw54lzjyVb8q5H/6ZbLDUkrDIUe0
ZcPDcvFpPsE9oSbFG5DXoA59goEI79VhCPIiv9AoLTu+gWMCpG8LTrfWbetMugm+wC/9oX6l+wxH
jxwoYofj1M5NYi/sinDIpzpx9ZdwK56kV/3avQuzG3513a00V1/IpB59woQ5/nNtY8Eqp7b8NXwm
J5rVKrvA3XO180TDtazT6KIBltvTe+ET1s7IKXMwPd8jqkV/334LstM9p+v5K/Kl14T678U4q67O
V2fa8zH5pDim4xt1B2XRV/lah46ANRfDZmMF5p24NZY/NnyplxAMZLg1VfJjcx0Cd2JjqtySVXav
MNX3+3O74ojAy6kPOfoyqlmyH4lC7ez5NCd2sdbO3RYMdLSV4ywBGXmFYSste5stfkK16hMb/oh6
1yXrCdIFTBKWPtcqmbj6/BFPtVxqt33GHSogBNXtoC92ELwynMTs0Q/3nJlV4hTvSXTrrYaniK9z
5KsWvA/8B1jP4j06Dyd20o2+WTDdPgR+M3utH28xxehtoqX6Vfcucwg+edZacWB5FmviIlvHesdQ
S7h2kZfz92t+cBEuSJTSg1rZAGCpcKGPVnbgKRKUMnrD5C4kJA6LzMUtRy8xOa6tYhsXhIecK0bO
i1Tr7KkJ6PSprRhJ2KnsZ2zoDyWkJ1fdEgPn4VUUEIdILV9fMPqrYp/TCMsGfgSyrKyII2PRtQ7i
Rk7sad0/JHda6RpP9VbamdMquytf4bTVtgJX4ZOA23MweAbz4Icu4MzEk8y2vOF9ah2Fo/w0j7SY
euzJn8xRKjorwaHT53M0sF8ora8Eh66xvBrtemX5FUIe23yRVTt9qCQvP9DF9LdicB2/qjcDvdlO
WYtvDMKNdKFIP+NB04Zo32w0NFnr1JoTrBGNaZpdIC2RwL3srvUnRJfqBUXibQPFIO9mkANBxgmu
JYmkb8aBtiA3vyfVUYSD1mwEevgPikDaVH1VbW6gGe5FTK3wiKJTqX+QA7ACEpofxW8TNgeuxdgZ
OePrsg+GtyiAC+xg6FC0vImVXjsl5Slbauv3b9p7vjZyB7P8BZQy8Q1M5cJrkd1rT774OG2quxi4
aaKYWU8QMCCyhE7ByIlrHDzsqXjBPStciD51kRsstTe9S5Ur7bDqueEurdO+3s6iV/MLNEEFiOHE
ICCQyxAgiAOONDO2hWeacO2dkyR6XpjVCU79Sta19t7OZyJncduD4588918scdFLBTeI8WVGzbYb
Ti0p3NRW7vBUyeuETK0j7wuQYqOfR90F7UpO4yuOQEAaOrRTSjHtCSohSnj4lOJX1njt61z5PV/a
eIDUuLCNh44eO+Z3Cw6W+QZB9K/mFgmRmq8E4J8w3o4Hi6aaGEeSbn2RU/2g9Hb+CNl8leB/bye9
vTwR3XmZtWOeeiO0KsnJsnOGPRorEx5FTpQ6t4H3eGinG9zCEqonxylwMd80vHAfCL58FTUH0dil
ZNGjgQB8AC+owVL3y9NwKrfDOrjObsfhLO3lDLzlTJ3H0W0+0zMXSahcDY1t9LAoa8X083mVR1sL
f0OsSNz2AQEHnop2vq5be37Iz4yJ6kM1PoJ+sRMF2imyKBk8tpzm3fAMZsigWcoT126HlPBQ3emn
+VRiXRRh1u8UBHYzN7IRXvqKy9l0e7pzXKF6hxe0mR9uK0XiRFeOPJec8NRD3D/HSGhZYW8uFe/s
Gi3eXQy+FHLae1beXfmQHsaT8YpFhIWRoit+Teq655JLd8J7r7mp4osRvv7bvPJNENHYn8iwp5Sw
TkF7uwxZu8ATS+Hr5/vmwKieeB5YBMwXVxSRga5yG+PcW3DXqkLL5GuSE0/Ig22GyQaFCHFGmLnJ
nkQTytCwnrfivALKMr/YamHG4zYmZM96smOHYhXlxIrHg4Gtc2539+NF/uo4zFcuN51QL8RZgw+G
lwiuLPsBKofR4wVVDKwNlCHEWLNCMke1o2O5WcAAdLuFRwTj7S3K7YqJwDMhlfnz/DoeuNJYsG+T
3p5nRXd1yJIHUdtlsLE3EK7dag4J1XALFAGsWhCZlAeqhdHwljVXrQAPaaUKl+G20CudzYcujG2p
XttxzXVBqnjWgVIqr9qEusfNcg8bnvrGx1vVExFohF3b5icOjvbiEx2MG1Ga40h5b7TevKyR+yit
1/QOjtasINfbZ2ZlqT0wT05Hm1Ms4sFae8+oU9TbAQ+GA46+oXFK4+2McK+lu2TbRiwL4Rk5Xeng
bkI2iRHAeLZbXHwsv8vOUJDalqVIP3AAGlSB9MsBDjK+dWT5tUdPfxxYtaih5F0GOYw50JfUXi3T
bwe6zKP4wKYIOAghBx3luQ035SqBx3fioChP6kN4Dh/UT4024DgwIwbinGwSSlubPeDIkmCFrvSR
nMJdOxEDs0EjwDWqssFWdrkCH2HiKj6UXJgJkBx/PX5Re9W1jZwZ0JvQ2wso9Hyov6TKA6Bc3ie+
Csq5c3cPu8Z8nL14dBdkJ2f0yiyboA/FhmOKxsEfL+2Dvs3f0ovo6a815IObjYHd/AD7/biRnjQf
LmezDjEt8tEs+EqxEaaPYFgXPoD8G8tvIjv5A5vkovrilSsw6G/XbvtFPS4WjvjZkAZQHYQ3dvR0
i9Rxax6qZ6gB4bdu0HT7i/kAF8vmgSmuAG5SDqEzbJRmTTixqd7wVRHksgfayY+0/q+GweCNYk/u
3aZy694dH0YvfMy5AKjvRvY9Py/Wkubku0K29W8CKsGAM55Gs4FKKdTIJy1seTvt5W8WXTGz48UR
7kKS1+zuWnyqHuLigpAVTgQbbeG5M7zgCy9AjpaOzQlwULJdmIGMX/B1tsmpvoRrTtYP3mRQ+223
BzOtSHOHdrjFPJ3KbYXng0z3/mo+1kfVm3bxKvMLyFxw6GXOTrCd/ptd2cqc7F5+oPLCBIu+ZJvt
pTttOc0oNvitDYHGty4sUY2yliU/Y05WupN2qzIKYdcQ6EIEOvpHyRHLPR3e8G69c23eaH+oGh35
U+5cvj+7PYyPwRa7dE7+h+lpxmfZDtzcKz5f4wvuStf2gTUxAUYBxrnXck915Y36srxbT0u7mh9S
rMpe2ZY09S7rj4TBs89Q/Qd75TWo3UjfmR8UJ0LkFAXM/U10yake7k1IYbZ5TWXeso3luL6X7w1M
Bp+Gdf+V0UPt2kN6mM7is9bY5QY5Vr4vdir0SwKWacZjm9DirmHsYsubyrMO4ammpllPZMWWBQU4
bp+P1grUxi73saesLb84WbtpPV3GZ2ll7pF/VvRKR5jYnLndHcg484rI52g0diBTR3kUF5A8pHdU
FsOVJbK9LRt29g7xeR7WVO/Q0sQb9GzWcIUgNdoSxWTlNfWKMzxqnXg/+xZcC3u8J1yTnlrEX9l0
69irOt8E6O2dctrNfiN4qYW946YkGfTaQ7reQUrXMYYV7BRz2cHNLFe+Wxxz3RvbWXmoWFdTIClA
h21PhSyvM8mjPqy88UPaNtvudbwfWiyyXPl5cnSXg07BDGFMoze8o+mjLr2U5BC9ap6+ITltm+6Y
C2zoK4wHWCPWITtW0SYT4XXbC9cIi+SLCODKmh+uS/rczhXegvX4PH3jfs2hEA71syj6xmv3GKDb
GtfZGZY63iXQubVH9O7v4Ffa4KlPwraRVtFlehwbT+t8EIzyM6FA4l0B6kc4/7brTtnqi4+QXI6Z
A4BxcsA9kr9ghoSV3TLNK+xqcuR9J9Ljg6q8apEj7itqj2th7RXPWJlX1MgAS0yiqMUNLIfAZEBL
Lmr6OvCJ4s34HI/4MfjWjB8bsKEr7wHUP9akuKXX7sJhwx3TGTLwN7vHqFWCkenMLCPrBaDzs3OM
b+WR2UeAjClcaUzapHV8UpaDlLktp4UTElhqPrT9CnbtwplPF5w5UrLGstqY2Z9dYaWukcmKhZ0V
7syEdWV+VLbkhM8ZMJnqLADUMLcYuYwucdrTRZrdKKDQIFyVrpMOb77Ljh3UKHCCk/lBHCv/mbYg
w/oj89IDi3ZGs0O79zn7qlv4jBhP9ZHMtNBGj+1X25yLh0qZfSQ8aB5c+7f+UXvv9glORLkbvokg
ynisEgqFHJbsge/uBTYyMwtmfosv7NpddGDWGn4r98nKurfWjTvQ8M+v0efIDD52lvg2I41g1K01
nFzwpN+klwAM13QYdTDrXIJtI56W5cgzRv12eg6K3STbDCYljhsTgH4lEFLPxbE4Y3zQyF+ilYkx
d8G1yGfAGd/2rAfpXcQUw1xL1orhpRKuAqjJOW56q6V9VtNNvTB8cxgXEXJVrHCTvmnzmM8wmGZH
41nrC2aiqnZ7VetZwdVxQhblk2H7v+k6r93WteAMPxEB9nLLpmoVy5bLDeGyN3vvfPp81ElygiC5
MaxiWaLItWbmb63gsS+0k2t+EQldnvXZxmhe2417CgJwQxo/F5qT8FN85MzYBJflsrCumraJs7u2
beD1+rNJAWMnPzCl1z3LTbcK1ZcTNnaGrBpUODsDdGD4lSigoFsal9rjoo2fEnxGbFQ8nzILGdW9
J2OnteXrSzlLr5ngLNL6DhbTzq+ypzIHlW2ygdjPvP4pOifaUzvsDK+heg3RfNrhhjX7xMelMk7e
KX7y6khIAg7AW2o068t4XUNP7+lvqHuc6/mRtGDP/GASYGBCQevFmCm/YiR4iglQuCeDYxquZW2G
F3p4gEXroxnR5/Pib3V64poeSz6BJ/wZf8wPdjlZc9cdadhaFBufS7Du32xxue6yug638UTS+7Wm
xNkZP6Vu114a+bO8Qxnd0RxstHfF5Zwo2GK5lFIfzH+a/bjwusYtZp+zdl2s+fIpe1/cuvFBlcHN
DAQtdvfDDqo4ye/8WpqeIFH4c0jJAxHvozedBdYjGYRqobapR9tSCI5AQ+yW9GFcaripCXb0iiL4
lpq2KHkpkUA4fn5mlVNfqtey3BoChr9MuD0pYWbnW8NOSsiMuVv4cpbUzqwUtprQLvj9d8qcZ6Mz
3sGwmskVrUT7ND8VO80mN8kecyB8G9RheGU+iw1MRcV0My5o0oOn6sj+OL0AfHvah1L6lbAtW4cM
aslpEua3x5jhMa7dyYAQzF5u4X25SYrdK5+x6Xe8QeAIIK2tybw894j1SDAjBPQR8dvTd2HkL403
QkyJPvWT7rX7lCOF69B7DOkggUvLe42/JuSOxK05uPrM6maYLwDnvMbY+7rhMrKk3iCrylOPgKjL
XXSTDXAW6gAve5cuwi4/1y/liwyE34Ad4Ey0UX4BjghsiIlz3QE8IGDYpjdRPSf78ax3Nv8r+xO8
iW8zvS+F967+KDbJXnbZkkBDvxh6d5/gANW+FJxecghT/Sy8wBN23Wt84+OoaFg80A5lR7IzRAPW
az73U3ienlgM8hVXSVakLo4cThqKu+yleeHSnF44yajMV8vJm/JusnKfJxytdxYqLPk4lB8iI4y7
zjCm24yThxwlm8BmHaNzgb0r4ngPTeqZzITAzNijOfbUO/m2nVH+wVUBe/HnwNPMr3ok29kv031i
7ozqaSVrGrseirjh9SpBAWAaPmyyPPD1lLPfhhnOdlgPhFY5yF6s9C0j67cz4JCfMCNKnWbeA4Fx
9Aysg3JbDFyU/6kBLm0rH82f+JZ/T6SA/wEYvvLynDHrl7DH8ABtOX3SW3to/jQEnmhs6bZxTF4r
1TafTXH9cMrwAJiYbNU2SOCqi2To98KXw0dcfs3GGd/kQ+elR/0MWcgRD8YFBJFDZPymgYsd+uOU
Ay5UbS056Ifha/5JJa5AO/kL2rHrTs1kd6he8W0e72F/mqnuqMkgf17D96G2S+a6xpOxEUFIREpb
FbgTXxRX6V2qjRzkjl4U+cp3/JbgrppvGpK0wXWAULx+r3GVQuz5Ng8VlNFresshofhw8D1B9JUE
D8xDP/jLuEUqJHmYNmcurlLyi3oJ/+gvCh3Ejwl724Ec8YocgtktfmCJK7/x//B/f5OZWD21b+JW
wawKv4XyJnzoz9NHiL/fTtY2WOD9kGof//Yu+wRjuFch3HWOtQFhfDXmDQtGe2v2fLDsM7xJjOvE
lY6mqV7Vrz3KyXwatyAN6MUsFM7YrPnxRdqMP+mlA4ITLr1oc75Xr8qHCtQTXYGDq1ekIXgbMvo5
9NjtMaZbj2ezMWN7fuE1umtzFb/VQ3ouRRtT6RaY88FKme7LZ7PR+SCCzdnBOhbegJo1Wws8OHDy
uwS0GH1y0oU3kVGzY54BfarZzY9fXzTVKfOF7bRJKcH+GASxvVbPtepE/CPeY3xTaWRvyetygyFQ
UNSyfqOC7XcCSkOuzW8i0Gzr+DfjgFrHbBM6IcsmDAYQ0lseuIDLwLewp7zsz3xDnn9tD2uBPLHt
QgewIZK8Mq48dCfcNU+Cy1eafFZcVofYb56rq7XTLqlbX6aN+q0AG4425JCDvNUupuV17/EbF260
j93imp1GF4xxng5i7MF+YSjPWOjqYrqxiQcHTQbEDmMLG48hC2P5Z4Wlo1o/RP9GcvxJ59MC4v6u
A9uQrxqscnGjg6DZM8eZZj2yi1d1mz3roXfU/tZE1jK83mKqGNc7vmdk0XaE4Ue76TUbkgd0N05f
6DfMHIASjf1yVeSdfqbCTOsXay8echbP0LbqI+dltc9ey9g1vvRv7uslW/nDAsGJIn0kkGoo7N+a
J9mVqNdi6iG3li9j5yXgNLNdwLNCR8ZQdKaY2Cg0trXD0HmM1lNEfGmusD8FQDca6pxZ+RfFe6W8
DJRIeLDJG+ImLM0Wf+ojrwRl1lQcYpSb+3jT2Xy4ELCDbEE91QOJmNpX/5K/JAfOTyDsssfrm9Z1
T2H+JOzTl34Hl0p/YP00jc/yMZpdYibp0Vn4eIvslzQl0dZ8A8iuU6d4kj6Y6v7h4BnH8F4cV6JY
6JrTZzDvrHP9Fe24tBamqe8wQ2iuKwfSeHYU2Owh0Xl4IgbwYmHF3Zt37KNywtUy9Ife9I58fmE2
tQ/v8DqEo35lKICpePDJPveCJ615hV52hex67T7qN9FtqKIzv/pivRZsKAsD0vWrcmb/YJ/R93CH
YPcNrOwLLlO2VKPgdqB557ZxkWZnipyS4ri5zi/tTbuMhwYK/y5GfNXY050L9Hk69yqFufWSYdty
EqGRsC8z/Vh+BDxlXKgxBwymWfkEH+YjUxZq3jUK3tzMG8tlJXhvDHe6g3g3d1roV3rSzmTeb1t4
5tsmxZcXuv3+PQueCpJLqWqZF3OvZVOdAKrOf3E6sN6TF9oFfBq0cJPRM3n1pTkhvuSdUhEErVfK
1Mle/tt90ajGw4YI0M/g1lBoy2wLuy53I3Fb0zqTuzAeCuwYCB/80X9SBJQcKg7i0TBcLd0Cpsfv
tFT9uzoDhng6sJV4NgAdkUVcxl8RS5Zbsi1OChdm7xhfwoV9LlfOefhRw2Qhzxx1pZOMdDnIebZW
8Rxn1xEhUOTXAK2UpRhK2PMbFUTM7voplUyxaOL97jX8mVKP/ET8Arl8Iq4g0yM+YKwQejlTuumb
txSrCDo91a0ZpklwZkkMYLTNbBnUdc2ichmtMgOTn8pDt3GyT15rpqjifpaWwdP1vfGRS161Gb/j
Yte2DAEIrtSdaFr7aaUASFgX5EVY65kw98ibtCLmEXZ4m7fdn2kjH7CrKIcVWdBe2rcUomq4jcqj
GTgaww/8N5RtmWGdtJKpWPkEwH2ofAYtmyP94KV8rAonXtYClt6GqWXoIK2I2Ktq6DIJI/PxPnVn
Y2cCmg5bRYGMesRrBlDaD1lwwu04P4eLq0zkDvoED8q9Tz3CG84pBgOIoxWbCmXosMNxQGJTAYqg
spbXw0+QQnquxl0uHIbpijQwTvEEesqrrVJCZ0fS5S6IrcbdOFyKeW+CdYFAlsAS+2l4UrLvWd+r
JpSxO25RTCG3C5WQwaFaiwSVr5dZCAU7RTfqtNhnreTrWBIYe0dcBgOodbMjz9sAlwrdhXyXvavP
1gWSUt/BkHU64Opyy5ZIXYSeSyq/QkS3E7lfMDnuLMyxvhte9e+BcC0A/gfU/y/K/7gpKazqei4J
/7ABHs+LzHAdjjSw4uAGEJScik7eBCMqcGwo1/vmQFdx2TQuGEFZOxNzvLxnLpa0XAmVwExOX4IO
W7CxZ5LCb0YFr36cJW1XN0cTRTIziPWux4PyUkDb7BhsP+6TloKHrfXhx22rUX2zrq1Np0K0zxNE
j9gv/qKyZxD5uK9ZH6hTCPePH3OLAOHx278PPJ73z5+Yao9RjhAPnYuEDOTx8bJYGLHirb8+ntqF
JS5miZzuB6IzzngPTBW9uDpDVyExR+HNSnpsbpqxLf0g7DYzTCAZEzpnGnXcgAsvfk37+akJ5+sU
tJ0bmnxrZa5oZ72Iz1kWfVlK/qyowpcsDp2vZirDAMCNOMUsl3Tbhuu1D86oipRNVEoJw973QLBa
VNtEx2Sw6tJwmDbolkM/T0paPOYHVgHQmEGOnZVEdA1BoqExDZrkHrZopiQnIU7f86Ecd0NMfYru
hK0Ptbuj9zGwVYuMLdfBtePxi6BP+aAGkKPacDubqse3sksKjhF+C34rmRrnIJPREXM1WToQsAW2
YWi/pggSbyp+ZYBOpq1rNvMn2pDWzrD92vQDfUAAMU0IKYyyGMAyhuWpwbVohzr05h5yYzuyEaYt
s+ZRnPB/i96HBNMiOKqrnCQAHMD3tdqKWsdcLunJv6GL0JDZQ/yuoV9adW9j+JACBDB2XG3GQl3+
04qQmnXmWEUrkbMDWl5Fo4hxmPGb5NpXYSEjzcgSd0otdTUDXsJkwnxpGN4kcClUA2BvUCTJlQSP
BU8QK9PWhbGgXz3naBVdaIFz8WtORYL/P8hb/Ix2smvhjDUDbQCSQndSF2Ig6/XPIys7xNEdG8Ti
OcATx00i+YoUNnKQ3c1HIyqxf84XBnFtlu9b7XuaUZMK+4V8Y3suk9jlkHvtBNFdiklHRfn5HohR
tavyv2IC74GUZXqmKYNclWp7CyhgQPoQS0wcmi5OTglC1x67bnfMii88/RJHOiVVDUUBf4xVEE/e
dGp8RljLb+RA/7aiBR+mjJGUKcE/FjV/jgNAPj5RqDLalCN9OuVaDaelDLZaZFL0cqntDKX3ymGa
tth+wOmOLMbBIIqKXt5rzkRPGiXGkPVOkmUokimLWWJmfxucww6VORODzkTEjGcW6ILrIxgjEZaG
CsSTUbsy8B296q+ah7+J3vSbglxpP5UYUMmcsh0TNLkWhuNiznuDoI813kpmCNJ+CCZ7QcX8rO6A
hxqktZ6M8NVu5OxLq3MGXU3ybsQ4C3UBjGejuokpLQFJmYyVBzBVkalhSIqdnSjWrVdDhn5VqrkN
S1lS5dpZoveXx0vAieQGA6MIOWT0XoVwdDM44MXfUcAvREpZuVVZca2+piKP83ijWwDdPSVNEoTT
JljK1Kmh3payCttQLODQZwT74PbEhloOWenPmo5AMvwdamaHec9pNiwMwTEZU7eoqg/d0iTHPqZQ
yVuqvqJKr2P4FbfTXlIhfYtQDFhiQ1wkTGdWQSHidPzNCVLGeSt8x1FIQ3VMxFQpp5tZaXsnbtJl
I/dq4bfmzGUCXzUcCmb/zaLGNMDpW7MsdzW9TBXIFN7T9pTSO0s9Z3DUmDZ+nrhiAHvGluDm6Sxe
DQKvz4SMbuJ0+hEN8WMiMwsw25o9YU49yNnfbUlrvw8iHBSxIjibKgNHQb0XusRe/SAAzTJtswjl
Ni9g4mrN85QL6kfKsFFWQCoNJsFhNKAJF/YjRYQ86Ww4rdnt0yH+zHrCHZDS4RsXGXAjFzDrAXh0
ChEnBHBE4rm+WlJnE1GdHUoFkDipqRw6SRHdoS6xnhPmM6bXnqwboZuaAW1Po9yyPiugwDMxNKbS
oGSIyYNaGkQ4RnQupFA+kWb13sj9a9lwnfR4K3aTSBtvMJ+IwjY65RUNqAZkv2hE04sps3a6OWMk
rl3WWN9kIXgWghCYohbSPWzEutPw7ae+SCwgcusYsESW5ruYMqQM8gT4Hp2ClKAnbrGOE/Ts1ZpW
0YLef3YmQlaRxJNk1L8zPf8zd7q10aZxIHUr/VvmXoTfsJsGEEtkmWAIRHDSuS8hnFtSmbqmSr/U
jwy05FDfLGF/jas28ixs/tRSzJgzM6fgMoMn107QRMzFDTnL4fk5GL/pKydkLBI8P01/CGEbFiIx
FexGd7F/nsf23pJ8xVtcheScVJEubJQ5sKVE0ThPsntsYX4fFZq0l2MgmqaYR1AcGB4SSSau2XEp
YtXf+VZPMV2Aewy60EOEFhFlz8yyozDwh0E7EzgAxZm0cM9qll0vRZWnt9k1z/N5W0DyHU0MZlV5
cUWiU0BOgRp4KIBun4HwGrPm52mLTIQXmehwMLKR8uZchJzyRtIO7rwOqckshA7Bd2qJXY44AeaK
UEm23jBarpbBdISZ0ZccMAfpO+0tExka4ES4dMLiqTXciXJs8ZA1l21VDcm+nNBTamHmlQUlpJUj
8EsIbbbx4+3tITBDP6ALS4U4BkCjhYF2MkJYCE0GYsrcpL7RXBWpEjz8lEyKZRr7RGXq0er0fgM7
rG2AO0WGNaNDzIAwcdUCPkQxMRBRqbcVJkIQ+AxdY07GxLjcWzNGsEUPuh8bqiOz9PtRg1wmxTjc
DQ0t2cbg7NKU+XEATb6J5DcJMx+Ms+fc65g7EY6JJV0svFoYP7oBdqVdN2qMP9T8JhfJXajDrTSx
IId9OzKFpxkRC9ntQ6QvRZugXmIzIYnyrU01+Z6rp1lpNDbyaitg8w+NPUW31ZW/HHFadtN6001t
fJ978yfI8tskd8sJM7H2MIY7ZQINkPV4PGhyCN8cw3NnyJlCNZZ5tIr8SwuCyMFWBHJAcpki09gr
S0+S4TxyslLWUN1VY7tB38rgFaCR6CjDISCTyTk1W1OCPuW6+p7nwFgCFLbECGh88W22FTHL4KJJ
v0qq3cumltypEsnJnY9xAOVzoH9xtQFHm0pSN0UKcyFqnxdjNceoXSk2XynP6o1ZYwyUhyh/lFD/
VNqxpvvqvCzG6joXCpyZ8XloFmRjQAdVLvtExQrnnvfvdlrYnMq5OeEB9jFPZrTVwfgXlwRU9YpX
8zacmSblsrVsamPwhgb2j9gCbKtitpmmNtkF8bInNORSZ2W8IaFyE8VMr6QILn+Z1IiR4h7J4toC
kdjnRdQC7cA2HVuncJTmHRG6hFImJaaLg+WLFRg9hhOkBzzpQp44pMzSderIGUXprzZ2P9h88LTw
AhF6PlDfccCq1yBfMLc7WlOn3hZshYNOwnIXYdpCcbJZ7lESqz468GVrSfsqBspRA85aadGOY6QB
pdQC5nYwhQwZBySNGf3Ukg+lL5cqzJHdzghKW80xzG6GWZtHzrIYsK5IYcdwuxtBftpalxxrhgs5
9ndFUZJdluWXiqpWbpBdQquvJb7quJsUTxSa1R8RsNGojd2M66M6qeFzReJuKEdO20BUJA1G99W6
+zSsajzmhC6SnbsfLK3aDNNnoRG6GB9bBMOeYJgAQHNMH228RZJ267Ipd3reK4cpgUuYBykFZPoy
h+Z3rA3aVpkVy2+L7lki++qYqyxlxZx+aKnwJ+04oBpzUksbdpFWfTQ1BGMhb99zGXtgnChOcVBr
UICn/ciV6+Z6Y8/4OdpdrAk0JRnCJuUm5qJLHOU5xHnDljZ1aIq+WQ6O1VE51cVyHLXo11iTAYXw
O0iZ7JDaqnkUYz4ek/NJwW4ujwTcfztICr4qVRCOK4ZqPV0vi79VX0ULPIUMonZTrbzepO53llEL
TqjA/kK2qS0DQ4yQ2rNFJ1Jr812dciSLZkz8ZtJKuBfXh1rMvbI1P0qZfRh/j00qMTsqiQei22X4
Ns/CpUFc8CKOTDDi9iMnC86JlBHW5JgaGw1qPpY8g0wLLQ8HHYce5lIyUpMi5zfcrAFFlMY1MNb3
NKUhBhymRoPdpzP8iMuSOEJX8EmvXY0SekRYRjBz6OkaEtFxgMWiz2HiBwGt3qKktyAiAjDrQWr5
Nkqn11JvyMTWk3LwIrrofYQxvBvTduwUQb9IRs28qyVWYt4L0CamHHDIBKRQ6FIhMOeLx6aF28C4
40q2ntvq2GR+NPfrxA2mIBcPFKcqd61o3CmlvImCBlB5jrorM4VXAV+0Ss2FrRLwBQpSwwxk6j/T
vkgdXE08qnnBaTtyuGewWlHL4UAybpyhSmv6Vacb2kvadRSBw5L5noT91koJqDUiKfPzEC8ajYtd
Nr1kfNMk/FmjQIJUS5Aqn+mOxHs6yBV0q7NaFBgVlcu2ztQePqwWbRR9ug6DROfdUMwESsIotDZP
is7sNRTCpyVYi2WJk5O6FD5O+8R5nrtmaIHuWt9m0zdMo5KDJAyXJJSf+OALbqg0bMLYomQf6pMh
Jp+pkqabVuMI9TmLX1nAETTSZ3mCOz4oHcySmeMrrt97AJuURICDHFjZm6iviclCd0i6Va2YD+CP
c1bYeU0KdqeB9IngLhMOKz1fpdoBbGhpkz1N65yvrYRTE333k7ZvyE49WJiR2IupAus0IVofCK0m
bQVpm0DWC5rbUTF2UfJcZpAYMB35iUQYFQ3Dgbqj6bFA1Se1c0UDhX8xcnQrhjOY08HX6WLgboGY
XqJ30G7N89Rs2QWQQTcKLF3YiHqtj/iSGmt+3LiOMmAByHDiYjnocUgByAoWudj1DfS6Xl0Kum0C
kBW45GJQmZseiksD7RGzGx1pVfN3ZunVrGg+5n22cFo0OhRGyEeYLgauGgTjqU2j7TAsT4sop4fC
hPY3LdXB6jH7rpoA5mAQe1qCW3wD9VpY5IOywjuaysKk5u1dx2VPEEVXH9/wF8Pq2tDug6qQzDm0
BiAmRCC+z2irCktpT5jHeIWWH5SiRy4FOSWfZ87rXPAVDVXDfFcyHUGquExOUkGsImLbDjnrx6UU
fRzOA5cu+A1iRiU28s9S3yI5lrx11Tf4QpGZOm18kuMYhbASX0toHZUMwXAN7m1TIEFJCG5igz6E
1GAQWS+TsrdMVwjv3Sktygqc2g6UhVcmJgtUi3GDwdBfFsrfaKlrxyjo7op+lLgCcjdoVcFuOgV4
Tc4IFzJLT48tGlrTeilmjYtQ50Q1AAtHevizzGKDRMv4WeI4tAdo732Lg7Wsjx9oqDq+xKY5zhof
NoJPXVfF5At1As4hdNF11r/N8BmBQ8VMyg6tHuf9Uf4UO8CUcUWP5ndjpHPJ9PZTFmnrKr8N1PcA
gzwPERa4JCyPrI++OpGhUIJzQFImbiyPlFUJIGVb1+9ccgyYAgm1iKh+NEo/2pICYVvUSawjCfpb
0cfb0oBpdPopbdaIotaEzSfBHxvT3wij5csCUV8ugcrKtY/VaOEkarhqDMlCh6g9MgKZMumIkbJ5
0xoAkRHwamb4FSqxdDJKyS01RFTtAFMzrabitijit1lJ0Te9za+GBXIu6S+FpTHVVNpf9rePXGf2
Qhw4Vda5rPtmyzhTm8LJD+v4QxVVaFm7fmRDjVUkvW3PWI2l4ZjDb5kL1Pud7MZKXm+0kCLGwLGh
UUafrQtoQi33mFWaTiEN34GcVI4MT7wMqE7moAnQXg9bHP8kH1e/ldEifWWB9Uq8y2qb/lisAJ+C
6RRP2YcpteNm0fP2WE+qCd4lSK6O+xd0nPprGNXN2mY4JRlb3qyry8GyBogc1C3l0pCiIwVPLHTJ
wSSDxw6rguGGKb1UxAzbWI0JL3GELE7r39m84ms6dbOjmdbNNMgpCpYAzn/dvppF4eozFt5TWSNO
LRXs31j/Cklt3CysNoYgCoSUAqchfgrMLGefY8YzsfYVGODhPTLoft6oezyi9K3RYv2aGf0mEChC
TfScSlCwCuUiagSqJDEuUcvT6g0RK4rZqTtB7YmiCsmgIjtmq1Bb7MNS/YlzwTrHSXVZRKSdo6xM
vpXT7S0mepe8oJBXdU9PND+oRX+YOzBLq+hOyvcI7SRn4XfoCGuovambGy2oQ/CmFCSGLQoU/QE8
I0q+GtInid0DCtQRj+mDcbfg3mEIHqN4UWdPq4S/hdpvRszb6NyEMw7AvyGDN69soEqMlbJsLHgY
S8Wwvg4ou9epfUnmmx8aChSgKDS2eJCezGlS7MAAI9WCmUKupjgwBAjFgTBb9iyzYkjMr8KlkWGy
ToJj9P1HGAr3pMSGOtPpkqOqeJfnJd/KWnoIglZ05hEBotKvHMuuc/MZNb8wspCWEsNmpb00gokh
A9GUthFGmt9+9gLG2u0MmrSMSDp0yBBNS1wNK2nrDhJKHrHAqlWLC7D9hXEEVpWlk5Botk3w4PRq
maMqTOKP3mvPCobrHxYRK4mZVJ+JPn2JnXCSG/3IXnsZ+WbvVaDtJyxOnaho4au0XIN5pvpJ8T7R
FRNsjJuMAJuhOKYjcv5EBQMfWfw7RFlsJJNNP8L+rNc/WVhQkEom7OJy9d/5v3+N5uY6dqucStPy
/WRpZXJ+PD2sDXMGqF6biGGcXRr/Yv/Pk9Zn/nszr3WcER63//n18ef/5+P//vkyNLyvf28bJgjj
uJGE8S//MkIhofCO1x+P3x4/hHIo9s2AsvXfm4/fHvc9Hv33yf/rvv918/G8AM+ZavjBidybUwTD
Vj7le/J6+DTEmf3Xr497H7cXZeIhIcfzgySOG/1JuX/84OxCc/vvbWHBCPKf2wQnMTtEE/xu5Iu2
TRfBsQQRL2mVUeaenICFTyl0OzWA+VbN5jaYFDxzTNDTfKi1fSRG2n6JAtO1TEqax82uXv7zgXR9
iqGrIA+Csv33Dx5Pe9wUGApt9DE6PO6KNVXd41eIjq0XUxUVM7qJx/Mejzx+lHnDP6fpfE5iBfm2
XiDnSta38Xi4kzVtV8o/syprgpNYA9pWHa5AjJfYgcIBr63Vs8ioAfODjL24rkB/1aS7EWGiINaa
G0cv9W7/+CFPHYSIqGwW2I0LDBG8Z0ie/p3IjUB6qjH9TKT4kLKBqw2IWdS2wIWC4KRYjm3j1csp
We2iiscJvt583JfnI8zt3miabRN2bikNqBsejwwhhockeWLrOTKV//fvsjZiQ517fU+8brZJH6/w
eO0qFFb/EWE48HFibKj/6//9818eL/vPcx4PTR1IijQWaEL/+02l//3OHs9+PPA/Xvv/ffjfV6jM
pN1Yfbv797n/43+WsbmNSWkgIGxwcM5i+TNh+uqalbhRaN1GFdqiLKGyM+bumDJ6xlQKD43BxKo8
F2JGl19YhNZbow5ABcpoZ6RzsdOjpDkK/QiqlILjd+F2IBMy6bKdEMJbqUsMvTBacQNL+Boa8a+u
Rvl+qAHiG9JQ7IbKhY5To8vGr0DQdWZiYJYymUuuVSgTPjA4EQ1WuwnAPgSdUcBqween1gsFWHlK
R5Y0q8YiWxJFL+zgzlXhUCNVAqwfigbaJ0bejjphbdDi5FHkf4aQ3KemggNFLeD26UwCD877COZh
F+nlS6cDINQRhDAJJsXAlMyl6AbvxigT9qMa7upJuslGcaa8bR2iOSAixMk2YwsmO0Jq7K7AiUei
LxODGDqViZqr7C+EALOZxUF/miSApR4EU1KA6foJDCALrf1QTrMbpEi2EgEmsbZUC5cWRGgDpjLu
HzM0SZIpm0sJthgk5yhYCFNaLCg0UverhanpLUltuLIlkVs59pBPA6jobbAPTfQfomG9pRErBziI
G4aYRoY9jB7SGvVF+Or7NPObgvBMAw/orANo1ED00/TS1jTbiVbBoI5Q6wZwQUnvDg6q9mloypec
9khnW4Zp6ixtNSLFuVYhBpTnIYVuaGT1GyKDnGR43E6aLgzt2mROSsKjxhbYLthysD4IajntaoPe
IQSDTbu4ORijcAInaIbupRapiyU6067AyWSGHA4YfBpT6TiSvAd/rE+8ziyfhE6p/VELzoKsfhf1
Orfl7ZDki/IskzGGTnqMAwt0MWlQ/DWy+JAFI7LxsBaeIkJLbLYznIVigWOSyacQrxFFHBqnaRkH
1FBg5iqUnSKV3sVO+aOnAh78aCv40yfGAVww0XLJBf026M10YfYohxRrqQYDTNcMa2vgSoP9ukSg
pTgjmkrTHcG3o1dYBKsEt1QdtGuXyX81GQ1/nL2GFCjo6cmiBSoaWhHTlG55i7ZCKNEmLHKyVdOV
1at3P4CBa+M3Cp5Z0+t1JRI+pc+8KmFVU3JpAVyhZlUKIG0IsC1p5i4wluyVqfETDk10LxlvBYFV
udEY+/WIfVvAXNcnKGsvpuSECPmrXKvBruYICZYiMOostVep7I5ZbsGBM1lE1XxEVIe97qBE5rar
gqc2ipu9qhJgMJT5npHAk4gGa2qHjzprPsWKd5BXxhMzvmtVSpc2mmj9ON6D4A0apaDSz79SSsJt
E6MSkFtGeEIkwaaBh5XGkMATLXiPYijVSyHirBPlFJ0ogLsoeCoXnVkv14dNcs0P7RqMCpH4L+S9
YX9QYdiN6HraBmMllnNfGfHkqwS8fScyh75znbFBi0+iq+hY8GGv7EiM9iC/pK1vEAl9y7sGlmEC
UYZjC325i4QTNT02fhKk27k4dEYcXoyePZlEDY5CHPqTIn2aiSXChingX8rp66zG/aZNacOlyNBO
QxT8dIzQeknDFEOG3jX1vK+aMJ+4qzARXBS0s0HP1T0NA7SY2bYGJlMaLv3eMAa+tkyyV2ES/tKX
I7Dl+FK38KjTIfojK73i1AwL/E6D8ztJskQNz4uCEsNx6YcEzo5lOQ2K6az9D/LOY7mRLNuyv/Ks
xs/LXItBT+AKkgAFAiQnbhQI11r71/dyZlZnVQ76WY/brApJEREEAfd7zz1n77XzDuoJXGphOPMU
0ZK3QYdilNaHOrW1X0CqZIwPSposrEMRjh0APdSkCDn8RQCAPyYDQwe8aSlKY70lIFNWwAsRFnuG
Lzqi0Vo5CEzvvIAAhF0Xiud6QRfGsOraLxmepuFxbAHiyya9j7mScBcSibgfzf4rgZdKo634nhLA
hGMTFVRp4i9BrFtedTj9ggYvs+7mAyFZ+Np6wxuSnhZ+qdDgUYwVBlpgtain56mTUYOrMd1iwVlk
Qtg7xDWZFuanVWTGlWuUQ3xMqyV3m5z0HZmQWfFHfh6rLkEqNccOo/H7DvX/OC1ED8PGJbGohZsf
g6iphoA2wvRmpGhAsmk6p/Tt92PFYCUnul6eEgXLcGntxCl9GxG8GhNxYzrDdFFPTv0iICueMVro
Mg4mscGSoyGEn4f52DdJtq+9ecwfs0piTS2sj6poaeZ3GHz15ldqijGamepZZ6hVLDEsUZ2dOReM
b329VQnvglSWH5uRG4ieHdXeMn0GYv0winMFOoffnkSRRBIxZJs5BuQ6epGsViNMRbTqHbqcvEaI
AFGTfy7fjzqIO8bMExYyvvbzjcWEkFcb6kvZduHBirTXOINvmDRiv4ckjvBqfZDGFCtFWFwJ4Yv2
Ud5Y+1mdXiMBTEVbKPNeotpDXsJDI2ihq+XICRJ0UIe0LqRdbS2OvHYPg1b2p/UMIBqcC2rOkWZb
Sr64oj5/HuT/89HPp388xfUvtDFx2WRRrU986GTKuWl95uYovQhpBurHGEUHiLOLLvKWT92hKubC
p3zE4zfOabc3ZZMPGaSXm1IvFEeyBPAjDT5LyIh586aESP8lC53nT0n/86CaXArkZP1Z5keCSQed
A5ujdk2/T4P3UO2n5Y8npbTtuLjd3D5G6xWequwHXZKSPcHdwuGSQ0QtAy4p14efj/72tcG02Dd1
7EWNnNCcXE9OglBR0oZKj/oy1R7CvudAV6zv5V8P7Vqj9rEW2iITZ1utGXZupRXN+gNKDdOQM0uB
VaPtICWsD4mhrZa89cN4RbMuNd0YK1O2OtnD6OqNoULxAp81b56GzpR2ugGzyFwflgwhr9ARpTES
pASvCmTsvq/wnDWldoqMkgVCl+X93JfK/uejRhTkfTXqJc0MWrHhSlaqFWWtxbQ/OEs/z+GHuKRz
1HV0FQlXFB8rrSYKqTWJDbHcIdKDnVbDMpHhw9PzibDAZ5I67yLlibFISUCDWftRYoJma9+WkTqP
s15uMzaoeQtLkcBCAcOO0Sr7SpaUfaskjdOzh246HfUBSciY1QEoQ7y0jAJWALybLIClUCEorZjW
za0q28rAWYY55qUKAtIdcoPLyeLI63ax8HtczxU/D/36kTQGiOkXhcbQv2C5BpE9mDFoiDSNWRyK
QRJw37GhwfaqLIS4SYzCmQf6q7uyWySyq0BILevDz+v/86lCSzEjXmnLyx2C0VvfAyq3Px+sCYKK
iVbAJmITBW7GgUiOFESlo18SQr2tKXitFSf81wX48+mcYCkv54V0qdZ8VpTxrapw1A3LqpVMlqQl
zH76VDDHs+4bu3GqDv+dk4kSqZ0wPcggCRdrR3MHBCdZGCo9axCUqV+mbuoaeMMInvyOOEAktAld
5NVQHV3rhYyZl/LAaCojbQXp5loLQl5OKIht/Ez5Ibqmn0DGvqczE4vgGr3kaD18A8F0b+e/a4ru
Vb7s0/ZkglhBfWAUMG8U1WUIgtcS2gsqge61WLFjAEg8FvXlGap0M96UFAiUD9sxGrbi03LuvkrR
7xjpNRsVMQSAI2aAbzK3r+QgzOle+VE6szjkX81GfMKKxpAwB/KH8EY/Tm8ycmbcqRZ/aUHOgN1Y
OOCc6ih/8UaqPo4QWfUi7QsxDJDbCtzoi/T2CL7KjS8947gNLmOEFi8CnVLBw3WeULo9msf5K7zI
R9RpYAtc7LEdUh1Gr98V21lm68/6t/YgPwvvyj54ph9PrddixlIg8G6C6LhO9cqt/Jbc5nPwPWFD
uo2QsMHLH6V4p+Lf7+2RRVvnIOmptSMwxUJOfgRBSxhbjOnrlesAAzwxjwHlJbbc5BO/JRHlgSup
XtjgKMAPi94CXy94h17Y1DEjLPIGsHRtxguVGOsGknjr8Yjawp8+w3qjPeFnwtc7o5U/khKOF53d
cKvWW8t4JtTu36jtf7LR/6vo80sZF137v/5B9tk//ovCcA7LYgW9ozxZ4yI1UyOGW4TKrv0tHqqq
pzHJFAmfprivBDQrbvpbOJBR+NnvwydgpxnCBU8MLrHhzLlPX9E4mqflqxd9CltEetmKdpl1R/Ka
gLppJ2QrLjUJ/cjcBcUFdOdYgVJ1FMEXLBLmiP9QfBnN3ytAE6SBv5bfWN683MvfgHCcsIBuq1/D
Y/KUv1S/OloOtuw092QPuPY1+1BxuPjDQ7Zn80eIKXLFYqzfKv7MSMI3HlnNEBts0c1gp0Y/jW9f
wdk0+/Joq87sgS3uHaSli4o9qvtlnKAxT7Szj/rgWr13b4Zv/SU/QuWNfuNMwNFg/MYCpS22fuCY
5sBLe0s+UUOK3zSu0b+Oz0wWXmredbw2IIv5Dre1dAgFdP1oyXb4ZYlOf+Sa7Zg/PqE2q29oLMyH
0nvAKYFVl+Zwxuu3RxP1RmSkhHP3E7G+Jzwqv8xN4BHtdl8+dYzdih+/ZCuuUX41FTc+9jtxG/nq
A7ZQ9b2tbPxTLtb7bs1HRvGc30rAIthekDa56J3xRnKjGtgBPhPXjneFBrV1wy02n1cEwIsi2ne4
ZLHhUh44nR07W5iWMD8ZYUejXR761XlBFIcNVd2VnphWkjPRFkd65EDGV3oDly06vofZocxwhHoL
kWHHrxh6ykX6zvNdvZ0+OIPzVNnBfW1fv80H642DpU/p5lGcbwUsQ0581PyHN+0dKSESUXef+Ob/
kLch/2fexp8Xvi6LkqobumXJf8vBgWffIumSxweiZx8wLUXOushweV0N61VeJaabGFjXO74ZpE04
ja5YktoV/L2Klf+H2/A/Q3n+eDKSqiJ5FlUiEP5+F2pJN+mNNYwPsUyzkP934i4q3JmXCEIbFhs2
EAejHUk3HKzCc9WdQya4+CyvGEji88/T+TNY4s9l4W85F3/79P/T2AtzjV35v8ReZPT3SEH+z+SL
n7/0Z/KFafxTtXRFIcVC1GXSLf6MvbCkf2qirul82STuRhVZZ/8VfCGv3+LrqqQbpIepxj/+68/g
C0X/p6Ubhslf0eWff/H/JfiC4My/rfaU5iRYWqz4FnE6CjUbu8HXx1OMUpLUj/+OybZJMqmN4H5d
29KydnOwMs9aRDGvs9qgnctVmaEjp0jOhyqeCb2lO4PDXU3jb32qfi91J6yi4xo1JWaDEFLwGFsX
knbyPRM+izMlGkqBoxAylaMptyB/4x6QXniopET7JTLok75CZTSep1o7LsJk2gyBl6exXdAw5yzw
tCKCi4aV2ppgseZ11nl6DQqsaWbGyAtpHEqLejp7HcuqpuKiwCE8ccpS0S0aYl/H5GbN4P9TMwTl
m1XUsZpau6FIMxY1OmtWjMKi0rRjS96ROYfLQVR2RkGo4MQssJNBM6IBeh31vdCzPc9F0VzkvLBn
TbEwqS27PGD7YewLWUBh9Q4n0BFZv9JLWuXSFWYAbAVeY4CgU5uHwg/xgaZW0tzECX9SOTHvR7Qn
+krFqLHXFA7ycE0WI3FNlNkPPw+dLu+QF81uKqLjABJkZfLozT3bQ0rzCnpBorh5wrYKjBX/biw8
qYhyHzR+XttUi69J46FqYIHEMwdAaQlcIgNLhPfEAjAerTaUxIgFoMDMxSJtU3W+N+O8E4l5c7OW
UsDMSl8vp7O6zoozMPfobKZLkw0GRmLBngYC3OpB4OieYGZPESLTFrD2Cw2emFxPGbhPVbUv+bjy
ISdgPwWTxpjzvxfpuAuVsSRAwDpzlpGbQgGMxGw3L2miqJq+TcocFWy3mLyDlMdakt/iKDybGfnC
ZVjBcjZexUA6pGOrPgojlAgq7rVjFygXXWbxLgzzPdCiEY62AJgnq6DUG7Fbl9SeOSaXvWKNoHT0
KsMPKgAnKtHeIFZyCtw+3RSDDew7GEWTnv3xwK+mzVH2PMQZnRVOxC2JXlVItrdcvDGEJdMiANco
kx0hmAx2x6Da5rUZb00Sdl0lovYp5L68lAOFgNGiCdag7rTYhKY0xRUqSk+G3uD6WLqzCQSRYM34
lKLEa0NFwkvBYKET6IwZc/jArG4nrCnSmVKanynlFeOsY17pLQBrGn4otkL2cUep5R0uhuSum9Gp
CKRPlfBLotMkuk3YeM51g6m1RkBEZ292FhHQREeD0+71GLTAhFpUJ+Uvjx8ZIyfu1NM4Gjrpy8xD
SCyMncVUo2c5ZVvBslDcCT07uUXkwQInIjxMa/JyKZFcnA24aICjx8OSuktHS09NGi+dde1oSmmH
cTACugsNYQ5TRsQIqKxhP5LgsCzyl9akLwQFCSA1oYovjUj3qjJvyUCVVpdBakequTOTaMFou1Dy
SMVGLSi/56q8iCNQrYIcz6mMoSendDPK9ag8G4aPypShoVujyJXiHKZ8jIQu531PhXOkrzml83gd
yoLuaIMHWGj5FfUYZDr5C+QdQ3iUxk9ZKX/JdLLQkXVbDueoKlUMqLowrY7Oun3ggP2gQFips32E
zFjVVGhWKYJfxky5HZmfTfRmqPrk3fUcVPkofxdIgTA3bdRL1xXnbKpGO23r19lcCF8wBzy+S1p6
SFWqTVBG02ZoC85PjBO0gl6+WGS/63B8prNHkhqnl5rTeM351SQ9Llb6ie4Tp5ZeiT4zNGi8eOln
k9W7sEKHIHfjb8YPsUPG9VeXwUBF34X+rZnoe1EOKagIN0ONlHKJC7+3DHQfOYC7kqMqkdnoToLn
PMx+D4PC31JnmhkSBMilbC7FsvjCWF8y6yUyOapF2nKzVAHNcBag35e3Ndfb3PYPetVe46x+L6b4
0mYBYnRdCOnCMPmsFhIEArN/Jywt3ldQLExidOk/oOMb6GK4pgzkwmDkNRVEIEWL6BTDvoNjm3O0
6pvqm6S8MbxkUTbt5Vl80DuNG3lSDklunmQyfqIcMbCKXDKJNBmmPRnycoXNzhDpluumcpOD7D3L
gphYnfm7isVdNc5vc0WDux6U1zCtYEjX8W0SpYco6jVfeq3EMXWBSROUo+LLzmOE+HVsgIHT21sM
dTnog5GjJmaAWkSaqLTL81IMv5Hc1ujRbSUIHjVJRJcro/uSf5dLVK49b3JWuqQ8W21oEE2x0FmJ
wFuar3KmJ8fSYGjFvW55UwRMCjHpWbQezA7nty4jEhbIBhmq5hsNI2zHJGncjp+16Xo3llE+DrH5
EcfxaZDojksBInfWlqvQtM/yyM5KEPxd1ZqD2STMuwzBm6zwHGrET9H4qwpW7gTf3yESlu1YNPAS
ZDMAaCceEKrxPe6PKs3hRs08yfh33Gofar82LGL1WssdUZNl6+bWIO9aYj9X77mokhxVq6c+gtI5
zOV+FuJnlh6z5V9v9RouPvsGIuxDYS3X2SihAWAdb2f9bI3mhyYMv3QRs5qi3k12IE/OwK7SHGT4
g2xyxjeuCE6Vzo0jyNIu02mKtkw9KCPKXZ/cjJjTJFENoVvURoqRW37Lg6F64OkBc1JmxzLYOFAJ
HA0FgyWKFMQl6xo+9vNV5cZwcAd0Yf7NrbrshGhkL1Yh6/AWz7lMKVMbvtWMhFKA56BaOjDg5uQ/
FPdRyXZWzeG2jwd0nbr42gYamUdIOMNK/aqnx6BWdGfRMeD2OQeCmCoqbLXo0Bt0+xadPPl+IaGa
DJ/oPC8qR4uQeN5MYelKpHufs5VW+LZAqCoSOX0x82O1N+yozj9lKzt3mnJCDfkpd9p72P6aBuS0
seQTceki7Qdbbb4E6ZZp+HXAhef2K+xVNzjwwzMXOy+l/ljS/GQ0KBrG5mOZsb/W08XK1CepDk80
Ib/lWt+1sFPljq4msRW9Vt2kmQMuaZgHsUYxUQtbrkavEpfIxxIy+IxaClzw5mfR/+4iiGxly7ko
HxvIZVn5NQX7Of1CDuVHKUJ9KTRe24LBXqh947YCURgY9xgi3jgIxNcM4AcTGkCZZr3RYA6Yn/KK
MU+qmkrbjpoQMsYuLnPWGbYQGO9xUR0KhWEjBcIprDRGNKll2rxKJW1S+Rzhe24p/bhgbXn4XKAE
M9V7NJrwMxy6q54Ie3OtK8Va2UOkVPBVSFzW5PB6dcTJGnQLvxNiOlwrSyKrttQKwNIAYQvQpITI
i/NXoUpBrPVIFHFFmttymB0J5muAi2kalwOz7Wcm8JCBQ/HaSetwI2dpmXLxpZ+bXW3qu3RcqRHT
bckBmVGcBmtsPYA2Q2YiSUNu0TVot53l0/4Hy2aNBdwNi3eVkwBkHJ361hRRDEDlDCLpljUCOu4B
aqGlAlEY/E6V3620OyWh8GlE5pNGIBtCQkjrwLCacEHLsXLsK5xCbWlul/RZTskHUXTtRWqKyh4J
gAmG9iS3ieR3GW8/E+ptoUJ5T1no1Bg8WIykUMdjBfQsIfRdpNGRtKHPJRMTB7FuMmICj1/QUenX
IyyKnw81sydHBWMC8h++TRhx/ed3fj6P6zpyzB7f1M+f/nn4+YbMaw/Lc/3X/nr4+c5fnxoyCSvS
HG//9vV/+/E/f/jnif3tz6RpclBkYHbM+TrJ/flz7LDYJn4+ZN3HXPrXj6o1aWsqY0SxTkBQ2T+X
BoDhn3/454H06QadFb/hXw/M1P790x7Xy77G/hsEM+0v8yP/+Rk/f0r9zz/6x9fUvUidis2G3n2r
MrTo1wcClLHZxSvlJRBp7Px88efP/DxoDTMV+hu53eovZbSAeP7Pv//Xp0NKR7RflUZ1Rh0BQPJf
P0gq9dSveYV+VHg/AruoZhwhrcODn68Zw5TaY4bYOp3iwGsZOv0RGvGTFxHlE+Odnw97IbwU8Ejy
3q/H6CicWvWB3WohT1Q6JMkV9wMsPuQqLjv1HgLF9DY+Ks80os6lXcONO1C5MGe/5n4R2NVtuVGR
wp8vvxCUYTKyqaT38YsEnBtfHSGtAh3rvcEpyKbzfk/O1kMAx+3Wn6bKeMxezIsyLZsv+pTkCMB5
xROb24zWxc0ADGr0+jv3L2cV8HYyqJJ3xGcEx+nAAbbxx8jCk7ti7uskUexX6lvud18FaT0QVWYc
h045vEOXXAGmbC2O8tmeSE5u7dZXbiwl2A88ArHQBG2CX9VLesB8SNIWpEUMdDT5if3DLsmWdsp8
3E3SC0q7iAkMlhrV1WmdEVZxyc7mBW5hXG9Sn4xhEetMyGE2Ouf78insvPKJiU4DfQfN67HAAIEF
fSfLr8CEJ4Qm5gzU/cSjZGxMaFR3DNSLzlCCf2aYdpx79H3s5z7d/VbYWjbRCMzi2ZKLJt2zjpLF
h6yFkHOO1sBIiDZgV7fVlwDIwMv0lIhX4eOCQqsLnGWrAfs/ZM/5Owt0dok30ra0MwIA60fyDjdI
iDFwmw5jpA0hzkTTbfIPy3s1rDOsHvgfAdBE8JW4ZXoH5GEnEtsBnU9GarZyLDliOlhTkg/wIdvG
nV/Vc+V+cTANj9apG535tcCH+s4s/wjMVHu8AT09Ayk+0jyd6ACj+lEVh+PhJgvsC9jCZms6F5xL
fHmj4m/ldyRtw1Yvwbe5IxLQQfcLzdHcQfP19Ut80nf6d/HJfwlyujc3rL+f8RW/YvAt9F53U3FC
J5vgErpMfDaUX7wAwHRbrqsIb+yeaCrduYuX4gbD4sKuWJI9sRNczOMcRp34PXj7sq7mxbwgIVtV
lu6k7oJwb2EmlKFBXmgiEU5meAjEs43PHIVmeeiWV5I03jvB9sTUUZz38uEcPr1qqIqZ/NkHA/jH
mVC9jEAobavDWKdlHWzoyJrAq+zJZgDrS08zVvor3fSHu/L0FA87wb534E4/K4B4pZOcYzBaNnz1
/vqSOFDNpcNCliTp2Xb8OEV+hmPBybmXCptuTjtCwlzzjGvhTs7EeSavscIesCFV5DqixDsQbVD7
pNtNvFLlKXMmAsE86LodzaR35En/+ioNDS/cQ9wYAEkUT0Q+iKgWlMQBj7QJ9wuM+yv/bnKu/fqO
2Ydr2e62aMmK0Zns6ld75IQi4+j26bPQ6yGvkYvt65QcJw/8qoejJCatpTkjNl2Hd/PZPE0Az0n7
2qJAsyPvrpJMAcwOrHAMBdr940q5p7Zv2Rln1I0xO83tK/WbLXOJF3o+7N9kCZCUk9s5WD1nBhVx
Eh4w/Agb5nl07dbbmTeTq+yAmzwkUYMUwftO4tvjlfElQ6/iXBWnINwZ9Dj2YX4Q99oXI6uJiJHl
EXdfsO3BDevbqd7FD9ElBP9q2OVp2oTvNEmYTdwYHGwYkb3HbrpHRBjvOeeUjxRMvHKlj9JwyB89
xEjGJyrZ1BVPyy6KDl5JKJfs5A/vZXWRH/vfBQyF+dwIHgGS9RYOuI7wxeJVKy27/mgf4ifmr/gY
Acs17/J3yuRI+kWlSyurHtzYpz+5OFIFmR+GLvk4yxGcqKV+DN8aIpTuVONqI0Fp845DHWrz71g8
J8rmk6GizvAS6rRWe+mVVJgbzHLIx46wGqyKHY5VOlHdJjoDniZloHLye+k3gk1thTvhXmi7BbAr
k3JzE7swa09cLKXPq+KGexST8zV67R9HfzDOvDrLgTAHO10jF0zHWDacjeQC0JeH9JF/nysdE5c6
vJUnibcIYOhrOjgFBEXcOhsCZF3EnCUz5eXIPRK7YvGkbMHOXSUHsYRqHjuEU08J/Rp48Aj+8Ysj
wvcBKEy89eMdM9AG+j0pHconmyVbYG1PB6xYLA44ust3SBQAO0KX16D2w0fyjDJv+pypVBHuEZbD
9oe/fX3vadWUH/l+IbMFVo34rcAp4UI5Rd6wVddrr2KA1f8iqyRY3/aYEi+Rn2hcZi/vpGZCZXr8
Cbg9P/EUxTtI3s24/tInlp4p2MXRlvttlzA92xFxGTrAiLcDWP31/+FIhCxDnUPoeu11EtegJbzX
bvqA8NMOHosL/OwrAaeRukX3xytByMBY2mAzJt3PvkR43uZ9Uc8axS5xADwDxLco9ijAYd7i+8Rk
nNqJ4IP2Ha/5nZ2BZeQGo2FF5GAcYgh55jpnewv2GCtdRMBbLqvk2/ytA/lGgdywR3lcQi33Su2z
QXnspPyC04YkDqKOsJACufqU7wiWWM4z68vIyW61A/pzjEWTZ/zai3aO9zuVjchDHUuI1Z7HvV77
RKhu4HkgwjEeElJqRdLLHpddfNd6sGdtxYz/oUJuhjgterGQEHANPKQvHLw/u5t45Ua9Rw5xBOFe
OdTvZCTZLJ6sGcj4sXV+GocRuG248cJD/7GmsXIbvIYfwbtwwCZ8CD3ImbyC9uCxxe7L9gJRn658
dpE/wgMD1YkOCOnW7s/C5LA4OZPhYSnLfl2AheDI2eCwZVj2wJvTXkHn8BLC/1zfRJj+/L6JQ0Io
95I/0DUipsJc1fYuq+NqBtl08y77QB+9sNaFvDbENiU4/W3UKwekijaHBmGl71MOLeU7kgsKnlV4
kW/n/KIO2YHoB0dIUeo7enAE1SyTR0dITv9sEGU/PmM8ATmLEkLchby1erLT1EPCWPcJPJR9903d
FrYHR/SZBoMjtCwI1sRuuuCQoSjxlitIBzb9e3OOvMS6VFvD9QOPbpYTeGgSba7yJ8WJEaW44+NE
OsA5rD/Jgsu/auGlyUJ7+lY4TcqKdRLQe4l7dIYCcXxGeJH6CllT7mIlWkryFriW8635gTMbx93k
C9vO+MgQPlLvEewn4UhaXtQqc8UdUmy2K9pUk/FMi1MLjsyOVcATvlB8yS/NbAMtR2sno680VwFw
cAq21kA0C50E9E17lh1pSyzCOWH0vlU+WdvYTyikJQMYy7SG/vS8c/kjvsvG8ihX6is+33qiMbaj
UOXGO7PyRNio9v29tusrbnOs0BULB1hv8koYArF4PLWqoz3VGPNYtzXQ+lSQ7tdyGALGMWtyVJs6
kuYPhLHQSibdmFub7YpIEyrujrBIWHh287xU28pT7+pdqLbwdu+jr5iUEW/VmfvcuKVutxPJ49vR
MZFh/PB8lg3dlU3+JEHHQSfauTSJG4Btkp82dKA3Ey3oEG8da4VNHDGwbQYqCXA+hCpIk6h3ZFAY
zCLoBDGsL3Yyd6s87Sf1TEtlyRATe8JTkDyEJA6e0nfjNSBzU32YBo+Xb/jGK/jH68HahwqsT12V
5+yzJ1Tljlc7OwscPIg0I3CF0oX2ozjuahW/AS+cjTAoFVxu/z79Ba048bifZxAR/C715kUdt1p4
1FAz2Ppp3ovu0BP4cizTy3TAE0a0Cmkr9T7PcOPcBfWYxG5eOO+xaAuSK1IWERoFoWJDXAv78yvC
rv6hucxXWFWj7Inl00DsF3DF1KGpIl7beAuCoOcZ6BRpO0U/Ke3zLPwKpjcztkuAx9QMIGDfO5KG
ks2to8NMCY4PsrVlBEt4EyzPIEGzdikwZj/szxSoywH1Cte8dqbRaJCysGagEefiEOFTn4L11eNS
Kq/Zs5C+MNTZzzX0nB0pU+wE4yXzyPUpiU3gEIYou3Kk7VBtm/xRj/YT8MLgJUvgKHCEswtnYugG
w5/VjJjxNa6m/FxFx2KGQcDLlEsvnSln1rw/Eu3hK93NO4nC2OMJBk6ImDD8WvVSMDFZ+RJBR4kE
ryLsKbDFylV5ac4MaUOYQgZrm73SskE4pLCEt0Z+qEP4uM7U/+acADLBfKYXgsucViOyAmZ00HBH
jea3UySOWAEb9QLLJS8YoNKEyddwitA/r5ff1jrDfiksn3FMmjvaVxU9JbvC2EqejlglOc5w8ynC
2Ec0h0nP/BiSrRsdaUcT0A1AI8VXjjcReMFTnoKR4EAiwPcQB5sakf8lGU5Mam3egOWTajDeoMxL
U/blOr2QlUPKEzD5AWd3eiD9x1A/TOPSIFMX92zZkgwI4XN8V+ltfVbYzzjL3NmVZM2+y/AECc7r
t+KFPAyGX0doXKxeIW/Vns43MenAEfBpJN6oeGzTjI5Bq6jxdqZeFq6a1+UeUe862LxbI7l59B2g
3rqzJSHgK3fx9MKTZs1B5K1U+5BeCFsRBRNr3ZI9TpBpX9ge2J823Zn7hnRMRtjemdQr6teafrhH
3dE9wwxnRSeJ/iH8SD+643u1Kzfv1bdCytwXkjEdU6XdfVcqKziZeKQKfcQsTPOJN+FmUNNwif6i
LdBumgtn2W18yh8T4Jv02OnMcrz7EJ5JbJ+edV6kD8UZzpPuJl+UXWThsY0Zx5cK3LyDU6W+mrvm
c7ixlhYO0VxcexIX8dT4LUHiLtMkpshUqTwW5/yU7vmFSNTRtmvzAGijt268dN0/E8FjueGkl5JB
U1Tb8Wn67hubkiaWB2KGtxjvNZoRXNW1m7fvE1dlBWzRs2T6HqY7YfvgymzXF5SuBJ8hl1N3sXlM
medeQBiPp3UjmZ65t/hJnNz9+soyVj72Pjcc8IAz3AeTNetYPHPzckdmHrNy+gWs6RNr0EamfBq3
BFYzBN9JRwhtXGXzHfn+N1YKtD8kmhGZA/JyPcja9W/xKj1yu/NTcg4Nlw4L1jfKpPweP+aPxqH0
DZfyTj/9PJ9wOCdforscSUhbj80U+RVZh+egPxfJ22LsW+K9Rs7eGBDJ5DCTh5IWAmXxOjDtrwoF
lXVLXjmTGx45fNpWvtNgEj5TN8i/jMrpH2WXSocFsiDN2OF9KKYLl1Z35qQq3Sgvdbt7g6KG5U3x
zugSvxbDb870Sn7C1JbYW8PtqGh5cfBHx7b0ReMobgmAcGlWM9HPAg4umLdNb7W6IUl6199aYvAY
8LH+ofA8UTRp1svdAAnrytdp9Di0DwqsLAeyiy85iFHLHccMMSU9/tzo5zj/DeHmxg/vRs/iimY7
rldZSNK5q9g0dMUXwSvRp7FVa8SahOSfPo2Ee3rERTTRhmpWVS6QEMU3nd6HfoFt1t65gHaBz+8g
g3WwWbJI4Vl2g5N+NMdG3lQvkEmErzUVXbFzhAuDi8/hQmTyrNoBnZfaCY8Egt3qLxAgx/ElOgS3
5jqyYXLoBJ6GI9rcRI82sKfnxrghmQYX/DHtoS7QTtzknlPODtQb4OQk1zls9jX2hI/gN7lu1hGD
mFSBqN2k8fOImVh3uBNL/SW2HAOM8XCshtfxg/2MH/Oe+xq1UPd2q37nJPVp9Js4s6nC76plqGqn
79nzS0kSyrF9pBrp3wmN60tbBslP45WE1nKL4oI2Y0cdS3egvc/tJkKvtsG6tsBCvCsH33qiNj/k
LidM5qJOTw9TXpNcPd5IMX0IH+ZxR6zQLB+QRSbLEamI7HGYYHsunqkF8nd59l8MpmFcqSRBrAc6
irB1nSasmT7I2uy4J0CsPUJzTnPq81VRPghcQ9NOYKDRnsSFXrObHNu05eLOjWsVuKN6gR9U3ej5
VpBTWHioQ832kP8yu/PUPPGun0QGwP0hHfhVz1ZDJZB9lmwENT24JKwQDh9y4yjOr3ToCh0zxTEg
yGz55H90ZCwkOOt/HpTgADMWv/7VMh6n9qCvdageXyD0bKty+4LT14y+s9wZhAM/o6fj7we/izNX
/Re9EUv1py0RLCYZLIHDgnbkjL/2R0AGbANoyCys+DnLbftkBAeMfgqnK/z+b/TpKOHBJN+oeDkt
0bCs9mTXIapn3LOpr0FH+9zubt2N/6wdt612s57q4glg9QGzvf7WC1sOXg9c90SupP6A+cTtbgPL
z1K5lGGsGmdOGmbxIY7ww4ggLPgFnCk7saLyY2hfc2rjZo5Y1Sl/QeVvE2/FyWFcJZDB7T45XCJx
RMLTn0nDWxu68oFgRuLAOHzehAe2odJhUdVRnDD4oYgidijc5nRtfJl8GFCogzdt1xfknWfUjmsk
X8hBlwRcKG88cwZd9DBWUhFPJT+x3D5zVq+eQff+ZFx+8moNN2otljXUwhDy1quPRY+6NHjrr9EX
RxfqYnq5LJA4bSrP2MrJgYPF4Q5/L3iL1WdKzISmHzOhlvnjJ6vb9JpL/sCf0cFIHdD0k9qNMe+Z
pga31hqgk+3a8ARqph+3Erv0TcJU9ykxxIZDSmsmkLzU33G030wxWhFfVAkVFVEVcwo7pIa1SV4w
88Upyd3nlsiJB17kuCZ6xg1V3BBufxr/N3tnsty4lmXZf8k5wnBx0Q5yIoIEQVJ9rwlMcrmj74GL
5utzQS8yXmRa1aDmZeYmE+USG+B255x91n4298sJHAfn6gOTTH4Nj2jJLiQ8WrI1HEDdd0738FT5
luw/oRBHCkHOijMCBpH5S0ysiKpjz2FEyKPIbsfNTg59/R/cCzlR5faOlDvtZtMedE8bcCxBGQF5
TZFV+j1Zr3TForSKT1n4pj2SE2XJCPLkREqJt8UNwvll+h2TzvmzYUtbZNP1AZsmjlX43HFFEabk
hEj5iSApel+ma/la3eZ79rZ3LpuevUacs4i/XTI0OZgKvKu/ZkxyU4jFIUvDxlt6nr94JpYVEGLk
pdjhp/G2QD31ZBPU7lyYIPVFfpnG2WCBw78XVey8jcD8BVdKApvoOstvHSvgyYoeiuyNwZUhtniU
R/VYvlBJBveL1fMLyPgPfr+JLyBbhi9wHN4jACsmMVX2PTq7awY4mSaXzaduyCjuuSCsXfiFkuwh
UN/CEbQb095zr2B/YkCq5y9W94pZKqU2iqHEr/kTv0tip+VwATveAskYcDeURXFpP5MSIqzGedK5
A6nBN/zdBEjUn4+0gBBJTFymLuCpvCrEHLG2XqnOYPPtvdfanwF1DDhOMkzpiVz7bH9U3sGOj40Z
cnLu5bm0XjWWft6zhplnFyzxseiCWV+2wZNukQdLNqH1ZmHpT4zKitrvnvtgQkS5XRVh2z7RQDb5
bO3FIwcTuBvyR4POu+e98sx8IwXjmXw6d7clQdpu14bPO8hnXpCVjOvRsKTMT/xv2e16y6+MPdlE
vifkqp/1eWeKpwy/LhMcTo4j7a5Ovpv5m4s6Tu/8Oa+zhSvQIK5gcXHOkmcuK5+Iz0UXN86oC2Qp
eeQtCer1lMD47xV5zVbPcdQdeyFXnOtl0t/sHTLa3pDsE1+BEPQdMFQjyR7i4oa7SIryg9HJc0Is
Y9+jn6nW3/jUBcnGNn8h7c8D3j6ZdUzhItDXh8Igb81Kyc5HSC0ARFLNtDCQI6u5tR1Tl6Pluryn
15+TIzeVfZ6rCkRAI6GBqpwZT8UbaQuQWToQIHQYe8YWjbxeBIoezOF2i1gVGEqRxQp3r/WP9PwE
7YeHSccBq7ED+gRVH3Xtj0na/tqF1UkOTR3Ik5CqHN39NmjdvS3eGCs8JOWKO9d2Svh5ZV6Btnve
gklYjdLtik/GmCQ8aeRmjspazRvlsy4ogoDh59jEh1x+Xp6Nv3pc1hOXlb+nMr7d0HjHH/HZAWdz
G/k4DHq5510xifgffoXbMQVzQml4+9h8WoyieWsQDLl0XALeI6AEPv8Kwy3e7Lb5I94vg2C7SbCU
RizuEkpI3EBiUEwnt/KNvvSX6ESwAZuVxYiPyXBwR3+5nj54YfVIlUAjYjrwunwc/q39I09ok+ax
brg95IVzombTxAH5lllhmSFTvpTnwQpHqgIWWGCKwLqP/o2byJNtEyPdMVFbyx9binVPztkk/nEP
3FgmCK/BL3Lb+YR8zI0C5Cs7aO9jAzMBskP7FRc0ZJJb/QAZKKdfH/ImltPCO5bNbo0OM1VdzxdP
dnEmeaLlJBMeGfO8eITqWUPKuV+cu2zYYTAHqYjPMzGUOA8enfXCbeB3aSjdxiLCFNLPsEoITpG+
knHnuMNYRdb5PP22OihQm+Ew74Lf4zYIFwQKHeAgZK+6zV784Mln/iDRL5N3oV7H+OBWznRnlEEr
Al6JmntScOA+YVbM85R77zxts88h7ONd8bbXC4UNpkXe7IbxzCAb7sYHCqRxh8GjDxt9eKJzkqxH
M8An5diCSiegxAbMGiPeypfJJ93EvDvmsZXsOTnO44HmFN3bNaWgiSV8WD2f5cQb79XwniET62li
pVHYvEbSphsHME29cQ2SNVkPdL3WekhpHBc4FGO52MfWQbdeuce8TRU9Mfec/pGHfNxNwYXBT3rk
XB6Jo6OuOs0XinFLmWu7sLQEI9Ex9gRPKBxXzMS3y3+Fu3u1B2zNmHTbZ3MO/7rCCLa14YimkusD
lZ5YOMc0C/rUyxyideOTLdiFkg0Ge22CRQyYcNVWddp1d+YLOTyuBsiJOj8Kw2cUoimAGG1oey4Y
lu2YA3LruFAbZJj2n/VQIPjkwrIC8biz9lsghW8q7ztDJg5a68Q1BQnIVP5rQvbgB68O5OS++Xzc
V4ZlRN3O3PKTU3H2vtr7iM9E4MRgTE9cWMI83hKffxMEOYiLdom9j0jmX8X1Fpuij0yBgJXP63rm
5bdBoEhl7iATucCpaaiKApMsJ1HZFZULA2Mnj75kUmpXo1quJq/dBayeOxDOJfjI6SG135iM3jn5
hUq1fNjGK9hRglQ3hP2eVR8bfZQtLyfMuDKJ2urpKffo+r/oM/RT7VVH4/kz7VzzYKvtSgN5YSUj
y0cnehdwtJA9Uji/YYxV8GgDeAHYtGwX3AYSsWvwoH9JiB1Yy5F3UWFEPeUvTIrlrOQ9kv72iTwb
Sg7PhWGJdUJFhujeKaKAabDNHxP3UPSFfoP87o5W6Xq88ANuddueO+CDyvconKNhuYleuKK6cY2y
KyNzb/jMgJo1BCPW/mhb9D8cO/drG9fynntJolWnIErZs6X5i0Q9lCYNS6JhP/YHBJdkclmBKtKk
yLlKb7tuy+KeWIcNw2P1J8SHrYm+H1iHhwOgX6qjZQbl4OfxnuW5Nk8MQz4FZEoCaI2DOhO02+NP
g7M0J9Is9JKbIUYAfoh1Js9+yAJaKZhpKDLdLKynT+0XihWWMfN3CxcVJOxDWe97rinHG+8NVHbT
+2gQt5EEgU/fgbWzOKRcA7TvuTzrWcY3VPbi9qyS81IBaH4DsrJVvUglJPsES2BmaHdirTJIOQ3b
RsNcxGfF/CSN4FGmCZr2yMDkVjBkUfyTkqpSzDOZgRa5Pg5ZDpRaABLPbEbAzhjtFPEm98x/sbRv
Zw7MWu61Lx67CQxmYGlPNh+hASu0YyevdHb7k5Y/FNTMlu1T8Js1xoM8tP0GLwSEkSCrEFs7uNCD
Wtlt815D+/lORoSXd3qfmcczU3Fi3y7YTne1wWik6L9sC8i2Zxdk0kJWEgTKKw5muJmTDLLumZaI
06P+pWWhx8tLnQyeiu77FPzQLwY8NZBI3jN1BwzDaFdY9xBKZz4QYgdmBdy3tfVtAOLDid6Sq1Vx
w9DAjGdpUTQ9astBJ3Ue+w2NiRRiALWoM3RnEjlcbq26jzhxsbD8LEZM1uaueGfMMKV4Z6xEK0BV
3sHPcs5ixMrBLYr1QC9CbhorT4loxYYRQ3kJoZbffyIIYYFiv9OskF+HvUfczHkZghCatXJXi1uW
sTG97lx0xpzNoYLuODbwYrwqex/JMh5yDTmcMVv0mRj1jgqO5ZG234oM3Fb+qoxpzEEzfu0JNjta
crIZUqT5ApqHeuZ23uOpOILkAUtIsYKV36gJWU52WDH64wmcXMicIZ9WyM8HNAGUZDiJ8emdXyzy
d+RGCdaJV7ftG+UJ6U+URQBBN5nB0KP6C1FakExmc+7IMEF/XrvdoAn34M6QDnc9OBqw9iwelofn
W9zSqC7bYeZibo+1rqJapCw74+lZYNt27U9j1xqohDNOSPZ0s7oFTZTV4Jws4C+xzLB1yVFy4giT
Bo1t4iswyxOEJ3nyNtsLPUNEVZllSMPaRzbQRlEOi3HKIYzD2shDfUoodGs0taR2h3F1l8Nlx+jg
FI9RDNfZwAmtmqS+U/BNGOwkzjpbTIBGsH9Kbe0gVu4IeKvnyZ6KXRz1Do0V88aXMyVkg6fWdAmk
NhKDu1EXnNX67sr4c4rYZBrJ7pysZTA6+4xzTRy7wAkQTV9Ngwe9yBGPs4uTKmZI//zzyLaXQ5S7
tz8/6nJZcsjRH3+eusQx4ziTuam2tqDKmIdT2UNym9qUSzaqS2ogosz/9cWIV4SYP4+HxEEMajRw
dlombmc27SnOk//+IvvAsmq2kmlpOW7oD3//QmZnv9zFHjH8qigCbV86tXHs/378852CoQn+owyX
HzLFD6Ti59tCrxE0AgrOwNqsZ61F2anl3YIlztzR/eQwR1L0/v4QYf70825dDUVo1+YDXn3btz8/
/OsPt79G2cn//P3DJo9C1RGDDWBvdx12PeAekHL+fIHQDK/w5+38fPvzQ6tpXz2dSuIs6VaKSx1W
mclOB/39n1+m7eH/+tnP//78zMBUWmZ2GkgH/joWKYdKxS1SlxYjdOhvThJrrADtS6cbPSy/xIEm
QntB3E++rixrZ9iozL3LmLk27tBOHfQwJfGS1FfEYpa7pbczMgPV/AdKUkfkF33B3ig4EbSnOvKG
/dRaFEZWNG0ZKbTMgWbQqCq+rTZ/RmmuhH5bI13Sk/OEXceRvKezaXNmgvcFYnfcwDfTXTOwISvd
wjC9aNA0L4REBe6nWzeha+bAa3GZ8Gb3q+wfO4uEoNWJ6kmnFAI0Hi5qicO322bYgzUUQkiSmJ19
vxjiDqBXHUgT4Ws7RVfDzPFkQXMYWB34DCAXNiEB+bl6OcgErm9qsqXVanzo0VU2ZK3cHJu/phxD
UPN6KiRFuK71o3mkaugSa4GgP/bFRB6qMfcezX37cuZKxwtt3oBFOwhEfudc8hhq/JK33/OosUHD
6ocBPuHlTjE903Kq9WxC9B46O6oKCR5wRIWYS1DHxjodKg8XVbn+pMiPejrWVhOKkFIQYYD0fqn1
IURPn9rw3+uM+Ll2nDQUKxqkmiyzS4LQnoDmYcPyoWouWtdOJpnXF+kRO1Qzp00duhfNir4q6Wib
P+gPhO7hKBT/8iqRyVu7QJJIxiQGrlqbQVGDbiADZIncOs4S77qm4PCYVBRgRpJVdkQ9aiW3o6fY
x452FtPSNFbXZWs84tLg27RChC4pRKRedNA6KI88wBxw/jqlwdJIpvd65B1rWo4oUHMv4zBbNzp7
lzPiLT5jpmemiD2bJH93Bk6juvXlZZ51iUc2uNKi0bRJ41dhExmiY8ZF1cDuNVEzJoRVdfakolEC
Ny/lWLVfiO14L+poH09VcU072FRPCkqDkteV0dyv04hCikIvLSjrWTjWW2tIpARKC5oxBYQzYavk
YvIYx/dTddtL23tNtxSitfdA153LGaJ4Wg8YGVsw6Zr6bGndteNY0zHHO8GOLXGYphatCpN312rO
/ShS9r0U2+sidtNtEBHnpI4im+N8V806Afanty0zze8W5rwWwwYbbM4jmqoqrKocxAw4LYFu0s+J
g+Ud6Cc/WzE1qR0Mt0U2vmNqQhVoHfJDJth/F/PbiZ3pOHU09tH2cSNVbpwkaNK4Ljj9L9GnJXFE
1PIJP/UYGPVT2ToHZQrv0jXthX6a4UzfCqw98UcuPQ00DYkztgBqDQiSMASyLJEFWqag/dN5VIr2
pK8Pg03zbA+e7VQhjqDNL3SVg4rNWAiSmmzz67H7Ex1SGIxG1jdw4DIoazuIRMFO0PXPU1d9THZB
S9soglUWN9tIp1PX0/eWVhi4mC1fbt7gvJQmezeh5W2iRaUVfTBz/ja9oybFcUohguk2rTaVh9aj
WycAOuwj3qBSf41o9sYDFvCb1SIDcVo6YFvLCbWR85ZlAFE3YudUYoFDl0+0+PmYYBQe96HQtTWc
ZLXcm0lyzBrrzBApv4rIuHYxiDKGen7GFSFwRtrc7InK2tSTNky6d7Ofj6Y7aOc1RaYBN5EGsHkF
CuH2z4tezKHU5aXl1pByRP0dJxg6j/K3NRHf0HEF6sPjVCTEcjNT350gvAHrstZby5SvnSd6Mh9r
GnYwukktkoiC0U9MSBOW3YDt0jo1h7XAbqZOqCKDkAHP7deSNh29tR8X+l9PS2xOQRpB6F2Mqjqt
HGTsot5MvuT92GZPkfDaA4txHhrZsx3X+s0QNRcvXuXZoJ5l56nxNCyKog5SrL4DAIKT2rx437CJ
wJlN6Z8lwaLNkMlz7ce0nIa1+6Glq7p4TX0dtUsRwIBI6R7QP+GoEc1H1LPcprvoDaYjuUgw5lLE
eVQylkJcC21l2XTVdNByJ9mLsnlhlO6aVmsAEw6E5wr0l+ZZxT7tNaqAsfVoYoFSrJa9p6X0dzZH
l6w3JHLastitDcfOekoBIxLtFjlll9akDOTmwj6PkXoaMIkMYzp0KDxsKRJ6h+MuS6/TvD2YTvmn
dwT9AQKfH+g2cTRNmwNIDj3HeB3KeNonpjUHk2qggzsqbK2FrdY07IM1ER45+FGWevEilESj0S/3
mhNTFJPYDJeY3nl1XdH4iOGeMcMCbFlaRlNhE68b4wUTkTsAdO9zPdx2ZU+OIJ8lzDl1AVEcB0Oa
KHLQE37US3+bOTsuXh1oRok70BA7vmNb+D7mCxIXDc+ryIhCY1YFoYXWnQaLhqTeJqnQDkbxRPvP
7bTMF3hgN1pmg9dfS7ogONC3DWQqi2ZJnLPIoGRa9V3hIFlk1p7zu/kZ6fQ+M9gfKlOQKnfcMOWE
fsRwYzNQHC+Avx8Ebchx1WHmp7sVAm4fU6fs2Kj+2dv4rAo8KAaZBFtr7P5KV06btTsilbHJU3VG
HNo6Kc28cqwQA7/FO+QzwaFQSE2GBKVpPZCbc1vmjC7GwHRqVOaZuqbrcc6rPzTugxW2rc9mfWs7
5e7iFI5+pfj8Nh0v6+ql10ty61ol2obxHcwdYtaFaMA4L2t2HtpuvnTQwNENf8eWzcE87oaXRHuY
sI30c69vASaq7xS666NHZUmv0xGcgOtex7H6FfdOFGihtJojngaAuYaZNMBah23JkT4X4K46nJGs
vP8lBhV0BseN1iUJ3rnrG5aJm6sGcd+yMI0/nL7fm/E67C2hKDeLiC1ozW/EfL3INLmMDSVUN5OH
SXgUCB2CHMJw8IkEvBtpFhQezKHEee9SL5yM8Z0N58GGBoxrCUQJXHuZp3tAZ9alwXByFutAt/mW
Y9Lrx9lL6zBDB7cUMx/SoMHXIkEvPZPyYC/pf7bBu7YXCxvEW8iq7TVgAtL68Mg9MgRuovCVmZtb
KSBn5R6l15lGnDwB+zJla8TalH+5dZRdumhEHZTlgW1bpFxnC8LDpGNU7PiJ4RMjWWcxQ4R1FvEK
CvR2HSf7WhTdC23r7JMu6s2MhnTDYMmZF5J7S+Xd5Ta3ElAEqiZDgvJJqHPqU+Pb4p6M2VCUkGYG
DHpWvbquzD4jAz6Qq7Mba1/E/SlTqn3pkS0eGurr0B0ebLsjfWE23LKCA53SqdK3AieitcPqMC1g
jWcj4TCERgyQrBBipxGange+FwbkCKBnO3yTOXN69URo2gQ9bdjIgXlYugVmW7n1sUDywfS4O080
GZO0FB+d2d6WGzRzXNdht00eO1/gYMZcXMs2N00uR1KtPFT2vBygFlr0Y3OM0FiZClwappo8SJSZ
HzVn370s9d9lB1Ry1ie4mnA7zylAaY9J2hgxy5hkgG8uOcU0ijBSJb6VNcR5m2Wymui0kC69slH/
hO2Ye41lKL7LRn2s060NAcFnJSxxnqP1RteVOBrAIY7E03Jat1MB0vU8xtXEXJEzIggjoD6JvMvv
x9TLgmSkuI7jQnesawfKmL3Iix7lEPiUTdYsjfBnn0N7ov3IdUaCPmgIp6JQCftVTk4KiqIpVsnx
JHBlsdD6vcQvLgjb3ZrD+c5q8Ra/FQ4t+BmHet921vzSA82lCa5izzP06GZx8q1fgPJJZBXPuk5e
xDaFuGtcmmFNjjY4y2N5NPcunfISFoTpxAdkgFnQRCs+k0N9po/xd7s46clb65TMCd4EdhOuGpDn
ciimw1qLU9Sh3PacHk4+abQq5sPqbnw7SG7u5hDU6iuBoQX2a3J1ZGQL2gwtw1G1rvo3TYOBJw3l
cWbJurBbkKMTRZBySlH9D+twWul/6YcbzVDxtatnt4Y5aU+Eu5K989fa9e3O7M/KTsnYuNQaR+2h
rhzoZgQKzkhVU4/YvouBKnrl3BAM+VUuf015YqNrxvgwM8uKsgN89nJ4U9H8QtrBInxyWeWs/lg7
XUsDhddcolFOFCSKMCe4PzlNx9rSJqeeSr/W6VGQt7miJ5LbSUtzoK1ldYV/3xaF6oqwXCKcjKkZ
jhydqwJlqJB0n4ipDJ1ykHfmpEJFekRhg3adLBrSdsxBbhifLKeZXOES42vFOY3jtq19G3QWnF2R
vs0p26qeMBsZLUxojrCbF1l16ER96JG99oJldLFxzGxi0+UXuvdaThLuZ/ehTxZYsDRlijYNlZz1
TaT6c5JRKlwVZXnXg/9rFJT6owUrQ61qP5IU6racY4qUaM37Bvl/0lL9SBJF2FXmN3MqHzVnUoHu
LQ51D2yivqYY+fWSNEg1NGjcg8SAo0vui3V5WdeFFjKPBPBYlzdV3z+vSXXUijh+LKzXXqlfc+Yh
ok0IJRvSHHBJsRQzyN0avX7q55LuEBQk8P/RK7gn5ebXSXeRQv/oVpAMpfTODrQB7NtsF+2teui9
Ut3n+vRbTrSRuLjmAVTwrKveyfNHjO7e7OmlqWvrezUfqzS/L+cOLm21UgbK5q3oTCWo90i35ub1
zIYE1Hb4o1pPHQePWh7cGsVOv3oBBCXQZAJFI/yWT22lsiBgcyvMqn0NDd9e5K8sWOowZrinkibK
zo1Kf6V18d04cUtWt73rRDReKrSUil3VWd1vr9cFNlIm9chhffkcXTHf6KOGjQQXCW5FHbQyQgew
B4Zv3IlOHZ28JKaZhkPFCr4bxXxRCks4I5Yc+JPrtYQu5ymH0kWzHmfoGrt5WWg7GAFHpHZYGlvO
ZWtMnDqSGMvQkBAfW5BzK4cpo7mlx5fSBUZHaGfNt8rzfstSqw/Z2H9VNnfcSKMmWFb7VhaCjHTm
HHqNU5FDbNe4tNKYGt2AY9XSoo9gfDYhgXj0bXHXmT5m4vezg9Yjt0gVqMRgwaZVQMuX6EZ5zXdK
mXIYyj9WBA1ytOlBxVtQY6WJPP1TK5ETiRgE5FJQR04pxmkmdMq++6oEXVA4Eyx9W4edWbO8moRy
kUpex75/m9W63hbWnVfSaQyOvghgflRoF4EqaRon5p5cusdzaEV/P+QdVp9TP179f9BbNaTD8rQ0
v//zPz6/y7TyWZ269Nfw78w2KfWNzfZ/B709/a6q333/+/f/4a/+m/Qm/gEA3xGma0rn30Bv+j/A
aEp4H65wpMvXf4HeoLnZrtBt1zR0U+icNf4GvZn/8FwSKR7nBsuVnmv+v4DeDE6S/xPrabqGR1jg
mbqQUK09F6zdv4PesKWTYEboQEwE5/517pqT2L5MpgRbrr+MrdWdagnbZsdOOu20FsdnTN+gJfzr
i1YuqqDyP/3zh7OWUFX413///MfPz6qRfrd5LKheoo/5AeiSVKlhBcSkqH8e//WtK7vQKLwhqOzI
PhY/5ndgm52Nb/03u5k0Dx4640gnhNbK2x/ms8AgBSjShn/mdOutOA1trOztVXIzo0KCLYWBv7XW
Hew2HU/JpIWtuS3hc8x25iLbKiqE9mUzw91hNUEDKGnoA35xwiOedq+VoBXj0IqSb1WeRbsVhqGS
+KlH567pGYc8iT/FjKZqmZvnTki0jLnzS7uVpo6CyU5uFiM7WcmsHXJzjY44aTa7cjSpxDVgVHR1
x1KDVG7ZWglZc68WKPDpiIx4jOUuUTSLwUYPdCNOKb52QKjn9DwMzsEjX4cZU/LWdIiiMAU5mK5E
6FSv106MHYQmx/u56IPUHPDiZU9Y6cOiQzdRyaG0KKhPrHic4w9Gab7qdvHUTwOnN9p3oYej3aho
BhBlCTM0zXe9QxXZBI532LzBYgRG2WrQtCPct4ryc9N0M9JC6O+L7l0WxY4pSheK8VKTbO5BkNaj
R/qPw/YVh7z9MARZra/PWvIwDdk7psf7KiWRawLuaCNd+DnsaLjzI2RVKqAwvDgJuRo4GgoABjmL
kgl41Ol2w4cLF+nRPJBo0K5iokp8+Shgu/RWZYl7bXJOQGEr/miVZvtVanintmjuZN6190Z+svBl
Yo3mwLbQ1BFjvHhwwcUAAqN9txJi3DXa+uCwcB8SVBza4mpBWnjneKDiOpNFvIK/9m6QUgBOBJMe
N6zWryL7a9qexV6u2bnfqqgdjliwIiV21480MhDSkYv9mSjrY1/UmJsaM4QuaNGgyU0/SSdIaIn5
Kx5s+gqkk/uFw7CJMrom08oIlhJZ3RgVu4HKhqAA2ZUkptl9HoB7zDSVRf1hakl0VZtlL62DczJA
5s5djFI2MdZgdyddoYHqUOpSxGk6e76kGkmV6N4z8pDjrF+5qDLsznqEC/VVjOyVy1rfD4OOhGFF
xYYFAVxJ/dAQdwMWp0+abhkRNe1OaihAnJS0Rod0D5NquotxWNQsy882OxKuRmVXlA/GQiCthEnR
tOKsxflTp+PqkZIl03EQJe2bGmOLxLOk97/WAWDQ89SbOvtxihqESt4XowPu6TjRtZzSug7fOPGr
lu4vzaPVEXsPRvFmwvqmrDE+mwV8R0qkxCWY3FbmWbBfj1iJHcQwiquatgzXWkdCfxPbdRd/Hi0O
0tU7FrTXk3fpAlunlMAAuq878JLL8tZPHtgaUxr7ZXtjbVWTvZcwpfE47xEdPWE6+JE7EfrEAx7k
/tSWH3bvCYwBkwmNG0gLcg7XkEN/jxbaf9tlfweuVvmmYdZ+l/cgdFL6SCW9iTEdtMNKxKZV+pmk
JKcBElaNdw1YlNuDMY0a6OixQGHrRMWJ55Er5zyzQaTA+U/iu13CuOze8ni0dqKR2ZEFJChMpgb5
vqs2qW7t7UXqlt5eNWlB4qDojtDYExfv5NxZd6NufhcWa2o8HsZ0vptVOtwsBQZ5quvisPceI6hf
L71Dtb5Z0vm4CtA8jDF9RJGzFgu8ekMD1ZdCX1YZ7bmgoCwv9yj76L+MDQxV6vFnrO26FL3FnKd+
1JHtL8nPRwm4r4gG6qTAadaing60jAzEPu7RGZqJBAmFSMIzqfnMiBLmVKPDMo4L4KL0rMWQftx4
LBElEG06lVPv16kNbRwScGWEsECtBTqZQfPjhGfRBLdKTe5vc2Z5UfZS0AXGPG/CcVE0XdhVSLoH
QW1XvlnmH3zSBqSKltoBJQqjGvl43fxx64rieKSOWidGztXF01yieZ+1rsNCXBV+ViT2nZWgS0fw
0+daFK6CdXP8btp4PUarfCGWUf6cC7pr+qnCEBmfGUY1+AeWqcZEslbg3O08ZC6NS1oEzl4Iegct
XM0MV5vCagtSSmL/y5p9rY3keSR1igj1vm18kJz5kB1pPlNgHNWOkpxTniCFzqovKlWfZEKaMqUz
U5tvoZoBitG9U5a0iBO8W91BEbCgMQgdI3rvalpH3WRkl0nIeJQJRW7D3JkD5b5CrqgciyUi5ZPA
zjJ1GvPW8k5rqOPplol4wIj2OAT0YUL120+GDoedc09wtVkTRH6XZPfLnKld/9JB8z9onEH8Bugr
uY8lmL15PkVWi+QdyY7MSiR/+Dqusrutkq1cmCMcKNmLVoyd4cWQssorFo0p/4N3Z7Uv4alRxCZq
zPQRvNyrMhv6lJfrZmxYaBY85dbiFcmDRSqd9kOTNngsEP9gzUyHodXhIZ5smi02FfLUt0u+PnV2
D+bMzpaL2pKzAg9Y6qrmQyzSfaat1jlP4DZEMCgw5zlYkuI1xgLBotskkQ+q3xqvex13S1rcB4VO
CyMDBKdYpAW2aT/gSnP0LBrRyBodtuPLqV4iZMj5ObWXG6eyHpk5b7pb0FnQNHMAHOvkbaYUP19y
DhJ5n7l7x3hoLNRnZg5gJZk4PigLtECCx0pGO33ZTnWILZd+qrcvMjE+8JCkDY8MbSQGh+wmwK41
L+6JsBl5ifehkrLcN3l9nGNLBlGsz6x1ZosGr7SedAp3V0m0vOuuysj0k9V2EyRyjV4ae8Qan3/X
/BWJd06ZZQnVLkPmDfEwzuw4TGGvtTQBrU5N8tj7jgikyOlGMFU8gX3B5CIVnavjpGlfrPk94sT2
Nh6UdfhRx9iaKSlCUdDJ8Ur18a2kW7VF1WUuVAEKKFMGrcGZ1d8TgWM0pRUhwHjdUhSFtvU7Ay5M
eyu2JEal2gP6iAfIphyg0UdsjqUKPlTqSB9L3uaUywc7s2IfV0Kk1JsIRE/AolS8Zq/Tgl8ONblD
jZkX2NZ0m+qI+ohVjz92jVRwn2QmaE3u0uvJS+eTQ7IKZ5LsFNt4dU5zcjvLGumMaUDxWwYyBFlh
QLhAVbnpT8yxoDZVuA9VP+BRnD4uyctWnPH1EQrdz9ux8SpnnOB/55WI2VVE+r6d/WSO6KrZlGub
PUlFxndXajTWlp5BG+DQPGU/7uALJ+nDCKJp9XIrLEdjYt2j44e83wnTkQRF9tYgBE6wtbRhn5d2
ErY2ZRGnzXy7FegdI9IfOFu3vr5VnpNobNgYRrBs0qBxPPow++g5Wzks92YJZrR90SUKQbI4eLPq
L5JM+gGcG9F5fZqAgvrjQgI8d8zhmImRTNKQHIbOfnPjLWNTOZOfeCa63SJeTygE7L3jlh9l2vWQ
A6nu4bZ6cjhHDSVDKq4+WvpGMnqwU9aLRK9vqkxoQW0USKHk80zWmsTbU9pqxk41uLqMPdBndCqf
XgpWa7UwyvJc7ry+RK2fTlCaaqaTiIuX1dtMamJkz6X3xjkwocsVOGdl4wZIobUw1G+VR3iEVKco
RnC16MmfYS7OPzqsRn9qyMSH8YCXEByG28GsUS3YPVZPVAZp/iNjw9M4u8rbuqWqJ8ukIlTpnMGo
GtLJPef3WmvhW1zCanL19qjhhnOKChrlOfQ1O4yXlrD0HrrFdk7N9mWKfxUYyoVUiXEDbasXKYUs
cSQT9IFjmpPi+kSBPoGC2yJVlgRu5pTIg1M075wovCuLFl7HMf1hMJHGQWy86kogzvFcPbcstgdb
0ha0wFZK20c1JQXuKw6AIURry+qKkJ5tZ8W5qE+HT04PL0Vbp0yrHiLmvPPGjEJhfvjRnhkg1eEW
NkiMEgtEh2sHgo3s2FvjvK+cESBEWRgnLa8x/q5fyQrO+4K1/K9JbeI/ZbTQc7B3Q8q3jUKjwxTH
NjFnmQvssqO4FgdHfThZy3DfPF9KXet28VhcCoDYIN005PqeUaNzokpDpxqg4IFLFA2UQL0F68rO
Q1UzlmlAZHWdRlN6Wu4Qc+ArMvB0joyf6v9i77yWHNXSNn1FdODNqSRA3qY/IdLivefq/wfV7s4d
e3omZs4nooKSUEpIsFjrM68Zfd1poibYtemkbxrK50IWiVtPjwCoBcYT1sHSMjAohA2ze45W7nSq
eNsyW2ZU3/JFWwDebcdo43vkzHltPZUhNXFfUuo/w3wMRMzpW+h+lv6K495bEBeUI8diH8nSDiX7
GXcw7RLqilqvAY0tJjQIJpxYK5GQ2tAAk8HlL2MknAP1Lc2sWX8n7Val+ZNSad7eN6IYEIF5mnLp
04kxOueuqp//tUmK9qnL68HpBe2vXaUu0g4POjwt5o2nG2DWEr/diyD35yDdnhTpwkJab5EJbYBu
sAuLJWAbk0XzH7TeIFAGZVnC7hhbt22oq+02mbCZhgZHJ4yShJ6qjRMkiIgkQgnX6TlkMtp6k6hu
Q9w8/zyKe33pxyWzNesQRF2tRtU+Q5UuE3DGUAboUY2PMWVd4s/TV6SVanm28FDE6qw01hOcXqO0
rG03v/a7ue9LIgB9vjDggD7/Cdrj3laPoisymIYzjHm8VcKLrKYjR/TGT5XiCsAHU9tGecwCmuvW
sRRApwS6yMpsQV1pSux0sqpptmoFwhT1xZceAW3Whhn8mM/cKkP+9umuKK9FS60AJzuo9kkVMJhN
80IqVm4pQRV/Nt68SkoB0W6E1vr2vhGjblpnrbxSalS0NDMnjDW8aXvfCNOlVAT0Wudl7Xe3DGIK
5fPtmGriVpw3U1s8ZI2KwppJKXcMaYLXYDEkD5mTyWBQRROT78RUvPbTHG5g3O9AOOCWjc0RrbUh
wVxKx3wm6zY+FBpPtmiUDiKrC20VJUjV832TwjAU2/ymNUa9bCzpsbQUnGt0zw4rpHVibKNwTEcY
XqasXNUyhk9A2xH+dw2hnA4BIw9u2kw4iSV1L0az8l70FI+K/zpkV3okmdr3c1I4E6z9Fd3g8F3t
WpQIE63eYZx+CbLKuBUF4YFoLoug4HbPECrwrJC5NUi+mgofVquDZFO0QHPVKYeaEY1zDw5eAJHE
QxtgMWj4Hv5oJAeDnPu7Sn6bRMC3sdW+ZnXULUC+AfVUnusC8IsqI8o9KCFOcmLJCfMhDUTo2bUm
3BVN1b6bNnkIxNRaa62IJ5RiuEFPiuYF+XCdwnAzZdm7l6bSZ1Yi36n3z6OcKlfASf5KizIVRKUc
YFo4q+j7w7EIyy/RMqcV6LcEJIEKcKqMul2PAaDWyMahExuo1SmiMakJ/DIsPqQ+UXbFaUhS9UoW
goVPDqaRnvpKDZgVMdQqNpFM9usXEl16HycC3yemGHVcGKoez3gy3FVVZuU69qpq33vgVXw1umr9
+zgE8ZuMkkMjNshZDAogfP3dfE58yTqyMvpA9TXpIdDwDWgseTMU0F6LIBv3DeBtZwIVg1NWbe2D
HOJrVEOmrlJlZfmp4XYBKoyFJqHwEo+uofxg0zhtdC3q3YmQhCTEFGbB1YccJWMsJQgyIkMdDmVd
j7bS0CcPzP4jQXDppGX1c5Cb6jKQ5kV3Bty2FpATKpfEgvNCfIfejmGcrn2xdjylxYjUkpAlnJcA
+rrT1qxa1DOF6OG+i3ho3J7LBO/B+2acHdCiXikXuDOIq3au1OKcDXBl3gg55tq1xg1o1Y4yTkwN
EgMwkURaJ6r/GM+zd9WxZPpK4Nxtxq3ZVHCUqzOZPcii+Zl8L7wWsv7YDKXvyLMN3n0D1ptJBFWT
fDa+C+dVpwzOdZiPm/vrCqv97CeHzG4WEC+k4lCgPV4TYN8x2Hdo930jD/Vq9Bi+dMDrRasD9lho
VBG298DHq/nR90eJhHVEnElP92wnJ7Ux0lmKdMC+bWCg6JL0JZVm4BZhChxfBwynFxYgNdhAOUBe
36K04kkyJZcxA1rjc/G6IdGJdK12zc+jMNK63DAQ1b2AOUQ4D1KM15vXSDAtwGeqg/7djYO0G1Vz
Z5qRRAlwKjBLau0kvwZ+tA2knk5shrpP5MUP+Nwh9GpQQQ5lhNQVb+YX5LDdSo6FjL7ERjv7su/B
QdOhgI8IZzFaARfjT0rmI6+gvsWhDdAF9E1jF33WubmCihrmHEsThz9KSP3KKuapxj+3CgzBDhpy
i95OUoKmMCLjGvvRD4UtBJaEbTwMThGIMxAsBOtWdI9xlKKqjGvTaKIkQ2tDWMAkqhaVAJ00HCHy
mrU0OlX0mITKd4sZCgkSkJveh6Ene6fWH1x0oan24LXqVIhVyRQYmR7RAShZpo16oCvpUthAZlQA
D0GFsbMVzYOn1Q791pKgqSgmlJ4i5GSD9U5hp8S05hSsh0GSqD2gPQx1Vu1koE5gbYD471MgdLQ1
+PnW9Kz1xjaCpy0P8am0aI/DNNBWRR2gDIdFB4XeFUcmwIl13t3Ocxi8tHaUYrCK022QAEIQwIJA
Dalg1yg2JKVS7OUYWRFDiKRTPmI6S6tXFM1wr3BydAmOIUWp3qGlgSaKNZspIwAiRN8DwgABBLb9
QE9gqVTpW9hbaLhgWYAAVLKamuko1cJuVNClKxvhRrH/ZpeoEwmF9NLVlH5HzQ2z/l0kw0ZTR6yv
6RS++ERGV7w9EPYoIyroTUrRmZAwTPwbyUCkHJoxBXsXBrd6Qg9J9Vj1JjDxWZE+6LJ/MIiLu7oJ
DsN8octRLfcG2sY5bXtVlz+N0pwco3nKLBzGElQ5aP88aSrq00Grqi6w5ENvUA6x8DMn+CuOpQ+G
ou0FpKEiCQiOZ2zqQJLXoCsPScRqlgmxt2xFx6yG5zYKQZhK44NpJo6kjwhEMWexqlX7stNWoCRB
DytDQ0FfQmdGCpaBgCR5ounXRJib04mCHDNt0UnSMbP0FnVNMzdJiwquBmSdNPEusXdoRwF5BxnJ
JpHOCbbN3WrU1Ww1zsJTfa/ZghaDrZQa6Mu0e1JLsVay8i1YzZciB0c5g63lC3lCcPzqB+eg9b3N
6KMaKZsYuxEiLCieUMTSECrWEHPj2HspVWQk2lG6AOaJFNdUcrJEJhVvawrVm1apP8NnRqdwkfjZ
QRhFbZ/6wXMG/8OvAwp44C0aqN9Tk6zwlCJtK85jqIBHs6hcqfTI07p4qFF0EYzpVmqiSc6kQJhW
s10bvuGMwp3W695y0l8iCcy5NAKfrpG+i2IfN88EDcZYX4kFpICupyygBlLG0qVIK6Q5IrAnwPqi
VSW/5BGsoChWHtVG/giVrJhBZajcTPlTllIul9qZXykFu6qtUFMekDmLqShmo/SAcGFZYa/ncc8V
LdLLoVWtPaPbp3n8EKstysjRlK30juAntUwniMAIy2H27kuo1xW4LOIphes33ROoNFeoH+ueqKdu
FJSFsgTgAQuWOpPkZjmdvFuZhnAVRa+5Bar8nI/WaxYXcLikwHIbpvQ60I+yF/7gSwtrpfchmIG6
JkmL6BtlrEYBEVTkw+OpzbTj7if2qEegNgl9BVuOhU3bUzu2xggshAIuScjBsYAZ9BcsbAh/hcJH
DScE5fRVgTmOE4UAEYxBUm2zUiF3dS7xxyc3O/IOAMSBCOIHI8ok2AiKGPJJSXedxJ1WRo8lOdpC
r4ocjjINi9qXnoykQSR4MjeTWex9BKTUcJiLeHG+UvMKaODUuD2yw9l4qmUTJEYFcU4JwOVUh4kM
jxMR38pC+ZGraU13je9v9K+90RhYX1qQ1crkEDwgushsuAMCSxeo1DkNEFsoshTo4c3IVyF5E+OZ
dh82zzQS4JUq8imiQLiJ8PAsNRTC1QmwqAIVPknQ6QmQ9maBB0yb5oaDFYgW5otClQWcVJyqChBk
MDLFHiBmCmWZOx3CpY2HREQwFfrBjxBumm+omjqRJ1TFwsJtEp9zpBOglMasE7VOuRfAJpoMsi8t
6oE8dGwBLcWigSgFlJLMQ1pIp+9QZPAnjTcqnJ9lnlXw9xH76pGkssSHMDdoCSVYZc9Boq98hmOz
i0co4jLQv2lIQdPSJ7IM3za/DFfK4FIlUKoQ+pnLRmhGp3gfghc6JXL0TpetdKBajQsq+BoCytGt
ymNUzoz42o0MMXGgaZdxS6+wosnspMiQUcnidqUjmQEUd5umKNGZ5TCshoAuJD5BK6DM6EhFAZOq
gSSKNiLnYULG1IytXxkOqDzsWEfiSpFwvRzSNdHvS5loDE0ZffSykw4hTc4+yd7VT5Q3lKNcdK9C
i6RjpeXqBszlcuoN3QaWoKPGVue2Npj6ojXrH+YYY1mKhrnMhm7X+HQYBuYMV+qovgZTa5up9YHr
086YaAdj60HFxzzSz9VRr6B8mHdqnpiQ99UAHU+YZb8bYw6Do5lK9499v0+FaaahkZKBM8ywWryb
IGeN4iOTPvskh3+IbxriOrRxIOqns1MAKxuUyNku4G9/X3nYMaRp8ljc337/m789/PNx82fmc0FB
l7k97h7RptKepEma6OTNB5w39/f+Pv3zJX6P97eP/sef/zne2OP95Esorgxe1C/vb7ybIkM/o6Sp
RaAb7ofGLklap5MIH8qXH8VJCV3DFzN0WZpPCmPjum2K2C1zM1/jmh7ZRaR/6mO87rrnsMxZDWGn
B2OQHw2j2iZl9hpN/fgWwHTPAgPrVrnV1gIoo0UrVghnkTJxKTwKQ3ZpktE0bfvmzbkJAdNfG7h0
wEDuz4EaoGR0fwgeH+OI+8NaNKJtiheZ16mbPN398/X75xkZZeo/n5KUaf23z9fl6N+fdH+npU4E
k7P9dMGi+2fX/GV+v9afz/p9/t/+5r/tU4XG3Bi1W85Vc60eS1z7ULY1QKSt7k+DeWDW/3n1/ui+
7/7q/el9c/+A36f/7b3/7aPSNse2QOHkV3NHhO4axaSZMcqvpfA3P/+vOxWMaP7+OpDqchv+vun+
/P5OvSTdaU1YOvQLqpYxTJOah14OEvzPw/tL940GH0sosZaZP+736PdHv/sUEc7c/4ed/d/AzsCK
mfL/CXa2yb7C9+z976Czv97zb9CZ+i+QDoqG8bpFF1KfcV1/OYya5r9EC9wKkC9T0/689G+HUelf
hmYZoggJT1J1EGu/wDPjXwYvABYDdGbJmmH+vwDPIC78w8kWJIgimXycpdGUMWX5H8CzVq6DcAIE
hbOoPamtm+jKvGyG6ckbg3hB0X6ZgFs/1hHUAz2iEKiO8N5HCRUONaLoOKgulBoaOGIIhqiBDkLC
5qaQLuFVvTd1ih1fLH/oBjaHaiZdKl1Wt10cvpdGEEA8pIeVg2He5Tmc1iRtkTFMEdDqdeRsgIXa
U442BwtLvWmGl6bFs0tEvr1olW5HnLgNTblaxWmJl7UBrlZJ872VZKAvx27fjRbNhxzAT2KKBw3P
VlAX6OWVZfQxyvTlBBUFzznfxYgJzlzTXgVMsStLrRdGCCbfS1F2a0GrNIpiUtJsRxRjvdWoGW+5
MATOmCLyWlTJDhrkgj9B+t3vXcEHSdB2EgLwtV1V5PyRmn1puvYaJekSnndhx1Px00G9lhwytmTX
5pAUgZuS3ASwNiMKW8C9oyVxUUVjg3SOSkaw7CS4g+RKiQVY29MIa/Ii3Yjde9Ba3zH6n6Vs7NME
pcFMOol+IrsloJVJ7csnrSRfL+J1m5BQesDijmrU7qu2w4ghDM5phVW8nKsfvho0p0DVcbyM9XKd
++JNuFG1gQRQY4SoEO9WTdZuzUCyYd5ZR8sbxEvZ/kTNyZJl/7nHlGqV9kgzK4b82aoGPSq9XSJ+
ADrICqejio1POhnXMURUYkxV/VQmlxhrQKMjK9XjBPDMhPh5jX3XJm2Eq6Bk0rLM4y+9pCPdTQjy
WBqCM5HQAwIy0mveoTEdSNKEaA/pTUTzfgXW81KbKBdirgc6u0g+QSEm28goXNITUHB9j7+fIdTr
0BQeQ1y5rKxSLkGAPG7bpVhVjX4GhYAvndHjr5/yIdfBQo5XaG7Sijm63ngGTEZZL/YgNW2r9qCS
K2W7GJB6kqkM7Uax948wOi279cYW3X791sd58UxyNCJrbtI+IavOVVg7RBOdr07oeCUzQgmBKfgf
K1Md6dqSaTdC+EQbaC4UZJC/cUSgzOcICSV0WcR8VbdGUto4I6yluaup1L4VAVBlqqKkG0xHHQvv
Xh0eWqTYLA/Q9uSDDYsEYDetIAJyE9wabDluruXJgFm8HLICfbMUxRWZIETKYweHMg3noqRf9WIa
7GmJv4eTDjR6RDW8jzBSa9/kCLbZiJyQGaJnHDfFVTB9bZ+UF6OPzKMEJZD8CVFurQMW1RnfsR9G
m57mlDfBaZFU+vNC438IaMjGZHeuNaWf2KYeA0UY3Wyo1jLXGxW+gJkGmzlFgwpEET+c4/O4wF1H
QvlDkSIdkhQgAr2nKqe1+nnMRBwm1FzDb7bRHdKrvkEgZCqbl2gsd1FrIsKOHFVrTp9ZYqrgPOf0
pkCjbygQAPSbS6u137Hok03IDUJE4UirTRjwPaCvTYF9keAVfS0PCqdLbbDC6TKgopPi49G4l+X6
6Et4W/rjsQEDC90EanqKb43hIcyV47FqFDNpRfNNGwTiumuig0CBY6noBX5h3Yx5FdVFIeXopKUE
+y1ZF6NjM2TDGi1V+h2+DsU6wxQpM0B8mRTV6KgOeBUfVNA9dmhRJ2zgUXWSchUL41XDxZJOaLrr
hedEbkP8keJnAWwb+BkomGM/QjiK5Iuv0cenju2/xFgGWAP6BmKTMUfoSJ2L1kvQD5qdSQisT3Jn
ujAj3v1SPnYhILguzrFrLgykkjRhFcQ4LPXht5Tn/cWyMnCrk/mQgsJx5kDvlqP46qOk4AKoOXtT
ex1CtMp9HR9IqWooPDKPS7ACUEaNoATA47PMH1A7yFjJLRnDzDgMv81maFydwlrRayWAnkFzI7V9
mSjN1RRcIHUfcjG5wn28NmL5pZo0DcMubRyDsqWXsOSFY0t/bjhJ1PjBUaLeUgzgkoWiQ61vwBSm
df1JhLgOC78Qj30dFqdWMh6zQJoOplSPiMmhEaSUr5moQuSWhL0SW6CM8+l9KKPCnaTgm6By2EfG
DwQdHJ8smpljie6OshkLyQbO0F4AnCB0P50UL5quqsccKsee3Q6tzFmIxnU14clcUr93w147RdZI
vdSgo0PNEn5+hdduDavPV9vlgAmEj1O0LJAA641Hk1SDpZi0cFZbgdhdnMp9bU7vnppF27iIn3RD
7I9WoWEyC45RK4bimg4wNGIT0XU67g4CC/D8fe1Ax+fSyxQK0nqGbEKOptspJHj7Fd+FlYn7KgaO
rISyB0EHe5EKgOuIQK2ZytEBCRasrUhxXK0l2UjIICNsTR1dA+0meVa+I5j9mBSkF6JSeFL0ym5V
66Ojx2U3pUlXKJIRgUip72R5dhY0MLc+621oTV9x135EY0vrUMUuo2yyccektI3AbntyGuwyU7uN
kTWsBE9EzRAhhWU7ST3MofJBjAlxoIoAwlAoikjIOQ0kGSs5mx7KYjZeaJJzkbIWCmM9K3iIWJPQ
wCosZJJGprOmGKJD1dBr0um9DlWKCFIUjMsirlVovHjZDdKPDL7fNamjUH1c+7B5VyP6HrhJA19J
WaDLtTVJI1VWH85roRN9KaLhRi0LqR/EwTJpTGROMqD0oF0rDJ4bHcR96McHDQkPMD3iDp7Z2YdG
i3dFpx6bbgYkdvI7uTvyx0ZrHPwObKxaC5JL8cNaimrzJfnasC8pja60JEXUi18SPeSlVSylvPoa
0N9wcil/1NXyrQFcs44pOy18VdHtxtqOeZPcwqZSVsyGpoQyRSGkzxDEwIGjFSeOCZrTXaZCzkQS
hQqgYMvC9BHWQb6UouxY5YBHLY0OnxSqT3IjyZD4QZMnTmdVT8VZBGSamynKWThurqRCAhbemLNk
bmJT+53oH0yfQU/LVSbSw46hRUWO3kpB52lNHWfbF3HpFiPS1OkkUV5paoK4iokt9hHVStDyHaEX
0wpecqOUdJ+Y1yTE9HNhhsp3FJAGTBNyOossEe2m08J+SQuUmRZ8hC8Qg+RT9GQqJYZT6SEQrFsY
N1Clw6aDlzvaakk3Y6p3wJembTOGKBxPKDsNcJksmG9M9AMuoMgv0alITKeTJH+ZCRE9VpRVENol
CjRw52oqjMIb7xDkaXGk2QIHj97SSJQPoKe3sBHUw3HnBWCJBoHepJHdZAOBpSEzMXlQKmovxojW
kiWL1DkKcEVQK4IvwGQ5OgoVKmCt9xCqwUPoAdoYu6pDCiT2KciqVW43ORgy04O2oc8bLUd8ySHl
/+v5fScxtrSJAeGBw8aYRAXBUMZMprw3sn10iGjRhyg6aOqAalo/YE41v5yFlOJpgp+0OMUit2xp
St43LChk3/95+t/2DZ1sICeALNv9jxOqrGhP6qjLmAQuf3b+Lw/vH6RDhkGRVIBX+Z8j/PMLNATv
NIsT5M5+v9rfHv5+I19XpkVpVsh0/OfTBAEZYzrm8l9f5vevf//mf/sTJR+3MK0A+MLYfxtLHSOr
+ZPvb2gKUwdlUdAjShUgTn++Ul5lCH8Zsbm8234CPV+WTa6stfulr+bi3P2FfL7i90c1ZZ4Vsl5A
IGeP0PsLKAJNS2MeVXB/0qXUNDM/e2IIBXeg4R1ved94UYbFZZy4UsJVnKe2v23u+yygOQgmxIBX
s2hyQTyswUBm21YoM5yuUM5uAlgitSEnQDqzMnASCoHyfBGDlBHZ1JieWemQbkVNS/88+sc+VTXR
tO5adzSIU3ZyCeBetUC8jQkRn1bgejQTkPT5XpG1GO0ysSLbDTI8SAIMQrowxGsi9ztkDTnO72ac
j3iHT/7uA+xDVRdJY29mQ9177/7UCThFxPtwJjv97u+6wXLGXMa4wku3rVGQYUOipEdBw94K9CvF
WvAYmmrFjJGS7ub9FcUA1S131fr+hYsZ23p/9I+nMrACZ4IzIU/7u7rc/A2SmobEHa/wqw/2qyEW
FMjgmAG9JX2uqlVzBe0P7nR++mcfww1p2oUbb86jM23POB6do4pB1mwF1XkWrYWbAKOrg2tl9068
zxbG4XnYwvrYjE65qlfIQuPobaz7dhlpznnaPveOiwbAQkcSxaZANkZ7y7PRbvdubhdv031iLl3v
VtnaBd9cZ49z/RLrniWFenfa1iv02uzX+WB7JmPqgOe4Wj1H5nKPhu/mOTNWz6bg6Kfxkx3tigNi
Z3PTKGvkXxImWvGNCcVN98/erYH6RmCDpkVAjX4bboh6L3w3FOc5ONVavCKqH0jZ2E1I22nZr9CJ
6lfIHuTVqrBuKeCMgHMBM5Zf17+E5UHNTpwWJO7q6Zxrn5yeEdrNNG0s7YU66oC4zCmz6IeGaMvK
27LGwN2mwycKTt0uOxR5x1M5nXVo6vjzTRtR1glqjhzbOySNbydE5v25d7gkEvYL6KpE+4QyMkoj
P1iUUqMwsKAN6JWuzB6TaDfetyaEa5r2Cygx4NpozLEIoJPGz5qg4SvL1oJ2YfOAp5bqFNMGX8sh
oCIAvttWT0Hmiv0OtQtg+1wEQgDdOpgkyJ+0+WV0eXrS37X01nk2ezXwqT2S43Bjbn0Ddw+qVE27
G0LHkWB/PthwlBBQoJ3/MqkOsOy4pXuPvZYNzyXcAGYaqeDQVT1NrGMHsLFWiN4+4QXUHwBYKBRB
i0YWwryZp3JjmqfEO7NC2fynPue27DLfyRekFTUaUnPr3o2fxnEZPikn0L7wtJYFJPprdpClZXcI
tgK/dKuCEnogo5QQmjM/RPwC4fPBanODD/GcNAtOWPdN9yV74+zQY/euzIoLS8bp5B0osxM8dCuY
eOPHun4QHXtgZt1jOVQdmpmD/V3kaP9uIOngJ5d8ZOkh6hHViZ8QZKtQzYnLg3htF/iArsSF9ePh
PbuiecQceCwOAV4hx+wxKfbC5kflxin7124z4MMkrw1M6Dbwc5CJw6duYESDhYLB3NgpjStCGi3Z
Kj/Dj8I3X+T76J0h0GqCIxobZAFWkd3eMAP+KnCmf5Kijdm4YFyL0eY6RU96cbFmzcTiQUpdv7zU
2Stvp8Ply/P5UE+1taBXzVWXyKnxlEWzDdrHeGI8csna5fO0FT9dXmxfqI28SdG6Q/Cd5GQZ1zYD
KQGy+GOhH43K5lWCeIk16WhHcDooAv5w+WcMGPdNAR/rohYHBpcfgOabD4kIx2TeMsCAT/w4PpIb
IuDCGvW1wfkIUywspRVUmjFnxrkY7ZNuMbtIaKQmTt3vaNEzGYzyj4A1SdOCW3ZqeK4SoJN94B8Y
lImxUhA/UB124r/Ol9mZ9Ta5n6XZuMt8LIsHq/hslS+ybSu1y2qTVxuaQAZ1rMrhE8NoL1QfOH3T
9EPp+KZUTirvO2L5Di5lJrlSP66l9l3xzp1CxIexRHmJR6yEhje6QKKIAlt+louDeZukbYmUrMAF
6emsc3tLGZqn0aYj9QZQxUcE+dczgqP5E2I6fkXcteLWo/SnLSpuydiBy2NsWqBRS/XTlBajE1eb
djpbb+aJCyxXa05rt3wPl+apWRzD4Kq54yc3sE7Pdq4Qkv8s+2qNUoexTq1Tr9rvygWBXqSKkd5b
xPspZfLkEVcDUN62s+epmyn2lZHEMVxp29LWZeKfhxhvmrbZj8YTm6+yz54oK41QIpaItvJLfeu9
AG1wE74r6nJv3Ck1OoyfUBpt2u3VWo0JwY9Iwdz0E/rn95kpbF2QPczzypYxyDcZtuMLBl9HzgFl
NooW7qS+tNJK923vNDq9vPAfmDjDPRcOK2jOltE+8hVU/lgzlp2NatWLOTijAytk/GTyYSYduNVa
ZIVYFb21tJXceeFQ/RWetMtinjSzJ+ZKhATmcToToMG+8hsMFxySfjJjFlIGvQBgw81+hLectV1w
ui0Xi3Ekn3QJmIidbiy0VWkoRm+v6k04fKNWJH5y6mhAA80F60g8Rn+Jj4+eKZww62pARKFpMeil
FTP1/fBK6grGMt8bxfLdeLM5+8KjcUFD9wVjgTfjwurHdTRcTlDw3n/ywEXRqpoXEXRmkQVCgYJl
mHVd5ELPC6GK4vNC2gqPXcCVYmwo2bkA1G4i1AVE1JkuUCRthhbfFcbsMt2TxzMcqoXJ5UCt1iWS
jDfzT16Kn++MPFYLY4ku5hZsE/XOE1fJunDTTyzEID+X8d64pHwey4H7bLyRde0LPjiAfpysmBMU
VzwJB+FR2nKR+PccPQ3LT06CfpsdD1acJu3AGechv5+fxeBnBe22832q7Qobvjtw+wurywxpyZ+S
J/nGZcz3rM7ezTjgdYW4H1OUa0XMWJwr48Dip124y3CC8XEOD7KdzPVbyj405DVHnFxWMlwaMCZw
e4sxw2AhBeWdzJSUVR0m0frllTcTosDJQo59x0wJon1ah3suPHNP8sQsKG2582iP7PllzAEvrO3a
4ZVfobzxaxDVYQnlzMLUgRDrcCjj7bWq9yHr6RsbCpwjYsor/4Fhn4KLso0LEh4QB22uC5YdqhO8
Z9quZpncNLaKGcE8WGnx8AUMlzOcVisFl8D5XcM8SPXBYZglP3wt1n4OQeY9rdtqXXjn+pPb2jNc
rgoIXFbsEdAhiuZMqwc0yMMNQZSw550j/tLmbR6lqp1IrsxA3ysiwANUOI8DsQIoiHPyQ+ndJNjz
r/AkJtRChhvlgoA6a/s4i80xp5ZvMEAWmtafOQX5PjxHI/6TbosqKU7rSKFnO6/dzCV8Rj00a1Xm
Si4K+JWQF8b2IFwRUMSRm1OsYZBo1XtqHR2lkaCu+buqddRO3yVBuJ6Qmk83INToYdH7Lupzhdyz
/lDQLUjA80TSUju8mzdy8gUim0wNwzzJyUBSlv1w9I3H81i+ZKmbLNTwbfY3Fkn+Qa4heC5g2wTT
umk2gPb388mXsnuE5oT97TlJKSQ6RE2FzapqdjsETKW9np6YopCzWPSfw1ZiCQrnnL9Y0gB5ZTXt
+Zg+xD0ASFbFooatjefk1qHIn7SDbm0x8Erof0iu5zlZdrQGW+3mYWDmhwKvI4706NfSYjKPAbKx
45nAXOzxFjoEDFcCYhVTXRHzOCZ/Aleuz9U/aBgJIPyWfpuk9k+srMZjRELJAPZthfsUM9VTSUgz
D7B9yTxCqP/JmJ0ltRY8N9L1ANf4jLZg/dqNS4/AX1tIoptoTvkythtxg+kGk3m7hlU0qA5rIFqq
gXlseHoZ6C+Iy7hfdPDpFdt1XSa5proKj1XlMNLyF+YrRsCAEjkl7MFprUNKNOSvwuKghiuIDy7d
/olZgGkFsT3qXfKGHiAJBsHKsBQxW3AV0RbEh77b8YVJOBhbboB+L+kOyyuh20IuFuYD4pqUGYnR
WTHqdi0dEwhejBTCFOLgngVqqRyGET35VbqvP4f6B3t7XbjQzEPoDVVSbSs/SG/lipvScD28UhPS
jR26MyaRMRMy+v5IG3sU1RNxOJcUoBGNXhsfViWR7wevpQzO/h0cpEomE1q3BKGL5gn0rLr1yVCd
ML1O1Y5TYW7SN/xmB2OrogFQAR1dBM0SK/kENdVTeBFsQktbY3CtiWsrmwHYQNZOw71IQKIc6teG
2z11WUgJWpurvqZDkaCED/Z2URyBFX9yy8Hv5SaGUk4zGe1+QLLcj3QViOMs9PA3FLpgxz9TXhop
v2NoRDHos/lhmTJ2VmaDLhIOTCZc3EB1m/gA0dUX1om0TA/9gVojvc36IobLKX2jl1tuaazQLAkc
kXohoUuKoApo0A6VLBsMdWXrdMB6qrP6Buu5tsfTd6joyx5N5Sy+lsI8hAZuZSDf7ZdpBYtzCeEe
JptA9fXLDM7gcLL2qaexDfNHeIEHiPr7oByEcseekcT7Ke8X2nHMIAmsVGZ+SLDDy6Bh4NEsa3ie
OCl8o7a3GF/bme+P6MbW5BWaRRES1I4I7bu9NMEJySL65/wUNLaLbO0TPENfym1ddJDierhay9oJ
jvfARCZpw5TSOnLjGFcoE+m3/zieWfAs9LbCnSruIgq5YHPhvHVoibPqpkKI1cg+UghDXBw1v3xq
8tdWXcW7jGUQM1WhhSey8B68NTk3ji5QX/JVridbmDd4XDbw97qLdv0f9s5ruXEoy7K/MlHPgwqY
C9cxNQ8kQS+K8uYFISkleH9hv34WkNWVVRUTHf0B/YIkKZMUBF2ce87eazf0gQXO5B0ZFC6TTnKs
MOKt6RF30N5kwMYp3FDdKw0awbV579/B/DJ+wTzLnjGTKiwZqMAJ7XoA6AZ24N5tg1X5CSijw81f
7Xpmj8Qgo+XcsIxp7/7ZvZeVti6kk3BZdvuY6BPjnV+z6A7RztHPvmR9GY6sP1wKqH8pVZVVauwr
+2zKS81cvT6N3V2EnL9/nNJX0XlFOO7C8M3gDdDABTqwykQFDByNARrHdX2bfk3Gpr3L3/r3KmUn
v+EOzCp5IuVgE51HTBEr99icuStjVMRwXH/yb3ib3upP8srchfgM1Jn0nq3uljx0VA6+2KATHmYL
tafcZPomkl5Fow2dwQcrBkrpGKkpeXN0ZBuElB6egzP5NbvxOPPiIKv679N2OJvnkNXNk+dAYyVE
HUp58OHsboL99EgQG057N0RDzBnp0CduAusdsQI5JuScHaHsUSuz3VtP4UejOFfV5m+qPIh18e5C
x2DN5GbuVc+Bs3FurCd6LB6mNhQVuO653smzly9omgncyxms07djbOpucQ6UbK/24VajRiEzC59C
Cn+WXj6RwRT07q1yOo1INzkfd8Gp2gVPervHgZzsoG6j2A5vWU3FW3IznEyVtEc8y8aesJOZpUIW
e8hyBkt6pZzMW4wdDzqrAjbf/YBfl9HmBynyKpfPun7ND6RhxSQNVju1ogGwmwltx3Inzu0BYl11
ffAvxCed7VuFjsLKvi284qSOq+EBqqXihVSh+jn7Gdje3eLCHh4jDwQ96Nvp1XoL3tsnAHBqeIw3
pAhxxve8Y6IjpjORramcsyW4rb5o92bAgzG5FPqpQAPcPPCLxtjL6rGaMROrPNoyyeqVfQ1uMqDY
2hU3PUAO1kTCTVjzLyU58Qfba17jF1ZRclWxPu40zrJxiGLW71NB2L2NmJR02/cyerSAcMC4va/E
FbyHBtNDHBzth6rLqffUCGoNGZwYFPb+GQHjNfF+b2yduP1RISiItqnNCjQeNRlATIDnfwtTcsZR
Xcdnx8Oa7QUEqx3IUktYM0/hsEppq/BegkMG9wVB4ISIeN2e+1cbxQE1rfOSndFKmw5BIOOufkGS
UJCamq47dRV4pXJidsWuigkOkzUHHdCKWNT2Tjib8UYnOoI5DGBDa6WSQSQPebvXhzmnBUQCc8An
yk026ONrQtbK6FHqI/J2r5N2R4NfPeTzlh3hiBfxnyAKVrY0M5SbcfvBVaCTa8xdYMeUZozfAdpA
8fHCC1SMX0z62DWhnrcZk6yCJ7wy4sH25ItrHVFUrKLn1iYEay9uCpJD59U7eCIulvVqO7wmP9FL
+4kmt6D7vtG+TJonG3efYFkmvGc8qM05Gd+JhCTUycCHxDru3oBUyrBA3AU/wBtZ4xATUHGctWrD
FJx5k96caQfodFFCDzH3gakSciDaBwh+qBBY5RFwkBQdv5YPmEybHfAYc+8cKPIfpoo4SDKZZvrx
1i8/ijvSeolesZLTHGQ5bdxLeEvIJTYt2Brcq3qYiOD4V/6vGNxWcsic9twYprHmNObklR6jN7h3
NIqMefcSPnfariX5ZFrH96CsIQKNbvVWPtNR/ZLxHZWWssMO2spNIC4u1J+GjjCC8WLas3QkR7db
+QSSdof+or04pKiudtWO7T1ZsZzQ7kG+WG8hqygT8G0RkNmA3nzYB/E1aRGrmTuUAe03Z4Bd4E92
0Ytvk7RQKc7G/UA98YQsXO9ukg+dfW/gTVwisCK38KXXfu0xI8A/m7+Un+Vn8eXemMeanT19jVvU
AYgDjOoBf/IKXx65oh6lyncMljii2r4SVXvi6oAGRh9jZ94O5V1Af+Eoj6r245/lZ/RUvpTeXJXd
+o+5sQ/kbUDSqrHSBmCt/nfVkENnzYsBt6SU0Gf9yYnk6luuDAiv+4Cg9cz2dNtTPMHitqICYAHe
R7vuE+wGQafseIx9yIztNOzlfkB6sJ7P456VJLijvL3BnlytiBAvLon9SlCes8X8BMdwhVbj4d69
BO9MqXCvs7SoD7TYnj+Y/1jzavscvlBCQamE4rC2C1Y65wpxCYwBWaMs+x3x5mQZ0Ba/NVjJk5VL
73MVb3X28bvsxnwZfun0fd+N++LJP7SEGb5Ex+GRK/G7iq8drMcqfhbB0b5/FAo/2xdUlifiky7E
zpLDo1ySI2h67shcCv41RZi/qXYdCcFzDjMKxdVtEu47It7UVyJj19aR4ozuRqLfyd7fJz0mtEe7
UM5SCa7BPP9ZDp3GTGV5ZLQMhv68Vo8UlKpNsl1fGERvYk7v5xnQ2Co24q6OMUgPTGN5za2iU4mG
Z5fM46xwtv0jj6A7o9e0J2c59/rPR7L5c/48FQGRC7H6CLwrm1Mr+KrlGyyfJsWsMh/hXKKyrFgQ
/vVrE2xTh6BHX48IWipW9fsQzE+X1/yyp1YPHfMDfiHtc/bFc3zFn0/9t69cPmBC0/qnTylqkt7T
pHkwTQfRXx16DGj3PrQ9DAEcgmr+P5aHJoN6zVseOnaCD82GlLJrBhK6//Hp3T/e5p/X3ECp/v4t
lheXz8mAq5BgFWz/fN7y+p+nvx+FWUhk0fxd/3wkATiFMoZ71J8POAauV6DsfGLRU6BpZeluli/5
p/9+OQEoQckrVUb+vpqASpI/7qx0Ow9FFF2wuZkb5RizShJL6io7xF21N00b20LsqDvdqG6CjNlX
FNPEmoxHLcGYY/QPjebu25J9YGKIgwI0egNCFN+juZaSe7wVOvdRoHw6ibxphP7u2nKHlfOrlYx2
a4UUuNZ4CY0aJwKjC1dxEYqIOQ0KQBBknAaPJ34tms7Orss0jdZxBxoLPrWKeYTQDxv4kok8Nkxe
0j4mtLMxD3Ks0d7BLFk0PklHVpgYngxXm9G58UPfT6fMp05TKy/vxk2s7fXY9eDMnoMqucbZaxBQ
sNDu6NnFmY57UJqBmjEGktyn9ZbEbzYu0W3YZFuh2SxiRnCdPlRHHO2WXB0sFEeR1U9lpHyo1nSX
m8nWDz77zmAmlLOBZuVx9VsoZKRyJeDIcXTp5JdKjJFgVq2J7o5vvw/IRGeK2BWJGWSvGgoR7noy
HsjNdgxuJ4SwBgEivVLQ2Sn6TrkJ00vv29+jHCDEl/ovFCQ3amC/BgnSVb2d8L5+adoRKNhXDhlx
BTybaiBs0K22P2HufDJOxsqnGlh71SnchVG0LRXIEkgSTZN9tdSR58r8xR5jZuYQLER/zJjsZRnz
lsk/DxHO0Lq7jiR+RH2NKgoXd8JkCMZaqMptJomn6y2KMtZ9v0bNKPSn1t11ziNspJh8Hd1rzWmn
Wc4poPkpzXdO02eD2A9u0q2mx5+CsiuFvgXgKvCAffUl7Y+Mcwa56LuM288mUH2mDoKyj5s9ub8t
ZwyizFnaOMOV2iT3bnJWvtQWkz+jmMogE2+4q2CbfU0JYyPfvCdj7BVPJw1Rt6WtagAc6/JvvEDZ
KmyVU98Um0EUOUEz9m7I6IeZLZsrMc+rqTChlEMorOJfRbYWuq1ugqx/Kh1us6M057C2Zjh0SXwe
0AFtGnPYNLPJjOSJ8hI16ttUElxawVLbdAYby0x/HlqtODTZ9A4anyVF19DINPUGOYCCjRFDHbGb
nUmIa4riMsLD5RrimyvJ0zT57PfOhxytW5/p9GzlBrQ6PA0YqroUQ7dFprnTwTrS1JvRDh7sMD9m
moGg1aUPYvT6/TAD0Op16nY6frvGK3VJhGcknozWAd1l6h/Vl2q4P1WSdYek4HQNVcfddjzpYLLA
QvLN3XHkLtb5J2kS4aNUA5l/5lEj+2VS/S3KXv+C6PXkxvJb610dAl/zkJbWEyryGgEmqtuxCm6m
zvywcmQMQ0FBzWRsytzKg0jO+GIsfsUE8YzQC24TtXCAsV0QPd9qVUIhUhNEIQL/xzf6+Ny3r6bG
Mlepw9FMLcvTDKbc4ag5qNBd3NPZTw3QXro9t3NYJbUPC4woaDXvfkQzPaByjtAzsD/0/YicqSI+
WVbzErVsMzK9lyuUf/Rj4OJuUoeU9PI51TJCoc3pUirKM7ZInbNrvkaWC6VRoTUTqQcnGJlZkhTc
tvH72GsvXYjsS69lsFMVts5RaGJKGA36RDhWoRQcwKLcmA7snIgMMmNUL0A+KFn74Fp8d3X5y5cM
fEwGkRkcNbAMlYjsdWgTNaVjh7aI7NE7QDO2qc+1IaMXf4R977REmDIFNRX6nwprD4FhgPeRSV4h
2LybZfNU5f2Fc36Zan1fUdkObcz0VFFfAofuV+I++uC8s2mCfVleI0FGo5JzY6jtSV35WfQjhgej
GAR+RwtTRBFedWEkSIJBoaQqicHuHJGDsnQN3BAll6WSwJlAfu/SL1gSIaJq+SMs+lxVSoKlSD4T
Fu+1NMJPp57iA5Lg4WT77P1Zv/FV4fxMCJNhTRpt+dC00Y8kYOAatDG7ZdPY+sIlXWS+CyJ/KLaZ
00X0Cfmo7+evQ9BidJf5rXGFdTspJUqW7NvMdH39CyzesK3Ct1R+WiFmU6ECXCrGmVdK1AAC/aOe
3Sl+fQmGqrmoubTWkxIyWi4IQtV9fMl9ythGZs+8+mkSiUHE6jzzmpt2oiY0LE3XfQHOCcjAU2RN
wDUZUiL31Fc+grmSASg+/E2ve0pK+OJgE/FVCMbBiQKDh9Z5KemGOGh6h7K4GjlDMCS4+Ur4/Ys6
uOMqEs6hLnwSSge9QUttvqi1Sumu5ly1raQjUieP6qR/FWQ1FE2LqGcNx5j2uEn1lCIysYH+rOLR
Ms9GTEtdsg0NaY15RUbSTOcDa8oFaQt9szaMo9KebQOIrKEybwh8F83JkO7JOvNvAnqPbobY0zbG
LzelTaU29I6yjF4tBA1G0xdca/4m7FosrAMDkzwfRiodjY57md93Vtxs+5rusdXQC3D0o+qTEaBF
eFkjn0yGWovXESIxr2nLLy2x9v9jJfvvWckgyv2XVjIydf/VR7Z8wd99ZK76V838/8DLIZQL3dKg
DGiurVszofw/PWTGX03V0hxbGI47W8j+eMgEyHPLdgHI4UcT9vxV//f/fA3/EXwX1yIFxZs3//b8
f+VthsArl83f/qJhaANO/vsTD7/+9hdTdQ3DROCrG8JVkZEaBh//+riP8mD+/P89ZlJ2uR05x8pI
XrhZIxTBxtTkyrqt3IK0DRSx+shoU6FrEaF+DUuTJvWof5BbG3nKnKZFLt1sKO/OpfMeznlbxiZu
kugpIkWFwvkHkVu0H+eALpuxDiRiQXAXwFeFNAOyvAxCvYbSgWGk1ueoY5Vv+ye/VmlW5Em9xZL2
qKuqcTfaaGka1jzILCC7owj1rtLjCfL52+mdB1ECgK4lRpQEXURQO2fc2yu/JpHMnLPJjFkwb/pw
yoLa8JTCJmhaI+0wT0joTVPrJXRj9bbQM51mM4m7cTBdTFvbxBYbWb8Uxl2VW9+2hcG8CbvvyASS
O9XmOXLlcBAON405Z81OG6bAkFoZ4BjKSQhsxL186yNDuYAg33RI7tcmxFQ/14anhE1+aYgbXbTZ
p+Fap6KJ9gHAo7vBz9WD1soDcTEVi2UybfxCj3c+adIkM6nboGMEWhMm58ypcilaeFaJ257w6QgO
Q+UO0aZjnmeMcODq0iZgjKBYXGfjdKoTYy/SwyiDDZvTZjeYewB45O8QdAdeJiIdafy05gy8cU7D
s+dcPEJILsC4oMsQmTcQnSdqAuX0qMUhhVI/Dem++eavas7ba4gtOfpzBl+/pPF1tObGOaGvSK6y
qfVja5Hdp0337Zzlhx0+ngP0NNOJd2lkn8gU1vWOxRLwqGej+2QDIH4MgwrY7+UpV+pzPCjumapv
az0nMg92kzvcpAOaiSkNPzHNdTA21KOYkwiJY7sIsyCCyATLFRXfiHGYcgXcMhLmSzs1Bvtlk20Y
TRRXHXGHGkyxgw6yryfykZ57kHqxUefI62aHlwn6O2Lz13X2r7wgEcYW3BPVwP+lkcu5N2afQDJn
LyZzCqOc8xhLxb4z54TGbm77mwGpjRi933E2DZD55U0STAU7IjwfRS8P5G0cQJS5p4lR4Iisqih8
sBu35AIGd1a8N5hxaSFeiYQLbFdpgrGn82oqxnQaa4eNM8FqJLnf1XMKZce26RxrP6IewFAore+Z
OdtuoMbMPuGFlzZxTpbWsyOj3qEPrZ4yUbaH0q0Jr5a0P7ExrQVgV+qqzKIv/qUMQLvdLnsLRtlT
Paakx9MuOTIi0V0bw4fuE1BW0tKPKp+rbmQskxFyCZOTcke57efUzoz4TmfWkYYqPUmAWh35LKkg
51ODZ+9YVr8HBLy12PrhWMX4KRxm+FpAzlKCykuOjbk3ZbUdbIR5VkeuaJuSKt6nAWqP5FWmkGMI
IQ0G0kjH94hJKqmqtLbYrNc9C5c2jhYmMnUF7P5kNtw+K5+rJs7ftcmMAKIgVAghlVEFpZ5aNHcg
dH6ErxLTl52CiC69O+D7NNVvB4CuVSgE4vqYzvyx2g9x9sX7hsSZ2IeyIBEph8zgOaA4TLsANkV7
tejHYVO0TUhs3ttAuz3xGwX0OFGt3eR4gxo+ZSza4O4lY9eUmWQq8YrVDV3O+7pguDX5bbIxrSG5
KPdBhQkqz6ODDrpUNH1HW9X66sJwgkEWo5qyqhxpPhv+MWlhMdOvBalNoLQVX+sGs4ybJqUnMGVS
wVWbucPfW4rDtP7WcmsyqQhFXGPVVNetn5CBpABXrQhJk9krDMtky40KpnwM8VPFcyCq6dzoqExS
2E8Ia36ZAVHiQ4LLkhTLbYYLGVRQ/W4NXD9i4KesJEonrKMv2Tdc0XSX5PV0qJFT4isgv7sYz25E
XFMb5V/F4BK8ZScXglwYW2tS2agdc3bkIlHIWy66nkliDS4vz3TmKboJ40j5niiyt9EAMqcYVKQx
/TeZNURfDjA2m8gInrnngtmJrlPtIueUGmTOcTzHccialGefpDQ9Kap/0nq8K4FJDRboqByU7qUa
WoQFRPBqsX9Ma832oImfwrQJHsgmuq+63NxOg1F7hjATr2urOTmgY6yJtWsk7BZnCEMXu1H1W1Sm
3TOwKv/YxrRGGt0eNhDTEc6VZBn68Hovqi2x8urkwAmwTOvAxv5RiOnqJ7X03LY6Q23m8jEZZBDO
M15J9MODNxIOFzHVkhCMMCXb7tERzBBIN5O074kE0l20+nZFRDo5Vfou1OUeNATJaeTfjpSsC5Kw
apCD5eFs4m1ieexo5FodOz6cjtWmsxiBlph2gK9yT3CGEkp0+uSMTgrFpSKvDGnXTGHybDbPAIDg
ybQqymhLh+UtJ85bPWmzv7RIL6IYWXxhnPVAdqK2PGdWIE5GjXQnYHxikem8MYcivu1THIOBcZlK
tz/qZHFhiWcAHmV0TqJ959tI1hVJIoKLdJk7ewWTEmNByQCNqgVXDraxAVUvd+Q5v64I7whEQZIA
xyoBm3OyZbanSUxaScRuyaltdweZaadAHQQdSH8FU6A8mCE34AgXAgGUXAgO++NQd24Axur7+kGJ
6DCFhjFjmINHH+TMhjt8tbP8slv34UBedcu8jtYJCC7tbPoVraQ4Nm9I84OUVG6rUhnOwGzJvevM
Q5sUpmf12Hp4l9ltE1EGuIm5UejdB6ny4ERhcFClg1FBsfCKtVN6xuq7o7sAcTLF81sNFeLCuQm+
mBqwTsXtg0QHYQelvg8mW5tQutYohoPR3Pil1ZASIKELz/CKtnZ+6XKkcaMflvj15dXlkZgdCDae
QVslfCRtuoeFWuq0WBurAlC07irMbnVLJ5yMqOeMy+xolcZ7nNCbjXPamEYJ1JtFbK/Sql7AhMth
SkHS4rH4SLIelazZfSmTP+fXL9E3QGk8PQUjC3cIwA9pE/tZX2MNOMBESFKBHblMd9okx1FGrKRs
HAYahK4ayF9t7gOJyX5YmfffgTJ6WGU+JTU4rDkUMcubHGgm8udoyXXhR+I4tCabxC5hst081ZlF
87NRkefUT34yxyL/A/yqIUyLAQ/vFgxsUDpn3HxMLmcG8jgzuf/QkJdHfw4ZgT0Quug8L5lA86H5
x6NRN5QD2qy68yNUVAxCCvfe8FUiJX0/OXSsJzlZYkwTk3idQ3j3ChOPm6R+3WqivC5vt0eDtnCm
/w0RaZAeg6FzzpxfDlYQ2sgPrJeFiizmQUZXBmm+9+c/+yGq0amxl+HeWncH2qCkqMy2INHVvLY8
bASnNyF7GJg6JhpVe9E6DQ/AbL6h0a2gdJwfAnmFlTfB/F9+rQuw3QE3j1ByOS4vaKK4ThbCzlwf
3hb6PNcn45/qXw4LPn4xNwk121gzg2eahzl/aJnmjMxcntZj8q1i4fb+vJSUGESE21Jn5Xn5+zSY
y2lZzlWjm2eTILSt/ggeeDqGZi0AHDPYdqY45y6lw5ieD81ycH4qOLursC8IeFaRFCWQpsmcAKQ8
dMPaodjZ+6rdQd35z4NbJ/0RaFaxBT/2lCmlcoT9rhzTfr7mIv4+K7qmC1t9OTidXXuq1Xyn6tQT
M9VX0y7Ev7O4iBYc6nJYXES/Hy2IINoewhsU+baw7ZeDreUslwtrtO9Y+1oEciUhUKAZ+EmtqL2A
iA12pGTSl6dBe+/a/bhdPtjN5GKjQm4uq0FHwjsx5m5nd5g6Q6z/mJTq2bO0OJW00WFAuzzvZPAc
Of3fsafL72LBmnaJkYGlsx9+8039heSDf8uONGv3+wKdcEP+uV6bHqRBCfPkn9inNn0iyuaD3lZM
RZcLeVhQVmKsmn1NQeAsJ+Q3s30hIM0HLPPgmLK4DQ9sJ36fguWnXH5eQbLsb4zz8hrLdr516vBA
lNem7GowjarxCzgXjeIhR+IntTuNHbEtiAQy9Zra22Bcrk7irZmjC/UOG66M0WwWT0reRoSfk8eq
T+QCuY78JijQcdC2Dmk/vtZkinqpE6ArgE3OfdzFNjIir/tzGGZBIQTlU4O6zxVknltECqzQp6h2
McADNO+7kE4jWspKqS5w3q61xd5NCRnPgvcOYg00gW4dRCPuC1k84APmjsnIXUw6hBGKdw0+/OTm
N0N3E+f5l2Zrz2qgkZqp0D6D5PySqc9xiFgCUPArkSCvuu1bQJn4E9Cy+ALuN4XsMNypyMqKKiZ9
AXkJLAvGBPjzrc4AUcHOs6Z6x+jcbFsbCh4U8mQbpO2+J6WCUPruMS718kQG8o00emcfpOFTpY02
1onYU0Wikb0CD1NTub8Gqjy0jg1dbcZIjgOJgM5jbECcoxFxcj4V+gQejLM9YPD+3mxh3I1Od2yE
uEnrr0G/c6b7MmW8788I9ipLzqE5fLIhoXetKBelZXiuC+iz8EA2vkNjMskyJoQ+eMOgBmbs1A9x
YN7m6XV0EmI2ogmpecgCmgYfTUuxArISuWqbnB0IcWsSafZmXN479QEGxK4C4rzWHKvgdMlrYhNJ
Gg74VUWWen6f3bQFCJM5aVodnn2bsZ0MrBu4s2tZ1/xJaMxFGTWE1MwbuyyfHGJoNQPHIlNnMgYS
fAiS2KxhLUXy0ZjdY2M57x0nYQqRHrS9yoVomQ91mhydTL2vUonCbjS8sp6+Ep09dRe7iMr75k74
NvZ5FLZkEePVSNHYDMYGj+/T6PvI29yGQCLzu64NmJkGeZx6aCMVaq9Z2XlhwYRpOElCdwEa/zSR
xB0j3RDI7CrRB/NcxTAKzIKxVygAWEa2F5voHkoVeGupoDli2ElflNbf56Qn9+AVCMFMrJt0RGzp
JPmZxvneyMcjWNdTwkAr6RLyLsTwlbfaBcPq01TbD4nmvrlW668Z1a+nYjIPMEnps1eIJ0pUsyqT
yKTvV9Sku9pqX4siu+ddrrSOpnOgMc3Nkaj4Ik1hgufEmjKzo1Myq7LYudvRtFH4NQQI4FNB4Zh4
6l7rQHsaHbx6JotI/FFSAxi3Ife412hoXqfRx/zgo68m1LIOQn/VN6j/dWjGmeO0KFkDeyWHBKV5
VEU7Qk7faiC+G18ruBXgIeq/CQOyt77DUCKsOpjCLYuf0nqmzrhRTiwHVqsBUErltW0csEkz+mMW
IgTUygoBeFauPTZO3q0dzPCAEbJNrNdQKWumZ5y1ijqZ6WLW9acWSveGYcl+BH+IL1kOzEXVaud0
YJni/CetzGjdWeWrI3Tch53rFZr2LREzQlXpLiUl1orBGYj41E3XbYmvJuiQUIkQTUZ0PybhSJBD
x5Sq2xkJHvQyC929mliMe2wFVHelnAn4O5PJAHShV+MrNmvU9rWxa0xEtmFN8jzzOrrxyC9Tgm9p
8f9QWSB5bzvIl+nVhnt5HLJnZmF37IunsyawHLkZlbXV/sDnw/FV0ZCojY/BrNXdVKtveUQY/YTK
vrWZ9oO+WA0OuIPW+CVSYvGmeBo8J+g3MG/Wg8BpYzgY5Ei89gGmMPnV0RFWKzfme5cqYxHbz5/I
Tr425I6Q2sbcWpVCO1LAPnPXQF3n0wgc8zMMILZqJPkVrXqPnuDTIvbtRkf4Ao9IsS4yNW9VFzEV
GDp0/RnuMtntu6RD7BfSFiAlg1Gf8xPHKaJxSzPXALzaTWxH6RqSFqPM8rWhY31mWdtEA79NM6h/
aHuM23ooN4ZIyr3q+w8Va9Axd6ufMO2ZV/ncPrP6O6SLggHyx4nHYqPkZ0clUTwQ6R28mmQDfh2v
T6aeZd3eiorAXEEDgYVsmy2Wb/nads43t/RubQxMBnFbEzcHGTX+lZjW6PUTTB2r594YU5O1xCzo
jdPQvdrGjaCU5ZbGH1Jj4SMeaHjFiPKL2TbbKQF5OJvCca9a1wLNUFhlqGox6ai9zjLoRNSjyqfd
1iCuRwc10YxyqaP7OjGzi5X36NAzaMAtANs1/5OW2teUjfVaOiWAFtEbm054dXtT+MNaE+K9Huyc
OrPtdwX5e+r0PcPGCRJzty7Mfuwj0lw7vLVCorzT6Z8zVWrJsgjfCpUcErKz3Qq/e9czrJua8c43
fYthXUSS1UCo5QS5diWMW9FOEbhz1GYJat9C1WBw6NY9vGsbc2wS7ytzbxhVf1Ys5zN0zRvg7dxw
BVrJXDzmCREoeZzYNEtZ0IK2u/ooO9q63PcREWd6NlwANYsbg6uamILdFPfjWRi9ye1Lb7fhMUEC
tBmAo0WsEmvFQk2ppQzMpyJ4iUwvkw0uFDLjgrJdCVO7D7j0U21rpPbWtPuvxEgei/amgfOy6pgk
bNI2dNddq7NncmHiZBMdOEtf5RhfGXxF17HbDRq+HNpk2AFVTGhwBrDl1tZdRG5ymI1zvthLQn97
taSlLge7I+wuyXH85OUjeLtHxozM2Fe2ROkf0xwqEZZ59IKjXYy3ivAAbv7BTzb45cnvhbqzfR1s
cmvNi+GwJ9LkhtvcOglb98KcEbL3kD/E3WckT75emSSa9MCKS99c+4bxVEsm7yUqE2knH2QWotxB
1rAf0+5t0oZP6iaPVCOgwOSsIzq78+NiY3TULXV0Z6S8n8bufw2hONCpPCuZIxAYzsIJ8WGaIzpC
sDNslA+TyvYqkuk3OLf7okIvKBu5MY34s9TF50THY1NKojoHwVaznRMgHeVGj0gSg4RVIR9H6c7v
hGU4QeZGkPWxVlqLX2cokA8W6x5JwYqW6b0BNWSNqsozM8OTmnvwLUAoehpX22maW0l99lxreuG1
dlPSzDQOlpFltDxaglYhD4aWuLW1EJCZEyurInOtDYAk3DEpHMA5wZDdgAQ0B8ljqJPqHFruKlGz
ckNDpQEe+5F3Xb5R1a+qlD5iDCTCZahvWws/V6m6H32ZI1rBnZKt6TqBv1YhIDhzw7zVxrNdXfqJ
poVbF49Zatfsr0YIA3MmjhxTlTS1oJQkDvBcnTNy9DnW6jklLPxYL32ELIqJxJmf/zlEZchyYbLS
E454HEbMImQWGASIqyGYdL6DovINo2XP5nC9YQE71vN/lA/5HTORYUvBw/8wv/Tn0CHvwq3nxOti
/k/jwUybfSdAuKjwfqbszaGVAaSB6ApnTqcb5uiKXObMqHNnMtdx1HFfKWYkjAwQIS7U0oVSyhs4
IzrKd8vrqvUW62I8RJnVH405P4B4GfrOo6lt+gD+LSP/loEbk5HlqW1JEGtFiSJ4bm1Ec5MjVMnR
2yNmXAUVvDjGXdhp8gkPqOmUR4SJbMIX6sg/DqlUI+QwEx6leWMv5iC4wTfuARVTqUXpo9nr9dYc
/P64HKoyH44TIs84spS9P2+c4xjkWDgflkd/XiNM8UoKOWMzG5tGPu/AA39EgGGhvfr9/M+LeQ0y
wgSOrsb9nHYkvTqxyr1isjmahjLk7u4zLKrNmEj4OSUondtZFfR5NJWwz800RvTWMt1SYr7OUuzm
WFYTTsz5kZgPy6P5M1BCyb3hYopopKihqVwdA9CvKVs0OUYbO0dV1/gRrVqsKdh0JGm6fiznR11M
npLN5LNrHORqSS9I9Ohhltl1cru8FgesnMsjDTHaSm0tGpx5+60ZBuldZkU1oYQ4hP0O6k/1uTxZ
XiZlUh4SfmNIXDE9zof6H4/+7SkFbwPJBvvX8v6UYjC4ZDdaww9MZpDx+7C8PErpH4birm0mnBBs
ExLc5/FFEyFPASvqkL44JBQJAGzI5Crn9yhGPLXWfFieLgerkhg36vuk5E4M37A92mSOzWfln97E
/NRyTBuH2vw+lo+AdwQ+Qckc9onp+c6jqGpsPWO5bsMyYM9F1KX6kgVsViYb8WkUAmWIAciZo419
YTD8PfYI4gjFBX0W6ryClrbS0c0mmOOs6VDSBif+SIb0kxqIpM6xB06VWRutiJC050+F5CpJ4PSF
BeyKKVFbJj0kHU0Jp2vIQR/6I3sJaPCQbZrM02hUbI1RnCQ7Gjnk5i7p+Ha1Em5+1M3AfnM3+SKi
OAlONH1rXjnUkfZUaN23kvITWJ3TrIIYDfiIiJ5JKVduB998Bo/ZHaRQBTtOZaGY/x/RyH9HNKIb
qvFfxt5fvruPX/8iG/n7l/xdNqJp4q+qgdjDgp0pCJZHudF/N/JvfwHrrv7Riuh/VVW48a74f+yd
R3PcSJut/8rE7NGTcAlgMZti+aIRKYkStUFQagnee/z6+2RS3aVP03Fjvv10RKfgCoUCYTLPe4wD
KQSfeEyCO6o48X//p+2yypUsZQhl+a7573FFgNN/44pI0/M8HixwRvDb9RRj5VeuSNw781i2tX0X
R9jjja27Q20G2EGUEbZ2qHQSYypvUuRINfYqw0rfJovd27aZUC9ZgOP0PzZwOOe9NEIqjVa7QzRV
GyrgAmsqYAro25VCxgxzfjXjcR+HwP3D0MGugva0iq4C3EZqMpjIR2YP7D1cdkEawhUwy3dhV7kH
0z+3WdTdjeD6VuV627WlZFquSUoyO1ZEduwf27R/zwutuW1d54NvR+ahGSg2ma2IbsQ0AihYIyUU
Q5xNxQIzh7l77qP2g2sPz20uqk92MO3tcr4P/LA7BcNEQXGcAG4MJQZ1mocY/uFmcducyEvzm2cE
IAFhGVKf9kw6g845F7B2yAbf0OUhMcca/MsgCSoSaf4IL5xwQ/T7pSU+DR4DU3O9BC5YWRjVL1XV
vUvEcodRZbydRrQFVFqh90PVTNoILzixPmYTHqH4YXFJdLtmpfc2reZTEI30JdUnZASJ0ZfBemP5
ZcK7GKRbxsrguEv5bsXwaFOSysPsnbsmFEyqAnLI3pwSFGu5hXTE4WTXP4bBPLeV4DHa06eLknK/
2mW4D5w/pYE5Tefz6ItteZmyILxHCCfNy0rh/mESym4jY6zXD5umpBIOP/GH100vuFuSnImNUkSI
zTZQTgXDTI5XilypTdGKJGXe4Zfh7N0MFp9b0vnwvAyBVDXyMIctnTuw5yoiabAj2ZdkMVo9EN44
FCmGwxGIVU/nK11t3KkM813dTtmdvbSqthfcSapjG8PL7F0eBYrhcQ7pLzTFN3VaMAc0PtC1rHOT
2irmfft8GrkF/AVT0YpIFJiNOd6SDTHi4HO33nvfQq4bdTCkgQtcijV3jVl9hZ6THcj0G/dw8hkk
+DGe8TXMUgdKauSjfCmz8LKKoDrVmODSy3Y24zja93ZHBHURtReGbttqnexPWe3vk4hxWutml9lE
TOYF9iW14fGXIRCk6SC0d4hzCeSEMVpjc8X2WGaGhbi34rmjRmAVOyylxzuIBQihIKrHidWiyshm
DEts6nDwwuWEhhOsH3lpOR59yagHgr27W0bwTsYFn+iHdrfQVEro/x9sPMdfqHi8J4KHqi9SxGrM
IRiBYBH3cZmpz19a0yB6KSZcgxElDljmtD7LJEGgAUz6atjJHXV2+AMigItt8vjwifs2DeOUOba4
bxMG0OFqeHs/KT5ZXlEhv4X/X1cjuSpe6h7yMLbvIZ3cxo5VHNWTCpVSQQ0+igDFRG7e9aP90gjf
+mj5x2aosVoR4e3qV+M+S3PUZWZI+UZwKhYLlwBh9NUdUVviEIfVC5SC8EJ/dt5Nc8fwqMuQsPi9
zStcosky5vwhDLLuKL0kPCW1k9/ZOcO4oRz9m6jtxq0Lb2Dndh2RY2M17BoZKzp4yXh9hD4hTNc8
tGMQbtNigsochs8kvKYfBgrMVeODs1oJFKNC+uTtKvdnbMv4uf1ic0JwlNsko4p7SovbmILyW5On
6V3phpCZKFmX/OUNCc5nTj3W3/b8HX8+9z2Ozs62SAFmVGjsUM5b1+2xcBTyy2LUzsGPCohkZNKm
TtjeGGZgUB4jXkI3tpoa4g4x43VeT5W2yrSgs/XXepiAJEyoeb3+Ovu2pV7otdBANnrVL5N61Qzk
s+9m853ehd5EL/9tjwNoLVGm6PBeofjU50HpxYJVGyCqgcXbpFExGat5PaU30s31M5nHFYGrH9v4
XYJ/4nXV9TPXZfrTeoWXKxLS4IY3i5cPK0Ojv79Wf+MvR2Do49IbvH2d3ssvk2/b6m95m7SD9MJd
nx+uB/+24jqv9/H7N/0y/9vv1N8+oxmj7EA94Lf96K9G+PJ+IcR5//tXvf3A60//bde/b65X//Lr
9Ff/45G9ffKX3evj8CLSt385wroe0ax2GGy1DMzXG71/3Tiy6fD9+O3M61V6oZ6qA+dU526LHSQ1
ZRcp4nWdMVPWzUKGF72N0hOyITwIK3Tv0gpr+yoib9qPCc9rkIxqC1btzZrWeUedUTu26qXXVX1r
5VA/CPNV9p3X5XrKVcaueg/XtW976SLKYBjaKw9YvU6lf6U18MHcZM1lEruUMs45GVVBVU9CzWUQ
rueXBMFaXCY+JJG/F5ZhprQsn9420Sv050JUIvtZTA9hlgQ8B5TuLiqCCm/rZeUNEIPH+cFFW76S
uISzqzJ/1S6xAILdjdPn6dYqYCeuwGDhfLjeorV+FNTWPfIaSKBmdSFSkLdWxt+MXnB58uEQdt34
3eu+80B3GJIvX3IDEQDgGLacq2oWHZypGqmEn/80e91Of4y/BkV37ARqzxuO81xf5g7TF6cGfhfz
1zIO8PNrO3xmgzXG+cWeXsJCvq9C3vaJ7LAk+9u/UzMT9GwzE2wn+/K44HpOJ+fs54M8C8VwCbyU
8Mt5GGCZKnxFNYD19NI06FIUY3R0qogTAzATKIhGqCk9W8OEQixWnQxSIy66mSrsnaOFl3oFWYLU
r9YvL3BYMe9Sf1LNyNCNt9obC3nccVRC1rcqt5oaEuNHbbrTrq5qpCJBSNCRnOW7duoSshFXshyM
Gayv9rcyD3FnmZUsZi1PjhN4BBsYrr0ZVEjQuNJ57FFBIN0y7bPndQgeoL2oiC6x1fnyaWsBsE3o
0OTY4Gck71o6JrzO+FOl81PBQPYU13Fu7ewMGQcj+BAOlAypru1cNboPFBZhOhfPmTBfgViyTVVs
U6r4KHpqkuhsbLs6xmr5bI0YS5GzuisVJFIo5KDRCImaChS4wKjgTmfJ678BV3bT49lNkCr9AApC
6vx7qpl6QtGb/MlXfAKoGPXZM0YMKUOsR0SDO5U+hgXyJPU7KF9U35jU8/la0jWgt6cdcS3FkXGb
0C+ORD6taMzt6BcP3KsPbbTE/kJ5z7mfjJLQaIZkP/1j3cVPsLi1FuxRwL41sUl7x+oLUE/9tgxd
CgW5GSjdV0/DwEMLb0T7N9aEZlJY6if9Mi+9OCHqLU5wr1APF81tefs5f5N/9E8OahLYinVCBqUu
J/3z9AVXUJFE9az/DmqNH56c2BMn0PfirA1+9dS10cv6zLB2k29/DhXrR1OCGEHiw0vyY4bL218L
MSImNLaHgKJ/tL6E9NS10edAz/I2odeaOkdto6v5P1dO0HUWLPdlgiaHJ6l41+O+vyLEB4R8m7Sd
OdiMvuvcaHKWpVLqr5Ss32arDlshOwoPvUoAvtK09BQMWbo7irAVWT4OCOzIn+wZvtlkfe8FRkal
HYLzqiaOu3o3h/y9uqYJj45THqJu+EFEK3aYikqlz9+oPJT1lF52ne3z8txRpD6FJBUd4P3uRwLv
NsZqW9tl8mB3D9RK5jqtt+lkAQVBP+8OC+88/YMcbmm3Ig1lEiPmlh3DQALhrBznUzj5udnOgN04
viqxFhRVPwSktEYPZ50FMJFkZjwVY5FfZju9JRLkwzT1yS7q6pzkB6BMfbBD5kdA1uqB7uM6q3/F
211AgslYjtQDVqoSEwxF6qZ4gkQLUK66EHobjgm8+w+a/PX2l1YGzdeLwWvs9Ax3fCYstw0jwDA1
RHLy19kE7YPF7l481RgMB40Gda5b/aWSj4IpOeeYYEUExku61sdExPsxHp4pNxswNnKsBwlD3TRj
jJbYMtF6wGc6rPGUXnqnHA6UMh6bzGiJw/AM7vPcQI7oVNulGYZtKwAwDZ8nCEqNkmQcKzuStHQ0
6+5kp3jnDSVFJm0oAOMCqDtUHgJ63gzJOwkyXrWKgnAuS4H7p+lTb/bpNmM4wGtf9aI9y2asOpCv
gB90aY33ZICPO68L3vkpFDa/bT+gRbYZ+JJRq/ZOoqUashFdor9nWrFIaMRtgSFa5LUwb2BvwX+k
pyOJAuoEUKJ6u3cTpuAxESZkL5q3NYkmK3Z9LNNr1zSmuN/1H+KBd+i6Rh/DMA/3aR9Vl44ik2Ms
ZFtHJs75ZDOxu7kEpU+a8aNrdPBDCjx/CDdKsVdaAZHV07P00+4wZBbl9uqhBRnYiVXRY37EHTuF
u/CZINAF8/l+F0aTtR995RVI+LP2gdBNaRgRfr7iu4P+m3TvEbtanDHCJjkSi1gpwF41empYsv5M
Hjh0VGeQCKGJ0pnJKI4p4JRUIHZli5vw2wbcvadMvnojJoN9StFzJEJi7BP8y5Gsvv22uB69G4F8
BUhVPXRVMxZQCUdgFsqZPGaWFU1H+xwZPVS9ZIVj4oHAejJ77mOZ75YMro/tJctd2pc+lrbYiva8
HfTZKRb13IV/humIUQU32tCCwWZx1lO+n0C9vC4M1BqjWy6FIeKDXm6pm0tPXRu9mbx+Vs/rvWZJ
SdK3yR9QkYZ/2U5PYnedQRnAsEWt1R/Qy4t0OiUlatfS/UalbsBzMIfAUaE6IhzJQBWevi/RNd0F
8L6fljZcj+n0lLaBsbMtfHKgkwCkGcveDjGii6AfuUvwNZqK57UmPnHNiagY5lFuaji1XHaNvJll
/SkaykPhY7Nv59TeY7z12xLXzsYeSfpo58tEcfpbOHfrZqqDL1WBKgGxKgICCua4Xg8TIneQSUNk
83kaV+NpteJvZnqYfdv50tm+oGo2hQ9eHLWkccGYLxH6vHotpTNypj5aIGBHgKZhb47u+CUzLnr9
ZBOOhc4mP49hC03CHD7KeZ1fnZhc4qQIPTKe6+6+7Absx0BfXmOreiqtUNxGORFZdZfg+rCSqqxX
dmi95gGWVoDX67DKmiqwV35sVV6U2itnjcs9cZ27IKmmBxd0eKNX9L7xEqdO8X6qW+uMJj3bFQtV
eDHQt68w5knmYH1pTOgwZeli6dUF6/NUx4jk+JHofQwsvxP7Fr6s+Y4REDcFffZ3voQt3i34Poei
DR+9NTEvwxwvYGz8lBVcYQ1k9rkw2vXgoTIkamCIP7shsKM63GHB/jpOpXWZPErdbgbx4u3sRHFP
XkhivxujxbwtyTJ62+XiOUcslK1n8t9xa1qqgNSpfnop4vrtk3HlU8LuUOTC9sneD+OM3ISvEnni
EvcZzg/WUth3q+ynG0etMMnx9HPRYAgWY0RA8Au6dRm9uiS4qN8OL8XZJW0nT+Mkhg9Jtj7pHU41
FJvR9fv7eKnlfYV6++0P6PrlR0tQm27mDMLaMGRn003JBVenRHSXILamL6v0e4q81JMs4bkfVyu/
1XtdYw/2prrEhlCGD/qy0x90GvENTNp6csSiuN/Qu/Thl4SN9JZXPSdE/EKOwfy4qZ1T7FXBYxoB
s8KCKyG4OWcnja1Ps782ewbLETzPdn6MZgNyn9piiMqTK430s4GKcI8BdnOueSg9doaLubMoqm8J
qYFwIpbPqHGCXWw3EKBTA8SuksfA5kLT+4FygdFnHr/Q47J2RPegWgzC7t3S+6Ccaj/kFZNna4wv
uQsaZnhuQR+ijLFnjZIbvUVUVNsIcc9LF3h4E9fFdGFwYD4AFheE9XC0rcoArJb+S7RY/LlDi5e9
XzQPIoxRiqhvkTADi971v6yNhzVkbaa3ZQUancfr+LbFgL5wXNfu1ceEY5uix7stlkTcuyH6Gv0t
M8+AIPVf88qft+Vs2LedjOt7r2vdt10E+DR1dn6rNxD10G29vk3uelQEd7wmiP5Wh+JNmzpdvK/j
IAve6153l/n9yiVIdt40dvm3/OcBVWaM9caENYUzVXc537XN2sn8CsT5djwAl9h0GvE9yc0hvrw9
rtW2k38tjIv+JnOtbQhsVX8PD1ncDmEscBTIrdfR+aQ3QH2zUEhuCBYyl/rW6agl9lEv7quBP884
glgbdfsn3XLgyKkXT14UK37X2pGXW45Pq481zmjK5s8uD5Svr/Pa2Hh15jgM3Tdcn5eSY9yNaWI8
kwr39La3IH5f+5X7HCKfUVnI2cUzDeeeiyngWvfDV58/lt40s/EYLoakeXIrZzxWWZgf7apynyoY
6G+blJCYSwDaV8eb0i3RQO29ZTrTJUOfubPGuvkk8uad3ht3z4eBCN5n4JVs33NLnBu4jg9TFTj0
fsruqx1jLah+sc3AdiN7DF0RCFpHOlDGYZV2+t6LQKdLevp/FlyVAu7Yl9RAJYRPtdFF97E3U5uN
/HmXIBj55KzOvT490vKfR9Emz06nxIrRbJ6tpGwf5s4QN5ZTq97RJ73lCjl0Q/IkJpDhGBwn2Ny7
fsSRZmiG95OHabTebEGMWjnB8sVI6247Dr17N4koviXEiEoZXJjP65Dd6d8S1MFnMQ72Ry82xv0K
W+qcCWLETM+YbjD4yL+Z450+QQ2juU20ru3j2E0ZOrpxwYMjct8nI5QivUkoo71P0YrEYp7VvhVM
d55lVLehQ8C9m3T9Z7PAp0OdQ9C61yTGWKwvpgqXCnyQTWOuTrIM/Ee5FhhkInn+NhTtzgpa4yUb
8PqZ+qq7LV0zvnfTLNnSkey/Fv7jMhTut9nIeSkGnvEAVRvaQ+PE+7Aah0/ttNzpfcW9+GGkER6p
Y+7hWzXMx2Hl1e1FRMRx1O63ESnNvITm58Bdx90qYyzW1jJ6KLpKgCRyPLrRs0MUGPe+4GIy1aNJ
f0x9Xm9hR+f/q5D/byrkpjQtitX/9Zdfwfa1f/2P7/qT96/F9//+z8tr2b12/2Ks8PaRv4wVnD+w
pvI8VzAidwLLpF79V4VcUBZ3HUtI3/EhVrrYGvxlriCoivMfheyATF3X/qVgLv8IAuGbPvIC6ZvS
Mf8tcwUh/qe5QkCum2+b0rUZ2ErK9r8WzBEw+jn0PHkxw5AhXy5uJ2cQt14/QVmCshOJRB7Kpca3
cmjGC4PLBqv2mYBqTY8aPBXVuiZAfjLBnkkBFZnaRk+NimR1na3A3ca+dY96ZRl+SUKnPunccx12
rqdsNbZqh8E+YX12XXxdp5flGta5rubWhKJjZ5eWCie4O3THfULYgYuTLjbEL2NRmXveA2PYGKdV
YT+ZQExny7a48buYocqgwAvGp2BamOFw+zX1sQ1Ejqe0+FBG83w0GRBMsRFfcou6mmQ0MfZDc/DM
MXZu26Ij5aKlF1m44qybLoTqg7b0E30dXK7sGR6L4HyfalzB9TkKyz3RlMaBhNefJDO+rz7/Njsj
P1w7uLPdOj94OZmfbkxKX74Od5rIZxIDUlMrO2iemW5yF952SXVx49BXyEOVR0Cq7U1qAcDrxlhh
q230JPLF+pjzm6siQkY5Yg11PQx9LKs6Pj2lG46j33diIkqBclGjkOdro5f1FbI7hK/HkrjcI7Is
bO3QPabofMg2R1d3I9083jkGwmrb9/UT/C+ymUBFjUPceJzRe/KArnHR7HNjv47x+5kS7bma3eS8
in2igB+ZINSCh79MMaXwkDeg1dTEqqzYY8wr7noOdooHH5Gj5sglhb1HVVgd54fIGIMzEvEUTnM6
7soBa1u7wnNAdCMu1hAxEmJ5zCLxNuUa4NRQw1+oGhzDSyWwnExk+3Vjfg0q/zZVgA/P+5+NNRTi
KHzYCWpRQod77w8x9Zgc9DBSAkPdhGrQq6eqxR3xCn5CoffJW1CuSu4qgrNRMDXYsJ1sleI57P04
TI6lx5UZpMMuCKtuk0IIeCNqMlTEi69yCLlVlM0YeGXXW8GPoCG4g+BGSPIr4HX9tnVdRAtghdrS
6b7P3UtIUEEn7ONI6ZSzOzw6vO33pueJnTla34zOBiHJWxwBTA8bWUVdbBgsngcQVrKf8WkoFH5X
hC0+6up0SI0PNwpV16fBzcx6L+r66bffXqoheUS34NCHLbWDCbZurzBFoE3QNdXoe1MlD/68TZHO
8sos3ePgUTIfg5OTGH+2I6FuRoHyeiUNlD48xPSg3TRxEGy7BlwzxBNqt4ZYPOQGTkjx2PQbOcTI
h4f6g5xTEkYUaOi148fcoICbDQFB32VzyDLwmGrez1ZYHBnCifOkdIQ4ZXWiIbZZCTBXhVxLDcZb
Ee5uPp0XdZFbN5OyxfJLekfhggVsOCDmSNKYAsXoTkcP8WerQFjHseickumKYQCzdTETgV1Er8Xf
9FqrDfK9MUdfo4ULtBoD3K16iYQcXCcbE8jIeEdC8eswOQMCNBU0bKtG01z1lF7mT+a4y2T6Td/9
Pr4P56bJeBrAfcddRJpEVNQjMgNXkITZQe9sbBPtpglu57c4XL8dEqF6x2bst/oZpBfB7Ojpo+JL
MOavMJJ+UnLR4WEIv8mctKBSU3fV0WvcLcUb/pz6WnibdJTie5DjMVDAj5lhD14m9i5T+HMW4GYY
WaiwGH4Cok3OtnfXWvmTzdRdxvu45glhARGcs8jcolh5F5i1BclbnVnSrwGCL1OiPAjd6KO0HtcC
l+YK3V+PJGcrcqKcNMlXP99wH7lQU03fnst+DPecqHbeeG1SHoVZGwfiPB8N3AkmUoc3Tl3fJcDT
N3UyODdFSFoXXQKKJi31KLEm0RZNRbN10/YWsSJuQCrVEu3mzzxLLBOJsTH6YzEEGJIr6NfEghxe
Ms9qPUsy/J+NgIURx3V9s6iv6pOYx55nf18y29xVSZFfJkyLL5jvqoqjS/HoPKeKVakndUNPk8+o
xrM6fNUkj802qlwgqT7YxEtCWdaBChqh9jrZFnEbq8iLy2IOxWWYZL2rjApRXE+VTpaws8pFl3aH
9BQWDM1R4pPhFcYpxa2bFUHYWQiesBFX0d7Jiidwo23T2zCJMfNDrE7EMBHyhQI47RTWHAUuYs/U
u0Avw1OCEhFoByghz3mEPcvBFO7JK5VfYDMG5k3PHX8Igxqx4uSdEpnfjQS/HqdpXsl9xHZ4Qac0
hg4slW4h0MJ2o52fmSefIE/4WRGUOmO8oM0cLwGJG828yzA9NOc63EvUZALLXP5SRSt+/qX0bExH
6GB7BNYAagJ3QW4ZnmZMxFPJUDWhbjrQ+Ye3jnT/jFIMP+fprJvSr9O9XZfPg4LSE1WNylVnRzfk
glOcqov05JbIwzQS/rYiwGqzvOmL/Hs7Tw+FV0+3lpnw/Oqjm8yy8A5tzae0InEKLearhYa0Hail
1/n4KYmq16Wj82ZPLRbDxkBM3SJQRiPUXbz3GM8Cc0222HaLd07CehfO03PuYvYfyiG9yaZPS5Z3
O3fQbjkjnEksYrA8OmcGz5fYxkvebT4Vo/yQhRRkY6NbD8qXyc3rXYdibOJmpP4CzBC6+cECKBsA
Lg85Vr43jKifCzO57ad1OUrb3teL/QP/gvtqQcg4hNZupsaszInW5zaICJ9wxr29YmBCEeBZjqTa
JPmz18/FPdrSwiZ/oUxyzDlS7HmL1bvvMnErEthSSRR/8SqUoCsGszb9px3WeLiql8Ux9YjHlTNe
gfQYjzkAAaGbfb+t5nxbdZV6D7zWFQQqo24ANysru+mbnXmcs95618TyY4FGk2/24qJ+CBNYjG6v
3j4Br5YV2LcMVQqKg0sQw/qBmJIR3GWaqAM4xYfECrJtnUwkLKyz+dzxTvJH8UM6yOyC3PjWC5tC
GXg00ljSVldJ3FxI72+Wf5oj/2Lq9cFEtETI3Bgdohp5ZDniBbbSyQjmVe6KNdlVVX+IRiiWvhld
5voUppSJ8ggJYiLIM+nsz8symY8jTsc3GGIOM1EW0sojFC9fGreKcQ9F2buQQxx4RNjjIvdgYaB7
cqaF0xsAiFTu2SH6XbHaYCAWSb6136HSTp+ypOg2lk0m81B4J9snsgjTl343E8stXfzjyUOaJQUX
bLjqveHiyYrd10erach0Wdb8pivRAfY+SXRAyMTsWTdVKe19PjvbePWSAyP4l1EVfBL4dBzCrvRa
E0yezB98m4nlMsYv/kB+TxCL58lVDgHyaXLrAmqD/5ItBYkLrkN6JH7H3R2cwQFiBZJsb66mO7iu
OFSgvawXcyNsMFBzDV5yf7ozAo50/DBgei7BN2WPB50YUSvGrYXaOP7oIMPL604cV4aSmySp3vU2
0gg4ElAdQRGITE9xxEq6Lx7/T9izqNgYt47x0029jxS56229pre9m9Ml7Wr0T3iw2ZNN/LM1Pi5R
jBnPgo65tYgOd4M/Yd7wIHQwFXAqLzvIMRQHQ8xyW03HOZQPY1oF3MXUDSi+YXWMYr33kN/WsIZJ
Vc8IooaQuFQx4xNv2cYI7XEmRycdbaZifI8Q8E/DqCmv8MNF56OCI2Q5qD5Fc/kVVjWHPSFUQIcY
bAb+MBvLi79W3iyg7Q8vpgD2M3v5OhIcMTFcxtFm+NwGiJ6khwqhLzEUiGBBI3ABny5OZkVHW9de
60YyZtLxuOOcgvXy2mCIBbcRBu8/ZOhel5X6k9dMXb2P62o99e8vK5L2LoA2rBSevU3vSFfxtLm7
OSuzl2tpL1HjnevsZKs8YD0v6TPucSG7a8OyPWcrPRQ91UtRnyJdzpR3RsGYQS/WDcyGXze9LtNT
2N7Se7vu6bfVelY3aQUNQE8t77ORbvd1S2G4EXRXQUQbR3XdUM++fYGe1M2Yhaq76MiM0fHfP6Ci
53wI8/6ELDbYrcCbqXrHJboHH3a4zbX4Qed6tK0X6ua6zXVZpYuH1/nftvHwlNmUeIJg7krEmtr/
tbluixEPPczrvN4mVod0XVYOdUoOoN7yH49sCGyMYfySmL3r7nIfG+1sSh9rp7XXXTV570wU0/vS
RE8GTP5rI1WHSy9rlqXZTCGWVLju0dcaawWjXNe/zf/zOufvvejtszZGwTtXjGUdaLnIGuHaCli1
AgWdHgrnqGOnBz25It6AMd+QQ6XYQK7iDumpa5MoNs11VmAzl/MwPV4X6anSwPxcdvOEe+C/fEB/
/p+WccdA27nu/rqNCILHmmADIopt8xwXI01bfjdkQUhsbfiH/4Mw/3cQpuOD6f1/IEzwzOFbtvwr
iKk/9BPE9M0/Ai9AERZ40pUWkqGfEKYf/OF6Fuof13alQjDBKX9CmHbwh+lYASwLOinSMgXA51+a
H/mHE/gAm67pmBKm+L+l+bGtf1X8OL4lMKj1Xa34MS2lO/oVwLSlHaNQD6PzNO/SUo14Mg0Aydk4
VXV4FwYRA6W1Peee86Go4UisfhkfxfwI4/ScGtN8Kvt2xBoKZb7wSIDOg2om/IfuAhZmeKRCftv2
NQ4sOXaKcZa+z4ze3eEEQ5S0ZPwbCkAL6ASnqZm+txa41LC+/vIn+emK+6sLruWI//k7OVPgyMKS
lmMKy//X3znjkeNmli9PIR50KidpPydZQVYG48VQQLRJfJtRRxChSVHGQBG8vnNU+Q6eeVRhsjU/
lqZ4LkP7vLqCl3mLlHHN0uQCnWEDvXGHQ89wHgLzo+y97sYcqvelIb4ylnHe6SYviJuVwSx2YRDu
HVJIZwv6hKH6zHWj3uPlrpAgrftlzaiD5tVpwfrpiEdAs8Mkn0Co0JouQYfR7Zw4r5mNOVebLQFE
hvaD1nRKxawMwHzOxXJzlXRqzIXAT++0Go/XxYHXKvP5CNV0b2+7gLwiWxke6SZOGB+FZoDaXWGt
utF4tB2GjzPj9X3o9uAlJj3QfRXaL7CphPt9rMgzWhxUI1owGxGsWYkkgGeDcjYeOGdl4MHSkEKc
ayPCjVIG6IYyBm3z4LuIkHE/iNx8/WY6PMn66jHP5uy8TjE6mCJ/kvkIWgul4+xIu97BS0TVq2bX
XgS/NHqZUXvbzlm8Y13Abkns7t2stuq4/JSZxtGaYzKY6LhtqtzGY8miG+mZbLwB2ojIaSb9diDa
q8GU76ynFgUBdp8yoxn3PRANEBWqsqiks503xzpaQRzfoNQA0XHH7bCdDAQffpJIOsdrgFF682pl
eN1pkbmWmy+2+Sh6Fq3C2hfIY28pHQPExmO9000tsXazoyq5jAZWv0PVIRuvh2e9SDdRNLOyWI19
4NqPq1DmRfkwYCemmtr/YSp/rrzECjNyvtQZjuYVhhouF1UjUF8lK1FxMUafW2eCBUBhENP+9ZLY
wbAbG/vSVu1tztvvBpv+L758Edg27WaMV8g4+UvkXgMob/Crfa4M6gH1JNNTXzuIdhNCiOsSq7oV
7ft40aWICAIJZGflYNcFz4FMi31YpuLcgV/0xSpP2E/Gl3KJ5B5q5wcoDIwJ3BxriHc4CifkPmV3
+VAkhyaI4MRC7LMCd9pwbxy9FFMVI58R/4uAr0Y0HmyzuV8ORk8BX8Dlg6xp3xgtPtZUUQZnMPdr
6KOqUVg3+E/7hvvNAv282VjlTYWWWWvV64CsgdiQ9L2rT3zeO2k18wr8iVHzMO8wpJ+OhS8PfYyF
SRpwixYjgICoGvDfBhybeFQnmG9C2V2ypkq2Vt0/t0n/SiaGcZ4hr69wlEOf0vfgwc2fYgQgSfM+
Uood2AsYRjLYm8qPTbH627oW60YLyiU9GafwUSNOwUbm9Ys9xfbeAgoELeyIcoYuERtIeyJOEVdx
QBqOyRPPbMpnnG+KPRSW9TRG36pFeudGNTkpjpOiwgEV3gR5BeNdPSh59zVHpxgJE3KbwzoXj503
eNsCCwfKJQMxWOWHNu8wAI1xNuoreEqZX5PIO88uUb6YI9p1/qAB8cq37FMQfYxrtOQz5o2yz34E
EZGdC6h1Fhq7zBq/p5XYT2uUIn1Kb7FIBKbOg8+x59yUpmnuRZQ/46pcnWLo5NS1mq3vezbDnjg8
+4lB/EQqX+EJAX7X9niOG8PCtSf7MEWkwTb2x9LKz+tCGYlqFOyIRlkthd/Bd5yo/EKuQbOj4KQv
8wUebg5B6CD9AmtnIXdNHq3nKHDw98JgGrMnTCK7Vn425MpREq+Vek5/7Klxb+jDhtsBzhdCgY1l
yW4fddZzmBjtkefEk2c/dyZy+hGyAVYx9G+5IJ7GDENdiyzs1SI9joPZ1ThLUJcYVPGhPAUtebtx
JrYBzoLbtRncexPvZ4eUIYyOBTTVnGALbzu5mXtM8Ca4Gdxhlxu2hPSIKqCFAdF4bX9yMGu/lPYT
4AAEGCnuith+cTBaxqKnS+rvciHI1DfMbdSliNLn5oQc172TxPGCAzSESwxQWHyA9ZpP2Evv3Zu2
EeM3jqF2mK3oUNs2xKgGlalFIQNrXIzbM4vMRxh/c1rtE4bVj2vUwlSLoFsG7vhQe9HFxiS+Aafe
/z/2zms5ciTN0u+y14s2wCHcfc3mJnQERVAnyRsYVUJrjaffD6ydsS52b9XO/Zp1s7orK7NCAI5f
nPMdNjXb79o7Cav8AHz4UJMT35bTIUavsUJ6RDpkmmyKqPolrJCVmWbIY08auhzlS9jX77ImPtcO
bJJOR4PIZgMnXJT2M9AK7xAHJQjXAcWpSSMPA9fCjTtfjfWi4K2SeuOSI2wj+rTLZtzSq3MezZDx
W5a3gcYLm+qKKU9HstOc8TIm41GCNV7NqFRvvWb59ZjpXCZOokSSbhA07334fsBfS1jjjaAx9/jn
rbYMaPyjiTF/ue2ShbPqimYtiWZlXQx2r8pfIpPKbLgjxQL8a2FXzN/8m8ET1b1XpleO7IjlBWJf
K6fe1jb54BxlO7stzqPwssccfrtIfnlaU+15gBUi4Xrbvq5v5mLCeJqckE6ZBHAEV0i9oeN3Gfd5
d2uadbo3sFJedP2r27pPUQqbjuwSyX6Sy9JyElDNrUWyhp73RYBgEB/ntmj5+ssotkkn8/BRQety
TGhk1dQklxUV26+0OLvhnU/Y1nkI1EuVA7FrZvSkE5FcMGaIV3hONXMeBzI8wA3b2YuJ7bpU8jkW
i/W6I2EyzDzrhr2RuMnCYe8U/nMYZWpflsNDNYDrwCLxO0U2W0xRcwl7YhdrKjJ27N1mKkgiSS13
2jQy944x671N8xvICpSvPFjFLR4A5RLo1tnbPAf4h+CxeCsamyTvtmeW6MWIT9gsrNzEh9KbNrBv
DUrgzkdBHQR4hXXFI+QBs6o4eGV2aY3VlQL9CLS50uiWj6yVCCbX5LSYwfA6kd86qOlJFdlRjR3h
sZ2xqb2G69SdITGX8kIyIWHm89mocp01c/7MqpZZIBm2nlNctSno4txoWNlFCl9jYmOjlyGqZoLR
sN3MAcMwh409wElgO+O6A8FdSj/ZU/4RoRizR3D5gdwnuyIsuGq756LO3pVG/aio3ePmky/9vrD7
WzLwQkau2c0SFZymWb5rREzwm3aW/IXH5rvOC+JDmlr4S/KWW2F6n5fsYSsJ9znpNbgi1vCfkZWS
KZZL65DlprVOkkUtP+pz4OfkddqgtceYhgHTuVyctqxJv4imtKrAu51H5W26XFwZjBiVR6pE0YKt
a0O9E35HEJmilkqeJ3xihozfvJbczNBBJWG0u5aXvIF/Dwkra26swieicwjcTaoY+Zml2e19gyxT
n61hJMAI1xhq8HsmG1EXv9rpc8o7GAm5dz1Vut73OdT1uKsehRifxlE+56V/X4hUwDgkCxIizE7O
WX3Q41OZyz2yMnWwJ59xrAGTi8wlbHVrWR/bjjs4snPWdFa2sRtmjcsUbDWAiVhR6EfcTu3OXWSR
gzXiimjaa7C9h4BveZerNN+htd8ElV7iG8q16zYX9pw+VRW6RttBVM/007SCeQu799LJA3jHucgv
LMhJoVZfRfc2NOKR583e1ogHPRfDCtCEah65XiOSXxvkZEdqzt+yS4cdGv8LewBxZnj6ShfBhZHc
IrsY7kgaoSysvU0ezXeWiNB/Z/7KM4N2E7ofc/5CRk9GvA1lEAgzrsPhMnDLu5DMXSM1HzMfIC7b
naPJWJ1vI/5Vme6q8CAdeIGaj3lM3iOb4VXYZvWuA3i7AmE0hQHfLVQFnvvlrZ9cW+6xCkgrA4P2
PiBGrz3b3GepTSfnRldEbkzwBrwb0TrDdhgqzuHKFhwpOHJmoF4QeMY4rw6zh45gkAaNU5WM+4oR
MGxp4sJ8K47X7CYg+8DoT9iHTWllrX2Fk982rWITBT0hj/gXRBDzUZsUkoGKH6u0uLXdYTjW1s2Q
UI9Dn3h0a1vunVyS7Qs+wyvwtpCEN1coIgL2fRhYuxNhSKyZInKWG+bvAS03oNANGx5rW4bNsyyC
80jCp19gbgFRik6eNz1mzs4sOAtbc063OtWvjl2KKzY0wJPFEic8k5NyzsfqSWQBqlnXwPcRuJzk
jAZ4Yn51xmGyl8ULmSz7DvFoXrZkHprOSGdn3IW+We/GalJ7Q6OvxtFRrpk5PyTV8pFyFuI+WDd+
CbB2BI6ZA0SArQqTNvfOBVSA9ZhSE3dNfa06ePVjR06hiMRbADp8a1vinM+cXmwhLyrDfUw9+8qs
1QcGkVsZY6DwUk4JJyXQIUk+Yku6GxZdL65DDKoZ4jPSxbQOFpt4Tr0LlDZid37oIF0H+PeqklTs
1PGKHb0Zzjqnv+ZwnAMqx8AiXTtqr9PcphQEImSMv7spIvMF138grCddMwOZFv/78FG2aQlTH6m0
E+314PqrJA/W2zaOiAAZlqIEPRs2sfSDcIhLnemPgnQDu6NFLHACbIru2C2EY22wydEcfzgxLyR7
Yqv4PaTN9GAY1BzgojYRNiNAHwRMefW+TlFc+2yXE2+6MYBDMgFwt1YDRjp07Yr9i4cndHYJdhsB
JYloU/rzwLYzcphaAwaN4oi9dRSvQxNOO1YYDCiuDb46oYSXGQoM202ibTIn+7YN230/gkQiPOIW
Ef1jbkeK0DOSqZLkrszLL9sj5pdehBRJsTV3jpxe+xFXQxNLbvrhNe3UfcS+Cc37tYjB4NfpgoBD
uQ1O8FVSwZsD8qZ8lGi0feMZu/WhcWgcUpmvnbq65w+mbCLCZ9uo5NnEQFQmmIuRIIwbeDpoE4ok
3LWwTi6K9iVKh/yIaOdkTXgTuY1zWl1q6ODSSySBDv60pDEE1x29HGhADBOoqzdliOYhjr31ZJIW
W1QtQSmc7kZPc4lyaPFfwsMxqbBdjZVReCpm+dlFeFXKBzNgNUNmwja0YnKQQ4DPqT9fL//N0CNF
bHvGhLVvXiJZdl+YIHK5jtG6ncia7ihIpm4+hmb4XBiYV7RRXBDEp1Yk/qQlFj5UhAkVA7cDZUG3
alNgnmUmuf2XDzIpxS912ZczH4b0gKKwBHeF38BKLmOa7pEjwPZWhhavzrxYYBMQzENRnvRApCho
ud9pmNyXZGeG6RemjotqhJmFVZL0Mse9IXaqIAKyVawiZzA8sDqp7Z/iQgLC9x+1DbRz1Oohp4hc
27VPxkfh3xoVD7KRpDaXtmjNHX5Gpf0J3xHFw53uNdhYAGdTQbkx5N7ajEFw5Unjs6QA6u2kjiay
3hR9AboUGE9kf0RWBN5ToD1zJGjkJhH08jwnEByO4OsX08+AJighStFvfIzIkzMxd8MRaZYjmQ+V
R3RHZxOVGttyPbhhQAiH3pbIkEEhl+9RrUh8oYL3lzuSTXC21WV8ESJD2k9YEEgf4YEUP5WB85T2
VrLHoXZZDsbHMDQ8Y9vXCNh2VMoDvM8rWETrZLriDOk74570RuI9o+xhCs6lB6U9wx+HMJx/bDiI
zr+uR5+B3bDzcUa+Jgn1625OpuE3pUVoVHdQ6UD8uCO2y2q2caObqypRiLUMmz7komYxPtl8gFT5
j6OFg9QBRKp4UPLUc1jl8t3VgU1YM4foDG+YsFPA3hXZoaogyGPwf1NX9de5nu6wcAcHPIXJKUMN
VhmYYevm0OjiUjhU8+TZjsiO5kfQ8Pdsqs6tcjCLe+FX6Th7D20pWhL3zk2rJyd0brHO2273VLjO
uWEJ2MGIHKkp5JheOBh5cJ8D5qHqDzNxByOJfFys3xlOImJNLjTceQzXWU4Su0j9F5/uxugiRlXj
hUumWRQSvlnjFxhMiPx2duyK7uCo/jyOSDvs4quqodlIeomZPbjbtx9zQZx7bEEEpSu/aTusuj3S
gDoXj751b3gOYTOF8btppytF6BPXIjIlrp5xk2YgdTGcfSTQL+WMBbO3gKPAtxkNE5Jlg+VGZPY7
Bdt6iBB0dE3wXHnRkbQ0SRPdIaDvoxuEPV7s/RZ9cg2zkVmZFbyFtr7x6TgXPqaXO78NI7svlvds
DO2jV8SbrOMgVyRiwGQXq4Zvai1jB3RJipo0V1dC4x8Lhx1IzU/LGY+IWIvr0rwag0ggVC6PCWXq
Oufy3tW5xplujuhhDG+HumTYjTWDM+b7dCDpuMhD0Xk0U8QIMVYzhvgL0LJoo6xpK6K2Z6rfGsfA
0PcRvYJdmTyl4yfDt+B4UXKs8D7SdPj9muVUdxzrGfECoSeBmZjnIC/XhIch0MBU67YASVU0rUcB
FSelZFZIxVZjBpvP79pml87WC9mUKNKwg+yTMj+R8RYeIjBMmxHHlU9c7IoSmxHmPHxkEJ1XfZds
EVnkTCTpzb1M1YwIEIQ0Jj3d9eBUT8nOQlFD422JnRk5T8qlojF6E7NhmV5XCWGqtjG/p+VobIG3
46Drc2dl0UrsFMbmKIKbr+fkVxODGjWauwqcwMYjx/R+JDJkHD2CUlAULdOnA0Ger0WbPUIhLXYh
ca8Ote7auMUCdGWVyECmvI4AuPfjpQrrzzYMFjSAY+2LibRIEvzklU+RT601v42ZHhGkpM61M3Mh
VGoir9QBJDYEGyMT8VVJzmdbk+0jJp4hnKBZq85hmNBigJdbSZTte2Ce0Ta1g2Htz9Z0qA9pNrbX
0dwyS7PIse6kB+MbOe5AhF2XIGRPf9shEHnd5qC4JgaV5AkmvG9Etg1xpt2iS/Enxs16dpBvFkT7
df5mdlKSSQjKWWV9fDMZ2qcDGR+GEGlfYeHYYzq+9dl/bDnjMNXm/L5yGDZBjkt2xl27GWM9bjLl
3muRhRdRQEZnHJ/KNp8uqJI5vqaOlDpZv0fZ+FkylgEV6Z5kmd6kOb7bfu7LXemb7l4SPbb1Y/mO
+grGrvKfcmVfI+97H5n9XFRk86Fst5vdOBgr3QBH99G2cNxDwlN1E1/BOV17YuQULJo3km38VS/G
bk3jCNRaZV/x5ILrt5lKCUVH4PjKRQGV4rCznKtl6e8wvoZCZSHq4uptx7S8G2pu7tGzj1FfDdem
ET75uREhaRvf2riCY4f8baUCoNMOBDXcZ4THGFh9wmE6TuMyrHS6tWmt7JYMVFOEaFWIRVzZMcqa
abLPUUUoQg6PjLtW4p2RFeV+qEkEI80njp3pbirORh/CfjLL7hZX79asiUr2WqSX5jHMHfeY17/r
wIAprf3PoYrLfVzMLDMw0keWAV6rj/DmPdvsRPZNQokvjWq+6hr3cRB2cdbldQ6wwKFxRn2yN03W
CVmQIGrBLwxip8E13tfcoedKpXi1U5/zG7oVo9lmZytsPsiFP2U33UFKuSNU4aqdvWeTp0fidM+J
Mbr7auAblfSg5DWSGhV9VW3m3Jaie6Rd9iFS/e5nFpTIh1ZuGRF7Qks/wl8m2KcrwD+jHDPm7g5y
yw2jo2HPUUiEcKvu897wd+6sHnydh2tRFMNtM0RfUZIfWnokTHs84oekeBqikIEXtyS5QG95Qv7O
si3cRMPobiNTP0de8WABXSXHmrAD9MerDsfrc+gugtAYYe0AMZSuDueii/fbj6JfJVuCXTD9CuYE
/xlD1LmUL51l3zVxuEF7ZVDbTf526AgYp4LoFLVhkCOgjfLqNrbNgR4oW54T/UEo2Cz9gD2FOWZK
xvu6hEa3Cv3mJJMk3NYCZQ68wqtxmA6uG6itwga8jgqycFMJUoBIYKx67q5sK2S56XA9iJl7srp2
TwYc31XsV8QawJVeCSkvy6uEtcRd48iVlozAvaWbDOHOzUEJVMmViuyl5ssxeJ0hGraij/2NZzpX
UKSdTa/mD8xaq6RT4cH2MRzq6hnPpEIEwnyFTKbCSFzOxCY8YOm/cUHpsVwCiies2GORZxnrOKEq
D2FlICmb0eqiQcZ1aBKhXVjZVrKzszpnYl6XXPtz9kFzFe7R+u+kp9/GUpCaVhaCUSKYfMgXR1l/
QQSM6ZRQSqKuarkHHYmP9KbObOcSgPtdktDgJRNICW69s9LdazCSu90QyjUZ6leV9W9FOISXCdvu
jY7Zdooi2dl8Wn1WwaLLS4Y7LTAIZkvnhLZ5WzU+qlDP3NiIhnq7nY64L/EKYmrlyxsfpPua4AqP
MifdsX7r8CADCOZRIpK82kk9CUjYrncIMtbSEAYXDfyA07zMN2lZ3HdG9FR2w0Hj2F8xWEw3fckh
kDGeiXHYrcWih0Tb4+wSn3W9B9lh81Iwqv4V9g6/u+m2NULlbdRlwXVmlsMFKDtSJvOOPCSPJ/1Q
bf2kuMzg/W1wOjVHskasjYiGO/St3jF5gP89b2MiJLwB0TTmhHGHQ3thWxridkJ06k36MUmd5kAU
ldhUJjIrYyr2Qphsbszog7Jh3rQK/KSQ9m1S+c0GTaO9iiwqkJJQw1Uss7vEIPzQd4ldIE1gicJD
ko7E/DMADE+UiHHXpq3kc5HBjUyw8hNjwbCRSPE6Re/ueGc4mQLMqLxzM54GOpqvoVuiRSUxoHek
PDlSfOQDhfo4orz1hQh+Je257n771Oa3s8j1dWMQ3roo8mdED1OCcLYTHZfbLXK/e7snWXJxOK+G
wG7OnWm9g4FIt1FinJsOdSUV/yXcVMZ8aRteVWVy8CqA6M5QPdUefK0AQfiQW+i5k30t5GUKOAng
41cSvg2SrF2Tu6l0Khv8H5GvhXOAqxGCUhuc/STyGrMVmXcqziTiZHcbOjjP2yKGP+UA+lemtet+
xXP5O687SuQ2Xae1/aLdIv+0vezkZttuqourOJTxarAhp8wLFcrgeCnr9GLOrA0hd+FudiVNkU/p
PUwrPinFDeCvMhQ0a2M2vU1fKCbSkbFKh+Gu8Dl+2tGHaIMPfGrQSUBaepcT2XJtbxFHGM9XiQHA
a5h0soum/tIlzWwXkzOEHZ8wGBoH1htjvZkC45iWXX9hJfO+69zkshuf67xpjia1ETmPEcra0LxM
Mnj4WcZcj6jDYFM6qr0YeiOkJSXjR07GKyNj/EvZfOsNCfyDYX6n2jBWdf0GHwxBJumWfpt7J7x/
EKRTCKcCQz3+DR5+k5Xd2kt947XoOZo62kJektce43LsLTTYvZ2eR38mgKRv95WzFYl3YLf2ES+p
3+hzY5jkBiMx2g9ryQbXSpxk41BVL/jcAs5Zmad3UTPfQEzvz53BkMKRfJ1xNb+zrrxC3ht/zSCc
6PF4mAXbifwmeD9dczdN4SU5aZvSdeV73CAC6FRy9MwiuHadjmcfQVW0jNY2TuydyajoiqfGil1b
e/Y8eJGzxS2dVFd1xL9TcFY0ptowJADHILriRoSMTmRkwLOp1BLdWB7YurM0Fky1c+JRmPMQDm/l
LzrOz26BC7sRpAa28WU6Wsm9xBgYjenl9w/DgH7pSp/OAhZWWHItNGg4KGKRIkNNXHiz7NAXfH5d
0MxHmYjYHCmyWSWJP6nsd7L0XiPipVAez/aNNoHzxuwVUQ2wiWiAvLaj+xy0+QXCWnJjw+Ccu3H2
KwMBRCYc78zD6he0LjqSZdNpsa8i4Us8Apqxp3PNivCkFQXXpFXCydyM/MlFDgXYW+moerC7SSLz
h7HJpA7zCvwWhl7KFfvK9ez10BctNGFjjfoEGbNMxptEEGowtmQGFePZU2mxTxqMfdoethVloDD6
L7KS2Fsyxxy6rt/amu2BR6rwSnluAWd19rfhRIFSMyFyrOECXcq813m2J+o0vg4MdQfGhan13BuU
yZrBXesw/EKjfSjBuu6iZXNYEDJVJsgMPXHUjV9df/8wZbyNiP7oXTsCvOdMDP1Dc1+SXUAnWjvo
wuL6V0hF5U19vjfJw1hXeA26XPnXWNttYpI6cRku9gibkatNti2M2xZYi5zxnNr60s5oBfK8vgl6
lO2jdyo8aqexZQMyBQeV52JnoSeYgvmijdOnoHLdSxFGiPsbbE9I2t+wGRM/kZYL4DCYiPLFsCKG
+Fc4Z3skaPO26sXlOHIwFWV1NJ5iB+1GaWT9jrnzcIgaHu6gPJpdiZ1yn1ojm7cStfdI5R0MPTkZ
up/v7LRVa2u2L4MukUTEzh9qpTvhPJU2ZW1prM28hBbPWvUybtWp8/h+7ETvIy/LTk4kbwJ6hBqq
2FbbWbU2qtQ4uGP5206iT1mZagewFWqurB18+ZNkguJwC8xFuZ+5mgrhvqcZXMeBWLtVjvzMNORl
UyNFyQN5VIlHhFHEdKnVV7gPg/uYxWNM9AdlMSdj+khe+HCN+EuQcyTc4MwmhI4uV0d6f54yHPys
YYlyDfI1DxKGhcW0K6QY11KGh8oozH1Dt0CSKQu1qOa3dIHaidHbtXNw07EgY3w3NWBtK+SBOQYG
nmLX9YA/I+yai2AWhK/xSOhMTHR1yAylbFGtM+5OsWDvDeADRACNvFJAtyKbjqwBWVZTHhhsdnd1
cRfwTe50FDkHk7yvjTHlL556sC1WQ2afXBYkkqz8nOkGc3WNYwiy7SvQa7ptZkC6ne5o+f1jG7ON
sTQCh9oX65JQxDupTHql5si0heCDGEbJKNwTkAlG8awj6JEBZSfmdJ5DzNKAvosmp1Maw1OInG+v
HZsJ9wAeeJxoej30fgrxv2epdRqb08ZK2xcvUQb4NOoHmI7nyiVo1nc5d+eMsZmpPNAQZfjQe8QR
qXK+dcYm2tq2jwqzAJHUuQ2l26wvIGv4h2XkPZYxTo/W+dQTvX2q80M/FNY+d2r86el0inPrKbFi
nJGLQ1UvP77/l7OYAVtvoaLNJti4EfIVs/Vm8y1B/v7xrcZAmtATQW2OLKFDNEa1HUMIE6iUTnQc
LHyigoI1pJ9CHZa3MBmZRrMX4pe+f/37RzNWwa411CMvnZXvtx1Yk8i6863m5tsN+/23AsbRONeG
Q7yo2vCnP4ZLgKaTziypODOWWL12R9W55UG44VBuTvM3pW/B94Wxa9KH2XR8C4rzOzzl+8cTSTXT
SS3qs9yIH2TdkSrVe/Mff0trDK//X0v9/6Slxn4IpeH/rqUmuSxqorccde8flIjj53/8D+uP3/Wf
Ymr1D7ANQnOrKEcueur/klNr5x8mcmb+g27a+kNp/Z9yavsfKH6FqT3Q5VLjDvkvObXgD9RI1rQU
QqO21v9NIsQPnTGCM9sRtmO5En22pEf/s844muqhK7jWj7mLWS0KG71X9fRQzQx8cHQzN/KMLYRd
vZ9qEtbGbCBBCQUHlgEzZFwSJmI3SZ460LQuFYqUfV5djW3n3tZ+9siNuiDzrU2BGIv9bbtkoCm1
98vKpoQKj5nFLsehcmTsffJE/ZI6VbZrapLMyaiuNl3NsrX+pc5NWCV7WTfEW2Utpe5z6kXzLo/t
HuGhdYx7BE6ji/7B8OXlrAdYTzM9e5lxAlQkRqrO3Cs4Swi/eRFV9gY8qzt4Tv1QV01Lmch7hdFP
qJfD4MqxBDY6l9gcRqRWbnRfLZEkxw7NVcoDeiuxVvJgJGY2I9SS1NC3MuMPINfhNFZTBumKbLxp
rMYLS8GdLU6lVsO5nhr8xNBdRqYg26jnYPBG9DAvoVWX8FENmIixZ7DPEPYuWQJcyHDy1oNlB5uA
3kg7Xr3LLGYhORPkFeXPfOhQcqtA4kdVzuuUuPbhn67ofyNFt7jiyyKdyAdYrmaXC8RxkKCDLrG5
5hhg/fkCiSc4hUVflkeyYR90ynkdQuE0W6tfp6phSectQQsTEQdEYp/NjhfmkAs+R/L/fKB//Xp+
JH58vxwQJrbjQFKRlvlDFy8Mi8E/UYXHwajpmMv8hTgepz6QA3sTiOzR0PlX5KR/9yn84KYs/1qJ
0I8wE6wHFjCWP38Kc+dZcwMF8UgGIXMTnORc3Es/Ey7YhVbU+8kAeBmj+1yVi2neaIZ87w/tibfh
HZnRPv315/BtdPjxvUhgxyYkF84QYlX+/IpiUzRDljcpfFs+CDTEzrrRZPhMQ7sfi8JeGR1yeY8x
9taLk4shT2d0qEjl4hlVsk3iOcrbr34s9drzIDzrIt1//1EN6/Ft48f3f/2Cl6yZnxcS9koL/o2l
HE+qH99cwB2ABzfmBet63kXNdGhjNW2T0XMvIM1FG3uoXjyLUVIVcAtGPrs2R4NRrsVn5U05sp6W
isEobj16ZDTGj6lvb6tRULlDL2Cuu06r+L0tSt52biUn0hwbnqrTO5HR10xPeP8i+oQr1+IFKMBW
ROmNE2yoW9st2qWHv3m/nNE/36+WzAQR7xKVYzk/3u+YkPubJWaE32Q42gbVX11FdC7DY6hmcWlr
tdU5chlTOPEJFZO5NgzLh/PiRQyh6N1Lm/a17zOmewybzNqlnbFJuhTDSoz6oWczR3N93UFN33ol
R4AuEbXmqf+mS4txVFclp3bZ0TTkpa9gJ75VxTgfaoMNQQEbo/LlOgoc9FT+390u//reXTJ+pHRM
qfkpf9wuqdVIZLY2ivpaPxS6G/jo53Ptp+9G53f76ndO6mYuLGM7UlpvmHSi+9zKJqAOblAVo4Fo
2RGuM2aD1//t78U1LcsVmIiUArPxw0FUVzq12xq1fzUdzDqRpzktngsWJZuq8R5Kg6Z2Ntzt9xNB
9Gi3PFwBeUDTY6ddvx4gA9IYrMpOvDYYX515AouGoo/Lk1TVvlLrosXnas31b9cx1SoXD7OeTm5+
oZR7UwVWfTAEdPwCXdmG4fdNg5pkY4AYLPFynFC1vEaO71399du2/vUEcxFOWJa2PE9LptJ/Pi8Y
8w5R4JXxcfaA3jBUuXGaWZMf2lZrzA23eWVvnLzdDy1Nhs//mSe0TFYV3sWZkx3yCM3g37ykH7WH
o11eBgWpSTXj4gv+8ZKguIAmCXV0DH2Nksmcz2boOfs6y4859q1j2KrkEPTmhdDK3bSyvo4kA4Ym
s/7ulSz34j8dpt+vxLVYJzhKmuR7/rheYzavRm1wr7aRTzDrZxNiJ1usLbsoHhBeohNn5wdKivkj
PeSmKIAPwioaT9NAzLTdysdUCYYVyHF2rnC3BYDrv/607OW6/JfXCAVMezz4OFKWT/Pj7S7Kg4aq
8392XopSvxg5TxqX0BxLQ8xJGBsVT4ZQzSu6vRmS4oWMQDCV4bvs53JFMiHYyCi7pqb8JDcvAsX+
mbg6vh8t9Cqwe/pYZTfCgCvtRyyx4Q/mWzVncDKE8dh1YbUuJtFcpSMFnyJB3pDl3376P54My6dv
aVi1PByk8Myfd2Q/WUlU4c46mg5whQogAzjl6SJSKti0TZ6yoUHha+L1c1CdITrrwJnYEzPcpmC2
KIfTkB/IRDH+5p5x/81lIXjIep6taNUJLfvzR97TNxezL6PjEOu9bBlNNnER86ifHlwTfc2I6Xa9
cFeVb1vLBxiym4oITEZTCBSKOjRAvsxad9OMSHIBwW+K0ibnQUzWYU4bEIjW2pNDejbZpuxkj8kO
vI+1Ugj8yZjvHuxlUkNumfFGvBOdf9+ww24/x8TBa1VUUOtBng+Fm912ZPLupoJ5FToypnCCVGpd
DPVlqNpPH6/VRdJ117lImLf3fIdtcqjcsn1TM1gGceJjRvgepgedsvrXgd4byYzuskCS8A2u8nkR
t399Sct/cwAgvKI7kjRI2vxJo6Na9Qcw5cbBofI4DD2CsyoLEaPxplO48Td21t/6mjxj0pZyVNcq
3eEuLHeehUYXJvyebbcNlnwEFAMJyw0zdvXK3Ex9UR7rIv8qbKfaIYn55ae6AeY8kHekyU4WVJi4
OIfoqFqH2VHia6ZU5Rk6qfNS+g94/lDtA/t2SUuvZ/0cB6HHlkiQxJyDzpt6uzjNjUPpIZD7kmjr
+egUoHIQLWauWVD9HhrZbtzBXVAmmJ3I0zNXA9ILwX38FjYMXdIB5KmiXbAlnoxGB4c2od+PDOY6
gV+zRSQXwlJkFZegpjYD8lc3YMeUFxNRKFhXK3LqwG1Dm59HVu+u/qPz/xj/V/BV3PxxuPyzD9X6
8RznzlSwLmwIhKT2gbj78aw0dQ5pL+VTIvaxw/LZnIGAm8xWO8bE1rSP3RY7PCOQSrHKNcf8wUsZ
sUtV3IauxeBcCtYdRbomWmNB+Tft9q8voe+T+c+nIthLbk0pheLnz34gMgQXkdEwwl3K4Gro7zM/
CLaFyXMdvRExczm9aT7vyoJ+Ma2pfYKqeJ0iKmQJ0WhVIEGHlc/2f6b/+ptX96N5+v78pFSCrsHF
BL1Ys//5zJ4A+DbOiE5V1cLZR2zU10GHljSWyc4XZbBG1DctQQDTRZ5FNhszaLaxgCizPPBCltZ/
/YLsPxr6Hx+YjVDGxFhp2ry0H2VpWpf4vCrhH0Y7JaLIbpK7bFxyUdUx73PjmV/aoQnPiU5ArJ2V
XzoV5ZtdvDA/NJmR2/VHx1gR1m92GGDWXgSemC59OeRo4r10F4LGJjmeJLKwUjtMbdzUPbcE4nZ7
3TPl7uAR9GG77ZMxuKnhyZPHXpVHvsereGw+CYSJrwA9lAcSlW58wT67CTDRSj7GHZ5otXamwt6T
C/peQ8O/HF2UIUlR91sdUwO72oMvJW86SotTqHmRPbu0xlEfJswv4GZOXZ4ce9SHKifaIe3tPSrg
Zueix1zFZnCnvVkdWXkPiD0WfZqfRacy9oe1XczjPuyb33zXzbpi87XD1PNp18Q4p2nNm8pYpi0S
txw7EjF14HSR/1wUQWRtZEhcmlAvfNLhlZ0Pd77p+Ds5oLYM2gTKAo0zJDhlIfjH7uunwfDkMzju
GnZlOq835OMEYqNEWV/wJH0lLXW+tUdkSJJxhDsD28mG0D2ly9QCvQmxiEX6Asx4vIgAmxOkl1HI
Zj6JRb3zkjHvpsgD0aH/N1fntdy4smzbL0IECh6v9Fbe9gtCanWjUPCuYL7+DLBvnLPvfliM1hJF
USRRlZU555g+oGLDu2JHGc85CtdVzbZ7CHuPrYpkiVUoI7kvm8j7mC1mgta+kXo6drn1F9e39dRn
6sufp4Ee0GTsA9zLzDmWDcQL9ozHnc0HK+BdLozwiqj42A4doOtlQg+7CPLmOPBOBuQOhspCM0F2
diMjkqL9cMCSP9akWBjyobJyTAlOcSCnUuw521j7zkrg9xU9JZkDhtA2IgScpf8WC0ayU1XctcOI
zAdOMjhlRrEICj6DDsiQigsScght33hD8Fs6iOJwQqYX+j+LuTRDbkof/YXjcr7zGIfwk6B3CDkK
dhEckrUsyu7oNcPPAOxmHxueQBhS4UPG+7tpUT/StLg6bgvz00d2OOLZD6fh1ZkxeVBNxRtvJuex
Ft2qpemw1ZglkTV4ZydsaQkNLWbF1t9bTnMleFMiSIFpYql0R0Qy4XaCtJDYZSDnAAw8eInzaNm6
2/nFSJxUzxxoLvFdqRF9Whbl8WnM64e5X36F51/8rDQfzVqcpebQ2DEsu1XbDfmYKuznTS1yBIwe
Rse0EHvONtaxzKoc4IjYxgZCpKpxKQ793to2vj0SNp9icney90gQFNi26KRTHSYPWcYEdW7Zu+zg
rWT09dgIg/lImmHCL019DcUk3uyIC1Jar5YRj2/WMvByWvRMFpXSxpASvJmOyfX02n0axdEF2QcH
sQC9pw3VLh2fdTF5V6e/VCqPDiHhUJgFnHvCruKrmf/WJoaf2YnczZiGDJGXJ5204b3IEPHIEtlr
i+CGFMyaPqc9A8iXcb0JJcajCpuMLeM7a/rtIQKYUH9cU1IXVo4iN7NxGOUZqnAvJp59ToEi3iez
fnHwyUmcKhc9YlYCclKvQhOtXMusBH/qRYvxGnmEg1jgBh+Nsd+I5Q/HojbshQ6W3Nl+fAsqGNuR
ml9TYV0oHI0Djp7mPrB4coQhRu+ym9+QHYRo1UJxnYOaAY6pASUmLjEas/1W+bh1jFLqsyYjCivf
NpEp4aky2lWtW1w8u0GqSpDPe2HF3sa2VXGeLMSJpdGan3VEor3CV0TIgrPnzM7rFNCdEEyrkpQh
nhDWMlYJfpeDrZnPOVjXVYdC0POfGhgUz56BV6SZlAWpWv2Cv8E0k8uVOvJu8pMtVQZn/nr+cBqW
nhrgFiY7ehLRn1zTLuC4+ENZS0KBa/dHuzX0PWZYXsI8fNRp6/HpQ1bK+ZqjTQF6LxzFppgc/KTF
wfXlSz6Mzb0JBG3j4ETjII5fKh2ufnTPW5kdxYCpNsTWXZqiOuLoQJhrkGOaCvNDUMXkbteeBpnI
a15kZ0AA+zmrH13JNVg2NoPv0B1Z61u9blTbnrIBFWUCHrAZvorSeevQcF9TBchQN369Q7pySlLi
hOmK390edWxxJppJENH1Gpotrg+5c8QvZ2xYqwYXLF1m4hQlblgXZnWdW6TPNxwJ1i5YkvmpssIT
rgI+4nhTCKYaCvwO51mp5hEPE/FrxJ/NIhJ4w/Vzk3tql8U2OaNhA5JOKJRspYcUsRH3kla43wf9
mglFdhpmmL2J3ZhHEZbmIcY4gNdk2BpDRu3t4XHJvOwMxgg/Ns1WcpPwPhT1dB3K5hUcCAW0rT+y
/qvL6dpwVLFXTZDejRJVlWp4gxN4KkPuepgRs2bHeoGRJ1N4Rwp1XzbupfA8dRlk3iBPJjwnshnj
Y4dhV2MTrPPSfpaMkx1xNkJ8oWbdHJVRboeCQNVWQzqx/YNTLzK+OTuSev8xh764SN8s16kkOW2h
+OXAh3AGKsy+JRk9dt8dwgKEZvASSo4O4dSRfdgKQmzYbk3TczHSBP1y9vS3uoJGZ+d9cza9Re/Y
GNtIwuWHlG0fsCwBTkt9gao6eMX/iehTFtfQkYCh6W71qiJ3D1VXnEbTmezjZm9otTVTNGNauR6H
mH5devF4nzlFiAMLR79Gv2+qhxRifOY0ctvmzE8mrOSbLJ1IDdTpqWldJLEjmda+mo8OGJu9z/xm
xSRF7oK8ROliDtURFcNbkAy/BuN9zL0xxvtLa3ha10FEwOoy7GAdP3IVBKskpCx0m+i1GtYNc+jC
9w8tso+1FTviQi4vMT7PSU+TkUuuZdNN8CYj12akM8OcrPZe2n3BYDyN7MTjlN8b9L1XHPvoN+Fv
JfV9NwX4ZEawDlPrvcWEPS1yQZdmGREtdXhKc8T7XmcY2EOAckxjvOu76s72e0Y01E67Rjhr5bjP
1NNI8rzh0uPWjLFN7yY9Q0zts+9pGxX9dxVDQ0HdgsnN/ox9PEQjiQ2Bk7409ERWptF/9AP+HM02
cBxQV6x0hziN2TpslMlr10ZE2WZBGDerZANgcp8mYCXMWdUsb0W4GtM+2jINcA+2ZSaoUGFpYFjR
pt5U7wN6f/ZTYgOqjK0ZINbLMH9YGEe3adwnG8cmoFwQHUyyad5th3r6qQYbkkEG7NGp3tTQSIZt
LaJzQ+2MgHICP8EOJs4WGNlnAiqjTnGQZU2L/tNlfUenAZ62XEtrhNM4Gut5MD6cbsGJTF8c7NF7
1AHpypy1s/EYQD5fyRTZERbkBlRq+yo5vVFW+Fvut9PaIOhEVt/Cw8rnAXac2OTovMirLujVKW+v
bCxRbS3zbaPCUxF6QFcY2s3E/anRuE+LbYjwd42IceX7OVA1lCArBt7wZ3O8/xHWKN2hDuuyYZPO
Agsyrf8Vu9e9He9HYAsTuWAjp6ZeogxcukBhZX0lfXWtJyMjx728NEb220JOH8YXYo4hoE+45YVJ
5g+V2x3a447tuiFMIfoGSvzk+flz5TUHxPmvHc0G8Jp0OOqQE7qDoCOFYVEA8g5jFr6Qfgwxi1wu
CMd/g//c5ENBYwJldoeeiCai2NiYz1tcJEdvgRD/asu8eMwDQhlYCshlxWSrljagqS29byqSRpoJ
v0TkNlfGf1wS9Whsprn5RXHElq1dIs5k+OolJlunKJaEPkxQy80tWS/A8rdOAAMhzgVdf/vG7S63
L//d3Ph7Pl3Tlb79c4j0Fg7A1+1+3g1od7tjyOjw/93n9vVUm8myCp1vX/27I26vcBeO5uXfl//x
q5aHHm75ebWMIkKwMVGUg9pXdc5b8f8/stVV1rz9z4edyJimA18AGOHPuD3P27/+/eS/X/YfjxKH
1jPuHKTCN1b/7WmYGPkp5BX+peW53H78v57ffzzkf93nv164/35p/j3O8rCkdr2GLZ2oKb5iemE2
25n50SUM9p6J8IEkma9i8MevMAOCo+N+P2LBRaAu55PR+ChuNS19dLPI31jRdgozKF5ePTzYAQW+
yoePXPY7mSZfpCNes4b+Z1u5EBa7XeOk9qbp5NvQjR4f9T7Yml1K7lQdd1uy0d9jWYRXH6pBbQ5E
aHeyYGsjFjjJEQUS/E6Qtq0fzDkFuxwZ+bGJ5KkNquJSMnf3/OriBXn+YIfH0QtSFL4cwTiAyC3E
ecJmLPNvK8P4SZnfzYAczkpBjheNg4E7dMZdcJwL6nNjnL+g/T2mo9yiJVsLEySth6i5ptW3sQNW
U5WNV2T7wzETkEKawQQ+Zj82RApvXGj262C8dKAYqiQzD6We/XU9ZRylgq7fQ5TaS8dDxJnhmZ4Q
a7nIu1oHGVtgPKBCJoNTFpvCJsl7qHyG4/Yhdg3jKd42nNjWcelE69rAKlvjQWeeaQCA6lG1O/hr
zOeEHvemmf3fge6tdWeHKM3hFXvD0eOjs/Ktn4yazbKX6B1caZBQa9g4WczArbsimrDXvmUk+7Ho
myuNCeoestzK3LjLxzq8N4JjnQ9X+hpfptD70uw3cYp0Km85B8mBWAS/e1V2FFxkmO+ShlfPDqfP
SoQP6Aa7faMEbdzc2OmBICVKxYUjr6D7duljhbVg5cehD+p1enAyFlQHfi+gnp32mruhcDMoUcSy
Nfa7pfFxeZpCpPbTkmdLHx349qXhRH0fYFmM6zvfjMApTLaLQwwz2lgSDhrlzniKW5Th8wTf2w8h
BNB6TaoxWtuT+ZoiY1sHs5EcZvBvMPMZ4RBTeEqzaSXoPQDdD/ZFU2GEmprjkoVgS+aYEyZmv8DL
lvfsgZPRAxozQRPc6kXP8DQyeWI/MwTW8OLj5FCJ5AegTLHLTfsnmpTcj9CLD9BlgzuJfkponjEa
EywUhPxhEq8e+NPaa84YoWjA1xgKk2ni/2kzxC1GhAfQSnqxVi5Bcr1UW2TzRYWmMjLQT9t1fRTJ
iG+DD1ZQx0QsjT+O2ZpHfkiC1ASTky++m9L7pXE9ET7yreZnFIPZAV8wnXu7vU7ButJJs50R4qIU
nr+IQHVBVQ/3WRG9pLHzw/jIaQgxlv6CqjJOkex4knkWHbQfGEA+IGhWMaLyMHLJzJrDikjc8mPs
YcIFi2sdrTZEuq6+t4nsXDpHYB/S9BKJcisbxgGm67MRQ9xdTXVztpwSAfT8HZhxAIBqS3wplyJe
i52Z+e/gVBAF4plk33Re2jZ9XGYDUz+M7NpesrOT9iVt44vrfuMoj2iZGg/NjKZF5gA4CL8mKHXC
XWiaI2yiWN9D0prWGRwv3tpKHOra/QUYjEXDAc8gXAhlPhL/tTWgPrYrMppSee58gTzSnn9MtQgH
p2ecdPvkbx/FAnayd9J92AIPFn/5AA7rYcyoIZTzJnwEd9T5qNcdxPyGP+1C28JZDmE8si0+gEhQ
ZEayrk13n2MyhsRJ0J6zsnybfVNjjF2cnHE/nWYvw4rbIcJbps6x1TyFBaxZFgz46FDC0+QtNO1V
ZRH9gBFT7RMlrngg9nqGj+SEtFAdfXSn5MUAkLVmmBhv/Brhe2A4+b6BPANEn/y/RaI0bzBOlWsj
t/1tn+sXRdvCrtXf3AgecS7yQYucEb4F2X5PbV7Xu6xuuUam7DFP8+vkWuaWSYHti5/Otq1t25EO
F9fv4YR/Ty3+tH7IX6oZu6jKMUPAXqMBHnUe+SjVggLJdn45U8/Y2Ekcmgmi23qCX5NObfmAWi2+
GuZdYuIRr1pGE/bwFaGbwKgL03rqJ2bWc/ymUuePVU/Rrl1aT/PsIcykpABm5D/Zndz59hI2Wm/d
2rfJpnNXsjG+W9iFq8H/MJqCAwuW3avu4LS77psv+pNZQxEy6zWWfc3iNx3j1ngw66TeBwIlfbo4
wWcfqpjP0ExGTb83iuBNLiTB2sw/PQq9uoNIaPU+JTxuxM0wei9wQg4ighzQcoWmM+wiogTXZVI6
UGMGzrM5A9JSjQdTgYbPEAsnffQlHTw7qd1pYBvlNendXz0N3F3YAZKf/D1N0Q8tuuRMgMAfD64g
rji5nksOiUlEXnylaupv+sJBwidThi6ULqtghizs6pBbO6/gvBEkE5y4vi122j9hJEYrjo54Q5lf
BwAV0iSdLsNCvBBDCTGq7p4sj54GyWgvbb8zPMNe2ayeHFVRuWe6OWbKEueGwO1V0rbWqSu7lyrk
XB/0KbikykVf72lznzhU/GxVJ7MFaqWSifNgQ3KOInHXMHV2wNv3N0LDjkzF31OKsCwPjLTnFvpF
3C22TbqJq6VDNThRDqOEjdOU03lU+aGM9bEq9MrBRs3C6eEw2RQpIjxIHK8otIletUYsNMn4YDkT
uAVNU9jGwV2adPNYvgeM4dAq07Uf2yh7JRaysTw0Xtht3RyVdorIWi8XKTD6bMtvxIUC7SuME/pt
+coJ4kOqZM4LqzArCYwOwYSTAnCQuwUQNQJ4BxCDTrBgRnep4z+kCJDi1PjBVlkVlosgfVJo/Pe9
qKYNLifyiIsf+uJZDagOfQXZL0xm3yGZvfcOfkj01RRHoj4biwm8ALk/u9RAkMcIE53vcT5hnjH8
MxfRj1tiUSRExD5NxFpgBbTujCGXOItBOo/a+ohFsgtOMfatA6cdGnVt9Stvx5FZb3WXhK66q33v
2BCBQkxGOOxaH6ieV9u7QB26SqsTWaQlBujchDyAo3qSeXiYzOlpjPao5oxt2zR7TzWa4wyezeQX
tjbMTNukmnh5RF+t8Cg+5V2oCbTvK7D2zlsdDnht27daMscmBOEdx7S1M+b73omAnljd1ZSUJE7e
XclEO5ux/YDBiVdg8IGNyXtoH+4aCcCdcnXOxV5HAA/pd7bte9R7Iyubj0fYwdM2sjXWnMf4jOBU
6MZ567aI1XxR6JOIL+XYvTAnUOvACHMM2uppFg9dky9yTfRONTDclTORfKx4Oj0G19loLugCna0e
NSVXiE/a9eq7yKzklXihp15oep8l/UhG7sK4H7vwOW+97nSz4dC6pSldJKjhVEU35d//7DWz9QZV
EMmmDJbAdq5yw6jYYiv7NbaYUfWxYazaVllMZLCMdXNZbHqnBPwKFkYdPOlvyyVg6nbjx0RrOJLS
SXUYSZYbL5rLjfQh1bm92Z/85QYTy8mfTfsAnAraaw/brMSyCY/LOg3EGxE/QgpWN7TJefBeSYth
TmBk8yfKXBJ1ev8gluScigjZfWwTkbgQg283xkLIvP2L7YoACxpC69v/gxPkjrU6pZZqTh2u91Oy
/At/CxNUMcTdvgRR5bRTfYppS52G21/4f1/bfe7jYYMvi4/T7s9ur7CdV51N5wcqOaEHQI1utHB7
wPyy6oL43UqzCCn8dlIVdobldxa2bPne//76hO5bC1oDhqI3nGhZq3wZ7sLRmo1nZ4kgaj+ZMqOe
X75/u9NI3Md2tCC9zXbEAt21BuCfdAHiFO7aqzh/xL5ZbW+58qCiC3ZFuhGNnsAuShdjT1Ksi5oE
B3hgZG+bmviGgrKCTwCmAHO5SdscZ+cdXOrylDsgDlYzuJmkipJjSMLCnnbQ4d83l/M7bySDwvF7
DmzIigom8ImgHJLBu5y/hEn347icP283iq1iM9K2WllLtNME/e+Uw8NC6XunPPIqu6pTG6o4wEQx
INhxucFgiPWWWXl3aBR+526yyJ+h2h6MwPoEj9odgyQ9oOOGN5DGX7VXE3Bd8PntunzXL8njtxv6
2RvR+5TKA2FNEyA7OhrwvG7fvP3rllfeBBWTlC7E/tQz9JQG6E976a35enxrs4pRTg2RaungWJLQ
j/619OyJVhqUo3T6ZAXEhrpC+YR6Rmd4nn0LrQCQRpgWf+OS/z3r4TELzmlkvgHVYZoZabq85tvM
uXZlW9YD9MB3mIJvriYpp4PcAQHuKUr0bppH8EdWf6Qm/lPG1M2/Yrf/gDDmIufjoYnfuSd99BH9
5VsLow2dzuvoUYEQroNNmN8t6m5j1N++43whvXwcG3Ldw8ocmUOjEQuKs0GTfx0MtMwtC0MwRAPN
iZLr14GUcstYZ1UqIX9MF4zPHOpusev/e9PSj2Lo0MtjMXWr2zczv673huLMvnzv/+5/+zLJlg/f
7SFvX5t952+b0Xn/r/vpkByVf493u9/cugGkMOdapjlToSKHIjbZ2ZpRw198O1cnQ+pSh8kHTJ9k
09BtyqsFCkoFsPLzsDvpxtwExjlXUXBuiFLaehl8FhgYa+aCj0Yb3EdwT1BYwHepiQYbYvHGMguB
RkdPjr1Mwlyo2ylBADYYYNfmW23AaEMnwNbGrvKfueSE+bfHSnhfwUsqxmHrls1VsHhcPBzLA3Ez
QSo3U6jVE8AKRUVPcVOUqTrBND6PbT7euYCh183Su4szcuqMqvuu0XfuS7SeGLAONBIsvFf1C8d+
n5qu3rsubC23M3cW+uRNnhTz1uvFs1D1iFU/puiO2IsDaoyJ7Xpve3d2Az9T1u3DCFO1bk1g4ZF1
bFwJWSsAqqiC8SA5slAqorSWiMv3dCI563firw8b/ZTCdWpTJknKVh8kQ9Ciceatz54/De+mCPQJ
ts6XSLJuR4zn7zYLrr7XPmJIevC6+MdxC/MMNnsTx+CbpH4dUmtvpq2L6Q0vpknxO7X7zg30kePs
a94EFrNhBnUin37KNnirLTve1csgoC39O66O1ySUGcCRAdhrJ7HTDh+s9Px55dGxLc4RUr4Agn7w
XdRNzPrnDJJTnnKNdUO102U9MG+Z+z1arz/GD2esgZhE70V4MYDCBEw9nokXnCYdGe/TvIZtLUFo
+n+rcgC/MWPYa9GrNfaJGWYeGoiBGxAW6fzscFDJXYvoqvzd9pzffgHhdIFzr5mpTdtFBd0xiR19
no8dJYuICrptzwCpx7K7T5r8gTYvFS4Hc1tuB8M69G1/Kca53LkGOCjD0WvHTB4Ipvjl2/JhiPWD
QghAml8PvZLAOLC3OLbDmrZ1unENc4tLnFPmtk6981ThtLcZXKWoSCyys2gejS+xYABcNPLHsGdS
gmqD+GncXUF/HfPx08G1upL28ADj/rHx6FN07pM56HeZ6Y9CSkzP40HRr3dVhS9vyn8FPsIziDAr
2+CSIIT7UhbFF+882U9O/Ag47Dd11gy0XB6tKb2wyJvMlH68trz03vBnFM6fnnE8i/PXmKFka11A
gEn/MBd5g0eyXcJRrYufT995G/zF7kkxTHB605hcmeLBbn/Qv3wT+PzLeoE5pWjtsEjOdfl7Mj1e
fflnDFIaZwD91hAk7mRuf6bz0gawmFe0+m0KrZHzkEIoEMRcnh3dCTBoSNs/+UwmW2USn0qxfTfF
5lsXeHKjEAfTgzd39fI4aEUACgsMrdOYnu2geRYBToeWSSJtk3y9hKPD8xgW/Z9PnQeFzyws5raY
BTJrvti+zYCeJ562AE6AELyouqv2xVww5q/Psu8+u8wsGPu/J0Ga4r0Wq1yQpUn8THhuwHilTbXq
DPdejna9F4VFC7SmP4FwXBRDuBnEeGdrXKGIC9TUp3vd1BdvZKjBwfpexhY7Ooho7EJO/drQ4PVi
99JN9K38Zb2yXFj3kTya0gHVF8S01Zzfg4kEx1L1ZgpIYLfinrrX7F+CVj0N7bACsCnGaqG3ktRX
GLR9cfCwUvEBBBBG6y+vD0ZDXCQkLMTBRzW0j71tfEVh8MQrTObCyL6uH6aYZSevtsYEkxYMudF3
9+DMT2XsHghB47Bgbct8eKO5ZPvmXxTPRR8yHfDTp7KcnnU3v1cDvLBQZCfgLRfQjv3K4O3RLsJH
QfNKJL8RhaSZ/Win2FL8LvwWrtmuEw1AVg72rk1M1DSuXldF0u4Lu+wB4CEj+YoR0a1CHf2aB1Nv
CT/MM65KaTy4wHCIbUVMw6yyt79pS5xnF1uSE1W/wSi+O/R0VNV6nDD+VD0StMaLmFv5LmD99k0m
3isTCxpoPd1jcIt/SLFlvxTBIxyEfV9/RmY0rjlh3Zm5cVUCVzQZdiOZmQFTQpRw4PLcmYKheDMa
dtoyrH4vUV2aum/BENc7HURi19LUX08hR1On/WCQ5KwHFVQH/AnYu7ROdghIqRxG/PCW/ok6zi5p
Pz80HkS2SObmBskMjfLir0lLlI1VP8LU4aJESTCpGhusfJnb30aC1ahPGz4tXXcWpCCumNrTO8qf
80ZgGKsRtJWSQAJc32sF1WWK/eSahM17XICBBn0AtphO6oo58rdgIHDA8QSyNwfoLFlLHIMhBKKE
fGPgcNvMBq+ngpiGDJT252zZl3Kmx2r6ALm1NO/CRTtvVtEpDty7YPSc53qCGJKi0iuRVgiUeERR
KGYU3pa/Es3P0lqC3vU7oqA513PLSzxgEOmjYT/3cX2wOYQRqZfA77PJGYwqNOulx9mSUBrB6Ln9
m4rhkIVInkhKYX21rGrjI2JczQ2yqqLPu1MC6W83BmA5oBm+REFWPXcqpX3itHpPqZlswx74l9ul
yblwp8eaWd4ldDr/4iW1tcNQIhGJueVF5GG1iYV1Da3sW4MpvcwAMI4j87Ah9OtLv9wEZdJtR8Hb
i2fPO1mL2WQas3M50h43q7mAAsjhME2XrtKC/2+yPtwt9sspy8WB3tm9iYp26eCQmuCBxnfiaJ+6
/nRKWhstEO382BsAZvVsoMIBWTSkLX0xtpG7242YUOwZIdJyBy2lTaBkOGBEvN00qD2ByIWXhVy1
y7xxiWcF76WR+1p16VxGNkN85D3Ei3KEcde35jN1qn72MUib83Pgkoaama519vrSIimEyZcmvfOl
E2O+wwpBhaiUtQ8UH7m4c41Hu3yN+xJewPKFF4tpJ5b5PUGjK+24kJ0sLq+NYyHlTtt2vpOzZF/1
qGQqE8RC2PHyeFbhXKQu/rROl+xtq/Eu2YynSjTJwWM6t/bqdl6bEuGPH9l3oT8imeuJZvBSvBAZ
XeC14w/OFn5wt7cg7686BRF00Hj2p9BgsJ53PJpmKDyXTPgnk35LF96NwX6wK4LULHNjqQ6qcM2U
W4EGcrQokeBp0lUGj8fcQ8ESF+JR0fhZKUJGyyBrIB0N3Hg9xwUJHmLqzUOk7aMR4iuSlBOZEurc
j5oNC2Z6WD91sy1pAgqoe/TLMc8xwJgN+P5uvwkkdbvXo7pDGtNtuMwcltToYIxq5kNaT4hFt13N
zpS0/LBtxjuPl2xfeTThjYqeYtt2wWbQKC8QDmCcdE5knxq04lrqRP9EJuwDdKujoOlHBWXAKrDe
ApNzx83I21dOsjbjFjIRpz7gOZjz2EC3TqC2woknwloaZqbG33gIxF6qMdvPXXNfzc5lbsGtj37z
mWrjJ3QGBy0poMl4kbeUIF3bnBcDvQ5H1yg9ZwXGYwrBfBWMrDJz/+1M092sC+CSGgxVCGqHvE5y
mqjj7JKts8DNkvjG1m3iZBvkU7xwHf6mEQG0Hd08JE7jna+i8/Lf7LIDKx+UYB3W7xKRGGNN2QzA
gyLrpZqS6T4YDE6f7AE2nKtxkp9wEZ7K1liNIo4QsqQovMjBZYMlJIDZGSAnlmunBHCBAGoNygEO
bNcvdLD4O1MwVUJ7ojUwlfNVJb+zwg1JTSpooHot7OaG8FanQIaZRNiJDc+9pkW9UMCwY8chTbAm
PdF4BR5oK2grMI9ZRU1mZN671WHp6uLho44oQWTfH4qYA9s8qEuowMDq3CHks1/s0nAJQ8omT4BJ
iVM7pqLp5MEeOVmrnMROyFg7qx6ik+1lXJlm1j2Bsj4o5ydKQ0kdjuJ6ZLR6jpR86F1tHCNm0l0s
yNVICgxKUpxbNQabMogRYGU63+b0CJfPubntbVrDc5jW56kTu7pg05jG4Cj7qjmauK6U6zDs0fNj
JrIHWefegRQguEQ+4bGFWxkA9v179sRXEA6fXEaw/gy0nsHchEd/ybIu6eRZVvlmMYXae333XShF
brmbPKEqXqwm42VScA37JOAUTI3RFsNbQxjM7A2oTph5jB7NWY+4FQkFd+0pJiTz/KvWTU9b0b20
Jt4Bp+JERawJuiQAPXgo1YnPV0Ivr3pwAb6OZJsQzlDhPC+cYz8jpYkfi0o7eMfdcwBUxUW0zFTC
fc9QRNiuDrCXaMzchfMtZmHsijSgh85EYpuM1SYKu++bLf72iuVFR6Z3ci9xJEUtptD5tXIPJmjA
VRX455aXdlM0ZbspHcrETEDgTKmuUJhj+0x85uENTYrAIZ8mdB81YSrrm3/i5vIzh849e3zA15E7
Lpmp7nxwUfTfVc7T7V5N16DQDHG0gihA7F1Qh2jZooCSdcibTlyj2yFEsIK9P3jhHg8GlYEKiFhp
y01Yw0FxCnX1TeYmNbnbVUquUog47lqGLWm+Jk6NmyHTjI3veMpfOOgzMJvlgcHLORUp1SY+mjL9
lkNsHoRHJ7idxTZ1k+/CQcGKngVk/WKyF9rZDQPT2yJHvxTx8QedysFz7oq93C7Il3W+MARwfWPN
RKNnOC6GhV91BWM+MchwKaeUIDOmm0GBZS72PzM6cWuOmC/gZ/DA2xXswzo6ZjYvN6KoU47FatXi
e+09BLNJ9uLUI786xWVMw+TgVPqhtym5AIRr5lhIJaOG/OQw6le3e/rEzP5bU1O3ztexE30qHb3E
3cQyxwAJ7RrH3Z6knCE0/toaDHVeg8PRM+OZFPt0gykEkRXAYIPGFZiYGm9Oq9IHUdGIs4bCXolg
OTU3GumZBepf6Uvi2l++YCECM39XSsppE7JWbLHISwbH6Bi5CNx7Y3CIwEPsC405mnhGQWu8wAMN
15WaPruegxhpIWxVCe+yA7ZNToqqyEBe1rab5VVhCglwMKCya0fwbSPSDjqbex9VoZ1nwaYX8vu2
mcz1klZVHCf1oC33N1Q2pLQhP3Lr2xHEyWlQfo8UkmOhP+TM+yZKA55QWeCCRn0CyWVBtd87wi72
XjXmZxXCDmpwDrR9N+5yyQk3sKjlg2wwXj3ZjadBOIfaNO8MjASMJhi0w0zOjn5ajMel+PWyoX6A
R82JYXI++3hwHjT1ozlaDfa+bGvYln5Iu2WsM28YsBUb4snVoei9T1J7s/PtxtD9LymNmCjpyt0S
IHApBnZOI669u8JzMUsPpJHTnNMbwVnkDMPvXS7/C+WIdZ1GMzlEM1ZwltIn5u16P1vmU+V23o7l
xD3bfXRGj0JZBP6m4qR/qIP6V5gJa1234lFCgd10k7EdPPbJ5aNlLjAH2TsfBkERG9UtryQdtpM7
4UxzyKpz6IPyN1/GkFSLLiTSnkPt2PkrNE7msQsOfp2Fe/r8BAYi8YNVaG6ywWyOIAP/h70zW25b
y7bsr1Tcd2ShbyLuzQcSbCXKam3ZLwhLltF3e6P/+hobch6d48q8TdRrRdgMkhIlkQB2s9acY0K4
V8pbox+srWECRug5jqwPiGDkPY9qw2YKE+IAPZiupvvH5RifCOF7zgbEoLmHoYFl5J2TkwMyxVjK
llBg8JFEoysXEGfVqN3ULGhQObB2Ktz8we6cCiXOGw47P3TJeGZCnPB7IR/ib2vmbS3gVI7u567x
BbshVk0xAp9Ktp8FqtZtOzEMrWMRVRboT4EVQIBmRo4KzeGSf1kqtSntPUoAKfjwljHAozVB+541
brtpJ4hyiCNOpUfjn+LaAOX10zqujdHcHnUAESoRJhxMG1EHGEB+GwNyL4cvhobZOmJ1Rt4mJXB2
iSQsbbtCnDG+ILgdmFfXz8l1n7UReZptqGRGTEPrHwxAn4gjFlz6GD8trAdDVrBM9yBQDEBHKX30
fcIpgDbFeAOgN4VcnaFW2xiyevQS/hixdp2oZeKqo7DAVZuCd4LQmlE6YNgyDQacHMVP1w09Cx/6
Dgm5T753IoSQZL4mOQsveVHG/04WL2XF2YSWFr23oQF2VpZzf3iIje7zzGmFTQmQyq9TUBf0vTP8
3rCBHw1CLBm3clDe2wrmd3tDnjZTpH9KjeQZB70MuWpoyc4VKxO+qe68w1w67IAjAYQ61990zOsU
zfxQFwz80U25kO0t3fFC9XreetBgCNToNk6MzgSJgFQ0ez4B3C5Gec92nlEAg6AHT2wdzwe5H9BF
INtnPJdz8UIpO4U9wqoPjwgVSzN7CeR8WavqOEmYydjMo5SoqcRlc6jZ7rWnypUM8Ms+ahTpIi9v
G6+/pJLfrpUvZDS2WIh5N41e7haI1a29HMtIJqFDBZ0oII7j++jYj2fNyMd9MGYvxM3Ae7Twy5BY
lJqDdVVkaCicMSDElKvdnz+xNUluWhpRm5Ly7ZdhSFoMI3W8LzxYvSWeQ330VVWjf0up6xxbsttv
/Vp/m6aHOKjNb9QrED1Xy3Kd2m52dKxFbGOM6qFGnarWQZvWbX1KHbO/WNNwKgf2gAGhsRdQxCD8
F6TWNalBAUkWuHmBo1QoOJH3czo34A42rUd+SjwWIYF1QNW16sVREA/y5ZiPOUOE0b92wfxkmtUF
nsDNWIMEiYQKs2L21YV9ovzNXqc36OxRbh7V2ePoLYMUC0VdjQRTkDPZMqhYJMpxSXHF2bH/bYEc
5hX4nF07/6LGQ64ThAceuTTpS+JFj3Xe3lWL/dzNyY+icI/JWDGqZVDZKG6QkEAVH3DwQ8sK2xop
FFqpKu4XrHhtdRG1E79I1tT3Fke5IcvmU9zANEf0Q+wFiw98t8TUztTgdEbkoICoXnjHddqO2OLq
5hW+ORKbyBkNM3oefXY1XJnCf2l0/5TbAQZB8wQxGodW17xG0uec5eTSe+dx8mmVE2uFn7kKynlD
UDo8Q/wsS8U0TP4dK1l6KUyD2YuLmXoTL8FRXbtmJpd9yZ8zaf7j1DHcCT3LN5rWAT9kudirRcVk
EQzb4lb2609Rw8WgV7ilJRVvJ7ZvaqR4m/UvFwMu7cydIWVrD/1ga3TkccCxnmiW4MZU3uB5YSKw
PBycXcAgl2C3mjxkSGWMgI9skb4lWUEBqdbrJgZTiVnioqGjptbIgY4xJPQ9mUZOw/gEwHeHeeOz
q57mwpg2g7AAYDK91BhtwxL6R20E23m2b8AV8nHYnmAkg7Sc2kt1UM/rM7IrlrF+WAzIhpAPiajl
kNp0T2fSzqKeZHp+l/peyUgHJmlTxyB3161P4+nm1rS4pPr0gjtKVe2ZfZKKcAnf6tBTUR6pNLon
LqNu03N2+PibCldwFEsms74sXszSOovcx0qmeFlZWh0LjwojIHrEdi5vewmyeTeXV44PpypRe/1S
AzBbO69Ow64lKpmoE0rSXtIEh0IjAZLF0OcBmL0m2OhxGZB/hn1gten6MNo5k1TlkBC/iKi+VrIt
LwvWCh5BHR4AJJo9mDO00XpoTSfdIHVzmc6FKl8Q1gH4vFXzJ2dJjTl9OWDX0HZLixMNgj8n37ea
IweONXiSmGyMVLuD/MpCuwzooNrAOtHgbSNh6wcDaH1IyseDPfafO7XjKoR31Q3k5KQx87Wv0zpP
xtsMk3dYLOnLaHL1C9s99Ar76uasclscHZiRxDFG7o/eckFesgSUkNWJOa6MpHqw+Wt/roM4vjqK
DgZq9qk+DnD6WUpyyCbLevDbJrvxZvutKF/AmU3PtET1GUqlUyHKL9D3DrALIQnN59YQOU5oOwgd
Ip62SBzyTxl1CJCJDUUZ11PxZAH98Np/oL2zrcbEDPkRe0zDSIVw4hlcSic7K3ZjMD3l/ZyEgcgR
5MySdr/epVuKibC4oYjqoxFdtIWhy/TmR99CH8UoAFlnmnfJhO1qkPLW4G+8yjxEbbMjTnY6tnsx
f5JUwBY0TH4WfQ4qQwDpFns0Oe5hiHEQLg1QDeARRprmIWKw6daNWQThcahB32Onn9ruFvYR3pY5
L+4NCwFOzRCOn4Z8Stvss4tkI096ZRkSK13dTmwa7xd0nD2yknekz//+C6dA/v3fefxa405L46T7
7eHfH+uSf/+uXvPH9/z1FX+/pK9seeuf3X/6XYe3+uZ7+SZ//6a//GR++6+/Lvzeff/Lg92KFrzr
38R8/yYpAKx/BbwF9Z3/3S/+4gk+zs3bf/zb9x90nKnUdYImyZ9Rg+RuGdj3/zWg8KHuu+R/hd/z
uvsLo/DXC38xCgMS2m0ohTSmLTrdriJzjW+y+49/o9kOpNC11ZkTgAN3Ff3tF6PQdv4W2PCLPIjN
hke+FXCUX5Hvtvk3G+6v67ngCd3/aeQ7Xr3fOCGQMeA1UcU3XOiKlLwVpuJP6JtAl1UXRTRRM434
pIZN867y8S72JkatSeYnCFf0XKR8JswJZckcnUEJPC+ldkvUgEd8rj4TkkUhe3C9vTng0zKOYJvm
grWZH4+3cc+Mmy5hBAY0Erj+kM9uZqtaWLShiqjBThOK5ZOWhHa/ZzdEpPe9dPtna5GHmMS9jeir
m2SqDjBKbg2LVBy9XpyTJVhZuj32SSP4qgvgukH9lC0LOS7TK34MqpN2v+/L+Qr/+NmPpmOQV9dO
ztVUJt6FFS86WpMuW5e+WBkj5XKsGo3Fki7v6QNw3VPN2TWIU7cdqkPBoFGYk3PNINbINEUIiGtp
0KqfSEYOZN5dpfWeIhRazv62nwoPVa88saMQdJl+jqxraIQRedLZ9hPuuHDs888aQsxNZfGenQjV
Jx3EpY5Vj6p1t0Fsvi6GvZu7kV5ca94zlZ5913lAOTRtkHeDVOgDuEHat84ZHpu2+k61mm59qGn5
yciEYIrE50eC5E6bxBPmfb4+ht2CTNvpB2JL0hEcr3uh2tiBZf6MSveC1oDu4lii4ePt5nwKUmvw
AVTDbVNo9bYxiWBp0uSYI0DNmvuumlBfmSCO+/x6yRwS4saIpFAz/d7OiTIdpKDI/fxHXdySJP7J
iXu0ZJTM+Rn7vG8w7qepCLENhqbFqikeiIvPNO0mIgqQHcT0Isr8WlMZ5m1RpLhA74v0vnFf9cm9
jE0xnulbACWop/t5YrMyqy7YC93yK7qEihUTPZKKdZtwrM0orQ9jipRcB6PiT5RACKmFNJ9nO2Gw
vUqK5Km3Rv+YiO5CZlpzhRf0sfapmdLcOxqLk+8Hj+UFnRB6qhTUB5lzKmfoo4qJnrMl0WL5+bVb
t9neENvGnu4kAMujIxPa1wYKAy9yIV5Vz6XfPOfA1jeV/pmgqy8NDjkc/oRHmx4Q3qp6nQeW4tXF
JKnQxyBCWY+ln+F6PWvufdPVD/Xo3i+l4mnYaGeYU0Ssh9Kl62rF0S3tmhuzuoF7mbIWcO4Xr562
bX10KA8jDxI9rqeFsj45ItNoQNmy8svHjXRTO6wr3mLpx0xNOZbDuRjn58CXdNyMXeR3b30ORC+n
dLfByZ1u57Z8aqDystl2gbbFGE/tr60VsFmC7LGpPJwfDUmX1WDdFd1A4oCOuy3FfUL1N8NqTkqQ
SE6R07El1Sv9TPjsch69aHm/9/Gc1hqIrDe9neEr7200fgW7tLNU99RAvCNG9Xl96v1b2qJEAfh+
3xEoJNev+VnuhNB2Ss4s9fX1yfdXleiyKbB1YWPivJnGzgCVBv9/fRQNTMXrXVMmiGdTtp+WWXc0
2GC04DYB8lA5rLVs9WW/T189nZD4psdZfVQUPnMuEkJtESvSZDgmmSImBDXSWGWeRqA8/bpHS+x2
nnNj//HU+h2Qkm7SKfX2H9+fqhet3zYzq4SLQ98HsXJ9Nv20OTfWckDej4hJPVqfd5uKtvp6d72p
4sg5xfrh45n1lesLUvBfVDfUnlC3jfP6nECxiqhyvV2fGNLsPg7I7PEF57kz1A+yd6J9XqX241hq
V/N8aMY8+06rxyuIsKYrZX0d6yeKbVgoAKMc2tprbw0Y8hucefYV/XuEAl12Bfz+cZxncenNxKRz
Xt2sAtee2JkNfJj0BAy7GmgYJDE5WMlwz6oqMBeqJ43W7IGmr2Lbm6WMaLvOw2OZ4m6vhpoYMbBE
Ia52n6qK2R7NuH5iUT5ivdGvtaYhODvDs1ugq4EGftUvSC0CCpqzpHuTfG1TgPWO9nWxQCEhh14O
05R1N3UuT/QxwdIu8js1Qe+oVZY8lnP9Yk+kEnROmxwTOfiIwqJt6VIPIDHC3TWaX540P/7azv0b
kePy3tUjghJUyrhPjUvr+kegLOkZzfNtH6mO59TVX2gt78o5uS8zKBSadAU7axchkKc/DzSNDzmW
43MeMPVKow+THwjMxY2Z3AnOrv1YEktNzLc8G9WM8LXC+YejL6e1v+GCRqk0xGV8sqc2ObhmdGWr
y2wV1SYUEirszjz217IidkcqRhCB6FK9u0aXNPo0DPiIWFeU5ynVMRB3RC0vO3Yj+H0GJ+ISkVzC
njcYOCxQGcLH35JwCEmHBNTQmQglFyYRretN1HBCZ4E6GT8ez41uHqi6HJKpJhKBdI/mvN6ABvMR
eHKGirOrpNSTxP6uadWpsZtfwmrxx731uY+H3tJ81qpJ260SZKvCmvSuS56rkewmk7BNMpCgiVH3
Xb9qQ1bapiYJqWWXUj53qeY11ZwCwija83qD2oCY8vUu9Mzm7FvOFzbNPllTCI8d1gemPVQnEqy7
86JuUlo654+HRgJjntjDYVv6Ls7MSevl+f1uYqA0Xx/TQxjYAzavdryg7saPsxLUOSP5GApA9zqM
O29WdCnysFGB1/Pob4KMbvV6XJdSDYVIsxlJm9I9tG4AU52jDNo25BNujh+W3/VQr57e33y/xZy/
OTN02aCcyjNKk18364nw8XC9t7TIJLtmomajjrtWD79uUvVwfY4gU9Yx6F/jfeki71InhI2A5tdp
QOWWu7Emn5E5OjsPwflJT19k3BAcpkc2cJeqRk2nPlb1ka03nWchQ6uQOH88t37ecSaNgzN1xw8d
/29i/o8vaErgv7hf2zrr3jX1Qn2k6+e6nnLrvVwlFuYR4TarmP/j5uM8XJ9bzz6voNbGxXVwFDV/
VcHHhY/jnzL/qnJ3qFZhElBn5Pp4vRnTBpF92r6NSv//fgzfr1UdXRLMaA5gCnD/aKqQGiWAX48d
Bgl8ZR9X7MextKh2ZCPq9PUYUZnl2n2/gt/vs7l+9TLS5dYD9HGo1sP323NeFVCMRW2ADo8jt17F
bkpgvRJBkaenrur1K/gIoh1OoM9Gof/jIhao/xH98VhiEWYWGjzyclmXpBUh1JATuHTWSyqxzF/3
Pp4zYuPgSTAHq3JfRhYra6DanpwOElzN2Vay//Vr79+gnqvjriTqmhRfSCjyTPiePHt/3PvtOU0A
ndJYzeON8hc1R3bp3iuI+pmSRVwFBKqsh9D642AiGDZ2SyC+FTG2k4/DuD58tzesR7RJK/coM+39
UlwvzVomib6jns6ICapt1+dDfBSGz6FZD+FyE8BTeD+ylutZ4PmyaLtemq6kqWZQNcXJCfPgHQSw
vqixjLsqIyx9PdBUMF2kQOqqXW8QSvDTievkBO5z9iTq6gwcmyXkeqT/9FgCHyLPD0LbDHuekWc9
wuqmUUddX58sh047UDve638M03A7MXqoh+u99WYdv9fnImLaoqoNjh/DJpHJwCTWEfT9Lj//axWg
DkR9SvimmmxKNeS4ED3KI1gVde5ak3pj69fMWCy79Tsmg3XScb27fon12K/Xrg9jE8XdFkb/y9Bg
ZXmJuhyLj3pLg8FbWu993Pyz5ypNYzT9+J64VB/NP/sRtGpJAFmSn+uPKdbXRbF+5ZCgc/jTy/7Z
a397Dh+EGy4SZXeq/tb1q9iRv3sjeeDrI8xeW8TLTWgIAmFHNS1VBpePHXM1rTeDZNb6eG7M1MVm
6tqeHEjvMKHiKbW+RKyvjsX6ihiAEY4u9WPWF/+zH7N+4U+vCQg9cjLrulJvHsTkFyMxfYAW/O73
H/f+vQMSfo44nwbgBaS/6uvrjav+3vevDgs+6ZITRbMbhgk5ckI1hk4hE9LjeJJuM9ODqytxJJi5
O2MalOc08VkeVNVhUT4jQ91Mq/mosVRuSVfTIlkeyFhpz/hF2nO7rhYSlz8mjspnAex4F6krYk66
aO83WB7xCTHAmeVGlGlUXc8axloGmerc/XGzPvTXkXd9MgtALk8JgPtUzbrvN+uwvd5tVveSP3d3
tq93e/RgP0q7EaDOmAF0deMpZ9T60NaUKyWrnmgdlVT9vRr9HNPIQPo4HxuaY/UO1qfWN7TexJlB
XbIsDh0ALsCQagZL1GohVVOkHyCBDpSlDQCZOGtMDGz+1Lynk3u47SdqtImfMvYhn5A03Zlg13uy
KxPSjBCzMoA6hf7VGXFd9yp9Raqb9Z7hDMDEZH/s1NC7hrSs94RrA0mKSGBQlqtUDe35aHIKkqeM
WU49Hu2CMpOJHqxz9PqYqmWWp5ZVpenYjJLRczcs+C00Nb0sanx5v6c7MQE8m7G0ELVgeBRnv8XT
tt5reWP7bOkvWesk5s68RGqQXt/4euOS2x5WEb2pRi0uykrnfetqYVGzu8cinWhKTxqVWADYziGk
3ifUBLFzIKUhnomrcdbiWzSuE7A+NZQaZXV2lorxdL0LOJAJ2Y6u2yBWOVdOScRBT9VtvdurpXVl
6sSA9NkRpQaoGDWXr/c4RswLH0+ixdRI+FBtMPUmPm5KP/MOi/T2H0+t4T1dXMUY+CKKJjbl6omc
8/WnDWpJsd77uInVmdoZ8gtqNh/qEr+gWK156113KvngbfzIlhicY2ezKbuKhrg/JoC0HbUWX2/a
9VRzktCCZUIXg2YRpRW+qtXk//pd+z1Sh2Y922i14RNeHzuVzd2ks3oOrvXdHEz4rihCN+vJt96k
VA2BvVTxT8p/7c6k8MmPNgM6czTX26aazkE8Tmddt3O2/388xus/HnN0ZZEgCDZTjtHaHxIFr0xA
WK7PpmnKH+dUr1XVDucomIdzHHGzPvy/nsuIwluhY+P1YFb1pxYRL4BIYSNf3bGuoXQELCnIAZYu
2Lm2nas9DGCjz6keecjXXXfrExR38Mgu3DXwmfezjnRc6P5ySyN91ivgbMili6Z9aLDhX2VT/Qib
MTrK1Ik3neV+NQ2i/MY22Yp60W/73qivi/jYRP6FZXd2gdtiXU0GUojM44KIcfEYMy0wYGCFb90G
1HdhnNn5KR9ICZWDd5/BGKQu01nIFz1oRZQuJ1q79HeWO4Rm6bGFznzVjMP1YLlotlu1WhhJWIh1
IHmudgEiQAKqzNqj6yWx6njpmwBZCJbX4qaKaPdrgawOeABzPCxuf+pQXOJCR7BFjNtN7C3XGYpa
isPzl9EK8GR547yFe4f4Spvqvenoxqkzx0/UutorkVnt1Xqvz9s3aRHg5rSyuabVrxa5uFBybUrI
SYD3uDQG9LZeIItwWuNMRhppzVFkb53CTm+KAq+Mwa58D+lugRW40S27PsISjUH4CLSz3ieGs/ER
kjrQNFAYW8OD6GVX+kiu7Fh+QnEBRUyockiMbz8DySAAeMxW3F+bfgXJtwHbCBwbkh4chVDzfYi2
otp7La33hBqNndHk9ps71JqPRWB1B9xLO6OjtFpa/auT1ldWYI47iq+Eoi1yY/fcIB8vQ7i8Ozsa
ftSg9eoZtCoUhbCNrEenKuFnNml2tJ35adLNZNdmqNWmHg9rkyy49/v+Ww1JETmiAQ+NWvuc6S+u
pKxbDT+aGLARUAxq/sFxmVKsYm5/qSRiQeIIzb2wdGrDRXbfuoY4WPS09+gqG4pkk34nyacVEGHx
3lSAM2bZ7n1mClQw9JW72MQzQY4gZfHt1M7OIWf6KWq/Dz0HDWmtz4T5IIFCER73NN/Tfg+7fjw1
i4nFEpfiMqY/wC6AQ9tYLGFxEmRv8AqSTc+yb6sDS0SO0AAsLeuLZWkZJSd+cYN+FPaKkdxQRXa+
dz1NjdRv3zpHrTItmAxwW4jgZoLtcwJH0Vgxh9M/pP5QHlKr6444P1TAbBBaNSjoKAUO00oYKJyW
20rZOYkTAKiaX0P3PuqgYE+kZb40kxK0GFb3zqb+/128/6KLR/SBDRf8X3fxLt/T6u3Pfb9fr/jV
vnPdvwWWyxxtmY5LQSagEferfecZf9OhooON9lzThfhtfLTvvL/Zju+Z9O90Ys5MHXT5P9p3pI85
nkdciG4EwNVJH/tHD/MXM/69+fovGPIqO+PPwHHf8whs4gcR8RC4hsuf9+fmXedlutZNGguleeNs
lMLLwKQUgi0yX42z+NY/aqc4XNBwnGAF/umD+mcAe97gb79cNTYd3yBjgCai8dsvryunbl09WFC3
E2cKj627IgUcaBVGDfaBEKZ99w3Y1v/jr1WJF39qWELGcAaR8mvFcw+ctiTX9kDG0JbkrEheOQQY
lP/Fr/w9qsL3/vpGf0swgRMtIn/gN0JY6Jc7wwMCs4vp/KRhl33+z98e8QS/R3b4vkGKE0589pfQ
NX6PjZOF1gAhoVmAtCI6J6gayF9QAA3EVZXfImgjnt1S0chuQDL3jAbzEpRjvkk8p9zgKYReh8s6
0yKiNt0g2FYzk9zYEuW9iNIJDd8CvSr1nuhF/UtE8XVTA4jczyWAU4wIKHI2Ewd+Y41ehdNB8fKs
EnIaCj/RjySxZOOnCPUzUp8R/Y2BTGyRGeVaWYXuSrgchhBCDThH/WTX5j3LeBtc37QhThWG3IKQ
0HLLmwiYxjkC9UEC5Zc8QL2jpdOT5aP4JNnzYfKK6OHSpyaywyY9juOi7yJPJ68NLbmBJv7oiu9y
njjzLAQYrMXran5ydFLdqr6D3OacMed7WzYmF28kENxxzhTWT6PZvVo12qhoYd1dWW9keF/Spv2G
vvhpnJtQSnnRnPHLbJKs6XV8skuGz0+iWM5p6/UjNhpXTnSM4f4U7kufygatJN2wZbBbdgDj0ySR
nzSN+KbHLH8AyBErp+3nmezokj4HtXt/Ymo4tvkrbtc3ouNpe7CJUDzA0KWOvDHjvNn6PkuIarmr
jZr2STHv1s+fj+2otfNzpZ1dgANkpLHjhyiDCJW5PTWYwOp0Z9v1Nw+PSJZi7evnt3yZnhLXCp0Y
97+YnuYxTbYFLu6hghRDq/cNHvJT3PyoSvm9l22BMVbJozKpbXttO+dZufPG5lsEy1Tz3L1Z4fez
3OGJQvGbPta7tOuKUP2c0pqe9Nn5NNe3botGjroM2tCF1EEHUTvyJfyx92Afm00jWBFWGt9S1zvb
lOQ5018GvjiGvUZzGKgugfMWYu1S8qn54J9HF4IiDJvNiWR1sNI15uvJMDEpZlu71Gl4ayQbjAa4
0/SnVAKvUmLhSrTuOrfYpLHxo1VXiGf8BCCaavkjqGmvaok3UVLLz2XOd2uL9aarbn3Bxi0yF0pf
LkJnoyac0ecPaW1yU5ZqKbf6AMJGz8xLATUQ2Ee+TVr+Zk9Wd4Eh7gkPQZ1kGNd1FoDU1JCxWzoF
hEJLTliid9B4MFGwHEWuSrxxQn+0RlO8BrQleSs4ZXjB0B7WAx34DDpt9J00jFt+FpFCHWN8xIcx
muLQYAHit3chnYILYrk7oODvp29Fki2bp/rVyFwCZ/3ijhiDjOaOXNAjEPQM4hZSHe8u0uje1UtO
IJezwJNzWfdz3kxz9Zizc5lNJ8Yj0H0zWjemtjjs6hoLru0FsMoDMW8GE0bvBAeKSLS3QgNRPSf6
ceiBRo3LlWd62alXko7GcndDLm7BUIDD7+UFOvuTVgnA0D0f33rm0aYPGXerDXYhJLJchpS4y0OW
RbtURPHOUVdcDaVp6x2QI++DAcAbEENQlyygjwPK6t5s2J5CdCKfgKsTBQLlGP2tNLoHop5vctPY
qoyDraFuLGh0W9kzxttC7AN3fBo8PmOvbr7ptRShF/TwNd14kwXzwRgytkzYvbbD52gQJtormEwl
uVVsUiZ7y/i5NWLoiVFPW4/Tya+JmZlNBrO4SyFlpU+F9Vm0pr3X/YaKbuneOTUoU5cLMsnxndYz
EnpacJHOJY5umUgGhvx1OMIfPEuFjIML1Ts9TfAC3nUZ8aaCFrsbvySL7TdwPPZmmDkipIrW22kk
Fi66JyqYL3NQERS8CTjrGysIjqXn36ckKSPMeEIRMG2qoL5L7fROL4dDtzRPmpmLPf4OdqspQezq
pFi6vePVX9hvPLXD/CQCZU6JPumkVkJix/4eZ9OTMrxhh34A570zXUbcagRvV/N3Qr5hjBHlN5E6
T221G+LGg4pgvdUZUmSHs5GxDN+adUex587Qy7syaH8GixcOjrmJTXUd2xzRZeLjoo+4twes8TrG
xC3mHhxW0IFsrTxHi7z0Oh8FdW3GaeHbG2Az3nbSGICI0+EzTaBeAJcnt9tVGUGztxXzdBFK8bIE
sQAQZL7hfGTgzNLHovtEPEW7oLIH9BOp6UnNJLGfEY2szSdJeV99HjNBr6qnh6qFS6kE4InCY1nf
naHB4mn75Lye7URFfYNDCOgZ20Ww7MiOQ69sMImmtUMHo/vKdBxvSzZmIuNoB9Ec7XRZ3nm2vDCv
f0us+FnkibFJPRu665JfE5K66T0yBahkHwKqzmFnWrteFC+L4TbbTA1puBvrzWjkOJXF0hKO2EGI
H9NdpOzs45jf+aOYj3WD77drIpAgnrzL5gqZb0BqhS/cg5E48E4rrp9EzFtjLO9am3dpjcBT64Q6
h7y0lUO1DfFzoaa9pCsuuCvvbK3uoc8kD0zQVxy/KMwGukA5iBZ/fGoAd+9tx1w2eVZXgBSCn1Sn
DqVg+MfPTt2akG/p8xYI04Hn5UBXWFCLa1yuZx/6DsSk+Snwkm3mpvqOIVY7NE1JxEuakB0CWXGW
V/hxjrS1PpEvGuO6apfQn/xn0dI46c3AovGCAMwbILfRa/UQTm67WBY73eHnMJ3+kM6yawhUx4Vt
MPVN1zn/tZ4alkYUbUNZ6gsFwNB3ykMxsKDRdJvluYs7vnX2Az5U9qLIReyeIgfx5C0GpK+uxwnc
1iO/ZjK/jQbIrRqqX9JIXDVLfxrclkioOPi0iOkOA7fGyAo5KeoG8A9EsA+jRA5XVIgULN5QUvl8
joVbkkGSP7KJxqGGdgLXaPFiG4zNwh6YIShak7au6QzVkN+pcsNwLC3wNLF9Bo4GSH/sTllbWdsA
Nyg2vTuCcV/smfpv3mnftI5YWtgnfBLzcEy9bY0wHI8cfWWGu3tt8E8iwHOTmTjCADYA05j2Xsay
jbfShKUA5Kb3i0/pXlybS/vJGt3qSi7551hjyBmweO+sJds1GO+cQT/6lEr3rtGEaD9ghCDWYDEW
QfwzSjIVsaodB398XbwGqYIl0OE7RME4/nbuhkfoxzZ6fIX2IXm+S3R/w//zbDGTC3tETy1/MMaN
V+4wXceqRNxNFBv9sQf60dcI0qLvYJ6nzfsfkVJVG2bnaM+fTG25Dqb0G/CCVJGjQVpbBXEeScKK
oK5R65IAABsz3mea/kWLIyzGXXN0CaE7Lg1ozEBHZ0f/ASRJB0+JrecmT+zH2UrvrcQrQ68b4nNm
39BYJzy+RRXZocOygqgKDdqOWwA8AgWKf2PjB6hS6yyYeLM2wjeSYSJyvNNUey+RbxNYo5XmgVwd
Y5l+DB4XVZQYzSUlPpbRlxVBF3V7vwNbmcSNfuzM+r4qlFqola+SSxON9w/YFaBxh+TVhnarWg0z
Efe6yjtYwoDlbpjNXbTDW5s7049FHxgvFgdf6ZJzrTDatlqQsrDj717PKcaI1PPRVDrRJcXQEwZU
yD3KcDSIi3i+NsbGxRFcYW+xTfII0aqrHYRB14F0piyO0utJi24L50dccLilW2c76GMXGEfFDnZd
upUQD6faSXezH7U7K01f8m4odlOZsvPIIIgEhKcEzoJbrIV7Yfso+6KKGufSEgztxZRrewM3sGbq
TynVoT42813BrmsbFC0BBqPzvSyHkEXWafHFcFumM4OAAzsHrETE1L2nJ8Cqaux+ToIJeJzyF3ZD
QGZM1PRNa7MGLgmvUJ33pomZySkVciITE2hRdyXFdV/p5meFNtl2Bl5OEWPYMOob8ma0rZXg8EhX
b1OS3zc6fGRltoGTnxwCA0mngPKxMWULyDpjNOrMbUC6OBrWIQtrx7q20/wFvwysAe+E9a7c9srB
M9n2jVs7P3o2qpj78CHif1VuXSZ72/tRxubPyl6Iy3BY0qKASTetyXF1bRkcJrc9IULMt1LHOYJH
4UvhDvdegwvFqD3FFEpOsU8MamFG3Z1IECZ4xrhLvAxrWP/TEVO0cxrJhnbOniy9SIi5HccTa9Mb
ByeMWSBPRnhQ7w1zaK8kSwos75reUrecUHSylkTg1UiA1LJnk4HyKnF7AGR6vqdOiLLYi/aWmHAZ
S/+5yw0nFLb2kDbevdkM9Lu1Uh4KS9EriAvGec5qGU0P3AcWr3MjD1F2DAYnvVhO9BBdgA0495Ko
NFzHMNSAamaZDfmqdvDLDLw2I7qhJiwKQGB14tGLt3RJaGjufgwwrseg0kL8vIw3w8Gyv8Ck6IBJ
BQ+uNXcnVlRY+SY3QiesohIDj0F8dK5ZAJeHYeKSDsbgE/nY7MQpFSQ95XAcRxW1St/fA+59xLYM
OX16sUUBeRXVUl/ENxmY01OFpSIq3JE4uulFRe0xLHKdGTjxd2NUsWf3ccj5VMn2RDC5oWfHwakb
ASL7tsBR5E7s3GR3PZEAtrMzMR5d1fYrB39jKkciO0xOTVRb2ykWMJId7TCM7XLqC1sP4RRREDbp
pzj7MWGXKIwA+whjJaV46DOpZp0Bd5wWjfU9mXfznsOU1HFI1eFY+TqQSY9EDUmNocp3GmHqRCZ5
ULz15Rj4+VU9NpeugIwcuPPBxDHopYSHJPZCCk2yb+BXhm5lfa2MBgnwgCMOY5CnJd+8ICymV6Ev
Z9uEQtr8H6bOY6mRZYuiX1QR5c20nLyQhEDApAIaKO99ff1bxZ28we2gze0WUlZmnnP2XlurP0uV
CMN2kmBEqPtaJDWL0JbFnMibqUnUSPOruNQ/6TwTF8P7ZzXgu6MEbXxEsodPj3Crt8W7OIP2Lgtp
N5fVtYyFzwqEJ3JpCq6cYcAwq2gZJU40bjfYKa3bqp11n6RSxy/cNN/iyMCqIPjElgtyLAik9RfS
P8iTmyynLG9oLlXa/WXkrBb+RAlbWyzU0ZlVOFj8M8+FSrcwXSnegTeQ4ezqOE+JGAQ7WIgwpV6F
yWAirmuRH0j5WTZpe8Vwh4iOy7y8iDUPMFfZY7JUq/4nb6vbkEfPRhG8/nkO9aymTI8KHT4gG6oh
HBRRE9w8Uhv8i+WDAD7ZJbSr9APTk+lB2fWIadAyUAel5nKoCDLMQl4B7+5xapRrG6snRW+YOoik
wyaV5PeZMu1UlVeT6eZW1dSjtUBRwP10EgK6JwkfG5dZ5VJBafUhpqx2N4YMs6BuVKoS10hzP8/q
F7GgZ8Lk3Q5WtAu8QNUNq/yCWIZdmQ6ShwDSIEmlsNye+zwBBmyAQQXtph4unTI1dIRWt56ov+pc
kXypEJy86RvHUHsdihpMsFtuicMWfQD5BEn/q0d67SYM83DHFhUWTbkNuSGtxlOC+wBxZATgNjn2
wloKkOtNnQ0xKcvTYquXpeHQcX6pCNhjCDhwstaNN9cPma4FIA1QXwVbG7lKG9LfUB+v0Ji6OvcG
j2OE5PiYJVx+ZlXYl6J8y8b2zSg6ePkztL+m3ZpJdUiNxmI/IbVBifXNbKTLOsAGGyAVzti2szvH
7GBr7GRaqIQURczn0mk4Td0EKDKOMCrQCdzO+RpaKJXTVlAaBygLCOqsUh59Yhx7YFk+alnGezCA
DmU6ATLCwKqIlbAbtOSGKC3flbJ2VWpFORTcgoJ1p08ZNa6TNzA8LY8dAHncoxJWYRq+ShjmTi2E
2lYRseXPi/IVtc19bKsn2YAaqaymZWueQWONjS8bhsoTbZ3ACDS7fsx2gyyzeU6AOUSIQ8yAN1XO
4ZqTaNEMEX0mEHbg2v47qvXeypyRAi2JqJcsi/MaeT933cCw6KKJkTsu9aNc8k3eE9dmRmzs00Ll
Lq1GaVk3ucoZwcVSStBvreL8OdcrOQPsRgOTUIinaRwfQUK6ky6LcD3nCGE4xr/SUJpdPf5tjckL
ocPNzpJoEOstzdamDDeQWztnkDFuNCod1lp7BOWieMjSnUZvvqtceM+IOwGNOUHUTTkUMs3yxvUN
lHGvoQ/Dx04WY4VhMExnLCpWbG0Kgxn2wPYrMX4ESW+9mlor2ESVsYYhSXmamfo5LhdY+/tsbg66
ll8jgWZha3FgjlPJhSV1ExpsvDOF/0dGYNXY0pziIFyhJKoo4IpIZn8e+tZV1/XV9eieRNUEt5PX
uPVYOYiiWgq3f3qg0qXT5FcwaKc4K7w2jCM3bUJqo3e9kcZj6FJrT5upaXZlDt++G+k5ArXkcZGy
3z+naholva9p3MvJfgLZIrHmWdzTgUbvt9bX9AIzXlkjqKdMEZ6GpPH1aToWhbSyP+T0olbCV4EZ
MUwNVxarT6sBRjiCodhyGkn78EMXfuUFZyjBJsAHocZAvIksqJPENCgDswQD7GIsbzJAASepAe++
QhD4Vrhk9eOViL0j/qjRsRZJc2or/S4mtvjZqpNN8UJcqgejIXAGTWzs2qihoq9OaGSmjG1x4Sgr
SYCp5lGzIrpyGuuP3GtYpKvXVS6E+x8iIVZGzSEWIfKWgAQag3R4u9FpACHsYw8KR5qzAGXWv1ns
zHuLDMmbkDymcvpvHCciTuf8Gs+fS2slG/onJ10AOYYa2VkP0hiUuGOBHxbaBd5jr1mYW9be30JL
vBzrp1HG40i110HzLl/GjsDDsGEKQNrGAyDDerWWdWLJ9KdRoO/ciTsAek4+5HfhWwtgTC2d4WB/
N5w50q71HPtdpVAYCaqvDZFfV9WuV+vPWtvNTRrSGqUeb7XgSw9iPwCZw93Kt1TyRCwkPUYs4RzV
zYcyKQfy4HFbzotddNKRHFK7JTcxZ9JrjXwXZtl8pg2B5ER7wunB02S3XtkM35ZMJzmWsrNOXrWG
7thFTjx75W3Sj4o+A9uQ0ZR3Ws4N0eDY68CwVnp7DKsAr1wv3YWKYFuTRDLyTngjBckVtegaAh7V
Gub2xJCXXKWVRwB2Q63rT1OemdX0wpUL6mcFAYQQiUcSmkfGA9dWYrMbhX0VY1hZ5OZzSufKGaty
q8d8a81UftIPfMSTcl8EXBopKTTdeBIYNdqpYqFyq4h/ZcV/tjqoWKF4Vxt+IRVQtrY9QeAa/h2B
CBVdqG5ZRaBgy3mZLhq4MSzodLDe/nz2VWwdc9YCAITynyKA1ega9rM/Gsj8mkvSB/mKvC2q7DHM
pKm3etaxK2E6xw5Q1xkkAdp1QQDtAv8qJD/DySiv0HZzitQJDIYc5Hg4RafVfS1R0BKUMrk5+AVH
U2+lrlrPSoAhAOUOZWLsFAF5aVNrppum4sqtMV3Rk0Z3hk6GzrybeSQdKwiGjSg2pj2auQGCJxmv
BK5uIQx/yAmW/1h5alcLdqKaRFPp04U60qBtDmEkp8sk66e0hUQ2t8Zj0fQ3UR9iV865PUVROXqk
okWrc/oP+jQk1Oxi2H+MCSLKv4f0P+/3WuNlIW0EjGGs/8SPBKKZ03k6txrbfgwe287DhNcA1mLB
yOF2hlERJVU+S4NiAnahlzcH1bnoI7ZAfSYLWq5IbQ866zrmGzH/GQfrq0DoI8D+I+G5fp8GdowO
Hutg3oVm4t9MsKFn1rySALDtcz8itl7MTAf0MIPEZKadvNa2nbLVggaxFI9WpkgwYfKrmXVrSCOb
5BSVe3PFL1k9txNDMu6DFN6aup9gkY9gp7GorPeWGvO7LY1DdtCEa1skDZwl4zIlRXnEVl5ddXE3
KOIr8o3YbxtR32tT/Ej6OgTZkbUkrSi+UIrRoWRMZ4uN/qLVo7qFuUdnIN4Qthwccu4vKCHtuq7k
Lf7CG8bq+qyb/a6EBYM4Lkw2hCEnpDDh91fu0Tx9o6NmLCQQxcGdrzlo4BuFKbcwYDN9CSjo+2nh
RGlLDt6QD0MOdHYr3jNEIuABhubeaC+5EIc7/MDhVnjAXJiBxO2Wxtwb0sJ6lKBC/J2HBALjqZFv
DP85ESb9HGoc2ya5e4pA+xfsi+Bl2qlWTNCeGhB7oTLufwyTZorwkoKPjYOWsejEBFHkw/vb7BEr
FHY7BtdOw2iJoO3rb/mS2EKVL2YaoSz1ehGN6P2Nwm8GX8RVFeso5uYFoUzn4oo7k0EIxBGEggGj
gdDg4WNFSZgDSIy/Z52y5Vdp+NxhXjQxqrKsrn57RGVmwF9LDBqphFWpuAH6pL/VMGTW3VpfY7le
uep0cTuT7kW9JsqzcTl1UpY4EXFrRTPdUGx1esWkF83GdoohF/zRGyJQtPDBFr8HvuXEGJ73cmJ9
WiMTUnABXpWZ8zZJuQUkRh7ZooTprySdF0/yWPDhBNdefVboLgIGX+jSZR5bEBq4DDYo7eHIEU3P
WjiZl7Zn6k2Qis87lAzjvJfQHLkFZmaynXkOlXzhjsKLlCk7ZHIitx3WVaumiqIEIx9OFDxzEn9j
iVgLK7KM/WDspU7/XkiF2yttKNoIAhQ3Mrrp/PcV3CLJZaFKzPIn3JUBmPbehJyUcR3APSnYXTiM
WxXRmD1yQ3YqwBiuMFcvkFYxAqdbY7rKAs9s0uXkl0ctyqtpRopqsmOH0kOOgwOjymwvDQJPMkaf
FT0nPYEFhRU1DqFDu8GNkpDihzNy2wjTRTNFwiytHD6TmP1kKifNpDeYxrlC6oGcvdWJsmlEa6Nk
6jtZs9N10WYqyvgS0ZzB0Jh8F6LBhFQ2QTCNCAws4wPYIaZpXr5T5R/zGPb0szNujsapiNxl6S1b
0LvkbK1cvHoZUAPG9aNIyTQ3qanI3IkBKmElf0PRGPJMgnLRGkq8KrRcqLVEV5qgvTUaDHKtAAGp
q3hjlPq/kdm7Jmc8sxUJexp46ALB+7tR1pdxPdRAqSiYiTn0EhCISjJ4TMAQAsbzb98Nh6QDJook
4jJQS9haTEpGUW/o/X+jqTsJXSG5mSLSfYuAeuQ4E4FswPcxwuARdoLwYQy+geCLKuhe1mCfJqP9
sRjJuwIhfipN36qDn8JsHq5UMnBJZqrqqkkML8TQCJnBJCuuJm8rpuov6J9LcX2sCoSVcz60qF3T
c17VRHbJCBy1tPURK/cbKRg+ia8q7lNPN9ZKIe037QtDunI3xtBVuLVC50ixyFvQRGJFxEBYQ1ap
hrORziujKJwxF9IfMq1pOKqVirlkTXxTgxf4Nh40Rs0mfPMuqU3gcviZXAVndRfwX9kUZwbj+0AX
yQA1EmsfFuYJ2DGq0Vz6zDp4JhPZ1ZuR1UhkHfc5iCmLVxpDs8kF5p5qkR6VdP6VmYq4PY6mvUyL
aaOmxVsRMee0gN2yeRGoGE3+QDb4AcISJIMy2Ohaxw1JljdTIpi2uCwtU6IyY1g7MNkVYMeOY4z8
MlxlExJkGYNeKba/50qcS1fXOEK53IBDYdJnGkt9M1SicWvYKKV1GWV6nfoyUYubwDUFJfW7ZHhK
1VHCD5oTj57KXkE26jamJkLNavoYCSGXh9J0YATIAvqzY1LxjzWo2qhFLV/Hsvf3pYSkEnl2pep+
XbRsDyJ//u93NNLwmqf/+/P1auqMO7jt7BH3JEBHiVqBGgMJecfUx274ND2QU+0+wbHoK0nwIoaV
tluK072IzeYpG5WQQVuobKhxMB4OsoUEZbGuFs+BoyCUxbVQWVvJ8lMB6fiUhE+xqgmfO30pGyC4
VkAqOUumkL+KzvhJr3MoSLu4y3K/moOnqh0PaWQtF76deC9WEBoT3HtmjLpeHKwnUa4q0LyhN4dy
fCUfpvayPkpRwPwA2lhol6kYnbE6ein/3rPEsb5AQApIO0kz64gRcocLu/STqnrHad/RUxjfk1xC
FhpgrYfZuxlNEsSIfod6bSmnsFFJAc74JBWQn1M19j6D/QLqVZwe8nzaWDHvSE6Agi3n2nDC9Vcg
aZm2VUnVJ3NxypPCjy3l0MRByh2bsKe8bHwhLV8mjApRgrtoQfjFDj1hZcj7R1cSvZFWzzOpMp4k
dxe9IYl01EdEJ21zoEFFztYC4a7LBm0vrEE7EcnGOwXhn6OJ01prlWwLHQnA5S99Rq7rWvawgEDk
+MNHLaj4eAEDwEttarsEgyzm6/Ouos+zlCm+AYM/DyOO9Yg2oieFrbVnjL8zLDXwjKnwwVVRBI2h
m+SQc0MRObpOqFkEy8ge49H0gZe0537hHhW23VkRZQLD8LetPTXowkzY6ENo/QsynYQSfPajWK52
dAPhq4rWdiRsmNp0Xwrzz0zI3QOBlA1RYD+QPbcrWsQfccTEucYi5Mwajb1igM6qW3KPtZzVj1xr
te/Xh76NGH9VaegBopftXmAXSKvqe4kUjPKReauqkR5FxTC3nseLGI28F+sPQ6QlB3XSwLk3+n4m
CR5czPgrJ8Ax4OFT8SEBWcrfRNFetXH+10fQB4xYPWqGdmAGh2ZZpDtJJsXaZ3qgzSOytS/uLGTt
rM5SwF06A5AcLeqzfjGFuL/2MWkKckgHU5QSl7wWdPVloLu6NBq7gswXwchJUWTUtW8QpfK4DMaJ
eNhxoxkZLTTK823T5Yj9aR7tolaw9gNBCruanNX9qPFt8Ajku9AiYLpEukJFYslHjCRY1FNZOSVB
ZfqEymvnMmDSnkSntlaDM6Io2WvkRLwYUlB4Ra0U24XRD8YKCFgdLOibRGPS1bDt3GjJ9u4oaMIN
YgbJaFzsTXxqz53KiL0RuvheqwL8p6YW771Vz7BWjfwF3Q7pZUbJVTjSmXkyM99JAeWVylPm6EXQ
vI4UNXBj0+aVgAxWObaZ15BwL2cS++K1q5koVZOevUomDGiMJumr2MDOoJ+ZvALRyhx5bqJXmqMo
56Q0fA1mhk0d19WXqUBMkCWW+cLmRIe+rYwXNFalIw1qcwG/7IGOlml5o5EyG2SJfz9NokU+k6gr
elP81me6blcjo/bAEpgz1sIlSjRtF+vteA5CdTh3XTwSFFspxz5iqLn+elePnVdZ+A7kzNBOrdTh
SSA2rNfN1y41X7oRcWSxfJF3FqMnX+cN0Ac9yBvvydLBxIwapslha7j6RJSbXiQTdk1yUNseuIE5
8EHgepBcBG//GF7Oftw04IgHXfXqkkFpI0rzSeaGQpskVby0yz+FeTnCBCoviZ4QAVCdx1EpN1md
GpeFVywk+rEIkz3mj+yWa2zJTIJzOrEWe9pQII7i9Qcp0DBsWQHOUsaDaoVoQoUivSodO/IQGjri
gtfEkY5MwBhOmjowThkDc49yB2Bc09+6MDl02FI2dTsyvtHSC1Ey274Zk/20Cr+ChY1+GJgrT0p2
DEpzdLplH9SGDkINl23AxYqDoPsoIAJtmbi1sBCabzNIaL/Bp1137jCDaw0VpSGOHTYOen4GpWuF
y9jEIXtRY4NnI4GVfawbjgc9qhkBYtoKUWOhBkPmL+McMiMFuFqc6jBToDFb2SCyqkyyTzRdPyVc
OymfCBhQ5v4ggV63CxrCT0aZHBmFHYgGJLIqMEu/MmP4n1lDBk0ioIUwz8IwYYRpFp/YdFrpBlj1
Ysa7rxpEomlZpG17XafCnwoXLJrkwTKjhkiYMqrJS6tL9SWcJ8JDaJGxdS8bIKmQ0hQEpPHrsgzL
LaSpABwTmUuhiMGpjcbIUQA196SQ79HFEfGkqGgAMraSsHGgD5EuN9Ed4JtcyALrlouxSDJ9u5Mp
SukZq68/j716zOKBG59hmHgK9RiSD06pDHvaEAprhSY/MSYMPOK6HkJS/cxZ8xKhZmZlgcwEBoKc
Q1JWxFoOXm8Y7JZda5uFGi3Mks5t3yRHMWhpDyQzDiNrfEJ3MRlsxxapOHvO/8Cb9agASTU8yomB
ySxaEOP6AhbVpI4HHGkK/usnYjVLt42Y4PSVnO+FaBDtIeqPExozcIMEkyVmWR+5o53DJRj8nvXG
nB37mhiVdwo8CdWRfmgma9pDJmno5A+kJqiE7M5d71OjZHvNEBpvnJHjleE7XAC07zSQN3NfX+Yp
52iA1rflHH2TZQqiSDHXVtC2MZqzJQMfxviU+EVtZpsAdKVnBStyVQ/3vZlzgFbNtVWohQcuBaQk
j3RUi0hxlwnbkhyIR243M4txOAJy8onwbcjq0p/+SkjeSbvJdWET1cvWgHND4wA5waBtEKbqV0Fv
ABf3Wub1fD8+CbMnzUCTmxUwfFKRiroWZeThQgg/Ra6O7bLSpLDYeLmu0uAhQZwbDw3YMUc8PiTJ
K+yhbJ8uJGeKsn6w9A4gvNZt1SS5aOVMvyQLdUepVUxdYSYdYPhSGoVlLx2WgYEhqWi0Rdff+fth
WL8KFgt5mtbMtK7zVnNhpijbRm/JJDfg2f79gA0BUXWT+GpQ5ztlmsVDvP7G31dyweC/sNbo0Kkj
IfNkguO7Dt1Gk52FoBMW6z5ebPSi5nV4GxG+30O33gFOuhRv5sfwzzpKDBEj+MG+QC+YnBxXfaV6
UK81q0H1xivUyuBTgWk5Xtt6YyEsFOy1y0IEmOpHli29h4NfbZKtuM02haf/4xeeymed/7WmZUn5
Udr5qwyy8by8G4nN04HiTrsUFu4ou3kxjrG/nATRF7avDSxM6K70dJ/woVl3Bofil7GTz4niKM/p
Fxg2tXQXYOabya1Tt/iu7il9t/pkVE9EvOrX8FXNt22Nr/3ErrAmAHCYMOAsDlIL58lWZBdGVwYN
9YRGGkwonWzWmmVu4orSIfMTgk02iGOgkn2VkOa3eXYyjbsg/ONbR6nnKy9p5yD2oeU0ftfgR9yO
AeUn0YnTWUW6BRxrX23q9J4/c/1WIZFDuEe7yAZyxU3S74rX5FX4QGBAZwkDhFdues1TXtWvTD7I
og1oZYl+upPyYoGjc7Ntn6NC3obMF+3hQDZUTrSznXwMn/lgK1cEDBe+udlR/02b8VFNe6jm9/5V
wpzmILo9wUmpyNt55mhDVLShAJU8BCTDWTVsQm0zdBl28SKWLvoS4Q6XYYLQOnhD5wbdeXlqR5co
iIIRDzMgupc2Mdpj4gAbeR63GGFKn/mPkHgMvA4kIvHZzPvimL9KT9pdb5wuv/XyNkPre1L3ZEsN
QKcYTTyLV+Muz67MwhF2Iuu6dt966APEbdrkXArH/GCe6CVTV96TXTatKyCk9Ji34YMZ3uAXP82p
fheuE/5cX9nku8VTDy+oKL3olPPNPIh0RGJDg/lfy733s3FpBZ6l74kJgE0iLYaHJzBq3QfGiAe7
cK7sysqT4s2obtBndJysZ2sXIcNuHWM35xgid8mLKTo9he20N8B68by6/b32izNlOQqDmQzUffSa
rQprl0+kZerSuO1RtpN9+Dy9CJvkrG3infHSFBct3ukhSCL3IV3lS7DjgpqS/fbocOD9NIfcYS9s
6Z3QavVDgl6Qhb4TzPDWHIB9RI/eV13htsYvI2qzu20U+WhMovP0me2bk3GpNgCjnPaobCoPiW7t
wjF+pB9YQ54NyG38Rapd0poOPTXFvupFQHN+k1+CKZBUAHtDmHgWlUu3lQ70gMYPtjLli9HfKq1H
C76hGZ6h0TvjxhdRb26LZ+tLSx1QrS+CwxSFQJJ7dzBHRBBb6av9wELJ7NXyhFO9E7E3I/V1IOq9
1TvzWSIM5h95W26z6Z/y59Xbgy53scVt+pyNW+FO6yjp+EjpDol3pHb/2rfkkxSM2jM22nUx7OZR
kfD4TMG4/ErwDbJtfhSflat1jZIdXbFgt9BPPvMOUbWTTmva7Zegut2GO0fhMTnS99G+fNLfRt/4
CI7NIdwU2+q39aPASb5wms897JCDwUCFv9yuVLsX7aDcMro79MYtu5KAFfsDzsoX2vhvIsbbJ6Jf
NW5OeG4gZNFPRp7tj7+heCI8Iuk5F23jG23nPGOFOY8IbmBLswPdcS/UHDgsGmLoZrILEOu5GhdQ
XNrKjnferl6jT8HAdeS0/yhdJ6+b7TVTaUsFGHntVrpESJE3Serqh/4Ig7B8YzERf76eTwkDTNt8
qq7Ao82SgBDGPQdh3GAHRg2N4E732n3wolYElTpic0MdCWVQeJYZRd6SF8TdAp1hO8s3sGCl07zF
gqduGaN2Drvuv/BsnirSzFzR647C83SxjsuTwFyVa8PJOobaKfgZiRI7Cj6lIo4M5c6xCIu+eNPu
xsV4D585Et6NnfItHNstz19CdU/nIMeZ5kTb5hXY02THqEcd8cnysDU40bv+Gx7QjIfMY235XaLv
PwIvJCHUZwETKmbHG2a71r4NkS44iIJFxbUsz3xucrf5FUNP2Ccf5IoEN2knPdX9Z3LMH8QH0cSD
zwSFvnMo3RDPkHox8nKeMrayOdjW7IcYoNVdW7vhLp/95NfqXldUgquNHJnqaeK1rAYSN9RcniwV
xa3bv+e7ttoyYUJmAYdS3AknprKorsHtIaFhHrJdrhFMOtkuvJCAZifyDKTaV2W2Zb97tU6SuKkO
2CE1w64301HfgAe5S0/CW+p1W+7v8iX+CU9J6Zrf4rDT2VMvWNyQM2AvBm7CzWly1X/Ftjsw9sz5
FusXfMTz6MiFMx2Q/kZeeS7erTcu6tKxFgCZkdvmCp+0/VdG4rd2Tgl7vKSq3QTAFkW7+7JElHuI
jk9NwLbgClf9ORyu+rRfDpnbblonxAq0qU+hPXwVD/k+v+XMkL7oAUV780Dyguq179ErOJP2H48c
oTzdQfkSbry7vrQP8LEzyh6feCOW2iHAIb6n0dayrslo99JOZqrW0eXkU+KZtpWHGO9105t2Wnok
5XgrbRZ0G2/dtkPGa9qwP/TvgAimySX7SzwEomucht+OfC2aYDJNoU3x2iIhdIYXQHi804M3UpE9
maSvMX7yivlGIF1xCLYWDQC7PkZb9Uu1rj15eIhdZmf223/BThEci3DvW6JtBYLXXwTsGLndBVhp
7Jw374BVcfbkmIn0dnzS+qMeQSp0yNT8LVnbEDnJcToxpteuJDErwvPMfSN2tNfmOiKd/yKMGio3
q/DW+CEtVrS2BjJlstc8HkyyuzbmNu+2DZHyUNUvebWTCjcSHeZXKCL6Q9a5JqakYi/f+POGwCTV
oQ1F9PtwMFJ/VVuC7cA9CR4/8pXCxzhP4R7rV24KSfmiq6euc1vzTjUp9CcubNVPc+ssAvK2AdfQ
jyTfSVc2KBRRcvxCd7C4tU/xU4G7cj/WXvjcP9J6Q+gaTwzTGzt0jR1h4n71TzSciEP/VXuaFEwr
PqUxYgF9G5bnOoUWYnOdQ5gUn8NP80M+sUlkP8l1+DBo4m0HT/koj/UOUsuhe1dvVbaZGRCjMn0m
8MsmyQI3VLRsoQdUXm1srY8u35iIjPJDSdh48VQYLmbAiNCBpxBUznf1sUZU4ONEBmFyP/8JNQ/v
R/GLyytXf3CZzW+4GDFkZToBJ+jpvVUCDhXXN54achL29EvvxSbuD+0zw8/gIZARdlp+y6P+XL4l
phNszXvI9WtfvOL3dZTOmXDpnSpQnnxY+Eh0p+Zh5VNisV1ryWkQpTjZC/e4rvjE+A/2qDhNNPce
vE5sohgKOL72pBfg1jFvDOCC6qENV+GSP2ObmUhM4zGj9EBA+oUEdPnhYKsxSxzw/NOsDA7iAynL
c0vVsYf5rjF+P5vbFgk1+V6Lo121E6L65HX2A+6oXyx8geSFPfdW3D8unfPiI67d5qc/EnbKI8Px
hNAOdf4rCGNhH2y5t7j5lVzWxkWDu898YjpO5rHCFWZyC3aMU/TEzSH84JnJDgPELfww6qYT7epZ
X/bVituySepTTY/wgQCfDKtN22tng2zZAw12mhUqiXno+n3Y/gxAq2emweGHxIbFjSpxMZsUh9Tc
ZK+B5C7l97vwUU2Y4q5D5tZvtJ9DYsoAmHCCAM5HWs31bGruk1pvzFtfeQEs5msHh5u7D6iPbz4M
TtWUazwFzY6gl1N+n15MgLofluECZots2u3fs2Zrd0wuDCsl1V0uDRNAv36IWz7G4BagMho57w4R
Fz/ZpyNsytvohQe0REvuExZ1DTdIb032z322y47l52Da4SG7h+eKEsrirtSj4fmhG3BTvxjX1MQV
uoXpYZ2xjuiYCfZCPr6PL8WNly1dxA8iaO50NPhnsUpRIwBXwVvicBcXD8CWvkLhkH3QwKNQyH7a
4ICmZB2638NvduNc2COy6s7mA+vuV/LbbCGXmrvKU/8FRxPbZkDNxx3ZLk/WDVcjzb3qOO7z1iHt
zIu+84SRFvXQtlvhnG9AizzOKNZLT6z4el73b/Q/OpAimF1c2Q2f1JvwnvviP3H2SSkj9VO4pOyH
yEF5y7vPhCbTv+aXU2us4UI7pJmMuwj+iBf8Cw7tI2wOCRLfnXwUXGOf43mL3BqEv7kT/frd0tmJ
eEJ5s38R1dPMsvYlhw/SCTeYfG1jXZtr94K+82GC+8cJiRaUZxWRqD8fI0JSveSX3U/KXJ1Qjq+Z
Ll9o/wwVwkufaxOqbU757tFfI+WYfWtvrM5b/Bls8q0VuFPsWgfjLOE0/GbIgAbDWl4jupieoSCO
t9UP4ShuayzznkWsgcvurx+YobgRieNof7xkB6kKM/xFel43m1U3Rg0HE/pSrUWsyahhQ1MvPM8v
0tsbMBipc+n9MMPFfc7BWH9kKNydyVfPLBw+pOgqH6IfjLDmjWS/+De5D/84BIRnyS/ei/ucb0rO
iWuwmXbkmZA6F3K3Zfx2VI7zPsEy/A4OmryI5Zm/bHrvQreH9g/cT+GW5kQ7bsTBD3pyynXkuMmP
SonBzUglfNOOTliuxBu7POhBDBinBFfMvTyXn4jUrePa5BQY/3jBLXyOeJ7s4JH9sIaHN67QM+ky
jniNn9iOZLYcbGg2cy9zOrIzRjfxgKvgUvvjg7JVPRVHyTcOu/QqesZbw4NWIy8tffZN9kntnWv1
y/AxbpnIPKoX5GqCO6Mq3Q/cov35jVqdBLv2WKGarN3WFxn7MfB7tfYspK/mWgt0ZBxC3tgtxrv5
Nk8Hyx3Owb9xeiStL+QbTdyUKmWljcx/a5xTWv88Mdh9qN9G7Iy2+L4+OxOBPIfql5hzebuofj4i
k/PFehtu+IPlRjvM5+qJDRAForWfebHNprlpewywhi0eFQ9YbPaC0TiyU1pBxeukYQzaxZyRDLjO
680ZT+FXwY0s8iZP/CZQPG099u6HwB6+Shjsamucqs/2DW+FTM0pXYWXWHNCrRt4inp1YyCJHq2M
SGhGM/u/rwibHHCiVpbbLmLiGg1PM2p+3E0fZKWnDKvE9PD3lb7+tEja+IClZ/3Vvx/+fjVFmpWn
Xc2K4c+0EojZpOE4xwwVkEeHk0pZsjchU1qfzDN5H9H/RUUsyPu/n/59BcZ8jykx39WgTUUGyQ46
ZjSkY39JxaTeZMX/SDuzpsiRtEv/lba6V492yce+6ovYFyAJCJbkRkYmpPbNtevXzyOqv+nKIIyY
xawbyyxIpJBcLvf3Pec5nGNQtCVbM56NbvoSIcqZg2UGcGONBkK56srUelZPff7vL8DwrxuzsNex
HSRwtTP2BQ6iGwt+ViIhuIl38Z5Xor1ytdj46wuiLwq0qBiWaaGwgfn4Yo8PCWjzdeJIdm99aO+R
IxdLUh5YWQTuE5JMuQkK1uyoJHEsUpg28aii+aCEO4xvqhUdlfjWp5jRFb6LvEDDHy2JDtDf9JhQ
Ya4sK1734PHZdyGBTaiemkVesh2D/9rMBRbw0h/ejcK7JldaZ3XrNzjNniNbr3iKVEzKIzOyqW9Q
NwPj7kbenP3BqQgvH/FmULShseYVj2b1NJhoXac/h26PqTys3pQoOgoClGVf3dXKGDN9mvO8T16N
LuNfqE9DoRjr2iTysLVXwOtv4wGml6LfGOxJSfS+yzTz3gFwPXN0ssHtgc2MNDZ64h08mj/LrnYf
i2a0oMChG/L68aEb9W/cGtY2uelRQireXIXQFKdtFuS6/nR1S9kJL8D5F2w8Q15VWV9tGyxZTEFJ
spUOq1qn33TqENxIBZcK7o1h7ZXNulX9cD5F/wDWcK7dRPT7NmP9KVrqhGQA0SYazbUQ+s+BovLS
1SeyMjIOMqCh5ftPY2P9MjtpICfhqYybZGUlrCQatdk1jkUBpmSjrLnzP/7DATqHt4ET9DvexkXm
5Fi2MDFzctAT6ovdJ3rWKq7cdCYQiVzgl215lRAjsK3Sepam5VqaEXB1YuQKOTx8ffhPzJmPowvN
UF2SQWzzBK7j9DCIrdyRcPG6X15vLtQKq7sSUeBQJikTOGQKYSqe6q+Pq8Em+vSxNd0gesSi+WXq
04n9Da+jgsrs9V6TdGJSbyaxlUl7HTrd7WAjwh1VtPepvMazd20LlJ+0m9n05rDbRLe7cCrTZ/yN
bsQ10HRHN0xTCM7o5A5osaUOCEnlxiMpYBGVCuwI5T0g+XajfAsI+qJ/OVFjGL493bX2gdj6cS5Y
JLf+cGE4TMc6PRddQ7VquKali9NzsUJP05U8rDbDBJH44A4kQ/EaYFzzFIgCX39049zg0zGDOJhR
VNu0T+5CTDdvLApFbuyMKqDTpQ+OYaGmZAHWjMTqTZfe0eqXovAgymTrCstq2bPiRyqAHyWB2OhF
iJGjmYrndhbrbAGgu7FMildYc7FnSQnWD2nEgH61Trm1BXhUBJhUe7NXJGTL0K0PX3+qc/dTNwwH
L607YbFOxvTgm2Sbxz5eo5SXpA0/ZmaX3YUH52OAnt4pQ+e5sVQAXWCUfh/APW7ooRY6pFdpHYHX
HNrU2Xcwz/2ap6WgMut02WEsWpANgj907raPrGucIhDnuuRgB4ympCpuuyvPdK+47+vCNd9FPUFN
ipeklNfjAPShsMu1Wnm3ahP8yiUI5a8vlv4Jr8XoN3Tb0lXhakIzpyHytwcRzDIxwbrBLkGwYvWd
HKIBIWYNHZgh5Z6OMgRe7BjbHhyUOlWb3VUmk0dfI74xiEGQ2P27L/R3N5ZEggVwGXygBmPn33op
0Zxfn+7ZecMwaerx4nJ0++P7fztdoxJ27oScLiNr3mhgb7BmzYFaxkid2oeYdvtk/3/BZhUZlDR9
ZHKUamYJWNtL53Lu6SEeyVVNtPeuZpwMAR/Riaa4g9zEFk0Vp4R6PuFIhoBSUamXa9/ieapbC7IM
3Y0uSN++vhhnH19DWLqpAoKzGYgn9w5nyl9jsEdwtJCaTu0Z1EI1Dg8uQXoz3chn1fTk4eCCTo2s
fG60+n3kUm6qLPnSY6jD796/e9ZEn8IWMK8j7b12Yuqw/nWRFMB9EjbfogYBMBzbwPsBUmKP55I6
atTuJgxTPXGqvv5g2vkr69oOb2LddD/NSyhVGUAqQSb53mqovNsGFkJUbaseFk0doTgeNbFNqKdH
oGG+Pro4MwczwiYkmgqRzzh5H5i9ZzZmyvvgYw5WqFgApVs5Wn/ddtFa852HyMoonXT1hY99buIi
jguYIAwgaHcnyLm4b7KW+BuWAhOyRu/yF9vNX77+cJeOcfLhCEvV8ZUyZtEBXo+2XJtuemH+PTss
eR40Q/Bo0P4+HZYiAumi1zwXpbYyOpoDAxOJ6BljVp4d+g+UkBkurbK5xlxzwAFFrx6hcZJcJV65
D2V73ar4SYktW3RDQv/KoZYQDMFLWPiregoebA0GMxmwD1BLqJlOUCnfuStC78cEJXM9RBxfXzht
epp/n/ANVbVcgyQ1VaDtP3mtmFbRGApAoY2Pin1W8xYn8SBd6mikyB/mSXOq5AE3OM0IqDi+UtJP
KVj5FiRIf30qnwcoZ0JcI2tVS9ec03mntB3VHQqj3JTZL8WnDR/oVLadWpub9nDoZe3tDeAWgbH/
+rhTRtvpFdBddHeOTaa2+3GF/jb3Cl+rRxkn5WYcg4Wj81hWXOx5XrSY15h3JQjpr4/4mVFo8Plc
y8Fobxnm6eJYEIA2ElGOlcwkhjNCws1K9rmQ0eP/w3FMXdW4wUzo5kk6HXnnONGkk29cqjqjp68V
cncJpb2w1HQ/z2t8nr8d52S9pRiJ7aEryTfgK2pFmAvE4RQB7JnSIxjQcpOOI8lj+Tavop6pu/hu
RlunjI58fEoRbdOuFDFJsox0aSDX0oxAXUUshmZjkHLGGXHuJsUps0PgVprgcBqfapIpeuz6hUqG
OjkDy95SEf3CAmqEi9zC8+99AlV13aMKEBlbsMX+aoxc7aozadxprZMTE2cik8+xekd6f0uoHFQd
duCWRXu/aH62roriIA58NsIZvp4+fu2cBdtSum8+Sacicb9rDuKJOEyrp3yLMkk7YnTcuX7wvUtt
Aica+DtWbx7I1f2lwspbxB79bFjrVDRHzVlJy3pWV3o03rJPLtce9dZc0A5vbbw4UYyUwO2Dx3Ac
j3747evRoalnRj6UTIvHjuhCwzpdJCXJqBjszIAwp0AD9KC7b5PsAHX43pXiB8WIdqYO8QGvz5NI
o9tKBCYIJ/qk8ioPrd2Qmfe4258trVxqQfEwKsmLZhOdoBu1nEHuXY9DQK2ntEnq9h9la2fcUK+Z
41pc9576JqHq2058wPNGz8oMHvOWRqoCKNQQP5Kuu7dqcTPWzb1O5GvVEukbZbRHUnEjy2Bp4jOs
Tf5BlNCtAuwzJYGnunlFesNhHPp7zHS+fIuGbGsY2ttAnomnODfAYkC9S/0VHPOa6Jyl3wG+MInB
oey0JBsWjQVOhvl0grrZxYvKae4DW3v7+DetfVXl1QElLjRv8BU60r46ETsChzcW3cFGqq9V1G68
nglMM58NPdvivtglYXYdZXQF/RhqRCAflDG/xgADiScIHoIu/i6DYryqA0g9nq8QDVhdm43zJiyb
ir4rn3JcirdxK7BzkVk6Nvkdm01G0hRYfWFcGJ8nRF3ATqXiZCHPdE6mDS+FYarLAZk0XLLcl8Ou
hmM6twUFyVSCIk/FGzhyG1mGNLaskx7MLlrGVU8v1DO6zYXTmd7dJ/OzoTsmLAoB6EOcbkmoqLRt
V6T5BlYIcvVdrCjhZF9LoSI588bWwMcbuQrPvnvtnfqnlqv3lURgEwSuuczbgqaiq/jbru4vvLG0
z7sMgx2Zatu65jqfqxzSH1olaOxs42MhoLZVuMhm6b8gNPf3Xi+/e+kIrtDRk03lgOAKlG7bNKp3
4Q12ZmlCNKnOy8t1Lf5/ujesh5jgyKGBN+s+wApI17gCU2X5ARXB5DHro37YZwlCRSPfygm1UU9u
dLMVSIwTEo5V+6eV7hPsBVTn+1sAgON17imooDCa6GY814VNbSnFx6jiLQzCWodAB3LLJFrJa+wZ
9o3kwlvyzHKZT2UbgBosahi6frLgquK6SGJcVuBam5taF3Tf5StgqlmbyGPZZcekGVD/kM8Hu+b1
61E3vbJ+H3Tm9NrUHPjQjrCskwUluH78TlqENcWl44SDadEPw5Gq3Cq0y6tOT+9GBf3Q1wc9M55Y
ocO+dhxWQIZqn3ziosrzxm+bZJPHSD+RExZx9TraDSiQ6JvloZfOcM31r2nkHFBTv319+I+13umH
NvjYOvG9tm2drsD8MCkyk7CazWjVJu1FYk5dW0d9p84poX6LEvvQYhKgw23RllYAXnRUIsoWJKTq
PsnGODbTt12CpYcKh3/Ru1RH8tdhuDOa68Grd1GOcd+Rl+7W5ynCVA12F6zOLYvTnxa5f1vClRb1
abtJOXGs+IGBP3h03yKs+SApL2wDzg0Mg+KezWViyWOdHCpAMkx8p4g3cQztwMHp4Tvr1GquHfTe
RGSwe6zF09c35vPKmI8HPt2AeD5NNKfrK7MAtEnaGGIgfr0oXkkgOAJqWKiF9vBxyWMvXZq6c2E8
fl6nmirbb+NjVc6BTx4Cq6JgUXtkLCpNsxuSdmOa8bfQVq++/nhTNPSnh81SKW0ZZOtwWU/2ICyz
+jDkd8P9tw52y34950GjuMabMv9eKsZVbOqrSLXICYrgZTHDSgPXVTNsQ3SB0Kss4HCj86R4l0bW
mUmIa6CpLNRdXbXZ+v0+tHpF77Mowggs8QONYXBvWD1zgHdVh6Ratt81L0LnEwGP0i4NNevz+oxj
M/U5FuQw3jInx+blUQvwR/GGcGccEJj+qHZAYFCh6iLz77Y1oLcZlk0gDvBJMsPnJe0iLE79b0RR
s2JtvXEOjPD6g37rapgCXR5qQ8ON3KcENMW8BXyyPjOT4pimy8UUI4c/sclImcjuEhNbeT9xZT5o
ZHVhYqnHVYJnLJncbccPuoFSukurA2n08eNQ8gRQJWhQ2Mopq8KI67qXurJ2sgXUMObqZJP3V4Fr
lHNAyIA6wh/U8BC/9RD/iEbbQOgSc10rX6E9r4ppvX9hwE0P6elEx5ZoKsNorjBPB9wYwXQNTCa6
oVNevAjJXGAt7WGXSgRpJZgUYop2eQafBPPUGy6dpVFUt1+fxNmHi/wBRxAdDiP/ZCJJzZKFg58n
G/ydqKr42GqsHV2nvrA7O1NbZBQJmw0uk7pNXe/3EYzrzciKkiDlzqC5hDzRbQB5ME9XRPCwfDpC
QUASzr1B9H8oiW+VXnvVueOlE/m8Wpqq8RrtIJdCJ1f/9xMZIxVjMcTWjVZBwmj4sujluvJf43R4
tiZbZ1UlP2Rp3UzW+NT98X9/wbkKJi900r7U0+obj4HdxgGz2RB7b9P1lkjMUuldmKz1z8tnql3M
jPQUKNXrp08tqe+ZNhJ/trFj2gnCQ3OdFAkCLecQDxrcB+asyKg3YWuLWUdQEznSpCYiM9ElSPEY
zwO7hs0oWO5ObbrQFE8pJB3dI3mgRyFYaWicLk/D52YbohpMtvLiTP3FtaUL26+NEXc2O6Wryfwq
XrmU80zXrwb14qx/9jrpBhA8QBjupy5NwkVybMpcm6H/pmgNiOS4eG0okcKJdBHXJOGPJvlhgoPp
FCBWHatRm/wyoisvvOY+7vzpdMCNoplragZJJSfvOdHoYJ/8Mt5gOMatA/XfBQWx8g2bbSBGqbyu
bgNWEiwHDmR4r1X3u+OaxxRpTf7e+zhXwrTdVCyVIl6OYKcJvBn50goNLVbW442o9aPbU64oGAWq
UbyadfxIANF9WuSvolevCnD1hOlgZpLfpWstS19BWctCiXo0RUZxHLXyzgDeVIhwAhG/hznd9MBN
jWWu21cYje9aAxpM4ch90BiQLtQVLfyF5zjgT+2nLGRvy3hXUZv2KpBL/SpgHMxiKwS98/LxZ8dO
lx+XtyipmQT5j0i99Do1z950hxoqEx/mvtM1vcRTTwEh5ZVWyl0Ge8mN211HF3MxPQmy69AGBcPG
0hrJruWHzWWOhHaMZPYa+fJnE1TbUTWPSsjysu6YqUtZ3oPluB1N2bEeFfNYBj+jH5qAPjIlzsF+
vMXitclBk8UTdspJbFTRiv3WMqrcwqrmrYHmcZqEDYdvqXDwoU0VOHVaXAS5f1dXNK0c5cL8f25l
oakme0dc3mLau/0+HSZO00chLJGNUmszrc/u/N7bqdFS88uHXA6vaoFYx0sOIh8ubG70M+tlqkFM
xdbUjTVOF/q6xuNskiWxGT3tDXrbM8j/R0cjukpk91Hx0mjGxtgM7/bkLLNQ7gTPau5c5Q0KHD+/
dtv6Pith7LkF7b1iqk2tqx6VhO5lKyo8/kwV9X0gk+3XM/i5qVXTVM1msc9i7JOqoIW/2ks/zzdd
hKLNybZlQ1En7e5lnG3HIt6hiFkZAQ4tVJpDxskhFpl1anOf1EggnADrTPAtccafUW8+p676NoKH
i9wHLR1e40q9sKE6e4s1jf4jTRc2dKevXlMRUSjdioRFi8KT3Un4T49+XexVNTz4rLSypF8Okb8e
XPLmvr5Y51bVHHuqL+uaJZiofx9fzHddXZkl44sYlbnOiNZ684onZ23lC0uJ7rHX74JRfSsS9Y1q
9AqI2zrrvBtLb+7x58/i2kXGXLP4UbPrCyd3Zi3AybGXMViAsW07mXJTQvygz3Mnxzp/hkC2Gkbr
ObKYL/3AmbE5vVIziog+iXW2L3Zm7z9eOIMzmyrujCoM12Z35Z6uAQvHDOs0o6xUDu39dH86W2z8
CrB5/WyK9l5V48c8ta/62L0J8ZMh5sgj4zmqxrfa8Q9KZj5nEPcVE+uso114Qs+8izUD6YwwTF5I
n9rwLcjLbKTojBK6YVOdv1tWeUwIZgV/Ux7cJrvU9T17QAK3dEvT0Y2cTkaMDC/XqzHbUBpYSR81
PGCTGTxWpK0a8ieAEl9f/3NTkEnd2TDoM5u6OOkKFmPXS9WjZIVn+WlEydjjDnfqaz/PLtW5P/ap
J+93FAD/OdbJYBNKFEemOZXHBKysKvRwl2pQu9jbaOFr2efA2FyEjaaxDtTyZixyBweOu3cHwRNr
LzCtHyfIb2o6K5+WnSyGrZqbT57pLL0GBLGejOuCKHWE2aY2wwkbQNM3auqzECT2zr5o5PEDg4w8
M6W3CKWveDczMlgN1oJWC3YlGrdVoG3LzFlmefttCN983VmS5IhKztm5+K8psxAGvanzYa2WYl/I
9kakQF+UYS3H6kbpymMMxqdRklXBb0nbYWs0ONPK5hdhnMe24vz87KbPwJek3nhvJbRBdEGgUY47
ex468GsS1irFD3cbxOzHclMAfPHUZ4JsvseVTUZlQz6DMczBaYt+0apE5BjgaFYlHrQP0KXgc6xM
RJA48MydnVGgjvxylfaoo9X0tUBztYy8ihSsej/6QwISNePdYZfk+OSMOrgCa9MYdbhIfrjjqcX9
SUNlHfkdESewrlYKrKhuiOpN0cR3Tcqq0BAmRJBETfgVE3YfvSGQBOsm6J1gDVwImTgV6xlhDM9e
ibY6EsY6IxTIVYoDJD18OYz00c0OAM8XRsE6zFH7bZXxCrQAx8V4hFuSg0T8LrAElUVzhFm/t1z5
3ob5wZfZQalqhBIegiYTL3v+E9LPUw0WCsRr/hj1W5CGhAFBvaVL8OTARyK2fS/AFYtgE1ju3oq9
a5VIqwZigBFYq1rZTuOht8sDKc971x4wjnKS07MPKn2NsHVtxOAPPbJJw+Y5d/x+kTXD+utH9NwM
yW7A0ZgQDDQpJztUu6zKerCZhPTKW0ibWTjoboeiQciaHczBXjaj2PMRL8x9ZzbGrEum7SpKCYRI
J4e1ggF4ij/gHKPJ8zEx6zHF++zCBHSu2ErPly4ivVgahOLkOCbKHxD2Itt0JG82XTOzSBtpUxy6
lE9ydHKzIgwOQurXIaE4pXZ5dXBu0uVF6thcY8qupztFUaRlWnQW7QN8G0mJlLRB894p9hX/+QYJ
ALs8d+b54x0T/jIIkbJCRbxSJZxkl2pj00RXdS1vY51ALdfee6lOu8qCmeyRRNMB0JylWsYjWHkb
P8necr++awIinDOG39BCUSBrqrUkroSM8r1PYIiPaTjtmsWQ20ejgQQXM0s2w9QJTJS5LoGWBsPk
blKHVyMbN9lI4k7gzDXh3KSBinj/Ta9iVDctpntSvWaOEd6VxUG6OeJ1E6OAWo+v093MgYPh+erj
hRvZj+yf4tSG1jDAzooOEtgSAF9WHy8eCbd/tecC5g0DlN5C80MqM210TSxGSWJBBEeBslOVOvVC
j1qfsgIkRw2ScOKFa6I/yCJAmV4nxTvmKfikKojuvgXOj+Sh802CDWrzWPQdAcHo/J2i9uE6CFzZ
GgAKOoxOa+8qFeNkIv1Z0+OrbaPHMS7AbqSTIhyfZ+hxgIks+PUzeO41aRs8hQIxG0N1ekb/VtkO
1cpKs7jNACDSUNIfUjvZD526jjVia/6/DnW6NWsLsMM51MdN4ABTzMAMZxTVISXOu1q58LHOroxt
9lMoTtCasY37/XOppV7kpSn5XDGp6WTp+YTYkz48rdWbGGtQqs5H3OtQhy98zDPFZo6nU4NiecX+
62RZbEsEA1nC9NKzuQeEnqbYXOr6xgnEXiu4v/z96wt7/ogWpfsp1vRTeQFGNboVUIYbGUlMX/II
TuZV84anPJHvNe8QcE7Lrw9pnZu7J/ErxU1kyM6prGesCvj+ZClsoj4J5iYRhy0CRgyWgphRVc7G
2r6vgDKRBNcl9657LGNAjnJgjSC7qbeX4yuvD8S+7ysMrpG1SWtWoeG4FgMCBkvJIU2QP+Kk1j5G
0UZly8MIN27twrHnoxzXvlfUc8fleetwopE6QDF73w68qXhW9mEIWIpObTXXvHuZYIarAcKlwtjk
qf6gCsxFHmVXVMqLoA4ACgslXuikKFCI7XAZT27zsoKUhLKPhLB8zm4zm0Pz/x65UCYsqHhfX9Gz
I5bxatD3oQeNuPT3Edv1HilpgUg3XVm8J8OjgC4Se+MWbt2Nbi7rZhHhbxwvVS3PDR4gQFQtqd6a
n3YCVasMQaHb6QZI9Xs0cuvEWL0OSf2aTiqLXhYHYD/Hrz/s2dHDaKXdMX1xTmYdVcgYpTHIw5jX
Rw6jZi5QX02vfZlbOzQ035K8PE5rk6+Pe262o73138c93S9Ho5m0uaWmGJn7tZswviK3uul07Unm
7c3XxxJT3ft0V0C9E+kX21BmhJO6eN25xHqQyESAdHBHEmK3CNGj+5RedZnUBLkUvyyS3Gg1jetB
DfCuuzAyKBJq3GjPq5yZVW0M/y3JQR7Zdv8t8o0DqMo+9eCbGgnSPUV7820MWJUJIc+zvkcoH5e6
jtiuJ3CvAi4YRIByrPGhbkCYjPE98yLoXnBTqyDbsp7FBo2FpMKdTWzb04djxHYjgjj9Vs7iHA9W
qbDN0OBfz9hqURvOWeUr2ZGojQqXByVmT1v7rUW8XV0RpEcgJPKoZWZ139vR7Mh/Y5+j1dYaCdeN
Z/tgnDuYl+Sa8PKtIUrEc18HIBwb/cFMgt20Yi6l8eSyFu4rRgaZCks/6J9MfyQBqz5GeXND3kOx
dGJl38fWsoM9GyrBL2WUw9IK6h3ZsvWNJQPSorC6ksx74eVy7pERU/A0PQae1VOhZpIUFVrKghJ6
waYqN55a4BO1aj5ZhbWnt/tUE1J2YY4/W1ITSC8wODh0hU9HExtKn8hCpgc7cW50iPdIaT19oVXz
EgxumCHT0aZuWxWKje1FpBmm3k0fRtHGj9J72dDBLHQ6vCmxHXr0K/OKZ2T0hFu14wSSiPeAeKEj
NBDVIWUtkxbDr2bBfvj6qThjADCxTiDn0JlsqE6ePBW+MiToJBMIR166QiKFn12lwN1L7cZM+VTk
bxWzEB+fGZCaBZUVTJEQ6K2HnIK4j/dQEfW6bZiD6+yeXD30WbiX1sQW4LsF4E6mR/LYGivPNqDH
F4Aua4UEikSdIqFV8l7DNth8/aE+qkknjzrrfEubllEuxZ5pxPxtFSXswU1r3Ug2vR4tS8ro0NPc
Y53b7Vzq/UoTXrHIU7jhqa4dA2gKbN0zzLw+4SB1Fq/DmA0AoEo3cC/MQuc0F2ix6RJN6wPnUynW
762x8Fqm2sINrpoweVWS8hDk2KAtE9txTciJBOJdWf0R3uO3oK+vLbpcs9Zjz1lXzmO3SoPsvY65
USDqZ7mXvg/EFTgdv6LJ3H3uItkltOtifVE9U8NDB4EsACEbTZzTDqYaeb5NlShFdC1JU4rx8DUD
84an7oh8Rg/C5e3HPNx2wU50kAbyKB6vhQqqoQve1KHUv9Eso5OdAAgyvCmbsykRuGnDqz/yvAzJ
D+Ihs2WX1d+gooI5IVxRFDCtMpvHxQpbZRHBUyWzk6dtgDluueEdsxVQyix3NkksTGJ2M7ZRrrHL
dTJyjIAy8NTlApMS7GKe45krgey3LbiBwHvHe3j3VJVGsAg6oSzVskBOqhh3rhU+ZUiOZkZDgacr
plKP4l7F4qfTMQfbUfPmW+rCs1jIZO0GwdqitF+glL77nr/rfVBPfmQtfCM/TK+T1nkgBfNlWg/W
ifFUSXnUmuZNp69Hj/ypDXWNTj+/2FDrY8Byv+varShqmuHBHmZ9u/DD7te1pxo3gpeBb0bxmuIg
DnRZEpoinAM5yOwcoQAyx7Ygvop6MyYTa3RQX7J8+HnhATs3FBCeGSoCFfazpx20gf5BUtVGuumj
PAEFaczA+t6lftWv2cpxfUJxaE1l30XTBIZ/Jk61CyqSM2sWLIcu4nFreqGf1nPJuS7LdFqfiZzb
1yXFo+2AFm5FybVBL7oRQ7kc8YbOQhjLlx7jMysXqiS0cajaskA8LbZn9NObLg2zTdwQIFlk0cbM
QZY5YO4XRoltKsdkdOVa9xbPwCr1AoCh1cYrcgKfg9pd61l04zWlvjWGKQOwFYAHCedSrW3b9N41
hMwFkUnH0CU7lKXFmkUNS0Ip/3qN/Y+f/f/03/Pbv+bE6l//xd9/5gW5q35Qn/z1X8c85X//Nf2b
//0zv/+Lf12HP2Ve5b/qL39q/Z7fvKbv1ekP/fabOfq/z27xWr/+9pdlhoZmODTvcrh7r5qk/jgL
Psf0k/+n3/zH+8dvOQ7F+59/vL5xCyAQY2X+Wf/x729t3/78Qzd4N/xtzE9H+Pe3p4/w5x83790/
du+yeh/O/LP316r+8w/FMf5JBd0G72zyssFzSWWre//rW9Y/kfBgqJr6QO70jSyXdfDnH6b2T0pr
LPB1CxWIg1nzj39UeTN9y3D/yaaf5QvfUc2p7fXHf1+A327kf27sP7Imvc3DrK7+/APr57Sn/vtb
UCDmQlmusUzhm5+EIHops9RoLOxHBI7JYFCuR0wn+PjAuEVSAmWb6iqZBO/Pk0R8ic2CI0zTHY5d
0LpeeSRo8Y4sTHURYVa6yqqumIcdcLhYgv4h6lDMoySPVlVfQIJq7BcTXPjeC9UbmWMC18gW23mW
vdXUKt6WgrBu+ildOiXi4LrIU9PjS8OCuMbcbDYiXRg6NWrQ4cN9+epppGK4eXSoiE1FBebcZOnY
XeUyftRzQMSdIsp9gkx8UVWigFWsKKsAdfK6SYpbN2OLD+33SIA3DIu2Wsver7Z+Aj9FVR9xoynL
j6J30A+/wsmJ48+bEtq3XmDGsxVzV5sV8mNSmdd+n35rQ+Edm8z8qXTRS2mIfI2uqb0tIaIVJcEk
MMfdGbjLsRninRPjHlB1Cr/XkiCCXDei64gUn0WlMmfTH0T10ecpxSdQMNLMjtFkDShNosstAxq4
OTFVWCaupd89DA1xV1m3diflt97xmwsbnx5eB9xbIVigPFd3reI/+zDzZxUiLWnzmgucY15Gwyzt
wquUStquhMCXBeHaLuQqbQCrlyHRU0U+1ssp/RRpbIXxviyWGV3fSNP5m1SpQg7avBXgAjIu4kK2
KMJY5AFlqPQXM8ywzBpg18k4AMzMH8qahktdN3M3gZ0CR6t2+nTlFPzyxIv31OW+16IhOdXAelHn
d7kact3S1phXsq1JNQdCkKoT3I5/0dkOiUGeYs/cCBOkiPhvH62F2qpu65pQI53LActAkDUJTa01
/cUoH1Wl56YE26HmPA0DE0YvTODc4yPh0KhZid50Iwdp2uDI+9oKYbN719ro2FcuMtwOA8vKHPSO
yCY624ZGNlgcdzud8L2PuMeBBLxZmz7oTn8HddvGIsy6PYzJCCEGymi1ejl2PBoFgy7UjKsW+88S
u0A8lhhZrF0ejI8IUPyZNJM1Y7iHdK1Ds5kqpe6uTiMkemPJ0qWbRz0UUZJDiLMvIUjBITQdDY9L
XrnEasu53RG3NoTxczZ+y7Ga7pMy7OdOndwYFqhiiz1rR1LOLCYIDeBHyJhvux+2/cz2pb1vlCdL
G6PppsKabnCNl7BvIxm5f+WTxmPw3FSRsjO6kQSswbe3uHKiZarn6yDS88cSnBdhv/a6Dykj9jm3
gPaBtc01ee8zFECiqCBnaqAFHksfpLT4CbQWcGl9yGWjryn5UJU1UYc5aT1eJ0lMxLStLqRUirUn
lQm7P9fCOEYYkRtrUdrzrmDwIH5t256ITm0kkqi4Ujw55SuT/2fQ2RpSGVKfsRdFLjbQOxYUA17Y
8rIUYyIJZXI/kP56xak4c/92SDF/FG5W3buUv8kuF3PNIezYa4Z85XJLgQk073YO1jByaaV1Fj9W
6x2eOMVGV0lJfey7Y+InqID6luipJKggtAmmxYp1kdaCTDOLAzDmHHEQipWPuDeE1aB7Imr0hL0S
o3iMK9hxCK0hwarcXrJhAUqN4MqdKrZAzPTKyjLmLcqpjfnLd3NS2Tru8xQ5OhC0OjoSolsokqth
2kMUThCvXKe9JxkEnpRRjMtWEpWT5O6jYoNYH11tPMQstjvlPVbjB3/EdKUp7dZIwfYFVaUCq177
Zf7u5oArvcyCJAtKmyQkopyoKgTJpo4LfWtTgphN+amyUpZh509kbmOhOnQO1Joto1XwAEk9/pbX
JZrPKa+w7fFbkdK0isN+n0gnXdrTD/U+Tdke/b8/En/kTgnKsaUtXLY5C9iH5jIiLnCWvaAxg/yH
6mnWD+RMgV440iEHCW4MV4JYgVmWL5UtGH/4kaHpzqSDQzPWxI2blkSodHCjzLzw2O068IlC0LNJ
ThgOAV3vkVJsmmaaVOnHBu21X5QfafTtQtHy5UekX6akw6KzwbxXPdwwVrmkYrCXIfINfUfu30wk
aOjA1Jbs0P0VOgppArnersfM/l4Vqn1VatX/Yu+8lhtXsnT9ROiAN7cEaERSEuVLukGUVCV4j0Qm
8PTzgbv7VJzdMdMx93NRCpVE0cBkrvWv35gEKCR0QlasAwow3bOrYdtXFhpQtyRhNsOpTFhTuavM
sbuYM2routRQi7cPhWfjxTNp2Rl36H06VKBAJrauweI9KIE1IyYx2tlPuiPi3+KhH1pvk7OraI3W
7e1Ei4Fe5zsGt93JIQ57R37JL0VycKKZ8e08pmrfCfN7MXPnHFd8iNrE2tjMugHXpLqHQszSNHJ7
1qZdc8Fl1rbz8YRq1LueBPPummiXyUOVoiJQebzBAh83tXXfIogJL/yBnAe0dFrskHzXsdZ5R5LC
uO8b9475Az4MarXNTJFo07blCw9T1fSk+p+TjkXsVCwJNv64Nyx6h/lkr4zQa7LHYBmLYyJuxZz0
e0ozPnCWvgxdn+6qcXXo1DUZXm/GBR+zqR3NqJeErjdYp5BihPLCXvCHUQVBk0voKuO9NAlxcsvg
zotXf+H+1RywSJWBPmxmIlSvQ3Sdp+UqZv6VqTuxBikbbvxFs6JjSw+XmrgHYHIJEGdguMz43tlU
Xq4frCl7HBFUuJZ48hQzcLc0w1FmY2gHzs/F9J/ZhqaISHX0dP6adCCU2vo2boZjMRFn22ki6mqQ
e38wvtmY4X7Nd7mYtV3virsqh2qALA4McDRxFOjfLWvkwmC1LWKMyUGmdojM1hQ847OKizdG/+YZ
c4zrVmal9Xg0M7zkIR+GjsThXrGbewYaek8nG8ly46ORYs/GXI9wstUALMN8NX8fMr1DhaSM3SjS
58Ae7qw5SwntnvlgHFwiN7HTWggwoUO131ptwrxbaxz8D8mFUP59v4z9bWM4uzk1j0RthgOLHLWJ
ti6dTIyIMtmWGE6akWv32JPhXM5eiHLZTbCebt3mrM0uJ1RIFepuZ2EcRGo3m2K/KZusue8HEhjK
ZQ4eZ3/88hf7yQWNuRhOvuuH3H+s6icMMejeTazyCiOTJ4l7WSCcc8PeXLE3PtYLOlULGPPQ66W1
T0ZcZ/NgQ4RMdmntThyTYmFFTULf7tuISa18JpckOBed9SuP6+WpaM6zGvQnoY75kEy4bvBFtvnL
rOb8TnrD9Ex8gYs/ZYKuMCHQFXf4hRiwGIfWPm/CjOQax+WZRruFjKCx0TfEzzXARKyBGQcC9eoN
4xhnMzc6m7YTP7MlNnd2DEs0mdJumzrKe9ZhnNwUtgfOlRNaVC8jHrmx6dyO3fLuKuJujXrWCM6Q
xiO1MnbFlfOsO7PzHBfFTq+N4eGvHwXEQtdSr08ztnQgvvZzkbAPDwRqHJq01qNBduZ+1rR5a5XC
3Il0VC+Gxu1rYLyyczA4CVNlf5F6Rt645OSaI47w3dfQBk5kKrO+rfU2xtDUzeDAEPTibPLJW84F
sU0L7u+uAmyUeoFOGCPRaR1l6uRNrfb7nLfNuQPIezSMRW5sd3opyxK+j4XY0SIhW5k29hDFvSdk
HGoLCaAS6KlOjOQwOO4cLnJ8xr0CR/hheHUVyQJ9cePWAeatAmPXRbRxFNfZa5lgR2CbuAMQW5ke
2OKynZQlOHxjvK0jONgUWIHB+Y5i0fxwi7hcwwEimU7mYTTh9KBvTdB3EM+4byBaYJmk2LVujKB+
kUir8QHDW75ND45w95XLETIoFw51b4o7Go6HOhG7yvDY9IJJJ/UOR0SMpeF9Ttu8FR4iPownchva
/Th5z5WqIdBk+BHByOvweUt2fRaQhWEanyULRVTZ0FQra2hwH7VPgvtmrH3MVOul3dXQ4Igo6wjb
nZcl/5EJcvB6YtXXhRUH1kzHdNTFWFGJMcrlXGx0Nf3KP4hGrR6oRTzgTJ1Iw/7sWM+uEwwnFHJ5
NK4VyqS1Z7jzz3UVdPcdSLKTOp8U58gXF/yAXSWQRMlPgETrgeXm1HduGhYm/gzumoUYoAE+000p
WKXUPaZ1mDSTzFxsxslN/65SPG4VsSVbtyue9Nzcmw7RZNQmUJDQRSSW/9txuTd0uslqUGY0dO0B
7A83PfmgMmZVyuTWVWvWEt7J9o/EIXM9yYb95LpNBHf4hsnAEvVUcZFT509OavzwW85IVRTuFnud
jeXj7htPyW29QEqIp/IpbvAe6OMP36VZydTwNBHuExGD/Cth312kh5V6VcPd8MwffkeDWrRusiWx
Eu+CNC2QFngfczvRxSqTrIiJ+DfHTi6uxpQyKCuJJqgg6tGliyCKVD+bFBJ8ugSymJnj570AMErN
uxn8XZkk1mNHbcI2iNuh9Kllk+y7TZodfMFp32XxGiKFXj795XnS2Y8l+Gvpm2S0uPZ08HjHkeGy
dccFYvBqrPVNuIpNIIDS3jaet5WBJOpYxC9F4pPTUfQ3aoEjlxUyIDcEyFekLRWlhlPLsuazWxix
g0NiulpFsg3aU5C0Z9eoxnvZ2O94PCCxSM07m9D3Q9Ek93NZajfDMIKXEiLuurMXwUjEFCbwKqLL
3XsYYyR6Gc1PyoOvwjMx3aF/CNyDp0jG8Rb4uh42pEUmQ0q4PpI2ZFrSwLFudQxueVt7dYgV3Utu
ro3qWC6gp7PjVxXbXA8KnnfGNi8MFsmhNCMtIYapbrOCiVAltq6RVmHujd7tYpq3w5IVZ6f/dD0x
YlYobq3OP2a5oGww3fSuNskJpDrsboKM9UEgdCSFXagIaEmGXkxJ7XfaAbCbMGFcxrTuNmU/uuGK
xBcuNW6RwFuRZ7g3wiDuujYkA3qt5R4VwYthk5FAgfW7ztvPRVPFDQuwG5LmNUfkvujs76QbihwT
+CrQn53uy8fEbQ2LrA9V10Xugj2kBqvpBorFvhnwYZmECF0aGXvRuJkW/d2sjeCoAvgFjrTMXZGy
lSeCqtGGHXSq7eGSmMKA1l++N9m+nV1MMBmA7OCCmP7jLKAh2ujftmXvY32JeXuqp1gRN0QWTMtA
TgGjVndJ+iMBE21nz5t5OKEijkOqMEMHJoQFgc6N8B3s/nEB9cqBZNIgTahTmFURT3RbdKXxcEcI
8p7G9ZWd63ua+QhBEaCOQjeVw1bNB27uOBFAVBKcSvlQdTFu2BLagxJdt58QFhF9ZlOSL3pqhKZ6
K1Nd36Pe3RsGCFq/8kH05bdtosbO3AwZWneqtZq422X+OREYFjoWG/tD3sQfzkSynV8nDARKmgln
8Fk1Fvtrog8XuehxzWixME0/baMyNqavtAgaKMRHXA+31kD6yUhpSOtH+EpS7SZx72BqQHgUWd0q
PzAzbiLyn8ZtZTiXRY3c7YW9Zn7nrxmei7C9ElLhSAs9OgXuCY33sXh6/17c10jPwrjp0whVxbhb
tK90BJYasD+2eIKAOn9fo2QxMIrcBtZyuYbpThaEy4nulbkYPWICZ9SH+EocASzPfg62tXLsHR0l
7JCFoskiiFEqTdsmZf65MJkJTR0oZm7yU+2SJlmJ1UjfJIWmaOPn2cHucc6qt2sXl3eCiF/rLmYz
I5ZqFpEzIlTkOF9bCR9OWVJSMabdy9jraqcaL9jKRMGMf5AmsI3WCC0csKudJbzZgfjcJO8wePUa
XIbwgmvhEBJwvXAVdTGG+R2ediO3b0dVuGJo+sI0pAKqqby6PTSwjjcJWz/xZ9LYuJU73Qyj/Zlr
5CqNUodjSY9cmw3mqiQJlk+a4fzo5zW53KMlrjuMfV3ciVd+7jyRQ6WwtDoslfsUjIUWFXIiaLDs
jENid8+zjw2ByKtLPHds22mHzhDCWpS18X1J43Q7NXMNUSf5kqRDklFaPtliLk/kcD6MrjyLKTXP
/ZAIeLmOsQUlwddXAbpg1jI/Vlb2JiAGAq3Pd8yqT0OmGDe6Ig3nppM7YYhjHJMul1bQ+u1WPWWL
v5VcI0Me1GcYnpveN5y/KCT/N8H4TxMM9pb/cYJx+7Ofy5/1r/9vfvHXH/1rfuH8g9jP1c5Chy1v
oTj+M78I/gEDCfsu5PWrVvXPAMMK/gGHlukJfDrLxWmP0eC/BhjeP+DycJG7jmd7uqdb/6sBxt/Z
ssGq2VxdCRFtMBj5+4Cv1kXeV2mxHNpFyJUrzXzbHhBfEAoxazTgCvZrAc0m7Drq80nJ+FgWng9y
BOQ1u7+CtDrbtNDovPL/wLcz/j4A5c15lufD/OBj/ruYEQuYFKtZsoO0QRyZvmCfMGE07YzyHu0f
+1/Vv842jX017Y3KwxvBtYb/xEHhLPxtwMP8k7MB54+Z/L9xUEYE+1PnpOowA63tdWa9EGolzl0t
B8WLkSCwCiWshb37+zNv6nbrTHA7tDe94C2WpL/C+H9qWLTMfLRDHd582OrlRzl+UPHEhD7ynsFm
/pPTxzqi/be3Tv1tIk5fR2Sc4L+x68DY/GyavZFoZI/EGPE2eWW7Zdx6KGPAlVy5TuhX2clLcz1K
9N6JiAua3OU90/mUo1Ze4DtM4fVYLwVrqZ4jR3NHelnTPhQOdbSFD+hECaDMtD9mgbsQCffOQbKw
PxpPHrsrnK/sYQwmeWgnKkLF5DjRBf7kwpxDs/OzQwbDdwOo4/U2kwdhbuHGUGIgDNrgVcI21j6a
iM7D2KbYc5c1GDCX29kj0zFIyjWttAvZnfy6uFVkUMZ6JXGq0kgwI5t68M2cLp9eK3HqG1u0T0mi
XTSVkK/U8JiycjkzNUbZheOHXmYeip4PX8Y+VWfZfngY84/K6SJvqvakm9LYLU4ROXjLsigTo+es
R3J9dA9lzM0vxGp6PEZkJGQlTPFa4h0HG7szoj9PrWdtDcL4iBck5MQqfyTAo4RAsfeVMXDaZCbf
QdLkN7KaKrA8J92bsfhIpP2j8WkVuvUCj02UvHgf6eTTWFMYoC2UWcOxK05of79K3S4iK/eLaNaS
ABH+PX+OJZ7tkFprdpIkmRkKSVaHLl0iiNKrzfgxAkMlQ4VsDruxzl5OvT4s7YW+j4iDAdgdQvm+
Dtip4wDGyPBhoOtI/Xvb1jZdN8z7UbYEKZAR5LTsy8VIXTW05m+mS/iVaGu16htYSgO4X+9StuZv
JESbwedFuB0S33nubOpW35Nvg5t/OHV619aUGUHx0UNPsTrLC+MqeIZFR0uVOsDv9kDH04AU6oeZ
J9nMfXKS2E9nQ67AffM35RQf199UBqdpknJHEfSEedYA3kQexgKhcCgWMrwofKcU+l/iamDbcnix
dSLU5tx+1ZJi21Fu71YSSmHXSIiLmlADjt115NYt6bfXJmcY8y8YVG5czSFYTjRk+K2zqqbPdoUf
EGLBtM8jgkhqiJ08Fo8eAt+mSLu72OBCrCUkDsMl9sBGs1OCrWARhptxY7Ast350/QRJRlhSU89P
tsQDAigYkU5PMoY+oThez/sy2d/SxVSkl2crl89yqcpQMzoY+Zy6hsZjGSDNtSxLvTYUjxJNcqwi
/D7J+ZVoFGLirmpL6Bvfai8D+qMtc/YocOLbKeMZZuDRyC66rWjWC2PyqEAXG+ffpJpQCTclQ4Tl
PZ/WSCIGh6FKp/slw6JrUDw+2Yp56fam57S7uEOcE2jz/bSUrznKlSPwwic2NBiiznOxS6rmhcEf
1uHydyL6dtuWGlFuUr7WszOEreYYBMGQjKhjmZ7Hq92DxdWbBdgKIcx+wUEYimDJH1b1fOi1EW/S
IeCUMvPgeHHkGh3C04C8Y6fb5MCMsjnjPTBssolLidPspQnA8LrRdAg7Qi027xPtFZ+CL+Ego8CY
49wzuUh7wPERC/BAvFKegXHkgMLXcwMiNGA9V37Mi87Y39835Hsx1MUQSnCTkOoeMFnhBVIXWprR
Gre6YX/2FVtEUc7gztw7YiaaMFfczvn95MkxzAl53dgFt/b1jOB3Rg8pU5AK7bej0sdesUbMBAz5
Nu9alXkVZgffaFEdJHy6GveS2mT8pEqeHZO0fUVITbraqDVwJJv2epkikcGlBvc2CAR4C0WqeVng
l9mgTGCBNCLMsK8vRJXCHa2OjrBMwn37bF/q2evgd/cW7vskznDa2RtMHOGSx8UcMiBQbo1pcDZG
8DOHxdZ0yY/rJbJIVrNST76HhrgAOjsE/8nON8CvveyRDsXfeG39EZQ9AUdG8W3qbEDtwOYhcsxp
DRN8dTLKe8dBMTIR5DMkxDao9QRaLhKkPiqa4D4G2g9tRH/E9EY4eslonTWNhvmV4OnHjAHgYL32
rZgsC5ybGj4DB9TX12nIKAh0sN+GcrWoVvHN9cKMZzZvIum/tTjVI41kutmCitwsw+e4AjkBrXE3
iafrVWQFLCvQen9aKUGGvb/1YnYJnTEIgA8XOHPIEmlBdZ5NehbR0Ye78Dh8sXDB9lzbfc5KprnN
h1kGJeO8YtdP7vtKbw1MFpVqXaKbfomqCn6zTkJU3ZFfe/1dW7XHIum+6tQLUGgzcsLZn5yHbutX
LMULqiR9tVPUxvWJJiiOQK7u+spz09KwFveVVX+0bKtAizPocPw86ZwVsGV4iK0FzsY4YqNjp8Yi
z4nHbQOnVhqcJGHfybuc4edyb9igbJB0fyG14yJuu5eBYxv7Vh96oiDWyeG/o5mcG7Y+l3a9twuM
YYHzw4wwnuuObeBsFIkg/Z2nww45j2ToChXEqSzyVp2XiU8fTX71ca0DNFg0uGmxTXJONsTGst7X
dzMZr2Hswd+zFMpCNpW8WCdBQ/FdtOK9tb1L5WjA/riGNcBNBqvLkhfftXqGDdmFqos/NMXFNXvt
Wjqfp0Y1W7ZatkGwY4wHNqJlITOX6qYmJSWlaonWY2bpyc8pw85+LT20lvxIbQ5LjV1o0SmkMer4
IvohC0T4z9uCY5qZ5t5jtdm0Awf3rxKEmf1m6qo1Rxae88BlMYKjza0bQJG7b60YC09rl6bc5ons
nqZxeQ1cmPT2hoiFO4u5dNZ69Qbkh0JWOVT3ONbabgrVB3cg8qGRisXaFkEN1j3FbW/dzZ32i6YE
Sm/JrSLisdgDSp5aO1iDJdRbAoAUteuyinUYjIiWo9M37Qd2sCyieJ+F5p074B5gpcju1mMxCAYK
bQVq1kBfIGZ+Jd1QX1kObyEHMFDeCnJyy5qS2UTudLTN3MtawpPZ3vwr8QGOXJuFFM57FVKIEQIK
2hZA9CGZQf3FCJnitdQN9SXBSNPAHyABXmxk+e35bK1OwPXTZBrhd8E3/cbOaYM06tmC59r8MfYH
XIfBQhCoDykoI5UyqMdax8OqYPBZPrdaueysmQ/JbPqwWmgNJquyBquTTKlmN842c0mOJy0+52zl
DecFekiXKCaz4oKph+prEOLR7MB0O4jtES5+pzZ33lbHkslasEB8H9aFHdusU+Y35NMrtKlCvsKN
ROI3fccltw7ydtg0SqCkZU1KzfF+pNBb2RLf/vr61cSIqcALQJdyW7rVRfTlR57Xl1Yj7D3D0SBe
FfnXfbS5jEmqHzzcdG23+ChF6Ud1wz6k9SNTulQjZEE3t9CcTjMDG91WzL0MrtXBIiIaQ88Po2g+
rpdfMBH/O2hR1Uxb8PGf1UJ0o/Jv0QRzGa31XKMAVNYyKDPfS0nu1HUxzg3/+VqDXBfxfGBzNXL9
IbZG/qwwqHuKHkIwZjKcSiGGl6An9LlGM7axav+5rbKLqoePvKWrMfeTp+5U+sI8KkoWyowgYXeu
9DW6Yii+rrUvExBzG2vs4ZZ2qiZqcKaNzYH1YB2/lt/Yh3B3U3CXQ/Ee0N5sjIkS0tXjYyay78wo
PtK4Z710K1KUbRJ3IWjZR2PuL/4S7xoByaD26bTzfICZUOAIuJaoy7r8LwVebZ3L2Kdaqw0fHZJn
vMcTC2zfT4d0cD6Kio0UkfBTGRQPNeAiJUD54Q02UVJ9yMiU3t0Idek/iyx4VrXFGjm6p3F2Pq67
46LRuJrr7Fpmx25Fxzo3Y3jkXGy7/MgGqprGW35RoETeWsWXVfwMe5tikM+uZHoOkukyrXVDUJGq
mZDxAHfwmyqRNoR9z7GLdDPzgTB+4zEMYVfyJLsYgJeLjynFf5I5P836t8hYJJbGxUCTNMp9qxW/
r9e+58psn4Erkt3OI8qMhCsvDicAt7AWw1NF1oFXr/tLsVC0ZD/WegGT0+fSp+meMuphyy2iaj02
vlxuM6zmNo6aPpvxo+jYMK+neUkfCgHJPciTBbfg9JIY/gFp7FmmrD2dgP4y8F57M99nOAXs0Zfg
mTZ8IacwCF9nsc6/1xYJDcm6oD0x7yBqcb2O1324s+2DPvO2KlDSqqguk/TP0niYdYKw/JwSaTbF
b0rND6QiYjeg26ic8nu0UMRP07yd+7XPlSkUe+bIG1q+Y6apR0mCApLtc6tX2W3bFiet5UTYjb/r
3EU7aFr3bmXOy6j7P9MAQkXZXEqX+6sxBtKf3fJX7XjTHkp5sbsvdJaYbnrOFrdlUZITWaja2vxh
ZsFm05h6GEumspHpjFu1wJ42vdreBHHoIpuBqcDpWDEAY6BdbxxUnzZZsNems0l2LpRxyjwKQqPN
Xgsn/uE181lY7YSlHqUF8/oXlw2SYSFD6aFgk1yQdzVMc/edDWmxM+d9mxln0QZEB8dYE3aGFhzS
xLqvSyYHsUd6gSyjvHCKXfAJU3XcxxN3jUjinZp0PChEfWazPic+lRj48o25mh0E/cLN7riEodUK
ciyiCL3nJK3XuedNN92Uk7Xlkt2LtOWJm7E5OkHWHkevLcnTLZs4amCgb/S6IuROLR4Ivw94HOBT
SV5j3h/lpS7TRmcE6Ru7QHPv3Kxtjn++tBSeR73GKm8jzcXYMPLLIpYGfiiT0K485wAXmVDobnqx
1pe+vonYpFg5oKppjtcfihjPpQaW4tZEq3gsp+weOry702cxHScKMQKsYBAnlieiYpnJwhVaVx+v
X3TD3Galnx7+/Oivh/iVDApcN/x/PlAbUv6QCQAdcExEXgdt58/fXL/78+A/v5jmpSYrnC/Xn13/
e/3uz8+C6zP/+eGfx/y3P/vbs2YVCXcMNed/frzq+iEnJyea5s/rXN/e4JFROo4Fcqv/985ivTym
+dyAGmr9gICWdwvZhAj66xu4fimCX02QqRur6eajoSNqtlyNrEK9srGT6tHph/2UcEImGUNj8a0a
L0b+n3jug2j9bhcbVU0+1WDuZQnfa6wFZJsPMXrjjmMpj7FI2lANsQrLtHSPwrPx/mW87h55387x
+sPrl64jZMdKCG51EovERoAkurgCj4BBeUfGN/7x+h3LqXfMWlKE1Wjg9gV9t43tXTMn5lHrW2LV
AGSO8Tw9mHOAO7xLhzn03VfButXGNBw3CdOQQQm6r5UuaFRYkJdwq6We77lv+YA6rUilSSKt8Wdu
AqgzKcobty4K4rRaXBEC+6WEsflLzNt8to6YXZOwjN40TAiENEzMwB3GM1s7z5iT0MrfBA552L4e
F/vOZGoaY5Jm4vm8C/AnGNM7Z4AwldakmHIgj9yrFjd9RgEx0HVOpOkU00M7YS1jDPWdtvKh6z64
i3VCF7OXRE+OskRnjw4KfxDpV9FgLPEB5+rdrKW3BeOYbMgwgPDcryEuLq1luxvDN5jNTAstTQnc
WSQwrh0ILkuc3CsspiyRXBYNHwmGWBCeISr4RXGSZbaS22Hfkdf025ztL7/27FDroLNNsvoVDAJj
g2786vDDUJPaqq60qRDbfZONFycXd0NrUAVX6owbDu0KXAzVORLLfNu/YUxwW48ymoaGptSSKpLi
V2nM0+MwDBaza2yl28rbIovEXIcLwi+9QxMb5Y1iIkxSC2Oh0mruVeV1LNVUgHPiHeArIS1scVWs
VsWgi24BFVABtkPMpdmnj6pyXYqWwj7pTs+wrsSBJ7GFgLqKsFz6T84qkQtwmjRT9H81pm/MCYjt
JlYnXKA/hhhBgPlW891UacbBy2cooCR9dETOhPaI2tdP3rsOy2x7mE5BMDZhM1nzDYL+aGjxtQC9
JT59+jDsHuIQKK4MnuD89xvs7U6mnAxwW3luR8tH9ugTiVp3h9aC4lq5NJltPP7iHdCvGDE8V6vF
FYbI8ol5MxQLnIVlCjF+3ts6ujV0UFGS9iNvA/p1RmxMkqG8Dczmrli88zRG6Eep8PFmAY/Tw5z0
2kkfnZsA7p41EUgohvaL1vCQtND22Rr3BZUYCjd9K+KipY0BQ8x7XqojdiQnlxlp5ynVff8O+uYt
FxD+Gr2OgWuX7UxSVR13iSA02ztngDojHOPDd0oo7Yl9r8t4Vw8aga+DQS61JV/dMb0AI7y4sb8X
FosF/JtL4wa30JWe4xhIpPeZ7xrZ/aDJ+Vkb9E8aVyAVNz8JrXkzUmaMgScu7aDAsgwZlna7cnQn
/6YOOqIDmGlLIqqX2RJr/sCdNwY50eEY+o29RIenbuhUPoGGPtMlv50M66SVsKmy+s69s9Nc7Hpo
L3eGzNiMEVsN8VkrMZx3IUFCvH4YquKnIXDTHYaEyzYGtDHuaoW5yOgCVyWuZFCq41NAXX7oO+9t
Vl55bzr+bkXnancZbrqm+10F1XZae97FnM9FDYpQEfsdrw6P+aL6aIndS2+1/aHD0XE20+exrW6D
XOWbWazYY2Dcy2m6nXMpjlg37a2s6EOAb27UMt44uX/jD9CC4pbhvVyyrWghUE52uIAt3KTOsI8L
XYc2nKe3ppxvcjQTN2NVXCREbtZOQ2wbogpOD9ZkO09aRneWu9MuTontGrFeFAmO8uPsvjq286IY
icd0L80wbTUBucaUr/McXKjkogAqFOayzryp/f2SDT/j5dap8mes/fcsdc+ZlCES2DBrsEdiuBdi
j/42TuC9nXMYXesYkMtcmYqYJy2AUEhzCk0eNWX31JJN2jIKiucDTho7RDBMOOgRK2Z9KWQVs4U9
6bvRYnoXPabFKdjEfEc9lEP6ZRHknsXN3Yzlhy/mDUzeslMVXj9lBNkz7PxyL0nw0W3xlacKbKJr
oOVWwVl0zifM3FUhUzB38ZiUaNFYbJmS3S2Deds27fPoGh/ESt0z23LRwNxAV/pEiXxw1kvaSPLd
efK19Dw21lbDYEkmRMFO1XlsIZYP+EqXW+Vpl6zt70lWuk274nnWWDagztzmU2RP5mdqUgYj6zrU
uvEqE/PBc7tdMnLq8U8C1nK6jW1QlmOwcqeG7lTkCXMA9AITsZwc86rHmXAxfxiqvRhlcjYzeW9C
yds4UJyJqjaPjT1GWVk9eHp57hNqtZEtNg+THFPbxUDtU6TAVHa+REPpPVr0XJuJ+7JcFGQjRXJq
/6rp1qkCj6ht+3U9NetTZR4Zt6xsPsiY2d/m/g+b6Dw6dqTl/fQe++6X6rxnaMwBSlulvJeS0yFU
+z5zD0FD2PoGeYXppwMdKPCTKC4dJl4pkvjSu0kW99hq1TEwRGQUKLxcW96CwW9svO18IHChxhtN
faiZXF0L6LT0uy0pLxEugz/BUx7nxzkp6Rn13I5APGEmIZnARShdgketYkLBsjTuy7KjVT1BbFoi
yYGfS1a2zHsY/OpnvSTHsbn4gDolDEAn7z60HEdSK9V+DqxkYw6yREYVwdwG+lgm97eWhrHX7ajM
s9QK9sAcVwmjKx6VM/8GE3ujVMF8rP3qs5OfcxnWbFch+MENlkXI4aqTquAi4tajQ59c4KLsXKOY
6Gz9hxmAA2peSoctDwJS5bYu8i4sDe9iz7UeClpJQNHqHBPKAzrinFzgNSPojxo3s7RPY+5jS1fe
UVcn0ewOS0Sk4weBNb9bRdLrCE2mNxI30o1tV2nOSc36IW9rVoN6XKdMbTT6Copm9+kO7Pq1zUWo
F4xYHUDl9lyR3G6Acvvon1N8RtUgv9MJjwHsB8LBgWoa11AbCyd5lxrX2hoHG6eUByqQW6lh+FT5
zhLpYiQ8z0tXoVh3o3n5izXTH3WVua+UTXuR1m2kKVqqqi9fbWl5J9cAOc61RxDuB1dDhJZDBXZc
BUZrQrmyZ3k0cuNxpkhakZcigv8AoEw7iOdVMwt5yDUinlVho8fLvwwjfnUSLduP7fQu8GPfgS+p
Ta/ER8MANVWc0uzSNMu7jvIHAi17OqGTZ1sSzayxY9v2Xmuat8nkGpF59SYCgNMCrwtkGdCPXOA2
Ntdbc7a45qV4n9N0J/SSoVbTpeEC8SGsM+0lKVG+VWX3ok3zLWTIl0ofibby1GZe0AyPUpxy09lL
10RzZN4XMbiJp0PyxHFkyxgkg683fQcBuErkMOvaNH763DnBRVb+iw0mZxWf9kJ9Ta3neqBSc0Uv
XFTZQ06IkYxtiM/tOzQzYwwd3/jsFiav/JvhRVCvh0KaTODkznUmOLfkwfqt3KHI2jDjBRXrasAu
hzBdy97ostiuf+azd5v//F2mzNCmvO+JLmGXY/hchQMXiM5LuDz9+mwZJmVda+yn9GePT8C//tRM
W1YjyCLrQwJmVwoHFV6ucYLD+hSiZs4Zx+Hsie3M01HJr/81rTqyspeFmCaeN+lIsl1N0HhwzGuI
FD5ebBSshLwrZdV4g4kwK579JuphcrVgZ0ENu50NqU3RofG9hTr8+v36O/61WE0GXDl470Nr/C/2
zmO5biQL00+EDgAJu73e0YmeGwQlkvDe4+nny2T3RJWqoipmP4uOVlHUBS5M5jnnd/wORapR99sm
YWCh/xwPTamthIjU/1fAu3QV0HH2jcbDqIVYROPSya9UcJ3ln+Xr6PM5hA5dNQNGNYgYW6JcbliH
1gYTu6HTv+SJFaTHAFEy5o3Huyoxmc0Nu45/gQWbz38Ouc8Ip+DFQbZm45xpruXxqqg6RWUB7dfZ
2C2ihCUP3gTmJvLgVdNv1RcAuBYpke3dzVQXG/lx8rzkYZEfMfjMv787n1Hb+5BuS/7ryNNvGpBs
I2diwq+iy1nLyyO/nryE//uqPmdlTlRzzM3qhWYCIV4MsFZOFpw+stUTnjZ+1oKAzW6+kX+Wv1OC
9+vOT11SyEumGfxqm37/OrFGez1GfMnHpX6w8qCKG8yxmFDUkbuTP4JIu0ZjcpC/ginjZunpUCSd
38h+yY/SNWbX8Icdhu5z0/wcy+JWfqT8Hb+8zpYb+RvynIryM7r+30mF/FCecFjaR3koDnE1Dgkr
9bJNWsjOHE5+nDP2Bz5GNATbJjMypwMJnFQvydYpSjSMGDUDYnkyJMpksNiQPdUJUD1CLFZF39Qb
1KpAviL+wsnnQfBWJaPUKWuosSPUS2z3860C8Ksu+WK7fdAmHtfcrnF2zh/ChBwePdcPPYi5OaIr
dhKdZ4lZtF7wKOLucpUEwbSHjvBV+e1hmkCzCX2Id9BHV85o1we7wVWG2Ok6fE8Y6LHZmHd0Cz/z
YcoB3N0bRYOwah7UIUekR1PUS1AERqNVtljN5C7K43ZG+WK1xREXwsjMIyjOiHUGnI8WD7YOYoWa
GodxQ3Zqy+FO/g8FgbmtJE1MUsFaSEMmdr67YQdPEwSLTYQ4U3LagqHcxe4vjGzqdWPPz12ANKqz
GVHraE8PCxUbhmbmVjTuo1iSV1FAyHfqhqQLaXbCDlG9zXZ3n4bUQ4vNkN0xQZvEzJ5hSV24fnQn
dLGz3LCaRJoe10wpyY5m7Qr1BzXuxhKM3yxjd6Ntmjy/kKsHViURGAZ22RqZOCo8cZg1Kz74TRmR
f8XqJxgKz/l82/UkNiLGvwoJSVoh3rHR3cKgaIv0l9XE7RYvyLNvjpx/8Vl6JWCtyF7hT2x1DYmY
A7h/HBvjoOcASGasp2s92NZd9VxURkGCXppsArJ0G2HtFgOgpfP6cm31+j2+c6BkZvYWlD0gZF1g
QwJIUYZBfKgFvY4CJ6mdD4XL7KCIGHSb8PpWXSD2S9CBxGZswzgjQ7id98Ipi505DWe9yqxj1ejn
xmcYARdXrEcJZtpmeVEj/OyYl5ymYl6VUMVWejXC/xt26CeYlAbMsg0JQ48GvLesvA8DilT1oHsu
mr++cLaN4dtbglLRzdDJzO4Q74sW0K/Iq5YKC9y5l498pbkO/TgaMbu+OLMtjrPGXe0HjwgD6kbN
8w6FPY9XWOJsgFXsG909+aX2tATTr9hbjG3sJ0hzQEHrCf6Fk2rxFlFTJAXrxVGnvrYLaXxrQSKZ
RHn9QSso+0oXHiMvKzQ3SQcrSJRb4nHThjgTxzwXo+48ZXharquRwWmf2bvBp25Z4pugxDQ4nvmX
bmKvSVDiTUSQJyQzY2SNTnA8mjTMfmEy7AuspvOCUXM0uhq+TsFJWGa2GYdj1nNv42c7KD3U4/69
gxnUrjCiYj9Ov6g4S7zMZ3MPp+HckWQRTOaLbgBORGN2oQ9EHDQtSDTH4lZE5S/wbqj4kAK3kVWd
+qC+7dvoYjjJl5dd+T6lUZ01MLnxSVDvQtDzbGv59AjXBYW2wxpg4BltDjQRht5dfEMqbcztFMHe
ygmWJF4FloWCUyWgqFhSecn5UOSRJhy/OaO4Mqj33QyKSDdSHuFWkEAhw9RPCkAiHftTSiPLGYG6
Bgq9LD71HooU4CIFGjQZuBzlxxtqUcBfyWqQ/6Vb5a292D9yGISAPQA3vMB9ZV53vXiyExq4Qtvr
QI7pUF4Gp96yHez0xAHzGft0F7ggAmVfrLpylwa3k94zwMX0Z1ngxRWCqkweZASJLgLjOavKtzaz
79MIHlAlWTwSd0c7ulm6gukQL3AuUxkzL9sFuf4p8TNFzFkG1mEOerYFvAlmxVfhHIDT0qNZEbas
8YXegymS7HOnkPmbGLwzDhdvppHfiopnofCjV22MiF0G1Db7xN1lI/JBc9pGXa9v7IANv1v8/tJ2
dKD69ByF7Wskx0D2AJMnjuxmhc0f1dCUPhgLMyJcJdbNVE30JCJdJ1HIlo2Acofm6AOCmABUxZIw
ZESmhQhrqMARzTbjYeyznJTOzL/kaLMq27xY6fADO8aY0SEPiDPwJWJl/BQUlBF5s8UzpN16pbiv
Wr8+AbJtYqlYQ47j41RlZ0cSbG5Eab8ljvmr6tufOgE2W7FQAxSkbscDt8C36C/CteG63zAjvimn
KDAbSHUY/8DpQSKU4ilKxBUXUsJMfUP3YKF1x7PzkAPONWH7RM7nPiGoZ924YNpu91Uk3sM3eWps
34vqSxvviE8trP6cYm+3VZBfFjsohoyTLmmdrWR6km6z6WKDuUk1QKhpG0gjYfEmETsy5WHgAN5s
5zn+kqCg41VPrTneIylkWEO/gcjFXjMIxnOwcu54bn4UOC7oGuZcCjvrYYngoPDSjMsLaowMOw+w
z9qPWISNKsS5Ktn/wWLnvx42f/SsUbZRf3asMRzDoTER7Dx/jeZtTF40OLAdRklwKOZegaIgv56X
FBt20PsFcughbxkjWlrA0MxfK+5C0nORCg3UXdKjdGk7MLGxS64SDgDppmzKW01C+G5IWRT47lH9
lx0ghizgwHFN6lMUOmSids7VLOhw9OqUZD392wAc6UsAr+5rhEzjjyXkuv3zF7f/Sif//tp4CBl8
d1/aTf3BsA4aV5lXSd0daNMOGQvHtBhXvgt5VGNrJr3+Kq2+ynnyNmQ/2KvaM8SKT4JzUSa8EHRy
sAIoV0r4d7Ok+UQwAbYgS18UIe91Kwuwxf/p1QOWYN6ut7l6ahdlwLZOIRQMGduaGeX3QxPwIkBB
DrT4S5ZNkXxO8WpmTRDcj2+uvSQ4FAWjoKCeb6myXseG6kWucLlDfDvUyqOn1/Ehjc7VZx0vN42W
Wf9y0cTvDmDSIpUvagrHI3nJ//2iYQqWuoMm2oMWCwhwSIEWMEpiaFjLJJY74e5iAospMqWiR4C6
HEuLcZzcWmhYLm7pO6xB2uNQaNdhbe4UOWYh3Gy1LKzwroMJiBFn57TDk2NweITQn90xJn39ZrNZ
4nEwwXEXWiRJbgjH+LCkzV03TGyq0bEpSRBgKC3fwH9+Zty/PjPCZtFAheHBZLR+NzbGYCU1/Ths
D7qOn0ScbbTAQ4IWsU3kWgi+NWDVI8n0uklkHSr5syLpaYJbGWO7hNMLD0owBzc2SbSidrcsfofF
YanLESlVUCxVwTDVpHHDNCjlphJa+dvscWUKMooKTCywBWDcAgeC9UfDkXwEI/KXb+qQnURQ5mgr
skrHZ3lst6Nb4o7nwaRKJhge2XRwdTyLl1nxkJLRqk92Wx0dDwm3I/c25FH+3o6tYymJWF44VGsj
AwYSjI9iWvC938D+TN/0AO5ROD+mUBMWtyWrVu6uwFUVBXlawyfnjpuJv4HHzQDMOtYwsTb/fEfI
Uv7dFs7XyTFHtCIQZgi8vH4znrTxDqyyeWwOCcK7zUCxuu+8ZNqYeOHlxXjtLI5YdZ3LVopTgOPU
uFAM0Rd7ckVO7MrswsdZPnyV5FkVdXHG4O6KrBgHWRr/SIuL58ak+S/Ar74XpdY4Wg5eJEOdbDXD
fNfH5cONwze4Z7uxjR9MP/vyUhaOXLtn8MGG2phgKLDK0sbR123pXiVW/7bkVYUdR8D9cF5ryeMk
ICTeakMUYwGVbXNXewy6CIP5qh9vfHfadkt31upO36WDufEa/GEQl9pnG7prmuIM2ACTRHz0Zcin
U+APDT8pjGOAvD/O65uWWd1BTFlK4dXiJV22OmxyuLMb0hQ2dqbnW5Y2xBvlm+Tgu7XDsJMFTzLD
FJ1NdDDQbfEhV/wmo0aSRZrTZF+ZH+46j7XJtqgCFZNK/b1JISca7U4fwq8iz1ZaIuDEtB+qoAzz
Crk0CGZT4MykdBaSuNW49sMSNBfZF4dV/OImzdEvg0dWyjfZmtJFi/UsZ0NR1r2Mvv0S6NUmtXso
vUOAdMRv9owhL/VCxeVr1AhLOUj/6ldJDKLiX1taRJlmp1/WMN3VeY7LToT3QwKHPkb4PC7+x1yE
T2GTHRRTtYvey7D/qZnysyJ6CDwv3QJJhJ3nJHvgRjOkPClLBGKn9xjhpHSicV1cGsd9SDUYvJLV
JSvONmtNSQbJ1pDKL14WHb3Qxszzm9/Wy76jGHjp9Lynj2zqQwyH1GOI4EaMOiSBzoqAnVI8kfAl
gQXZ4lMF9gT33qoeegM+f90OcHE4ASrZbQsxctf24o6wtZdArkLuwsH1rn6Ka/NFveBRU0Wo5qe7
KBlgAFQhApjavK0SorIw2DPAVSRd28bhs3n2wvHWFhqLDX0P8uJkb9OTexo5VDit0Dz7tEWGq/+Y
6vJHFZe3s9RNSAu8jvbYb9n89SDDBtoKHjSG55vAMNaNqP3vtrvTGJwMhnRJobw3JP2x1PiHBHxE
MWLJ8J1Jv6apxzaKzobRsHuAGWXCO1cODP+kE/EZxxGMC9C0hkXxMubLtvYQsqUjwDXI+GOflsa5
h55mazjajWl8iyj2OOP5cihNn0GPmzurcSELHUEaIwtCUMpiYD/RfXtvLdEtlk/JUUudbFMFOgCg
N17Geflpp7N5nyKQFSnWAhFasAURS+c+euSlgMGgWnY7Jk4xfE89yjcNIQiMt3BRirvY2hVRa65H
UwxbOnRC7BFW9H22dzrNBv5HBV36k5ySdnSqFsBdJ4k9kDSLg9vaW0UMwkTKmjH05k5sJzsKTrDK
TiKtanyzitOyxM6mmXSB7+lyZTI130eDBpGlKI55N5unxV+uosJKt0hgbrXeqPi4alnnS7pfrEWH
0PVSzXja0b1iOWW3X5PJT22NGUNJNNcJSpo4uW773z8BGxqE5p40U79bDJL7oK8dKl2Ym8jBgsIv
l5PfPY1E5jFfgooyzjXadvXHDjCo7+J9GaUTfMVaO5uE7kF5mA51sGjn2E3cU7N8qf9o5U/Un1DU
AYI2FjTbYibF1hOYlgjvaoG8frAs1z8H/ZLsvUI8x2THXKZwIphgyTe+kdtAU1jbkE511dP/HMpx
uQ5dNzlkSWagHOmhm2c1Ad4aYvJyiLEeL237jJPILSQ6PBnkWaqzEC7eQ4Vov8oADktQFg3khxhI
xcPXL6ANxYZP2GSEDnsznKOjk2XgO3V6wZjFX9sxh9PL+FzoOgk8GYNzA/BwKwx4vC0MwbOXP+Ga
uBGmHR5Tt3HOlSxCAqOETzfhBovY7M4Ku+4w2t7eNRippNSdAC3TE062uyWeN5NpfogxSbdJbzZn
q+6a8xQZv2rI6bt8KvtzVE09JrI4lJTOvE2nwTi6VgGYw5TwPJpYGSY4Csi1+D4Ivac0HmJEdjp0
lgDRUe6ssbXGyVck53G+szG/Klpel8g3bk2N1oKJCfxBrU0O0z3uJsbJi08LJ9AvYcFgCDt1SE7D
vjUy/KXmbq/nDl1yXS/tydbclkmGtCIARME9ybgtYDidINgnR4T8cI9RLjAjNNLuRFuYIjI5eazU
kozpbtRnhFB5iaTB6M50yfzJ4ug6hiFOscIIlGYsJvgAMK41TooBnLYoUcqyg5mlFWvE2ozV3eig
JFxl1zEBToevkFhYSYi7qFWrkNoM6NUfWeQ8WvnyqKqLfJjLDTjZXqnew659GULYjh5wH0zu7M3D
Mz3FG2CjSz2DTWYptBLCOoOtokZn0xTvIwRVs02KR5P+nMPwrOjZGIY5a5dCGriu4WVEtDY62jX8
qJ06S0WYliOiJchvp2gDqRE3KePasGpIJtTrS+8Df7UPqk5qZraPMcxxHIRulQV+s9YIbZRkZ0L4
ME0olju5fSoOOeIXWP0Naz/fAiPK5McSMP3N2/RtlNRgHdo5ZXrzsNT5m+TDSva5I2CgI2wCSpw2
LZKAGBFkUC74VDA1H8N5w65PKe3wSdUINQfH4zaguuwQIYoUHK6q13hInBLmiqu+5zgd1Oe0hnSm
9TWtFT9RIpklrPTVm+L2DxGduxvvCOuFp56Oe6MfH5YuHo4FPjGrWERXTTaWGIjslGZLEYSJucnX
jU4vOsCz37o1yjKIlF+iCuGUtMw5c0F/W0+Lh+lxfjI6lK9JKTWovnmYtPq60f2H0F7AKs1bulu0
Ic74YMPczbP4a6kz3lUgqF57SGXwrOOgHWjmN7zn8RLC2suc69vatQ7F7CA0sQ+qgXYl27hv3RvY
Ejdj3ord0MLi6tzmmKlpmtQD+hidBs2tLj2p83BGEuEwXS1POLdulkzcZ3KgWUl1jZYwj9EJPBuj
nqJFXGwT3hSd/tCifOH/45FZ5ewWGGaCfic6NlI1ZuJMjU8iECmADJKMMPgcIjKe1BOxRIJZJGUk
jhPVNUX0uFLDlimgP8Hr8dnFwp7kxhekaccQfAVdcTpu9GREScRJt8e8h65iTVRPGEPhKYNgQPTL
gkQ3f2txCmoz7VkdILQDCD2sD6KYulVitw9StGOxPrDa1s+y9lTzg4AoBqwjMDmhPseG5j4FukYk
Q+2bM7RJEtp6rFIucaOR4T26P7JZXNdadxW7sKCDBqaztHrVwxhSrXSQJlR25esVwpmEQEeH6ApO
Te/th9EmECacnnVyP7cmJm7Awdwegp9MeAj8osH0ea3P7gfDLfj8oxSB5aW8Q86nN/jldnBi/9JJ
KWospUgY8nBqFjidahE1PsJ3I0JCww8tvCrRnDOtftRF8FVpC4aG8CdL5DubyS2pycfldiw414AY
TNAj7KqsobwhsnrD6oPUBQOTWAt/4jyGnJcqlQ17i4PP2zLWb4dy9l/1PP8yTMQC8r3tjOjOwRl7
6KrPNEiPhhyA5Ex+0fXqx3RuPgYmp0Ke40T9W7k9vtpYBXKKPsyhgu4jX8rghOvIMRcmdDHCI2k0
DqPGq+MHlr3RNEIzBoG4sa8tzKhg64op+VITESLlNjgq4o3HIHBjAbqrH2vRjK2Tce+l3rs3+dfM
oLayXoqGfqsPOALCteIKSOlQGb4VtoVCsiffrV3OqWzYv9eykBs9lsmbP6XvXhh9ks5UM42uUFL3
2O65ZK9itDdHdPKQxFkOW3QTM2ioGCmqxb4qexocqblrcUFfD7W7k6IV2Y/LlsSeaa+pyThIGq1r
+DNziQWo0tcn4p0IBASDUuGh+qMqYtcOowrxDKZi7uA/KOGUUmAY8qGqZ+2xMKEmIadWAzg1tzZl
1ey2iFK6EfUNhgrwSkMkvxR+uZwzYxiTrgUvKraW8aGfsBwjp+0bAFD6HB2dI5FojPzdASqt7Dos
01vHLdFRx8axqXup7AdDs9A+3zn+db90+7w0iWSBe3KMWwMyluOB4sTZCQulgq3lsbccboZ9Tqzw
aFimvRatmxHm7NCPQfxHpKtdD4vzo6vw9CT/A4ynG5h6i1+zXGVTetCxawIckiGe06+hJ3MqXqLi
YE27KoLSqseOu8XNzOy4i0oRq8czO1Hhb5HTTpmB1Q3mRwxF6PbUKVgJK+4Y1K9WpH/7OGuTddNO
BbsrK1KS0yzWFqp9lwGt3lIcpKO1rYP51pgNCBioLsjnK46i0t1VOSMkQqxxUgLRMTxYNnbBHrbe
97VW3CiAUzW5Joa1lXAvxLSDszN9x7D6FX/PXVgu1+3Ii6pUt4ELXmnXU78TP3t/evC1dtpgPyjd
ygrrmOjYDaXOR4kMYtfl7qUi5B5AjUF+NeviWOJiX0bMHnQTpW9wUDYdc6/NV6aFcZ6NL/A4ICyR
Ex87tND8tV5xYTZ9cn20B6RGfDXz+FWmGvxPl/BJfAjWWXabxLCECHpnesBrozTLSnkS4Z/MioYD
Zf2qIDeMCceN182vi29cEn25G/IlWUGFZzDmp5KlUGxqPyGGTI7EfB65MOp/usFyM8HbHkv3oaun
J/K1SLlxHsZguGpKe+/J/rVnVAFrDM2W9HUIyPHGVQlARsLNTo1YlpNXMK6m49cwamGC1WnKyCcu
IZzXKxQH/vfOl1TNbduDHoNm7qQCUb1dqcCrs27PXmFCXUofrZCvUiYYgvVw6IJulcnyru5YntUr
l0tERoEaEijqh5+uY5RMwHXMB+enzKJ379g5RHIb2/pH0fNe4r+6GxxWTj/H7UBOjj0XrqtOEp7a
kr00/KlhPKkgzG9I2mhGLMbXjtRE9Yt2CTT7XiG96h5CtQCrTxg6N4D5TdUcexdsonUfAJrYWWSN
VOqsTL2HXA7+9XGacqxAmdlruvY5WMNLF4x3jMMAHNIw2USH2OH1qBhgqKdBa+Jqq94LNUPQAFiA
fPhA5pOEN7k/ZM0MaTPdKORCAVid/R543b3SEvlIm1capEZ7Sci48cKZQeLyFE0alIYg2hXUw8we
OVeSLhDCZwRhz5JHkTKCwv0OnlIUoB7g/WCQiI2BHGdMyyWUD2TV0zvLWroX+CnQgx61prj1yaiD
dVhcjIzFt6VmikMNxgNsbwqh6SDkjudB+UTKnd3KekwQoYhb7FbqBfGGkLMvWWkZlJ7qKieR9TxS
d3oTAx8l8TIe3QWjwzDFpatvNXaxFMNGWt+gP89W+CWxvjiCn7LU19WQ7NVn2RLVXSqQ1KSpH2j8
vwoNSTR5JCePO79WwmLpxStXfcZ2+6yN92oGhCXrrZo3T6EB4RRMQqIu8M+ctU61Rx5JtUvQHtZj
t+wkhAnVDMzL47bkzS3y5peW5napcaJbGDTNzDJg1JtXaRa9qHeoNoxx504NghUs4MJy3mJkyEPJ
QFBK4pyJQKnMC2+VtbonBfhSzetqHxlDClRM/h5tCWWGfDO9IXtjcKQv9MFqpegBtI152qYUShNG
kFyMJwVxLDmmBJVzP0eP/adNMiYW5ew9gXuNLuetoKVe+Ywu8GcAXiqyL+EWb3E+3uI4htwyNBT+
TXRwLeAeK/2k5rGsmBU7Z94Wl1maCeSEBOyqaW+hBygt+gb5sM7Sz7+T0ylZtoCRxRtibnZKVSjr
uVhaIYgc+atUICraiC3yXWYljIxrQG3oU6g1tYNwy7WDKmhbxAFj44SnVr5YwD4ne7LuCKqpIH7M
485C7DxWFrlm5ZciDECxR71cdJtRhN3mrWk0A0Z5fhsvPQVK6LyhhSG6M39jpXvRMXyW7UwstbVW
m99GLtWxBL/lqpdU/Ra2f0FzFIrVOGUfcgY59tSQSsHN/vEU4qWDkwPPtZciDdbR+sg6vWL026MT
XQL7ODrYtamvEA3SHbJYVnUZOfDC7xWCoXyiJy8grYKrnCKzZo+E/duFhxJPgLTS+3Vqm2/E1wGK
817FJfN0L1x+TBrAWY17EX+PtwBtSGWiVw1bzYEMjKYFizwW8qxehUb9Y86cmo6X5o/ICkyP0cf2
9mrQEBLzWKhiBSXUbVF46GijL3lF5dEi0dCRSUVHa+rfM+kct17QM7xybVI1mCAvNmasasyv05ga
m6LJP/osvpKV05JSolHb7rIkRlVc8OwAqzzpBmMYomLhlYzjylye6x4Brsugw5GFhG1aBv4dy1mt
Ga3UpScJhKYU/eQKHcs5aKYdY/Etp0ujB5j+LYunspl6l9bZY5aLWeS6cRiTltMyr6k2yEEY6HbD
fCOdLxgTAe9IhUPedJ86gIeGjcnaxG+2yb+gjjLcDVyMJ33mKXRglhTc2t2wgUtGRhDWXrAxhl9O
kuzl467WxDSJOVyf7BQe4uio/jMXSIkSTJWZeuRB5bd/eSUSiD6/JBYm0Z5XBCcwzfVYa85GzsCV
ZYEX2zv6qGtlVWBIUXw0M+UtbcRSOTWken8i4SLgYMy7yrNcbBuCAWRjZbngoVW4XE9jGqzbuIHF
5z7OdVtB435UwwQ1x9DamYTYwbxX5hhNNsO2TVvYnuiBhpRl1PMjemjhniJCL0XEk4Mp4Z6UwnDX
PiwWW3eaoszKPcK0qq/ZwgAp1ZCe1rZ9H4GArwptOUwdz0BRsLHr/mDsyvTQS5uX3C2vtB5HTmDK
d2/8VCr1oE6hl/hc855ZjUeTalfxJUKp63kDW8GCrssfTfIkIAZ0dESM4UlPGVjgy4AxZMQ6JIKa
7Tom0y0/RQbm6VGxkei77jJ9HORWN1ZPHUuynKzkJfMYozrUdEauD+kP8vCXaqC7pb0Xon8axsla
m9yflHThvfJYCoBLNFDbsRebaSSQhonlqh1pMAgf/0yr8jhnOiWgs6wsV1J95aAedtkrRo/vmK2i
g8AgcT0ueKm7ULZMF3KGhkgnrrdWBZFrzJxzHOgzlDrrLpeMj2wcruvGXMBr4mvLg4PVLPDgckme
qkKKd5u3kuHsdmBrCWeHZIGF6VvNlHSjk8WnKBed49F52uHFoUjBaZn1OFg+XQpbuDmoXgq3KHDo
ohrVl/wlr1Fj2A0uQI3L501EgvGGQuzCCViRhyIHLh3BGqwyhKsRUpa9TDbZB2BarTG8Jx2ZjjGn
7DZvwgSQtaHkruVOLjEx5bwTOwAgtc2Hapb2pVn6Vg1QuNU1VcmzMleJ0/pKK4d7uW/WcNAZ3Pdn
HKqQkcsWPgEdcg1e8zbMfpX9s1pC1XpWJG+xQ1MgKriU1nPmx/sgZj7gDBM5zE1z5YK97mjz37TI
3hp5dRfVn4PXv1ek/aAn555lJiVbDKtuPbkIMEV6aQm0UjCesgqhGK8IgFkzf32T3V0R+gcvHlcD
RB1ROAx5wn29XMwhkvYALfMa+Ms7q/LPmhbscyP9qUw5co0VLpejaTQEq0aSPsLAe/A7KrBAUIF5
LOdy+uViCqA4HeMSnUYvfoFxyHBvwiibf1MB9azRE+79wY0PyhhKMb3GeiWw2WSex9shwb/UgUTr
heknlCcqowC/XqtOP5WxEHl9wEul2LADP/eJ9Zm02aM0MJLbpl4miDTK5sMr2ytIlB8KroPtt5/b
6nnxqINw3anwdpG+DUw5JWdo6GBbtiC7kXz5mq58QKJ5VACw4YLYMaBZWb5/ixfgTQDdb4sog6U2
hPPeBfeyfZomyntyqOCnSrnZ4EoHK6rDXFL8eiu/clLfXC+F9qmGw6Yj5cQTkeFYvYCQQGS1ue9G
CxO+aIhKpzmAQRTCkwGfQ1TU7wbIb2v1kAKMEvsxOOtcRoMAxBNCDntWXn0ebng9AJB5VxGMk14k
Vwn1wkHVfqp3K7XrOA+2iwemmTkxWcKQ7dOygfgIMVtg0ARFN95PVrrvEueZoCJkJ2HwE/NaFnij
2fqtCURKHSIa74dHT3uKh+q5M7x6A7yz9p3uGq4ZRHhpJSa7tElaIqH3s4gdf5UzXwJasA7QGH7K
8XrZPrR4V38TWTvpNKZg1L43P2yrKDa9/ZHZE4pCaSchOxs5HY3ZAYsWPwYxucgSadky/tqV8llJ
BbGghiSDdzP3+lVULlAFBP2ZZdcn3DpZRgv3Xb4QSQ41zURXI6toRYBLWyotd4lf65ukoaHI5ReN
ZAXQ9TfawWnyYhtMHi4hRnun/LvIy8iBS3fw5j06QBPvPuDWrQM1vJXJec4QaLtiRjhtAlmtK5I8
DdN5kNPxpXQ/Cq15l45WsmcE+HhE03Kos/pWeoqUsX1ZGHowRKZmnCzQU/8e29IXVIToMFnJWe5Y
V27zRX9Q3oeZPH1fu0y6pm/rFA1xK93ocBLJ94GAptueGWK+qymLMbFyRO1CI9o8lsz5EZ7G0ABJ
l5GXcF5SXMKT4Ycn38kSQ2gAFEgwtFoiK54yXaHqikIpG0/15i7SXU/2YGr2xIziJKheMiv/JeT8
VF5lr1qu8so7uRVw3eL8yscamQwUXT3/mqVbnGt9kI1xJ2+PsJ10FwFvstwDBjg8h9wNApwLMJva
pT7knlr1DyR8bOjAePKvSbhkIyBMupaVlbzMqiKW43TVX08kxAEig3rI355xh4MtTsmsOsAOewWU
x+l5lguF3MHRHKUdznv9lECSqBJM2XDeRsHLUqht7Zx+mK7hDV3yqy0TQUh5o+DGp4YrschS25Pj
e7wub5wJvZpkeS49jOum9n6onWSA5YPdkU4pD76fVFQiPKKvDoaF+ZKfLGyv5ZcY+qu06F/lWqP2
fjtYrgXEoy08UWveSSu2HjrOysRMPsAHg5jZmPx1vA3jonrpyvtZ2A/KQUoWvY5Y3rLCP6PAk/aD
0j86DJ+7a72NXitNfFR31i61SnvTVNxQWVWozUbzUIPO8w5KJHFplKoSUDCvW8wSViRGHZNiPCKT
uoGi/9SO/rRCXf9QjD8i3MylJOKhNk0BkJiwdKVvqr7VCktb53ipt/Zj2WBzrKYOhsEwwLZRNpqh
+GZB/n9H4391NLYt8QfG1eb3TMar97Z9/xX17Sc45p9tjdW//K+tseP/B7tgjxmbhROxI72L/5fK
KP5js35aNixzB3qWAaPwf7mM5n/IM6WjdjzHxlFXwNz6r60xkY0mMVpQu6Da+YaFTfL/Qy7j7wwx
D4aM7kNCNGxcRf9ifOuLGauOipgp6VsUYCvrRpXYaV7JI+YhIf/DBfobRu3vHsryaKauWwKqmoD2
8JvNblZYhbVMFOf4j+NVsFq86tF00HPQCYxB1P8LJfPvvhwH8oVuwUy0POn6+wcaa4iZKkhKWh2M
bIc9ISR6d36qlvTdqZenf/5mf3MoGMImfvMcUOdofz4UdsEGVdRSkXOEKV6Wfkm+KrECclb5z0f6
3aqYa8iRbM8yXO7/X+5Y5yB5jmy2vUAb/a3vsVS0ETO4dIr/7foZPO9/cnSWx3IM4mRd38Z3mwjQ
P1/ACgsX8gFhxqUNUjyhP3l1s6k854woAEpkrROi7h2NpkPAO9c7MJFrEZJzaxZX//ytfyfXqjMx
TRJufWE4lvfb9XUhhmmdP1bo+7SdngZXTi9l0tOToc1PEPZ/tJb7GWAs8s+HVd/wjxRwdVzhOIyb
TTi99m9XAPv7UrhGySOkpeAK3dF0B1jO44+6m36ATEOHCC9JsTwlXk2rqcXvjdWAMmDBF1sNE0jP
eUic9OFfTuvvHgLHEjiiq5R0/7cXyWnK3szQEx86i1jQMLMPpA1D5RTk/ehe90Edh9iOHyQ0VHL8
3ZXZ3ZySwVP1w71n04cm/PU/n9Xf3iM4wKxLFAWsK39+WpY+wbQN4vgBmkGDh7WJ/LQfNvNMPTha
vA6gq67ZvVZmWf/LoY3f2cfqPv3h2PLv//CqewSEDxq0+wMl/Q0uPBQeDMdX4YSEqJmeJp2NW0+m
w+g4P+P4sWiC7l8elb9bAXCa/7/f/rdbMqZ5hPyPM1giWgXEzk/OlLwr5+yE9eCfL7XJ5fzLu+l7
lufxUGIVZJqK+/uHb0zQuu3lqOYPpV7t4F6cHWCcUZcQt85QxsI9B83rkAEvYlK6miNMwLP/w955
LEeOZGv6Ve4LoAdwAA74NrRikAwmmWIDYyporfH083lU9XRVZVuVzf4uMozJTDIQEO7n/OcX/nhz
G/vQqQG6gzmffX5mzuazCrhx9BZQteZbFcZIjIYr5uM3x+5vZYIXdPlR11IqTt6lBW23Haa3Jdsp
RJ9VuO9lnmPrwe/Q/7+X2rqR+ncklna2X+YZAW0JbND6FxhN55oktNWQcAgiAiK1+2uxNPUKkJT7
xAX2GSDN8SRNw3hzHHkcBONRKzpgwpBDyYPIY6ri4Q75Gw7DpHp+H9vpKa4xEQqJ+C2nY4lXPDIZ
OJ9p8dR508iABG5anvek80TpkeTFwxzYuzZZ3rraPDjt97RP3jPPPKc2ptKD2tGzQ0Ech61QyU/d
F+qWWd9LQnH74p5jUyo+2277zddrsD4zZoqwPBLtrhoBjibxzfAwqjM1o5qkW+F5D3gQBauRz2VN
8gAR5UPW9ZAtdZLt9HZfNTo5nbHWobdvKmM9zfm7xXs6DSdIsNSNijnvOM83K6bgNvv30eDD+UsP
QasD+euQhHvcA2NH3GRpMQ/OPS5LOWG1m5eQw1i59OkPXAr9NN2K0vjg4kAOoTv/iSUkwYLQGLzw
QUDjgheX410ZmedgqL4RMbByJj6qMbLmYEb1NsTDNVE/Jr9C/uGPb0TFv/liwVlAsSBW6lRH1iNz
/5EMYY4k8JfnyUZ6xO6r/OGmUA/nOTzBdODnVau2z6m2PMXh+V25nIIiqJl9f6+H6eyY2bt+i2Kh
PIaYSm/c7/T7xXP9pYW7oYzsHR3Z2dVniornOlX47qTmG0aOG41FpSWmOUn+jjx1hC7HC2CYX4bP
dinwsm2sW4InLKQJbqjQ7Rid9s9pXvKb7RYGDjY/jBSCfGvZnHDlR2dCEmt4D/PbwrGsi6jb1VVM
VkudaF0xRMi5fpTh8MOPeS+hf6qRhMDU6bX8kVtb68n1cELqCnniiSJzST8CEHFXkzXc9Fab1ISd
xe9aG4WzwvsIZ3ScnYvqwF0npnZYM9ukqtA6cBOPej+2TXmFm9pgwJUfEourErPB73E6xSlseLOb
pNq1Tdke02R+tYiZvsDrxNEhi3peEBsyBw6I4qrNYOLOsMlysZPH+40IN+hngv3gatG9CfKZT7YI
n72uIGzA463/3wIySqiUGU9JSRQccvV2fLMjtiZcCVHrBGQOGx5fSRW9dwNlg5OWPJIq3c/zS5Rz
094XKl2gYbPE4HLixqlCZz1NmYQmNb+htSw3EFXMbwwxBgxPzIXGlYHubd2n+MuXVQ0dmcWua0Lc
PdJXr0nfjdo51HH3xYWfNHPnD5xsK4TIYsAzNmH7yp5NSo1UvJOPPhDk3t7f/4Pq9zgy82h5wxtN
XAqTh8PCc4zTbfNWFu8SsPNsGlJ+MPM21v6MAQnYEMw8jxg6z0Gj3Exns4kJyFHBg4kGb6UWoyew
6+AS3Dc1HlCvHU+7kfgQogrCeOc2E0KLvtzMk3iD98YzJcuKX1SvZNfPIK+cqt8IeBaOO1VnqS3g
2qasg2wTPCxu6F6gJzC6AmbfgrP5pTOecCyHFhKNJ9uuj17H2tlWemMs0dYZkLd20jQ+8EQhxpHa
+I0GVnTtA2QaPEKjIl+HlfMC6Ae7darUNiMlEtcp5JSFk29VxonLLHObGDxQGX7p6O3ntzvH7n4z
3msVIlV/6k3AzLOfCEkOhsmpYWHrOnwK5878XgfmSxIVqACs5zFQ55npC1g5cVfSJ8bifonmDmuS
fD/luNbpG7/PR8x/T7aGu4yYG4owrXeLWFFc+cBzWiDauUZE63JLR9NQbvFO+dED85AAJ9GhqPlI
DO8xaCExJTNoQIY3NHhJwOgkbF7rnjMSkmPlQ6DolOFtmtr6KvvW3QRLCtVJpR1wIEMMmSChgdFJ
yEto7HHFZMAyManU+e5w53kgqwUTDhL/0K6HJ2/k4CGJs7QEHZnv5NL1yUKYXUlU57ygRMKnAT3V
vKktv4MYrI5xQXRtBP2DWXxEGDUPYCPLh6IidtAfqNL9+Uftd7ggs2DN7JSgWT+kCQ6X15ykIcXf
I7OJbvOnakcsN99iCa8TG4wuHraIk5hh62tXZjxDw4IY1HlDyvk4TdwuXd7g4KbEO/bM8PDN2IBr
XEPgZ7gWZVx2z7Pe+cGrcJjKF/gsOWT86ohVrNrF9E0lLj2RQvg0G5jKpvDYqgzqS+lGIRNU2olo
tOH74UTY69I16KNk3f+YTMQkBGaUaHpWiVPeik6+FROPQBT0L0sBN0Mv4q68LqZLRixeq+twtD95
Bc4Z9+XH7ZHkJ1a+jQju7D3B3Kj6VrXuG0D0j2zisbV989UbPXOzFAlZCQvukGWsgONI6+BgyO3G
ROhS0w0A9+cn+spuQ8gYTjLg2l3fY6Aq3E0XFjhvVTFm9YQdygShr8NuuFlIkjvoYZ4nLJ5wyoGe
ZxlN1eRe+iKOVsWL6PzhpagZuwiweLH43+Z8fLY8f/yahP6aKLxTyBzoC9EQprdrO2P8kJTOZRjs
6kCvHZNsGX/y28E85yoZL4bvntM4C/ZkpJ9FPexrHBMewnrCyx+X1XUnQmfjZBGxo6jhIQsAOaGu
Ji9ta8bWm4IYJEEY12LKXmM2UMwn4D7AZJrrpoTbme3Neqm33NAxBv9FvG9zv4RhY5gbGdfzZhbz
lhSNYxPZDygCX4pR4vLz5d6CO9z2MO1IRfe0u51FhMWEfYV9KQiFBFAXT7BAio1Vlo+pROvgGv6h
wt6e4S6puxnJjfHsv1nxXB7xitvUabesw7x/Mi1GbS2r8mJa4ZmYwnPt9PWul9AwZDcPWwgLOM3U
3XdjlAQkY/ExCRJzMY7ZT1V+Jqi55qFIbwqDfzd/82F6w2Tg+UQUbqMtajGPhL2h06G3eYB6FX+z
n673rZvYPsx+JGl4xHsnI9rXJjcbXcA6Jj9wbSUb06fKGibnk2MwIiMWuiZkpH0nn+AtCelGarvj
6ZcsAbNyDkOewhEto71n854K8yMUpa529WEXGESP2IwwIHIbuTXnrauIcV1mhaZhjivYfv0mbFJS
V7sShFAiHcHPyz1EUFdGb64vEeRMzE57NqVp18/tsPdV88g0PWXQU82bonM2Vpd629abXQrYgShl
HrZlGQecyBroxH62KXwiJJVAY+NX5sbzouagHWP0bK1ux4rEITwvxh6bXgMLIwxRoehFwbyRlYm+
gXkVYlG1tYzgK5MX7ijNiiEInf/QdfvOxfnRlfAWGpxa1ZDt75tdYZd0lmjEseBEMDKFznFp0OCE
IAOsaGofFMVN1I7YL0jhYz+0D72CH8zGsIdegfOiiB4UZBy4Cq9ZUOe7eWi/ZrUR7AjRjjZEnGCV
1SkdOITBOPpzMexwfaUm6uJwPw34yUJa9b003pmWkrsgHh7k3L4qTNHWM0kQqyjWRggY2JlC34i9
f/CnkPqwoD63ehvPNO4DeH9U7RYx7EOvsNrE1sNX1hvCOUx/Zupzg/rYjXXIQpW96z3zNzwJwUNY
rtOYEigB/l3xuMP9cj4i7YQvC7dI6rog9ZaBybpxHmODjPuRiyIot6RJW4ZHPZ5WrIVxRGSgrlzT
yN6G1awNMj9mHSqMgFYmGbpq18AimpRk9OZheGBNHK3NRRoNBGOS9Gx9Xhbb/1AW5RNL08fSD6/3
arfTzR3mRdOqJTSJQEh0NmF3s/BQEj+6mc8O/+9dVXtdLCMFeisybC4EY29ZmMM+NhvybI3PLksI
a2GwmvAR2C42cmD+EBKCx3LDPKhhzDlAb8VuKXg0Miw7VMG3qhH2TF73O0GF1xTUGzonwWKocIAn
7zfNJfK3Dl3prooJjHEY9w9Oz++nyGAESuAWWQ4BWvPAQ5xHJBD8DS5lojutXiMsvT4Lkc9MpI+9
16AlFbI0MdZoDMSK6btwuAbj0tJu0qRhnJecaq5ap2NEMtqRvSg4uWX25A3TFY34S+7LK+ZbPysH
Mm7SbQe/vpaBfszc5c1lu15XcQ3JkpDNua9fcPrNtyOWFZWJh6tRZ9nO8jHFIy/ibA9w1D0n34WE
Bm2DGIaCAwGf5tIjRgbJ2R0DDX36UlufWXyasbe7V1Zd8QytdgVXlkKshqpQtWSuLeyruieVnfoi
OqzfY64pZJ77XRr2bbpq1HJOckJxqwCvOfjS98PuffzSSytcDxYNA5LOg7DNRyxPyo30NSVUKyyE
9F7iTOnUAEiv+XCzc0VIb0R+pD3e7HE+xw01cu9x4inwadCw2GT0qBTmjv1wS2vKnzwLT2FePsiS
0AMXc1xkPW/3a9DryS320+RM6GPQa2tRgjLPujk2o/mjA1Glz/sSx7AYMl+grJVnw5m5t8h2BtPF
M66mS8UlTSDqhWeRFANuLn0Qoi03Sve1hcwfdE3FeYIZrTtV8jjPvfvqJSiOjHI+FUJcZM0z0brz
M4zni+fNxMJ2jwIMYraWE0M6zOAK/of+1Rr8cMMB765Xh7SCilBM3NPltbCjJwWQZwt5KHv/S6Vj
4iprulh4QjHgjN9t3Z+PIZVZ8PGOu90P3tJbT+Vwv4oclCJhr8LI7Gcni81Y8pNGmoPuqv4I3qz7
XYTCehNNY3kNENCsrAlhnfU8WbEEf5keUPX0a8N9NEhA5sy/6gWjZ2yWEYVo1qx+Eyz32G64STk9
Rk2/42fthXqDWpiWr/cpsOqXO4Zch6x29+5YCNrL1JnPem+Ga0t2S/GjGXigdTs/lJTtvcWAApOE
iwPvpMPHd90FWN7Vob+lzFDbjk6Y21ezNOyYYfTeMrFy0Y/sojEx5ovf8VJz1/cb3rdr5IH3p2zn
TycyE76kE02IXmkxmoqH70094KHT7/QljZb+IEv3fcqi98T6hlaDUAeZQvsuWGOMxxmiKJFA82aJ
+cwafBhaHp1wmm6u9yHto2+YOS8FeEojRci2fgx61gtojCzKwfO0TJ/0xyQxGRiZFbHq5NX1gTA9
rPHvcGXfCjpKnDeL5FXwaNQSlGKEJrLFejPa3McBdsecN+igwwSBDePGWt5qAzFqld1qghmWkSCx
iGcfV32a+6g4okU21nd2pAVzDHXwKTGBu4bi0yyTBQYQvYeGetwQEpUDqiFHjjpqjSPTnb1Foejp
+/r+gtUPsNQq1gys2oyJN5qjg8zkddIT6bZmpsSMYivH6cmT2by9AwvRh8zFFYGkvnZdj9x1YUwT
3qmc4DLubgtGpyBRQJcCfW9ZVGdA6ymoR45xzx3xsBWGp01/HTKxG8BOpKv7a25JgZ8b3Mk9FCE6
9jtwRkqFslMs/oKHEVbL3Gosh5OTCD4mH3Fqxq/Ahtu6IfRFx/r2FsVfbuWfuoHwav0wdISVNLKh
u8dafwtBeoNN+3d3IYUnrWfeOe124USGov/RluLgd4u9YibAs8fY3w5wJ7i32wG0F9y3Thbo4lDS
t80TWlf8igLd4rPhD3X4U4as2m62bPuR1ghy1rEZ+1s24m9XCXx7wftXs6WjkoeJ/BWqaiHHGy6w
eE1okCybWBaKCo1Vl/sbX2+OzFhWd3Q0N9hyY+C2wsXylY41iVgKZEj5ViDiHyoMgbuIC+Jm3JL1
IlhFwexyhuZRXB1oUQ2EtWMJJhjtaziHsC2wT6vn+KWVNYZCx9FG3tKkmYENLlRRu3yOsCvD8RFl
ddBeRcLvrllbh+S1CxFjDS3rS+YSv9EM1vXefxaLREHmk+/ccoo6L39tuvkyJhCg5qA31lmXEynn
eu+elVMuXEPbuTpT/vOO1BgGH7ohGKWuMPuVuIdj3WGu3Yh9DaHBbzsdtSKhhTW3rUt7rFz8wJKE
+hQBmhdBLlAakssDh5sm8X/4KW1vA7sLA0ocRzUgVlUwORubc5cqKFlkeI3InJ7KJPd2eim5m6VV
irFRZBUfnUn+7Cc8N32CoEqQBKSVMJOf8pn9I1lAlZbyU7t0j5VB+x2UKY1U5rKasrfhqox1FCL+
e9+Mtz1gs97YUkkd3XnyR40xMAQdKiMNTwmXB/MOtgEzrBhME7rZ9sRv0asLF3aS0+fv2pXFn3e4
gPcP94e4NQQNarU83mu4+yek4Jo3leuwKNPhAcbmSl9tu+MXOsZ+CEX8HMJIbv3qq2KYuM/qB2s2
PxMfAtgA7h+EOGbEqHPsyA7AG6zfAAHpUD+O9bEsQkwfuN2n9FanmA8bJIVsuDX2bTF/Rs9GSefF
10U9jx509ioKurOd0YR2UpCd8dCyg7KGNhC/ivyU8NFOznQ0/Yp2oJm/B7b30SBIbUdvvndDzMwc
NfeQJfNPVY04uoKxjh+pZinNmvicF1CY6m+EKModkaC4MR7RynxeQt/Dl5VGN+haWINhdSxSD1NZ
mQwbjMqQfsfiYTKH/mU289c8HeARuqRqaZqkoXaLO90IyzK2HtjdOjYJgiOwEI5WaTRv2EAuk3sq
A2x9ysVGKW1nCb55zhnruE0/iX5nDvV1SLNxZWRDtUsFvkkSETNc0V5HDmftLrMoFpJ+emwxILoI
mJ/RANuXZAAQpSAYDmEyfmh6Wx7zGBURRTaN0Tt0FnJi/VcXHZebw+ZqK+NLVyoNkIbJYalI5KzM
9CN8OsTZkJsuFqYpkMOKJyzqkFf2TtOffNe8yZoM9rvgPG9ld0r1CzZ0NdQyRCBCJ3Dol8Dipf+M
b4R14oaQv7+4pXfqkpnK31QGUAfCht0wV89ZTeTH/UViAEjKDKqlMCyPbVh1pzyuHs3WDLfzYJBM
imwzsjC/byIQY6kdHKw67MAIWesCGIUbWaJgbrPsW2sa4tTn5ueiYpAAl93a5tiXrMrRyk/3lzgN
PiudBi/s2j1NfvTHl/v3EnTO26hOv8bEkcxZOR85pc6JOE3ndP/qL3+1o97ehy7pvyVWOo7TT1up
cLE0isQ8/eelGsMMSLFKtkMdAOLUU9xCFUK7HpCYbAz9AW8tHLijeqzzlccaYMeXNLRfEO/hTq76
3WRP09aM4svduuL+0mv/iabVDxdw//Y//5AEvFGWgmlYhm2d7i+A/eK3r3rtnQMViX/xRo1OmsLh
kY3rJ2WYDPUq89amlnkr8ejZpQXgYBTIYwQ3/JKK+NWWTX1xOmxGRyPODwYRVCeu0q3swnVOzOCL
KZsL/zxdpUWmgp1myVFl+In4cRGvCYXF1b9o7GfXMsRzHJnVViY4ACkFz9FBFLWztjBb6tuskNcj
3uKG0n8Faq9RRIbr+9+mkfB4MH6DRAwCAPqewwnHubotdl7dMHf2AMeBKe7fI56W4qOXT47xOBFI
9xyYV4IgYYxBcnTMMnuMNxNdoTafigbw/cVJHbYhLELa3pAA4PpLt4i+W1MIrVE7fhTaAOT+1aCv
wh++Z8p2N4TOJ3TWEfrJoN+MwvtsmATfTCqtz9hKhOccjxMYY6dBv9y/moboBehsWbUV+7fXmtMp
lNnPhOH6NmVceLp/6/5ipur3v1YN7pKkWmdoJHJSnpg0CFDJkxthPWA9pwN3uSg7VCCZc52fVRcM
zJp48ef5G5uRs5LeErxgsFmOzYsLDzBoyvlAOMBW6KfY009nNytzjwTgUudtyO0H498ouh2YOwJf
i++IUFD6u+a2m65e36Ta/BHP5wYfhZj1ZhPVujpttnNn4RmmH3HEDhjLdhURcbGJu1SMN2DSn4ZU
kixCKkN3yvRCUwblPk57tbdx7rWwPQwifGDR5Zi0k/tsEtfIT7aMEMUh6HaVl/o7iNj4SVrYG8lB
YYbBr5Kmi0gj9x/7pIvO3jwuFB0WGamLATdRFt9qbIFP8x6rWQ5BL3xkafasazjeUBDypek7pNf4
YbIFhZjWRRCjGl1M53T/6v5CfPXvf43dSuxy5bN99kcyRhCzFfVwiqTDm4zR71/dv+eGr0Q0LEfw
Y5JAgwmAPIoXRMDojVcCJeEWZruDsXP7BVXJ2Y099ul5eKqi+FMW1S3M32YTVc18sMLuVaQeV35a
RfNsopS1MzCHMbwEsX8SmJmtSbStLj4mpnCqo6NDw0NMBxLByvwa+M4+8c5tYh6icvqi6uptcbuP
6US9aJFmPlKV0vSK5DQLCvhwtl/dBH18HzcJK0n0aBbAF7gUAHk4X0zRABEM7feakrxrsn4PS7ja
/rRxE44tPNHG0XeP0Szk1vIqfG0TlIBkcJcpgj7ltZ8SN//aSv8rbQkWhGjh3D78SuDo++w0cPzb
WxG6LOuLy0Rk2oVGdNQfwBTjnshen0diijD+1aKmkHjnFT+RUCMjsMVXEnxlXQ3hLmZBxgKLtQ2D
e8v2rlnEatfIL3Fmf24WfklDsrU/sc2NPf6VEUij5eYfQzLLmGr4H4QKvyLs+YoaAMjrOU4lXM+Q
+s116bwXbLORRl4W+7TUgnGcYNor82bnLtpVYu7Ehby3T3UyP6RmhMmTxYAKcu1e9P2TqCsU+iRc
HpasW+WN4WxJx0NFH7PBLWgJmMYNq+YZu8pxSy3bXBYJBs4w6idSgek3gMcxegIrMTfmY0S6DciS
D4PXYGnKRNmZ4MQzsQtUJwiyPORB82yZAxpamqc7mJeo8KdGgXDYoZ0yAVf8nNxvERDgoH1a3PGt
UQR4uqamjoNAdAHto712aXOEQdfiJBjstV7zhERpa8v0PVbmi03FCGxIx0zE3Domf9UfQAXg34Me
MR/uQYSyGHRU80aWKFodnFqd/p5n42he2Z/4X8qkL4DOpJgN2pbzF15Ruyyh07egV9qMsJjpVirL
jLYWdugTkxKvyr9S8hF5UmdsaTkIhUaaFGO1Hmq7ihKMxii9gSgwsM11b3A/nSEoo6MlfuMx1HGt
lD0aGW6vUyKZNbu0l31Axw3rexzmn9LmRugTikPTO8SlCwUcsKdMpLVr68/YCbzPCoyd6GTAg2yH
A/kMTpxs8t64QIbf/v1JsTSR65eTAmnU8hxXkx7/SsYL8WbyAUUOTW699dCImpSmVR9STFSp5Z2X
8RAqorAndNB//97iv7y3ZUrBm1oQn0ia4tj+QHtqncHNQfuzQ6Xn3nlAB8YbWdGbC9BgCPdaivkm
YYrMk/Xme+KocGHXfRjD0VugCKZp4H5TSzBY7jC1UcfJAfT5+6OUv5DBMAM1PVf5vqlsm9Hhn4+y
aDCtJwqW28bnKKOOFtFv23HFUkw7ibQGcotF7oFEUYfC/V1Txeox/anpHHFMv51jHwsnw9+V9MQw
Dt5t3c2VJTx6oD2vLN4RNb5j5vST22LnCGqzMIkwAYypcZ/u1MPQ1M27BgS72rnWn5IZm+AppDO8
kzVoGVBCl3LjZfhgD3TzIs2qfcK+Gy7TGWd8IHw7IgFlYCY3NdnDlDg4QyEvz93hRmjRD5xrHj8r
md108wbY8y6b8dZhi7AWGmOMZX10C2pcPAIXBpCNPb9kU3T4+3Nt/WLT63OyXUsgb/Cwg/yFpVpN
cWn4gB+I8lOUTqazhZhK/6sZJ41ezZxWM6Ly6ghKM6zwP0NBgBD1ag3OjtzPki0BQNn3SJgysqrF
TC0eD+1g7DO9e88jiM6SZx7iw5AHrFHDzQkYA1dWeVlale8Gc/mZL8bAAodltqRavGPNYQRmYYfR
Oo/ew9aABGcBVyPFeddjxSIGJktG1n8CQohMJjbczqm8BHionYhD5YG/ATSUCKPWkm10m3RPY8Rs
KiUYDJV29slbaI2ZbL/nAi8HVE/ramblaQLvS2DQzAzG+v5fokwj/TCVqt74kSVjtQN4MKwOEW7R
fUPUo+cMeS4oGBC9YKEQmcV7LxhK5ra5J1Nh7xgYYBbhQJab7enhSIzLXWG+Uu8BJgD7OOBzqWgu
BkgXZAY+uKu62x1tr4zy6njpMaqMH6XQnkWYFm3KwP1sDVR9gUONlaT0WSa0sjZs1w1zX3Kex72R
CwKbk7raMTBJoKxWx+pd2Ml8GuFOrdPMfXP5R2YEp7AcvzpjRO5FsQuc/oEs2mOl2QJ3MKxR8oDX
5pdQh2HqQ+XGNJIfIYAWjofD4ywzjIe0jd3QT2924MLaQGeTjl1zQgT0+g937H/ZVCxMjywT9r+r
CPj98+oQ9pBNHKNND7b+yHpD8PgepZz6bnTnwkvoXVF4Qc2J8cgDUAfhANjRRDpHc6nqLnv/h0P6
hemtbMx1hMujhIGxEH85JGLURlnFVnzISDmq8uSJKvqo8e9shCvczMdA087KcXjTHCy01O+BWX+E
p/4P5+a/rO+2gmctEPE5MCL/Sjnv4x7L/KKMD52OK5p6Hiz0vAkpiVBcujUM8W8NHduwuN9kwwQm
hGreaqxDaiIZxIp1S0YprlX+B7OPPwgnwqPPKHE7Ssx/IOGqX0+aY7LswIxXlmUj7/jzdaTOdhiG
j9FhSpNgg/sOfqPxxhzaBL2P0CNtuvslw3rH5bLhWniORDCePNNptoIfBKW+zGk8bvvYz7cQKby1
0MhUjB2sbzvxBrDVXpkt7LyyV2+IcmE+mGNOD1kQRlMNqj2O6fSaz0mJkwSkWJFj6xekzkYZrnpT
tETCvInmxUizZnsHxkMjZgNqloNI7Q2on9oOIyBb9rFyu/SQ1QXROX0c7Xgs1h3EyleZC2KK1VVG
8/KghmUVzwwvDBt/eaeSp6ThsbExl0NJZmHXqYyPTdVmGPEMIKzK/DRncHUN+6CxxztTtABf85Xx
IWKES7j6KhLR0yBZk5eieMHim53MzmficoyjMt0nDHB/uqXZ76V9CJKsOZAvAKpdTglpzk20lkt9
qVVV3bIZ30SZslrlczcdmjj+0Y1x+VsB8r9yqH+SQyG7oPj9P//WGv0ih7r+GP/nc9mkf1JC/fZD
vyuhPOtfPvu072ntCquNh6rh31Io9S9PmnQTjnK0pEnwT/+WQrn/YnsHPzRRSNm+9CDW/1sKZf4L
GbFNxKZt+q7Crf7/Rwr1q4bAlTzErm27JpWblH8p2iySMAbTBFqczTB7ZGTd3fRTnPQRbV0Oh8sK
UOszGyE7+yday5CWC//AP5y0p9+q6D+GDlh80j8X1xwFXA+T08S5QDb250VlAJlcMNQnWChTNVES
wQtqVGxaZ+vqgljt5rx5aCRRuRE5OaFlbCEr/5ynKtpjk7KFTfXoCELW/v6oxC8FrYvTnJYZmCzL
6peCFnKrIALVLI5iriihoPhtiAUh3z3zvuddYj5lU38g0aLb23b41XExfOldKTcWVmcY2t+CwsMB
qRj7ve26DPAy/JU8tTBrMvE780xj3Fd2ba2NWJpPpdccIJkfRmHRQobTP+wxv4p6kLyjQMM/kNvJ
t5y/nOLaMNupbBuybhSMcZtx9daPymZbkZNlV7CvhI7radNJHKzK2ac5xo32WgKOXfyp+BAzhX0s
hP8xEKba/v2J/m+Xn6QEVnd0azwi+m7/Y3/TtV3SjHTnxy4cb8EoMb4xs2NpynkfmgrzOBVBNLLr
z67qgb5cukzBDCWTEfmkRF0/5sZjaAJb/8Nx/VKzSItHkKNyIAFwjf6y1yUmjF/RNurgpJjVF97a
NkFs4a4SQ0YkU+d2SEwoTnUsJ96941ulObklBMfV4pIekcO2//tDcn/RG3muad+LFqJQlPD1If+h
FZxby8S8choOdoIvk5sExlk2bJDCNx4A4hsQY+aJwUMq7PC5HsE0CktuZxe+z+LIeJc3TE3NoJqu
hVNiUoeAaDNMGRW/HR6LcjE/NmO4QsLRPCyQQbB2IqHaTZ0Pkt4Sxw3z5PR4U1tJ82BNj4nvusfJ
KEkRZObF/mdsZ3+yt0MwfyVMhz3PUNOuLcuL0zIMZJM8unb5OSK7bDVpKXSWWCD77dUGytqVZTNf
GdDQyf+MIRUD50v2T68aNpAKSQrqgfilagiAU4AKYzEitBL+h78/xYIF56/LkeeiHmbBdriZQff/
cpIL0Mkwybv+IO5DxJzstzA4Q5lWZ5HYzTGpIYqmtT88TcF0xX1vOaO5KZ6gcD8ZPR7SsiMJpLCM
8KyG5keTezNcbE7Q3H8fo5LPjs0/PpNLcI4C71tVJ/E+jmfF+RUbFiXcPTyj+hx06TqKfIU1hmj3
ECS8E1bLT6kvPqiZeI+o9QDqu3wRjGHxWOhk/zQoWUNunSVooxU93l+ySF2twC+PY2kF216WZzhe
Ny5hf826aTq0nWt9GJxifo6CR3It+6eCEfPeTBfrw0JKW9o20SOWdMAds2lsuXHIng03UpSM+bo8
2Vem26wtAmlgUrb1LgrLgkYkOTpYWz10qkofhPt1xnIIdMRCZkPHv1uQuB/Z3jamhOzOwx2DATbp
AXsGB/wm3CSX1Cq7i/Q5+q7GicligAeWHj7nyUfI+YyEHKDPyFrm8314TmIMaqH5ilDvyXdrYzNU
MBAsUajLGNXN0dHTtsycsLAsK+vItp5sOjMfVhOd5LntwY+QLLUXTK/wjV/mkxE5Exb91S7Le/sA
aey9GIZXvyp95hlcH5lFzbqObIsYbizCbNv87EbKOoWw07Dncd1L0pVHOyfWBFv3rWdgo8SeqhPB
Y2QkRIh1uQ0vNY2fA2OIn82E/OzSrEkaLOu9YdTWS194ASszrFc5OTtLyPDiVnxGkuTn62hwpwhn
xrksmy/CSzyyDJ36GapzcizthqlE1X2JGQFf2skqNrPq8bLxHIRu7nSaIVmv7Zk9PjHCfOsPjuBN
sgR9DC8tnpGHYIx0uHmwU9gYr6PSYpn1p1syFsWJcN+YwHtA4WRwiHPvySAoJL7/Q2QvT2URm08B
bLg4TuJjPffvRqC5MEOXv6k0PS99Zx8g+ts3x6yNx3jUqbz8zXbMD8UycYKtUj3OMy1O1aoTdJBj
Hyrv8f7iQrI9Kh8IZxh7L9umLofeDSODSQI18fpg5PW4YOyWi3IhJICfs5UZb1y/wAQWfuIu136i
JBuEz0RBhc9ZvvhHnotolVVBFK4bO5oenEbu7//6n/83WqfWzrF2RQq1FyINX9Ii8vZh6phr1hPj
dn8xExenqXm5mvp/RL7ZHzKNiNnV/2XvPLZbR7Iu/S49Ry0EEDAx6IloQNDK6+pOsK5LeO/x9P2B
mVWZldX91wv0BIukJIoGCHPO3t++2JWAsdSxdTvOcv5Bo8x+zBsXsjyDGvAOhuF2qHD4RNnL/TAN
wae7OMV+ZnxGJtmx6FgPWqIj2+vkroFJd1zYuD+qDMeOhT8AgrqzY05dzlpVHJPeVKjGdechH9vx
xYQKL8rwvSpy5xBZzgzGCpFuyU4FZToFB6KMAYW3WCb6xSg3U1BXn25NEob9c4zTmOoH5y3bPWRS
1ruwgI25Ze74QpIEDZ0XojqWh4yt2yNFkcwxvrq5OTwO1Ef6+b23OyxkPejCqDnYCewN6isH+l6A
CpW1TUibOkG99ycuBRK6JYWeMfOtzCKubeysXZzjHGgC9RA7DakeEnha6CzjZnZXeX5NeGGWAzwN
RxKAhyQVvl7Fv6E8zfeqGiWDFbXZDJ/TtjFcmK/e3aMR0UHPmyl4irL8a2f20V4y1h5yELJIrNxr
qXURwT7UKvQh9/QqwXI5G29JZ6MKmtv60Y6KJwRcrzSo7N0YKpd8jzVsQZDVmmUq2sHjv2QRsuP7
p5nJRfMXetvUS0y/SsHdxcmHRY/2Ue9Ij61px45yLk9L5pqvMyd0035x0U48MTERXrqMJxXTJRbu
9OLc4Z+kP7Px8JaMR1mrk6poTtVxHKevspXLXsbttTeAuPYj4wKxZFu5KEV874geJkEpipnzIPDH
DDzBZ5gtLwCn5PkuVcd5U3ppga5twnmvq1g71oSdibbZqEjkJ76/RzeMx1MXOo9OtZA8A3BuV88U
REFLH6yMQBdNuJueha9XIFWnBxCwRHFhqhL/CZM6pmGkRcW0gXP4XdeKhiUqG/IEtc5Y9OUpGUwa
YHEXnSdTnLqIeA0Z7kxRLFfRD6eiTLSPZTnMimjvEXftinWgzBRXV4ToBUny2Dacuoj35LwclxHh
Tzp8xCXUGXcKXnUy71ZYJ8mh81b2kY4hS2jvYR9C/55KT7MrDO9u/dRYiTgGLUVAp5oq/rWxQFl2
mUeH5eRODcU+5GyM+yK76aibjypbLjHU5zCIRj+tc+tYuVhjqpCJdK4QdEbrlJ9r+6lDH2GH0jou
7eBs9LBIyh86NmVcVVVyMPvqUmdGedXVL5xCwxGZ4xfWL5afWs2vOEHMWOs25YlO3RDbO0drXpod
Al1SQCh8HnrHnJ5tuQiqbJLZ10XrvNAM9fRuah7Rk+cPQ2HLb+RV8qF4oKOa19iJ3od0tI5m2xCx
KSnxkPZHTZYWli/7sMFVe0QRWGFlyazVRZX6em1f62E3pxmSfDulhNbmhyK1H3Gg8jmqbVXBlKNs
MQOmR63uQFinJxc0/v09aF3YPlW9upRhpR31OiaqfCYoqutj/aJyMkfCXOwj9ToMdcNIMMQ++UPM
+a6MDlacfNbRrF0g/z3IVcytNd1NJhHEa3C7pFkQv6SSPtgjwdnU/WAelFnfsoZMpAl1TKtVfjlU
w2GYfpGRVF5oZAO7C5rfqoXKC7XrxU+siuyT2hdJre3dEFNGVprmkemsIMEUha0SLRT4kHJrlDrO
tm0ZDftg+qDRYMI95C2kcZ5vqcxpvpEsXDc8RxcEBdVhUXucSL7ZE1GiloT6vRF20CUJXrRcPBxU
eGhjhEBtlcIyaZ+p6u6CoNLO2bCm/Tao/QkAoFJWGduO1mFi/wI0vDxGNMljx/EpWLteg8ovk7N7
7BGfI2l00YZSo0AmTmTB6IhXAitcjBFNfRrHrQMvGu0UuvcQNOPUlx/BQh29Awpq9LSi4yUgLqoG
Srwawxk7mj1sl+Stn/XfGnyOAOadBGBEziubzW/DoC2bBULdXmhduYmIYmJGG6oTeRsmilguXyJ0
mZ665Gq3vJjBzJODFk0pKv/1tfUDXjSDr9wmFDPqmKcGK51e+jz3U42aXj3aF7cg3bgi5Bw7o013
PU8MUtjT/IuIgkdtTIZfptP6FBwublOR9yFVCiy1sE+Gq6yTavsVD28cJ3Zv90ficbRPrpEhuF5M
8lGyuGo45fjd6v5XfXVqBgW2bHUmZiTGn5s+rLa9nlK8zbvxZDtojGOoxjvZGNzVgp9kImX7caz0
fWzlXxv2YCckB/AM5YB23kHAth11h5ToaFYxZy1x6QDgj/dfbOP0ONWd5k2L+s3pjHg76PNVsxLq
o5pt/H4oMr60GiXVNl7lOg4bLXBeD8nW0hHzuKh6slXe02tXAF/lk6wfMRrbj2Dhod0H1bOeGdah
plrzoKFGe74/1uNO24TN4OI1MzUWziuUdo6a5xJ0vdt19eP9XiAMcbRdVAH3uxZ5MTnCnrAD7m3n
8c52LRC5q74ptQ3ziUow1p6MbI9omXucFF3i1+YcYTYW01UnFaPXw/ol5H8wYzw7qPoxcdU5Fkte
TtOI+uyq9A11nnMWHdlLcnS2Uq/CvR5G4rlbdVqRLTay5QWSoyRh5erstYxwRxkKi3q/XjJusTMq
58Dmojy7DL/0cSxEDJp2w2jSoMJolQ6NjB6qI6t664IjxpC5nLTZxSycZ/OG+LTlKLXw2ezdxlvM
ifypaBqPA6u5fpyW4/1QZm6PvPpf91GiYMcPp2Vn8OkyR872r1i0884WsE1qSJy19ZRBLzk6XDEn
1t7gg9LoIc8rteUvkpMThY03tfXVCJZwb8TWF03HBwXTodiyUPCnwibPPHazXR/mZ6PPvjSl/T1o
9PCkUVbWVWLzbPF5IC2crzN80sfkqpb42jRsOTrjlSUdrvr+OsHtX2XXPHcuGBDN7Nwx5rsWxqhk
nr6Sz4MFzkg+NIxuYtHJk07iV7tge9WYvsmijBaH3LQd6owmVz+sRX5zFucwusMbbTsg3MtnrtsY
egr6xuErltWY3UJSesWksctzQWCO7bwR7XggA+eJ1chHtM4nmRw9AiJbBCTbqsYUmvghSq8mekxB
V3pdwJLWaEPgFfQfA5LhGRhCWna4n4k0b1EeoaX8VvbYcEZyQ2rogCScTg+icYSfmAFNvWE6DFgO
vGzQxCGzuZJqEZ9ivWw2utv/kprT720r/TalcDR1x/0wSrvzQQZOAUtyN8xsn3LaZh5wtFA3Ojrr
2Hg/kDJFOd8+COzI7cL7TPrWqxGr4nzWdxg+nux4AtbepBujFEA6i8rdoELYj9B6CRbTtG1F2zSx
tWfNjNp9WQ/Obiqz75PqWbWv5ZscyG7qvpP5TAvTduOHup3U1p4XBRUV9nIZE8DBREkbkP1PmYvf
Aj5qQnaK7aIxS2uCab9L62/pp5lU+SN4pHqDozYHK46Dt1q6nwwXNwaf6KEyDXVztRC9++jUByjZ
v40W3NkgsYy9mJT1HtrmFWOnX8adosppi2ORRZINVWS+oQv90vRrRETFNleqAJakGpOzAXm/rSvn
KXXWJVfRwOAuqw++kouWBe807BCyNzWOQURJAKIXrx0xRNtDFiBLQoVvMXKwMU9PEhQirhyY3LRz
oquWKRKAjObapdndXPw+MOgUMTtzDPHurqqYq9ygakh8NZtN0ATRocs0LIT6s1quPSo0r3Wq6imO
qQo2RJv3hGNLOvZsvG3DGwR+Mpg154E4WXZHb7ro9LM+mtWWU3ilCdd8iMYfgVtVIzNCF5t6IzSU
RsBAvhYUhh5GF9+qMUV7RjtGLUu/mZlwHmntPRaa/egm/kDa7LdKhza7hI4kMVvNh0QvvtasnLx0
cKFFEFscGDGMbUFkgojgUg/K2mN+7XYZ8TQobLQYSTd2tvpW1vELARdbDSD8mW8N2LVFzSjAqrNz
U8rGBGtunX6xTzLl6vedKa33YnA6skqYLULNeFOzZfqsCs4lRvFtCsR1DyD9ybXH4K1Mij2O13dH
0U4rUAKh9upritFYhpeYkGExpk+QMxi3prA8InO3BKlzMXkzG0gyAS7+HAJ7WN+Gsr2mWl7R5uTn
6cxCNtaDgH1QfRjb2qDOAZQ1tQ9jl5ITWS6076rJPAoSOY425GZSv5c3sGPVcS1PL5v7zVbEmEdA
tT3EXfXV7clXnHTsnmqvkfYBJqN1xbECT3qMgIJtKkdus/q7u2TfE+oOIJ+DqXgYDMs93u8XKNEm
/LE+/vPyWBlTeWzWw/3u/SDFAnD7//njoLL/+tujo9o9OskX1yg8UY0IoOxPJwUW3coMxaCtyX0+
F+lhqHN1aNZfoPqEKs5liQcDC9Uprv7IqY/3w5DMBNj8jNh0mzqIFa07B1kf+5kGO8C+9RX9mD4e
ngq0kalK3GORm9kmq1amzER+g9kS9gNy9bgYtzZXPVtLzSWhA2WisKNxj5x+eQ7qvHggySPfixGA
itdg5nyJneGt0V3TwwJTHHVUgceJrAmQxsYJc8OW9Bw1Oi99Q9dEDe5HRXEOO7ZTQR+bHuJh9LXS
To+j6c7XaMYrajlaC1y9ejDHtakSJMdAj/RD2OE6GNuessVc+AuJj1Sru9wA50Hgjgsdg+KpfJkY
tKoqPRJD+JMvGtvDoFk+2Tgupt6kQwY6fzEgDF3HaDG9TNnVdiaIMl6YienJs+Wb5XYoXUq2IEKo
yIXlzUrgC5dlcar7wlOcxVtNLxS/Rd6EScDeRm93hrukX0BJNaegoLIA27nYtnTDzmlWXE1Rau+V
cu8JDK6fdeHwpDSyfWkvdD9I6fEconYAVsgXvOh0vvWgOARRVLyXRXDCNKd96wOqc2AQh+uUR9mV
6ZktEQCWilX3t7CioIN6s3Qm+TmEBDmRl/crRwY6IBg3GF9uWWAO5yLEt9To86GWrf09L0z0Lp3F
d6pTJM/66FlNNGwGkCH4TIWzLcM29Q0NrIWTy+XQB2rxloJhYzYzk3mla6nDLduyIjBUryePekZ7
bAtkqF3U26RAhxk1v1JsNRs1n9OgLZ1bRbwQtC6zbg9sHW0fpBMWC6e4pWIQpGLgn6B6wPpEzSeL
vdpsltFL0wUrbKraODUnRZ93zrVD8/gwoV06NLLvdnIuXvE1V7hI2O+Gawpd4g6lBxVpYxORte3D
UnuawsucWAT1NiVzkGb/aNx29q2vRIx1V5IPxQR1jTQX41SZhM45Skh/TCZt31SDcxkbIoSTIiZ4
BO2QA/6FxiMWm2G+DCLpn4zc/pbi8I8koNeSiu5jsmIXjIgJSkwu3tz+uW+ZiNtQd1EULD/bOh8O
MpAohCiggmHAdobXPTw0TbRPGpJnHSwUF9Ml0CsZe/YFC6R30rgOfT9/RlHHonxsSPxba1DoQD1a
Qvaz0L/VpkR6VJZMX537xYYkiYI6YptL34IKFzbDNFxWAlVxMObxhS9p9u1CscdJhwUnTI9bdc0t
VE5veGmoL3vBecWogIA1UbDJKPy2Jb8fmc3Hnes00BmqwXqR0tedKWVa50l8On1+K6y2eYqWoqew
HHYXLSerSTKLNZDPPGv+nNV4VYXSz2Ha7Sw+1eMcF1+yxR1Pg22fEiPBRTqPH2GhlY99HZydCCmb
OeJg1Se6MOls3zBCwsRHcgWjub0tVKxDhyaMRNO8X8o6OnVx/7zYKQVy62dtTjsQ9QlhiBrr60TO
u9YE9hwAVFK15rIkRg07mo6HBircTmP3Qx/n6LRoVryFHlcehgMRujHhWFN/QfZ/j2JydsSvjrVr
ediwza1eVdHuXhog3MTeBh0BSSosDo0zFv6QDvAw3Foc5pSPQ0oJqdt1Ppu3mXHYCrrbbAzNcR7S
F7APMWkplUFwutjaNVj6aVYWPtKqvATaBpKDcVQGtmr87ftoZocZUbQb+1730NgRotBX1QcDPAtv
PYF5kBRfu8W35uTICRXj2qWFzLpoDfpuAv0Whyx+HBpKj1HLKGg2nXaGDsCTGuHjaLHZJ+Tm4spA
HPq2T/eCfccupNmAmoXPj7WsjTNh6U/sSd/GSdVebTTI61EJvzly3jLe8EdVZ22NwTbuD7H+SHel
nhgnwj5/DWZm76ss0bA1PyPK7b8Ms/6F2FjiaIql8CLBVy0zKbwKzbcf9mBgog4bVU7nSyS26ZUO
2eajrg9Xe6LFW7HmSzp5JjPS8dVUvkuRRGerXYMbCjyTNAtInsb0wcmopU8uTwHlG4Qzcr3A0yNw
N+j8J9TL7PNPbRchTVWzfSpZLiItc7bpYHQeW9r6Yml4K6aICqlVigs93HcopP2BoeqdtgRGpaKs
2/20ripEQy8X5zCFJIOz0HDRwqt5JNoA5Q9ZwbhXItob9D1SiiREpw7MvEdJhMGxkungyXg+C1Yb
Z3M9xAaDcgMVJSA5e1/pGAJ7Ok9HMg0u+LTE65hnnRckWkyyyEqty08hin5I+NpvsEQQL/ZB9WpK
d7hpaepZ7mfoaJTYFgr8YGE+Y33oLoBim7PVk2w+IuMXSwJX32L8V2wRO/TeV1JYadcRLASHg/zt
HBz4KQozUlwaTG21wDo2aTjZiny6EKS3bCKdYLelb5fLnwew1r9gUWX7PrIkrpbM9VX3nofkKMYi
gcZCFstRtEaLxH8NG7adlJtxSup6QLECoygjCK/0jwO1l+moWrEHgNIcjAHzyFBUWPUMLQRjTUUo
j4zuWJgBkoT10PUGhZaqbyHkDfhMSrQUD1bM/JNQ67qG+J2ouVmu2CcZTfihwJJiIrotHAGEPcPb
egHmvyhG65QoT7dwWJPch6WMKxzlSXpwpptl0I7GoFaDjJpEe7Gmm4Hb4+AmjPkJrlK6ZiK9Rest
J9Z+pSVbcJKSWQVngm6oIhSlyXgsKC52ObRnmWSey6L21NiThSAvzfwoydk3EKiNuY39qDJhh2ZM
nFIn2kIGCXN5aGMmn5LDmOuXFBORaov8pIgx9AEODAeGxGVnKpAIM8O2l5XLt8gxSfhwc/XSi/hS
dA1mWRPVYjTaxU5fxGPfUgaAVlmhOkknAl8ww8qm1I5rZgYJIdE2HdWpKqxi7ZE776oApZ5XSAvN
8JVg8lM8TvMptHoCpROnh+kATSqSjTcH5bjTIuMU0Tb6nPRwi1fYfmhYoF4Flu+LnIAp1tawk5RT
jgOLP7KuxPd0rElHzmkesCQtXAp/eAsaupkGdR6wMFgc8rpVr5DkPUCRm5GV7HnKqC4MOV5C0dS3
WofmZDWk9hgVbE/9F17cHxbsmEOg2vkVG/WJQsNrXJkxu5QFKx0yWeIy9Apqvd7tyKsqt0aeB34W
AjvjFOcCaNM32dT6xqWwgV0Y0Qfn5XZGZ4nhfIaqRKmMFtTXIerERjCdPNB6b85hIl5pd+ucarRy
BnZx+3nhf0DxABgRt8/4VqRfl9Qskgnx+NCU03uhrF8a3uyHhCBZj1Wn8bb0rGGLxVi8+9hsljSU
YpcVnjV1P0b0u5e8aXVvHhDxzgWNzSYxNK8nm+GytM57RHLya6EreYlM4z2tnwiwC19QscevqiE4
JCpiQdKwQhSg9OYoxwoWGTINZrX1YCJi+v0W7Kc/7kYzaAwnZrOXWx0zRZwo3yRFctmkfVYf74ei
GD8ExvzthNhCqrg69k5Fn17P9H/eTGli++N8ocZcHu8Ha92zqXUDdr+FuHaNRuqoe3OBJw8J5ltc
wNSQKZw4Ad6B+22AXnjAGhOkmqFlfhATel6sHtv7Qbmxs2KkT6Krdb81+59IOOpdspDSisBiKY6d
VhfH+y3SWOydpuyPxLGiDFhAVxJxvN6c1ptxaPBCHYaiqLXyLW3l6khGZ3Vc1sP97p8HC3gseQ+0
aWMrLY/3J7g/4e9P9a/HGqm2ixPieWIrRrxumgU7axrf77+W3h+7PwFGUV7H/SX87QnTCikWwsX3
mmrpsbRHvghyDOrj7/fXB8MIHtiIBIO4H7PduFlR4Llgu0/bjkTi9dafd4NIY9lKFNrfHr9//H97
7M+7f/69SXsHo8G/npm0SzIjIUOw0OcLjP78Fu/3Na3im4jb8MjJr9OzxA9xty+ierbNTWflyC+A
d+LSUxQRX+6/oMnvymgrf3ImzBTkx//xvA78wpW9wf8JQCXTFOYn91sC0sJOT7offz50f9xdf+1+
q1Vu681O6f/5dPfHf3/OcqIEKCvUcndD6N03mqyu0Put++H+AzyI2kOW9nITVy+KvqffVRjHZuwa
OwzNiP3xrR5ZJpELYWb+/WuO7ufYn19rlu6H9aK6X0nwTOrj/TCst6Q9pzRH4minheN0RBU9HQ3K
85T3uPvn4f5YHi3sE8EgJiluy4cuy+FSrm8kTLhI7ofZgS4aps2EQMQt3lQyIGxCKpBZ9I5RteAJ
R8VEzDd89r1jV9XDHFP4Uzowo9zxTGWhzXJfkXk3pA7aXpIXExOyvQfi+jOPozcBLs1MKcaO026m
i0/HJQTXGAoUB7PHes04uRYbfpGKzcx+74GW4VsWG7fcSNw9wJ6fgOMwOIn2zS75h3m3dhS5prWi
/HBn0x+KVmKCjUKvNc2L5HSDLYUkL6yJPbTAxNbWrTOSEDhQuI+WtewcB+cgtaOjwwt8gCg5t9+p
ytEmpyH6gNQrrQK+GZ4QOcZD23bzrgvoA8zgn21qeFGWATtiAe4HtnkJpGwezB7vEq3hHmJFayc3
cGYnOUMBoW43dDW90X7eAo38kBkWxDnw+uBNkJy4BXL5o7I+Oggvm7JTMAfSH4zWUD9H3k8Ye4lG
QzKp5x8L+eyazPm6aci6kPgewsp6M0aCc3RPb/MEL2r3wyVRG7yfA5QcQwEQlHTZ5DMdnMhgD8EU
HhOjFlk91MCeSCAt0Hc91aBLGMRfMd2DXuszQR4OgGt0FgmdmyFnyxkEj7FLGzGcWdkXMnhwKgJT
1dbMZL+hm0N5xnUNEooHX3ZEiiJFgTdRCviemfuSAdYVJp9cywbtGBiDr4U9TtZ2jggPxjdQKPFZ
2p6h2H2ZOSv+qgn2LdCiuLsWAL53ZZ7C1OirB5c1zbYDn81WN2tdglKLkP4fWWPSFLD5cgxodd3T
saI+aRjxRTXmC/5WBZGp6/Gips+hyi68dwIkZxLBkU4leyfm02tgcyUW8r7KLt65On8T3ZaQWdqm
LY1t1vu+DDm5hMDfvUi6GWbkLQPxa3avf2c/0XLJGqLZcm6TuV2EIDEod+HY6KqPuTMLqtPx97jC
7YL4eYsWkswnywG6kovn2bF+BnawtSDopgRINh2fcd8QbBUY+Uw7JQ+8ZpIHmZOUpyPa2esaMfBd
1E1vRtYb+0nT5l0z1oZXRIW+bepyOCThpDYy6uTrBP8oH/XitOAXJW03t14XvKBPdNOhhszW6/2h
kPTXBsLks17MJOlMltq19fJpBIZ1yZfO8Z1k9dpKbDpLaDh+aE1rzFBU0zkP9D19RaSbVvA6oSX2
FXvHBygUXKBm7FBTsKCaluRABryDVlbFk7SL5SWCuVk2kA21OWDFo3PaKBR9SFqQKpk01DaD0w6v
0zQn1wEYMBPF8Ho/dKAKphaSL5nxAc9E2gAWb1Ox3QrGV0c21P31kKlw+YWJsT8a8Rg/xqbm4tPb
m1VgMFYBhnOcZb1MtPg5jMgslOaZuER8wNZwqheLbgHZvRDOn2FnOs/wyfZztgyPem8A9W1+RHqu
+BFQpmk2i5stu4b9uxh9V6Qmo0aDzgZG+lbkDWltqvFK2ZpXwSZvKIvuhMz7G+uddA+Xh3omAguW
i3I8O8l7TiIoK/+x2QUtmD1jfEXg0WGjXNFq+BX9sWJZmOmX2nblBY6hvBQG4sQJPcPe1mabKzmB
QwaYiAaAs4nDSJylkE/1AFRUs8NpR/FqxeB/mNNgX8zOJaRqyA/LUmMLyqNpiyui2jZxt2rT82iH
GvzXnBkvKCqAQ1Coh5KTv9njacai+GKhhCZJ8SMHZ3UO1FxdEk0830U3NdCOMi6x0C3NYbD59/+z
hlj8h2MX/7TlrO5MQ9i68XdbxTIYiYodILWpcFMQoTS9OwiLD8gF31z0ii9T3jbbZpn31iromAC+
/peXYPyHiNklHwKTCDZR+Av63UH6F6W4CqKuT5DvH3INpVPQGzcHhMxWGwnAZCL7zAzW5wgCqr0q
h+gqVbhRBmQprcIF1dZmjigujE6rtBSOXH4b3PAVe/vis0PVr6vm816k+p8/uHtmzL/ZrHnVOM+x
SaC6l2jc/13fjnchM5OSpJdUdfYus4Trh0NwFeaCyL3MpGcNbrmdBuFjn4o8tkzp52IehIRIM87n
oJXq27SrhBt9tw39vaS2Qy3I+oUuxZKMXyyBKc48tiWYBrCDy3/xzq+enX93svD6lYFnwFU2b+Pv
Vr4ZLn02CrjHSViwdJdauY27ljdhNbTbZt1HlQEmIGyH/ZI5X8CKMzzISwKdcVcapdyh5D+P7ncr
TZoD1IIvai2I1AkspmJ8TKaq8qaqHDdtHllel0D+6rI/InD+v93rda5+/e//9Y1VXrGN266Jf3T/
5twS1Dz/cr7+h93rEv/A5Put+L/80R92L9f4h6SG4ghOXcs1dJOr8g+7l8K4peOaZAtogVTBUvKn
3cv9xzpAGspWpo3RZD1r/mn3Ev+w2WWYf/GP/dON9vj7ddP+7f6/Ga3Wf/LX89NwTRR60sQI5OpU
EP4+KtSkqyOmb8VJC8RLx6R8CZYBCJeJUmdU3ycxNUe9LyMc8igQSiNebk1NCVst0OnWe71A/s40
9TRnjXzKo/xLTWP1dL9nTazUsB3Q56vCHzLXfxVG+1RqmjxHSH4Qf1XZNmW/dDRGe9fD/zyxZrUe
wCSSsIHIHhhZjiGkLurnaRo+qyy1T449PLdNG96MtRIcJEyO2qS3R8NxWRKO+Y3P+hEy+PRcOBhc
bDsAq0elANp8nwenLpkOFvkkOMSgSzKj3y0EwrqH9NBaiK0W+PsyYuTvava8w7g3I4ok2F2KF/J0
2SkFrrGLcXn4oJxhHTqmfFooBRA5aj8OgaG95IkFq6DVnybwOKfY0njR9Q+7DMcX+l+jtyRZv0UE
yerDmL+Gus5CtceS6iTo1GRuN3s48afOiNioAfZhV6IPL3lYHUI2mmd3dZQgr8n9AAXdga8PtqEJ
kcWdh24rgpZY57UwDYTntmbTNkU3+6Kj5FhCf6lkWPyaRY/1YGRSdBd70xtG6Q2Enj60aaLfSiPA
cdUAY0XFme7CuB3O1MdebD0KPEOyjK9sUdwK3B6pk9vnqZvxo8YMUy0E0TVVumdQ3pf8+jVxtoMW
No+QVotFAGJWiaRgTxeBZpYGny60H+2FryWywid31NNL7gzPS6A7z9ZI/qptdFeiO6adZoKc1fBQ
PBGx4A1WklyiTvuKrD7ZdZ2qT8Hswnqs38McZZQYlrUmjFStVuMGIx7GrCF1TxMp5Bv4a4bP7NUe
XGNVLxgs3GddPLZqGqnZsahxCjb8s8m5XY3/ZUL4e5wY6lOuM5chAeScRTPtbx4yt0XBHjRLcxrx
jGCMAj4BRP2MdLXEfR9fWlp3mKLily4KhV/E7ScF1nYbyYRVVQjL9y8D1h8jwl9HAANPyN+HAK57
sWJMSL+zFSPBv0+xGgCfSutLvEkhwuQszZM9DVK4ktUIGYASoE4hkGuyTTdub3/Nha49BZWFzhFR
oaJrVyYA+4Na7Ni+u491plBf5EH4dWSdaANtyWU+fjp8b6zSkvBV/aiUhbZaoy879Ki6BUFvD1Kk
tlckbrBLWuuhh4+5GTr+AtzHBX7qti4Jtu96/jC0MYCxSmrg6bWjb1ZW/yAdUCGd1S83Z04uQ58f
cMU4/n0lWVQ3kUn7FLHM3yG5IV25Caer1P3ODPLvGjb6rR5oNOm06NLIJXkN++48i8g5OYGDvoqW
BQVbgdBZ2JdUw7EE1gAF1hrU3FdRR32T5IJZ+zqCVnl2G3NnEWaZGok8l2R824YmH5cm8KJAoAtK
RnevqLp3SWW86rhoUlJsCPP0BWbHqTKSAxbCiAJIJn0ZTb7QnPwwjL/lgdl5kLfeRGNzcaML3NSm
NmwxQ17nNeapd3Q0gWFyJr2delv+med0s+KxsHYyU+wUc/GNChILaoiiXtr3Hw5trS3RoKS6jajl
cpUhGgfv7lQoi6PV5ZC3y25e8pNsSY66r++a1ET94fS71ih8XlKJQwvbKFBQmKHona16nM7T0rMv
hBNJ+4OtbuIINvvDT0eNJUpkqhBdtGAQC+XOwAu30TXnHFlJeaITcXCdtqWx5FLds1JfrJBOaHWf
eFh1xPcQyKh8256E+omuedGwX9LSriBIsu/jGmks7bDoGL3aYP4YopiIoznZd4NEtQ+pozzVUuXg
64wA8i36MEWGSwesFaqElCdjmV95TzdMTi8SItoukcDtW2FfMwzJ26yfxBUZNS+JSBVHuTqIhg6B
gKJlejfMCuN9qBGCdFwdG30OnL3TEAYNdw7FnupOka4fynUPaAUOKNiEjdUIjNfNKAvUgXLPoRXf
GqFwBblvNRg6H/UWG2Iz+EavkAQWluVNJSIP/glN6uBF64GqZOh3LnKVmeQqfbYK8qGh4xeqpBEx
DWzDzAaxQ+8O3iTrXVm1ry06gmfXwYCsMQOwu5wvM7y2Qk7/h7Iz221b2aLtFxEgWSyS9SpKVGtb
7tL4hUjihH3f8+vvoPYF7t7OQYKLAxiOT3ZMSWTVqrXmHLM4alhyoDfLZzEZ1gM50pWxCDrTZHnV
ZuVNC8bgNA6Y8jmfCAHOUf0U+4ap8a5OsHbOpCMaE8rMerpmFkjjOS3uK0a/25tXOCjiTwTu0iCx
Kx4HguK2CYrRnRMxY2jnAboU8UvlGuYTtbiOccIx9zGpBVwAC50bpNBJ0f+27FL11MjnsEG5CuGZ
tKnskZqk3RWGDv0hrpnlzpPCD16+hsP83ar65mCJ8JpA4trQbcdl2cxPE5zFfW1lb7DYBu41Vp56
ad4iHBe7IdJWQFnzaSjUa9tLVEzVku+nQsNbsr4PZSPPeqJNCI2KQ5It5p72gtN/AZCTeNK4ootW
lECYDHGQdNCOQSQru9slYJEBGseXcsWHRpkm92Nl/ahiwIPiBxZOTJk2QnnSbS1p/BrjnHuRbp1s
o/cYRvBOrWaBgq5XZDcH/MbxRgxQa8BWeLc17uYjaiyKjNYRl2oauvPcgTaZiHnJDUmfdmzeynFE
UZ97dkVSTaN3b1Ve1tvGtaCf1yidkgHNxpwQvrEK+JL1ycVfCNTOXnZodcBsjIUv8ycJX9bv9Rav
3STvu7Fw/NsTmQs0LHNU3jtOc6rQXB+aFl/7gNO0XMrqcWCgH1pLc6lmXCB1N9ckioQ28PnuZ85M
+x4pmW84vXYIzOo+aAz3Cp1dXV13BgkfjigeRvLMB9Ff5h6nmcWobFnRIDVcunkoafiK9MmetbNV
ze05CylhmbYf8aDOnkMLYVNriC4MW70EyEAPBRxcXM7OhaMwPGSsAomWIEoszDuUP5AFlwgaX6RF
5xSdZe7inC9wxfhz7/xCwJ9AuUqXreXG+nkoxE9sU8khndx6ZxnIXm0VOr4c+RtUJQGxyLI4ZaEr
PdGH76lKi8c6hZAWlOVXHSXPqRH9Y+mk0HBYTO4bfO7nuF80yMSdceH0gNZ5ksdOp+PX4jqHBQrU
CG58WdyTSpQcW3BzIs9ObWYGu5uDrEMg4kM6/KYt/exjdGe6z2zn6oTqbgbHe9SRM19WhB89/I7N
6KGIpnkbtaa7nbHgwLi2UMsRJ4CZYaZVb1T3ox7Vd5yCEXOH47e+o4FGTki7G7rO3MkQlj192YvN
mua7w5iQk5XimBzm0W+BCG9zN2KDsAiFJlaI16bxMFoakmCnaTJ6YzV5BfjbL1oyPmpl7GxvfxpT
DcehU8X4Hvpi27HFPmdmdJDLoh+Y3JK7xDR4yFEGco9hnBpYy41wOqKvDR7hK0ld3wvXDT7nFXkk
zCZzv5v0B10HvL4kiDkW6RKFCCl0ICNm18wcS5iO8bpD63Vu3ipIgLtyXWDjdantwwQu6yJ1T/Eo
HY1+/iLyJbqYbjD4VmX4Y2sCm09avCt1zxbfrGKT6Knr3J9pxr6NdgPN2mCcekXVhKeTkWrVvBsJ
bRXXMe4rYbxwOQkGqvjnFOoduBiJjh4NST/Z+T4M69e2MgC9W4wfrCno9mNNHgZa4JJBONKfZZw+
pWNfbVmKdHg7BIKsRmrtuGb0WSL9Fev0p6Jo3uvcq8CumscpiiD4Y/3E/vIDuiohLW69h4e203jI
eAi3XChDk/XNnRMiypxCe2LrYgRkwOvXrzrL7sFaQOHkEwO+Jsqco1T5Vyerm3Md249LVBdPVZOy
A069RRO9r6k7sQlLNT3FzLN3N1u6yBh7pPhZVuuRD0lSvBIitVPNuI1V2V3X0eRqWkK3tGKFb1/6
Qn8vk4S/rkUcwJpwRv6yDVfFStIrye7vmJ65wHDs6sbTJitYabaDOkzkUe27FtFKZ8vy8s8Bsomd
5QkwNtId0q5IYz9WMeP5Gts6kyGdO6wAOIley1pTU6ZDtOBXSFwzPAyIsLIGOV41dt0WxFm1MauJ
OPPZ7g4g1X4Gga08bRhG/irAbDuMrGPskHIzmcjI4r76ersrc9JlrsMYXTAnIlPD4RvVa6TAJCsf
u8j3iBMSPvWm9Eu68jCQqbwra678yqmxnKUO7NgER0Erq5Mbl4Z3M/lxZVxeVyGFpqbf9ijb9skw
kxWQMfpYBKSmdenv3JaEmX5F9pnpsVSjzTEUJeA0BuxbojyXhVi2TlGhDVqBBqh8D0rLvyMSb+/R
ivaOzQrmQpVJ6cWnlObtYD8JRObAcbNzqKkfU28Ck2jinwD5v3PEtUBp1s4Bb5SxGVx3B2+ATIkm
YU5H8o6PQyB9G5fEy2bpeqGpO2xyPMr8HJ92R4SPHeB6KoipQcoB4ik0j2IYjMvQm98NlL9aaCn8
7qa56yu0kHD8FkYtBCU5MZGbQ2QRW6NTW0mXBmmJKGFTDiZt/8h9DCwnZOdRRCswArrIN/IFx/ux
MJ6AmZ1wt4LADwo8R+RCZ7IsP8kynryg0EmlbBxBjBwxMtlOPJad7R7mvF/25WTew/9F9awdDI15
3WzkNVQ3yg/2CnH6gVVBv8/Q5G4tVdvbwmZtN/vliJObLcMOv9a52zynnfncuTOA5zq7hDMuKMGb
teOAb9LkDVM+GIzGDtKPfWtZv/hUYia0qbHNSxGRl3XEFjr6oDrII2nb8iij/LGvk09BXNqeOWBq
TOz1KVA2BHmDBUDl9fcgbQVyLigoOBzPBsGa991hKAr3Lhsz4H2REge90doL4tK7sg/SMxf2LZgW
51EyPEIWhxs+N6V+Rx+VqKma2jq0rkAUUWrBmtjJmsdb5LH1iSr3GXnD4JgNXqbunhogvWA6Qpzf
Psx4ln06/PNVp5FjOHV2ItwIq2UBDJl7k/N/dieZc5xHqdJtrqazrC15Z6SEz96qucIMYIknuLMD
R/elzcmB5LJu01G773JdxHsmseqir7rIxDXOty9LvGuwAz0EEbmPaFtIqmAO6TqlfrCxu+4Tc3xP
TZ6kcaBgNKmtsINrTzcv89iQO9aubTdMLjS+FpVRK9C8UQ0cNAoeRO3zcG5Ky/UCN2UINdnROUaz
cr59Vxs5s2w8MsrCKg6LXENbUNYXKjT3IAzjIWZ4+ER/sniAkcgJjYXACxPyYkx+tnWm/psIkvTK
s5JeoTc0W9FzeKzM1HdCs3qoAXJfArNDh4MXhlpUi7IzpX6K/onNrnGT1oNAg/eX7HdvNGltU6In
PxY7sVZ7Uv5EA9Q4GHNv7MxOC6HneXFNKoRVBF8DZtGXLlqfrMJWmK2xE/SSY8Tg1JOHPVJ7GdPi
M5Vuv//HzpETlMAt6WWqDHYkzc4PRo63meirGMNYnZ9Teg+hIENBK8uZML1UIBXCicP49uxGZv4w
rk0vbRL3w6TgZCAk3sd9GL+EsIFPRce1aLEevbBKL5e5DN8vhHY7z3rtOM9RDcFAMwrY7jN8kwa3
5Z5tPHks5xQ7ihjOeplxUmlYG5GJr9z1N3IMIjYzCV3CRkMOAN689i44K07sxLio5EDuLOEzExbg
NHWPtxediNQvw9W735gothvj7navdIZx5DRMIKhZXSsiIze3JmRl2vAzaGVsrcBkRIv7iTo5O9TB
8LAEu1lnTsDpaxMuaXsyEoSs8ejO1MtOsqUZSBmM+TWqXxenWS4N3YC7RrOfAmJ4vVoaG6vUdN+o
lXWp77ruZ7JETDNHliUHPRrNPZONF0vGvqH02so4ds6lDBqwA8deqvBuEPqGLmF6ccyEtDQ3Dbyp
n6pt6AJSrkJekhFP00aVfFKt274UFBSHZkq7Q9ssoFta4i2zYGS62weeZdbxPeqzFmct6kihJ9VW
J2+WMeOYW7BFWm8ZgqcclOAlRfRwwICr2G31aR8txk9wCdW5HbNsG60OrWwwtH3Qi22RqPycTV1A
2xXd55h1zvn2xSrR4y7j+CwH0zkPo05OC77nw60AcbXmtGAPwNc9wdw3On75AkbGlKHXFnq2XZNP
91QpuJaN7bKMPytVPE0OVupCExg7ym+hAN4Y0xvH79krX3UucJ3w0NL02FiDcI+apPdDZDukM+b4
viVkDf9vxXG0BAzXr01Fxr0xqtcivzPJesAalYT3eWEYKIhJ55s058CWgbdlZgWt09a9Ll2WUO+6
jz3osS2auPSilmgj3Vic66Z6aCJZnqe6/SIqg+dbjXf2GqVzixmUFsJhWb4EeerfDpJlm3Nu7EkG
cmnooEOhR5uX8PC7wgtTXn67ithKu/wWt8vPEluFr9rPGpLoxbadoxDxXRDqtT+TELTJs2nBJWpj
DSk125vxkRyWVdRGssstVJgp8LHSdObf2vDYFVF8J8PiSxRrI5Wn+gYIp0Uq7GVrKT0VA6PldVZG
V6NBtxCwy5+KcytHegoJZ3WrNuk3Bdy0eWhjoqSd3TOq8dG+ECPCMr6hlCZAM0Yc5kiz3nOOM30X
f8B2zLRdT6X8moBzB56PVrgU+ksoIXW0VQG9tSr13e3zp3SbERQsyrMt1PNDV+xJB+colA2JT1YJ
dbP4BEcYoX6eMUU1+Dgcl9N9aF6WjPHCPMcW5pxW3M2F6xv9aO01VVgcKmhkNqmkZ0IEIQZWcsdW
LhOozzE10w3vo4BppE/XtuBB10AzBI3dbXN7/jWadn2HOGSDC6r0DTqdBNjgqYl0HC85MemWi9Oe
XhLilZGFsOkdlkpMPn1TNFtNFuT/uAPCh4BGZRWLF3vkODNVTgE7KIq8sHfwhLroT81ozzGBrPEG
s8pthhnPXNxcbnpdDSeyhnkXQrqYVDrxCYiHHh7HQXxxU325byz7qchT5p56+ElGUvLRKmIrNbp7
HfEZJNYH7yk2Rc7Daz5LDrsBbrSnZD0hZ6bNhbd6tXMkDvuuTXvJpTP8ywGucNGyUHvuGe7YJeLE
WzOlD+ovjD2eqikddsuAahlW+SbJ4fjOdpGc8k9E21nHkHdpIxpKK8su30UTn2Y8Fn4vOF0UmgZu
o+7yrRFVB8B6nAacgpCAMABEXhrXuVbR1s5dyv/YIpGhxY2/Iltsi/4O/feehOKo3fbVWOw0+y0d
ic5oS9ad0XSKxwEBMpKqE5WX5SOxGWATgB+6XX1iWMWOVBLg598i4EdvqpMvJSvHUjCISoI7QW4s
zk+0SC6ydJHWimOmAczHxCvgqGLcFZkBPmAIKabMl64y1DG0uvg8oWCn0bPYJ+7TL9iPtZgu6K1z
L7ivHauGUNXFT63NQVst+bXsOOaq0gQRFQfq06Dc+wYrNP8I+bFDM2rnvmwX79aR6AVruJNQbbnJ
gv8+G0lQZf4Vhp+TuLUPjo7UzyVe6+IupImjWosPgyWg6QwUfixfoMzt6BmaMh7QWkDGCDAx21B7
ntvZKr1xVOUOw2h1dtYvRELcEcCCy2ItWiJzenTKVvNVRsaIya3TGS52eRfZiB8abcJ1u/U5Icp4
7QkQ86Xs9Cj5o4Y04qLWL4WtYckAndc1kKKMVQtR1mr1HNSHriNTxEgjhFi/XCIhkPYPbyJsXLoZ
Fqen2ll2Y2fOm6wNnTNt0mswWsVpSqv60uJB0ucqPC2J/aYT97AvyyqhewCYqB3jz+z/38u6U88p
KxfzkhrOAXScQ4rwy6Nrk70AhfU0Eqy8JSnW9pEyMbrg3qnEirRyBvE5wjSYthy+qYqMk5nY4dYi
vHI/pf24U9hWc7fHRtQZLfu4nUOsmOttMpX5y6LnKKJdCI0aGW7d1DP/DRixplUpXymBDmiiqt04
DCjIMj24S/qG/owZo70eBewfd3lpXYr+RDE2IBfsAMzavXYJ+Itq9GFkmS+19d66Omj20NGvS1Jf
1Bhnfm3GOVxeURLpShdMLN2rLYvAFw1uysEYxdkwy1fd5XZWYmGi2QfIEKflS1bbLUE5X0SJAZj4
RxyAAUQcY5xIz4TFclHAnKCDpCcdzjJIM1+YpDiXHeNIprSXRVnX0OatRvc+fR7r4BegSY6DdN0u
7jD5Okvpl6Iyn0K0Gwy1MW0tIxsLH5G2j6u4vQ7AEmgfXHg6jLskBrQYQPTziZSvj0vs9htUcl5Y
RO4TvlfbU4Me+oRyVH4ygaJLkuiL1s2kJgKa3xpZBjm/FdppyJyGZhyrpOqoMMEluP4NK1VBzj8r
VJrb2//LnslcVEfBahUXWwMmVDJ89KqF84TV4yoX80Ofc0hL+nKPMfhK7PhwJCvEvBsgqyX2PF55
DuM9j7rHWEzHRCr71yD6Vmt4DKCUWiDkaZpwJiJkhQ7rnSXBDipFLd8X6LicoE0+y/J9jsKEWVtJ
EzywRtYIXHWYr2r2/nw6TyMnRqgzjxzfaMIyAlyamcDEfEE+Znf+P4aIPtF4GgG1bqcmv9wcLosD
JzpeUPM3ddM+jDksPd34ZSrM2+tYO02o8FXavwRd3Dy742fdNq828ajYXx1QjLH7A8Mh3e94cTdR
I7rniQi/M82cqzYv72NfdE+h2NHAx+Fr1cR+LCYtRiP5hbHS3ja1+FaY+osd2pAUdJX6ANxATMxK
wx4WzqHXTeKBRHi/A3e4j5PwIZH9s4XUFBVksSO2gjAXbnPb1t6DsLW2kWakjIQ5StSSM7nW3nWc
bXkvW4A5hxUVjKKTxyfSITkpQicRVlCIEGHmFnhsyJ1vguHRSZMOCUDClQz5u6HDDEgodxil2MYy
+kbhrto//Q1CZeAxfAdWlqzeQQzVm0bLIDZViFo5kMRZ9aZVsckjQ+lipV5SSbWxx/qi52lwF0W2
urt9F4baJW1HdezsqdcR4IoBcKb9ZQxd4nvoEkgRMBKro5DRPl9u392+aEurnwZTOxRTE96HRQ5V
vIuwWQqoDW1WR/dVMB7bcpgRqKw/w80R3Y/t0O07bEuowaGOoyQzyB1yKn0jqMDvb1908Kd+jx7n
n5/h7zL8poO05lhTcq+HbnJP6b8cwzC/EoCa3P+/n9++M3SMF8vQ2ACqfD0m2oc92k1OgBAgU7ic
0Mr6Jxs5S2wN3JMaMvU6rdC2yTDpsGeIzQuHnigMGsLbGgs1PZZUP5EU+GbO5MsbRlp7Omkig5Ym
lF8FLp8FFbWhKH71eF52mluS4GUG43NKa/IyxNXW0NWTbeMpnK04OZisCAHuOZ9e/DXnnfU0FsHW
ze7jgg6ZCOy3kZPXqvF9LfXqVzHGnwTcdk7+GKVpTdZq5vBc08rpZrFvREz7vbGwXzJayQXgkrI7
OWXOeHp8L4qvtj18Q/W7Af5lHMZ6j7DYSzLncwZSIka36TehfYFLau4421G12ejvkUI/tcxRU4kf
K1R14i10zjYGpzhHAXgn92XWFCmRMvLKVP9WTArWy1tvfHeYF3GSssilm5xdUetMbQYwlSpJ74VZ
uJ41wK0q+gxZeSJxQCYmpm4s0VY5PVgNNkPL/roY2Yq5JMzNyJFUuM5jhumBrbgBKz34HFsB7+Nr
p7eGOJtxtNKOONfwS62daDTpjwEtcehGAemIWX+vHSayPD4LWTnoVqgPMPIdtI7QJdlluIv5B9Ew
fC3IGtLnomXZrXdsGh6tYxhpOA93eraeCttDqs2rp/N7NkjU3DBxt8NSANAIbOLtd1yH3AoDaIUz
Xyf1PZ0UDokyWgtp2EPY6gxvVCltG5+pFfVw7mRbs285+q6vohHvmAoQ4ltYUQf5rCoiN5f4fTI2
NiY8HxV3BLkAJ5BVOT+WuLYI0EmzPWS9p6xK78s8eGR2XBNyYZJhmk61bzfB2RQOT0HI4cxyZ5CL
KADqGqE2YyLldLR4iCH0nEj+VOl72jtMTVt4DjEO6Q2943grS/uQh2LeQjXb21XRefPYljsdpDN/
+3kc6tbT+hrE7qw2wAAazl3Wc0TC5MbAm7mrkoEWKHihSTYgdtL9JEfQBVr9Uzr6gbLdN1MdPkeX
HlnhacZHPu4nPoHCKHaA28gEkLWfL3JlurCvac6jcsCcxSFmAbxym3AIkeneYuzEtW/oPlpQcEQB
Qk2XHcKr+KezpoC3cY/ttnV9Z4IOoEDhdgGwgMBp9qYsHsjE84Q92Uzpc9fvUv2NoeRX3ldyG8UN
ZkTSBdYKl3IeqpvVA00GySOtkjZKBfSSlCyqeo3PBx9puuuBwE1m2h6jrj1w5iyYskmGMBVNexzE
G4Shh1IjAmmck2trr2dSOC9eVSu1xaDIhmOW5NqItnm2TcpmpKeQJkhcRxyf6tgGirYvtwte8zxj
OxzDhgE9QLhqYqsInfoSNjFxsQu2GpNmk04WTm3jE+F2jpE37RK3AlmTPkIYgV8BqtVboLE58erM
6TWLhbBgVlbQ34Jpf884lAA3YwEmTPjGZlT69y7DbmVAKyJSKWMgTAKZVr2T7yC8vKJpv9jK8HLI
Mco8ACEUXmM04ZaB+3OPM3hDPnpp/cjDjOnK/A1l07eUFQ3AUg1kAEENMbq2Pwb6Wz3T8qGDsakn
8QlXAYyEl7w3CLohP8V0J5T33V0JBgpnBo04a86Jp0Ijvdab1ii7Y2wP5AdSxOvumO6H6q1B8uKN
XeTy9rTP8xiHG1GgpCzzEMfgylnSbd+ChcHB7nOSpN+NiPBgyWJcNPNOxWO01131Mk/nWgRfTVai
bcc4yncn60mnXR+5NJctl5NvnH4hTyiCzWf+qOC3gtrYJwoHapJOFOrl8par/KcztNUemHEwoDiu
mq+53WN2FQOjhuVSNqST0xyiGdFMW1AY0h+04WogJeYYH8REeevfcxzv2wxWAIeP8kK/9B11wFtY
gluxO/fXsKifRNwauzrT/LFx9b/wzT9i6k3XchzB/25BV0J9TAKoy1y4Ccb6Eymc23hesS8VqTcF
0qtoDMXeJF+ZtoRpsfYHuzQjfC3V7lIO+lvCIeOdldotYkk72odUR3/WzhnOb8o5x5ESXa+NyNcB
v/5f5ZwVLJETMUs4kUomjs3a/rJV3PlOZO1o0dPPz9SdEn38D1h2AICKgdjLbQazmkFdNi4BR5Tc
uHQ9SlRzfvrLBX7Q/N/ePSwHkOFRGpqg6/97gUNU2n2rwuBkccwLiVGimijINVlibV9z4V7Ujhgy
AiaO+hrjkNkeCXDl/Z8v4zeNMZ+ho+uEAiI2JtDhQ9SAYfWtFiI9PKGmYUhB4AGBXtsyl28AexAv
rR9mFSEmKbPsL/LG9Z/+l32AN4DwMXcF42N8wILxQW1Zw3quUAeTr7uOpFvGhUkcuzuJLdm7BVeE
Nm6VdsWP/vk1m+tn/+E3G5L1kzsXb5f8mH5muGVSFtkKeSXL7AHZ16kbta0KWuPQYZqbYe02RjtB
t3Z/lc7SbF3rSoQr1V4OlDggrC2fshRG90D/rZgEM/j+nCXNcCdl+S23KeLROvxNnio++BXWN0zo
WNQcU1jcMh/lqXNOy0dRGZ9E39Bf0ZbTuCoISoYO21RYw1UYMJea5oBAz1pE7QXmAvpPMUIP6mH2
USUmo1mCYGHmrnUdout2PpCK9Vh1VXfuia/tG/R7jtD2zI0RkS/v+ej2+7FNGDgwmtjkCC4ulRmh
lXNsj1Z0gnoiMfeMpu8ovI2XP39Sv9+d7hqFgVaPoAmGjB8ST8rCqnXeafvU0zfGGqnY0kS9I0fw
SyuoBOOGBrDhJJ8bO9X9P//u36W3/G5wDooziTSRBP/3+cwwTaF+b+2Tods7OOetj0gT1rETbJ21
bfrn3/b7cuVKQEMuwRWkS/0WuWV3wqxRS9qn2NR+jmX1isb7n2yw1Mh/TVXw88+/76N5Z72ZpLKE
TgQWtxU9gf++vLTOazofpTylAQzoWEs8SuK90VoYd/u12bGOCOKStn+oPYFXgVVlCnbb0qUJSDOL
gYRjHUVYPd1Eo1AuE68QnKpGkqZKafkpC9bShfIhbLH1a3Ry//IKfl9AXVuyfPGGWYLvPnxARUxy
BXRdUDgJuRf0LIp90jZXo4c7OjlqOhiG9kUwCLMVl4ugCszEykGrVjni6KIQqUhwDwBCgdlVjDMg
0mrVJzOuQvyNr4GETvjnS/4ft7MinMbA6SXY7z++58okIXippHmi1UCDXzLtkC5wJhSARyMAoVUQ
koG6yw1z/fznX238jzWPO9nBqcVaa9kf90OH5i2/G9bFtLoH6mLBF+qi3BnIODYE0/yggXBldG4F
YRKva7pqapsJODsav+Evd/tHz91695EeA8rMWu1jUqxX+y/D26DHhYgUSEkYkKxXq3oI3oTpXbn/
8MVWr5zKeeCoDzVHK//yZDu/P9oKl45EUOcwsPl9WWHWRVRQpJ8qXf9KT7BCOSLmL9LdA8x7WmJG
0ELmtECDdYSjJySIZGvOa2S/OTH+3Qz4eWM4h6Uv5cMgTnTuSYfGMtosa7SznQx+zODygZSA6xJR
YlSBdQpVb5zTAYiplKSnmoO+B5NkQ1Fj5Fahqb2HK7wT9Fk2GEYkFviG3W+21S4ugV8mVv40iO7Q
16o4M5RYB39yNqtNwAp2sCpUs8ZMlqMdmUi/Wsp0CB3sZUbxhpH1yVzc1icHF9KZEcDZ80j4Mbax
E06wRkx7PxJLgCVcu+C0nt+mURy0BFWSlqdPjUbhRlF7aYdxYS6mGHa2nKiSXl8AxA/upXCy5y5M
VyqMwemsMP5yu/yPDZtUTI6sim2PA8RtMfvX7VLEnB5nLQD5Nlou+S1yj9LgO8Rw93Ho9LMbIsNI
12yNBPDq3JL1UyTFSz8F8qgvDcNlWrBhja4Yqi5wv5E+AVpGhiVVc+xr+UqQMenMPe7tPz91HyOA
uM+V7rDKkl6oXOHe7sR/XXiYDchWqAFPN5moRGOyaPOvHif49zxv3lxtPmUZqLp0WQKsT8DvzaK/
wj6GllexnSKhARbAIA/lA7DH2KP7LFAP4gxm2CmOaUjOnp18CplW7QamfHuyLbEc4clcWsZahvoi
ErLtN4aWW2eRMcm3kamfjKm63iqrjnP/Jb/imGJhVJO5y8yYHjKz5bOVi8dJYxaSNT8agsbO2ymL
mRSyZB5qOnjNOMPZfHNFhSklj8UWHRavj+pe8A4/5MGUbxrcYIeyQ+clzfHrn9/c/2HXIV4XfNBq
neUhvkU1/uvN1es2WnCYylPmHhTNnvvW6eodcjb8RWoNnO2I6TNW1WhaWuUpqx3DmyJEEamqwn2T
/mV1N9aK/T9l5RqJxWODhYi1zfp4PXXcMrhs5uXExzsenRZJBaFi+Nmb+9jaIPt/TLui9JwK3eOk
V+AkUKoXDoO3OCrXLBsj+kul+/uqzyWthmLdtkmM+22lcxcTTTbNw5MZxQKZKZQK+hXByLwhjQza
MybyOqjy8x39fkgNGZGqMNXPwnCE95eP67d6f70WtMaGLtbiVX5Y83PcOVUb6PNJhsaawC6LY9vV
+5gx4Gbs+dAC00T6ytxz29kaQT0916aN1UMIXhMqR35lrh/w3/TWFkgnDgskimcA0G9/udDfdyeb
gmI9lGBu4oDw8WgGZCme7MoZT1pjqg3eSf2Yh/oFdazinJa6BxqwI0sMWXZBoA5QhuuSRxv7b3QB
BSAAUXmjI1+jsGmODeSVTdO4+SWbx7vInxD6PlVAmdes0Hu8xNUzKwRALmViOBqrndmzDJdpCxXD
SpvdUqqvQdH91Bfkn9AsAl/TuxydVQXaKSoQhMvEorm4CqujOiDt15UoC+12L1DqW60jjxIY4qaZ
c6JmzBpyBWahM5BlLsDqfKt3YSC32aoic4oDzQKBPMhWADgKkiRgHT3wTGPSXcYTvdEAeaPmeqUl
4byBLcc2wZeqmzt/mEtrfzuAlAz0UL8KGJG4JXGHFPbDMiNBGHZ575ivxkw5n6ThK8HAX7OWI24Y
ZzvN6owjDs5fjY4eZBALTLmiuQsjCd2z79XDbRFNaBqedXd4nuv+q14ueCO03YjS6hIb2lNrgmwM
J7QUa35GWH1m4J/gOVDqZDfz4XaSjomKmKCkYQ0aeDfYCbwC7AZghZg9Lg8OrSWnv9Qcv9/80uCk
j99YSUHy9lqS/GutigscMqi52lOcCk5rjXeroatx5+IB9rWaAcI4//8//dLgsbcciyGFAxfkv7+0
C3WzG6aoObkpEdFaad1l/aDOiVZkxwQ7+3Zxxb7riJVeVVmkdND2W60rsrfdy58fKvPDAYfwWUot
k50QM5gkx2VdPP/1BhRYP4y6AfZXIx2sHbe48BCxBUsatsh+99g3rKMdBXeaBexm9WsspLIeyQFT
n5JU86NmZFTmjndxXHynEKFxbGpehdBx0nJqJ8Uof4keBeO/bYky21vKxpdpC7JoMv+20rsf20sW
r8UWti14LSTsUsH+9+VYGZNKC9H2KZoAXrhaZJyWXOqnvE3oa9/+jGXRON2+Swtw2PBiIFCBdyRo
jDnq7Vs3QPK0gt8zUtW0TxNUerAkfImp4pG4wy3LGrm9/UhqJc1DWhebsO6WkzmlDBS67iAQwjEE
gTGYphgoHvqZXOSFYUpii1MsEyK6o5Wk/X+/1VGmaCGNZ5zj4pRE7ryTdvsLEK92istlYn8nRq7J
20B6+QRmXgQDsqVMQAGS6SHRCHwZEiuAvngZAnDcSz65xaZbv50xCzGQOEEPDk6371Qbc6DUC52v
uJMpVoX+WMgOs0yTPHeBhVs6qMMDZ9HsMNnW3nR1ZDZT9Fz3bFqsYijm6hfC1xAaAwxmZLWQSPUa
5aGE9YedjVkCenHNBonVRC83Z+btHi7QC2K5C3tPTviBeiKHNlVm1Vct/mZ0zSkAy3i/WHBHYA9M
vsCmRZJxGR7yIM2ItICJzHDjKVl5xWQebFu0LLsJ8BORogxYjdlqzgpP0D5jlYYs6roXJ4fzOMrA
ryzC19d1dB6rq5WEkCbD1PUzq4sOHUax21UyA78rmL0fgX6Rp+cU8rlLyQhRKXcDxxcm80iEtjZR
phdNlP0lQfzE4aJCcm+SSd509Jq6YrgGQa2/JKGu9uH/Ye/MduNGui39Ln3PH5yHi77JJHOeNFiy
fUPIls15ZjBIPv35SBdOVdcBul+gUUAiUypLKYmM2LH3Wt9CO9wC43/B87/NGu4hOD8G+1JXK34M
9Qq1n3mNFtxkkyKYrchJ3RKsbR9Xuw7blrKJJKMrpR0QU/RQMaYJuzxurQPXYLQZyxjxqqGAcRpb
zgsdx2nPioh06H7inT30hoRCamYGiYsRwSM9LfmpsooLKpdF7WRdrAzlWYSPYt8jct3j3NJgt3N+
8pqO2WNovyIY0wNYuNG+ArVXZaLCbpkozH+iN3pEd6xWtKE080ConHbUC/MQcdhHoz7rCzIHrrDc
MvrIykb7WhbWm1kWX90uQlgqYnyluOKPumh3yuBYByPSsPKRqGurWPzrGFdfO+jvCGepncvcDGRr
JocuDiTfNBXt+OBtbnobe/yfDqWaITt0CVZpUKljJHtejanTIssdG+9VR9/FEIburUXpdylHca+0
WWxLJS0DVyKvGvLkHSVssx9cLqPVXRyisH2YAxMmwmaTn238oUazvQdvmu9ljL5vUnN9W6Zxha2V
4zouA67XWX+aUca8wu3BjpPkxGctL/NGXDHyaKy2qo1uhO6CIySiltgYH0lL1W8MabcjaC89dI16
8SylPBgDvuc0x7w4YvgLTGWKcWGHxjN6Ab793L5Mek4apKUGqZJh9rLdfJOy825duMJedTQnu36B
zBCB4moEwxMz3xozE9YyX/RHWG/9njtfJZ4WAUF+MAG/IhqKlq13ihDbqkgg2/hCsyQ+mimrUKdy
Q5SGANJtZJ3foxrxBwZYV1vvaOY4C9CU5DYuhYE3AOiZlLL0TNxI9qvOkIqi7asvapIsyhQMJznC
yotXPnFS6S+0evOABqS3bZzU2LmV6WxzpYqO7gAwObOj5pW6dlsRSfhExYRlxeuAogrt5hlKiifi
GeNOsUlbwRrTdXMOi8mjoWKOxBu1TUwaur5NVBdSuFVODxRUMVfATCKi0+wsM3YfStRp95qbqeE4
u40QY54SfPBLA5dcmgY4s4ufGNQ6C/3XiiwkmNbyNdO9kJ1ygqJZR3cExO5Llv1kY2DC2hnuqS84
9XCSbCId2yZiXnPfY7IYwgEh1MODSPtKW17bqc1kbLO4zE8AUc8w4kj6cbCW9B9Elrf7pAAGG9WZ
8Ek1Cs9V5T5D37X4lX7EIoLba7snsPwN7Fa93iWMtTd2rkUbqx2KL0X2RXQQTnFbnRPU5IcB2iVT
xvSswAvatp4V4gGp0TU6JmUl+Y3js5JFu1pB/6GRK1n1qrMbW7Xdh1n6ZJa0+mAiouWuSxNEP540
gcL8mBSleoym4gtbPgsVGtW/uOzERGFIQt+2pSb2sCCNg58zDN5Hwt6MUUVyGNPUtEZFZLrducaD
S/yHt1eamrtZtW5eavzOIhscfsw8VmcKEAI3CxJUU2XEvBv4T3WeioVAHkI9Nr+TS6MD5CZGpXfh
3yZ5dkd1z58hrVW/g/TABFji/FL2UY5RALfYfGMkSaNNJaBAw028i7EtB7hiin04N3glPC07t+pV
F6px49iCVg0+zV22Bk5+ZK1ok3QjcOnZ78e+9eGCuRcEdCKorArCfFqoe36vB8LHJmJnsvFoGQtg
f/nSDIWT7cqGRbpDUoAzvkhWocBhCYWs3740epRujUiMiCcepmVYLw1LZUEqLSFSVbknlkRu59bG
cDJkWHxCQYhNqGoBv8k0sBwLL+XULZaR5NInElXePKYfqvdmZzczEc43G95GZzU5fq3K3KSjHF5Q
qW1X7W+VJYxZYuujcGxUhWkeHz2lD5pQMa9FacKsG9oHR8pPPWkO7uDNR031TUopDkbjJ3IO3IdF
9+Q4GqGIlWYdTOHc8iy66fS473oHl96sQz+P8oveqd5Bbwt1OxtIbSPsieSoS6iAlgxEMtuQ8AkG
d2hd0ovj1BGTAWBPtBn6bog5NdvHIms0v2rMl3UsI3ojO9pKa/O+y+8Gkau4P+1LXzZksQCMGiMD
mE12qVKzPeqZYJwcRhith57gU0+OROZC7S1qcshK0iIWAJs12OfZzT+bPvVuIbIg4H8eXK320YxG
xo8RTtsqnMUp0UI/ns/l5NWENKO+IihAOTJ5BvKitl5A8J6aAGmgFQRBYEqfK1JSwVML3ECae2la
23dnw/LbUH6szvI+QWPUgHFr5+7SgIncWB4EGY/0unUY0pMzthFD5jeNpvkj0tZgTOgRVTSiA+b5
aFpVghXTOvbdQnuq6Y6k4qdq7RrECCYpoccETQlMuDpDoIfh3iyx3ts11ne5WBhxiOITbg0GdfEP
pMXjoe6NB4pWknJT8iBCm4xDDnno5LFGb7XGbS8h9sx9olsfSWgYV2vuFqNSetTV/Gs4ShJ6DVfb
xAWeewevT6JC1Gsd+8XL621mQqYPgZCi2eMEmtXypTQ69SzMyGeIOm37ySxpFncHDduvTmn+TG/v
tZh09ZzP6FVkmB3zhLTFHNvqnwQj5CQ7SXAB2j78kJoA9D/LITnRf9QCTBn5ibZgwYHZethK8sYy
3p4kzaM7cdXcgDbpxG7MAtJnNzFb3p3WiZ0goEyYCMLEYOzXdMN3un/1k/20Ak6izBkfax2KaHqX
e0Z8od43WMaRdCtN3wYKd76vtLOKujBCUyi4OGfTN8EWHhF5dH5kuMOT4smjiq/5CsyQMJDIgjJk
2fDvY+eeqkC7lSLHNDMjvINZgFClS344QzYfRylwrHrFc6tlbGiF8qJGZr1Pjc5juQcNP1sSM3gS
Quxv6udyBpSgAZxl54wOYc33GofsfTC6l6YY32xNhs90i9BD1Zl+HzBZ0x4CMDOlHWK+zC0OXcap
BW8T1jyCPpNOne+EXFAUF1L5Tp7JHSeSsBXndwjIskVb9cF5eEmY7S9Jy3S0memCEkR3bLOS+sbk
2sgXUxUOsK7GeTTYnbwY+EMPduP+gA6g4xw7Nz1TsjmcilNWNXVgWp6BcQO60x8RcAecAPEo41TM
RRu7meQJjs+XxtKD2KvLJ9TY1TGJXULTY/HkGoXzIbnBvBlbkMi78hQhjnyubTQ3rCbHJHKxH48i
xaAeLnsGRy3iYk6p+dUm14LInQ5Jct3Vmt8jWTt1dZMc42J6RM1c7UxzDr/aMWqb0QbqnA6PaDC5
59LOuDkzu3KL9HtKYv0RGubdg5y90yQBchNeai/JvVfXwOOIvO8qGvMMjrR9srq6exqWoM+hns3t
cn5Yr1uJJnwrWxgunUD5u0abjpIckzXmmN3HC6wJPTxGn91UAyQY0Mf6rSNa35PTcVY453HCfjM9
aZ6VQsVgqZKjxF/mfWzLlUHqV2GqbmsPdWjZFtHTgpSpW8TxUzaaAJqM8aXogRbIbDjYOcZu2oYA
Zd1v4WwBQNG8Fwl+5Q9XhNu63XZzwra+jAuEju2Jqw3zYhUyRgR6HQMeDdIyazc0ztBcleOxUGEx
u60JomYYRnAAQ1AJ6oG8MQBc5Nm8J+oZukFemRe2mgk+hI4AqS5/08rwAqYq+rZrCZxT9HE6qhqu
iHC0jF2KSO9qVMYOMU92Lhg2HXunv+gjZG7CiHzXah98OcS/6YSEOcvqfe8h1RhV4ibbaeqJoFdf
SmYA54mG9Nremrv4JwRvPDg4X8Hjh+kFizVLs26/MoJ/lcSUtwquLpMKbiLgB8ejhVG0Ix6iavF6
anslV7ttv7CMutR6A8k4b5ou74JwcTVh1e/udTN0+zLy8Flp7pmFhJBa8j12Os0vPxHdh94LAyTZ
MDNNQLmzGaJlDQMZ+wVcrRZZnAzsCe69q98Ylo3fcgsLyrQroABT2o4BeFbk7VFdct4qu5vs++yk
9eGpgL5/dpvsR9Q3yj6PQFKXJlOwymAetiKSevSzAbKteNNn3jahBXWDibNbk2uMlEIyTNsfU+xN
lNrossjJJVmswPupM3ch2y/3AaT0xH/2xqlILBpmlSVOlMPJhciQmlDH69gQo4UJABIuoxIk4GBO
bIasVszvsHQ8b0vfArvZKI/Cae1DEo63CMHlYdT13047WddCdS+Tiy+iM/GkNFMqDzGyTF9VjO8m
iuPA5kTBoWmYYSOb2sFp36TL0qAbbOtCyucVBEVtpHLjexsNMtuKmUBqrt3CiZzGJm6viiVeG1SL
W8CLRUA0GklBTSKCIdLyKy1kshfHC/jrk8sZ4lSDABMo6wIUvxlULbs9O6l+10i7I1FUcHkuBtki
uQ0uIV2ZZ97x5Z4rkY+Ibs3oQf/eH1KvCYCaqn5P9BdK4ri5tE0ttoTo3bVaTO9ih6Z8U6tRe+8Q
opu41pxh7m6OsM7REPOXBw+xC63qu2z5H1froSUJpRgFsVJYhXwtQn3Z4KrYZG7/1gjjdcCGjM1o
AnZibp00BBMGg2jLyv+jUGI8aIBVr5LvefSk9aZU3ndqlU1juvkeWy1lLk2Nfd6WGGjy9NoQQbKe
Mtty+tMozWvbOJIJsusITmI3Y+9Sl66lN+S3Ro8peEX+Ehq/NGBc2MObibLKOqhNpb+74QcUxR/R
iGfGdOCKx3qOP1Lj2D/qhhtgs9T8sOujHc62Q4Q7JpuNLjAH2DGxF19xDn6agkKOjDm0wlpjbcIe
RxCCadxq+mtGZMxG04T9OW/t8rsyG9EVKDenHVd79UBqd5H9zQBUfNeT/NiqTn5Om+I5ajl4mQZ5
Nmk4PsnJVFBgKVnQZ7ZLzEftHpNeP3cimkh5N6yPQUusQJmso52Vxp2zKPGkVH3deGR0pvtKgsd4
reAqVlctYXqRoDrmR/IQtAFhdIYSTUkf7WfV+b2m/uDKxOgtkAXIiXu1Q7EaO5xfK8my43XG145r
fRNHU3805mHEWaWUgadOActEskuI8dUnRqCD1tz+gCAXARnwp9FPQ8x6NCAjbBTkNzoWnfdw4toc
BDrjssLOktGsLNIXz17slR3CQdS+e7cxFR/9W701lLCncg7h0IfpFdeY3EQhcUWNwCI0z+MvxwbO
N6upR0dwjBev4LKgd591mrQHWCJYz4f5h7KHy4Pjh4A6XciTLXW5HY148Fd8F1QB2Ekjsv1I74mG
12nWrqJJBsXZyaZ5ucksgC5WNO5Np6ULy7HOLetub0rKbi/nOMUWZA/oeUuM5RvCXwPicsvT0Gcf
oreTK6U8GXG2wd5F3XSMq/5J9h7Zr0RkErWlrk1TOnnLx9SWDKJCi3zDKoddJIdv0mz7nezzcptl
5HNNjtMG5N5x0BsXi0ovEdrEnfonzFz0kCSqati1nLYaA18Y1yQ2VKB2Y17Ir3anHxMT17Oj3jDR
qtZYH0sSC1giwIth1QBuOj6QeDobp2VSqrbBKMhBC1lkhWt351lVn2ayLm+yBRAiyJ8LdCm5dziI
usthJ+/DH62EmuC2gqsZ8DbZH121UT2ZnkzQX9vZtff5MkxU8eZxjCKdU6+aPfMT41hjD9rMEDPA
tmOs0sLmO5/D/KKLoE8S7dJJEn3laB+VCQM4vfSHd6ruoLMtm25RTXcKp8sxzVSY71rt+rrdvdS5
3j3nbWoeC7OnlagUj/ZmS8t8srLo0rpLpHxOqOlgNnsXcQKNClfs6PhqryCRxbFk6lG11SO3YLnJ
BDdfyIaAwfyIpBmIcg7eIpsIgycZ8po+541rnW1BphDLx8OxJ3ABsom2esoSPceTfaESHaY7PWTf
aGF4pNBOn9CsMqRr7Glj2bLjbsymO7DyCOMwoZv4II0nxWWxNfXOPYRAZra1wNHIWdliFLFcuQ1U
GKy+gnyZHkCXVUYMwslbqAiLw4ct46AYdWeXaYJ9TdFpV3uJ/U1On26MO4toD46Y+pjf1Lb4CL3y
u7Bomkz5a1fo+hd9mHGbon8E61GfdWv45Mwf+5imCmYWc3xnt/JNWy8vHaCSnYFre0NbG6ZCZD63
lhXMLJwvFYvRFLsni6JpF4/mj7qZkjf0Bl9drQ40x2t/WfQ7o+yLW7rGRQg1vposyBqaMjKaGR+4
tFsOVjn/kkkVY23ImVwZg/kWht84Eb0WdIyeqygjbizO7r3IVSYZybSb4xiDqUyyAwX9RZa005U0
nF7aWuX26ScLj3cjNmEoLZB39KRiO+qe8Hi96ZRAVwNbuU5krFZOpThNcSaYBjVvmSU6v8na5pu7
WBFCWY/3pqnUJ6mVX/HT1Y+p6n6XAhqZLgmTyqTivM8TibesS8qtmvB+ZHI2dzpHr0MnvJQCSulu
0fgQUJCqvZOHvuGkiIJpsW0hkLBW2QuowOqb7NKinj6FyUwDcNJPMxYZ/DzIZI8oOWl0ebm6ifXy
hbDF97BSxh1ZGN0l1OTZWFoj9jQMVNsc5oqqnQjU1KabzlLmKyNh2p6YvmQiMh/DxBfemLy1ppFU
u3nPEFo0wwtE+exgDyo3x/JyqkPxonpH087Ve17FRMZV2pcoloGjq8U3EpOcfQ6mYgdjv//iNMWR
wt8fbNzumyDEq8z1CKEGVKTyodXTNwn05C32sIG7nkuwBQHAfXYpZmRkXmEdnR76FKd414bMv4QX
enxvHCDZZhlJp/gdwNcJO9g/89+vX49hM2zwv/Mf+3WA1nIPt+ps3fSH+5q/2590g3XyQ+RGGhj8
IbkwNvJJTHITP9maWHQCj1UYOsB0AG/cAiK/J/IFHXsNq7j1Uc3uTT8IbsHt2w1n2ebD3WhbkgaC
MdB31qk5kmfwGN7cr8ZvsDdUvbUNWJB2zhaPKC/T56YPhMXoI8iKnftjZFx1UI/5eXrIh/7afWsR
reMzwRNFaka7pXEddj5OMKXfCbmnl497FSUIDhL1Fk/FtLXq+DUW9a4DiIZbikGlqN36AAhxILVO
mFjxW2+bGpNydGV5w3ZX3VwRf5NVMXKjgmgvc+NHRiGwoZxVQINmziEqq0ueDfKjqoEBiFGprhOS
u4eQ6tsclbtODvk7TwhCG6qIGjPJ3+kkb60WCUJmxQ3ectN8NwabjllKuZmWZwPDR8mbeHlvA5t0
KH/aPXrp48g8PTLAVeHLg4Tr8NrUJPpY3dSc1oc1MqkB9/nnpROn9BFrXD+kW7YnB2rbKWxIxFpf
rs+yjktDFAXRzW19YvJ1UeIL+RrczEuu1ZpmtT7718uW6chhtgY/XcKK/uRZxVEDz0NjXrYbc/d5
/cwc2tY2sVo6xGuWUWpcHAaEu/WTaz5Rs8Q3Le9ASl35x8fr0qEJhwfn7zCsNfHnXwFZ62fB2izL
Pnt2jmtZW75nV7Jfh3PYzNv1ra+RXCYz3W2k1dhwRH0Ku6jaT33edme11sW+Au82WyQLr1+zW4KG
12f/+ljaAHDS2rzdMif9MpcNYduOjpGpI3LYZ0ODCLVkcnHyKU8dts68TOc9OkbSynRy6dBeE7e1
BIn9/bB+LHLanJZedVaWDLH1gXksvdPEy3gc7RHcjYJEwlBZ9QcrgbLVEuyVLd9IMt7/ox38/2T/
/xfZ38ST9A9xyf8g+9/bXxSr/wfX/88/+Yvrr2n2f0z0bqphI3nDK4HU5C+uP8rR/yDWsBBA04Xz
bBWFdkmKa/y//5dp/0e3+ZzHkqRT+nu8h7+5/h4acwcFzaKlWf7Vvzj+/1euP+kCiEP+IRQEco9k
xLEwNKAdcf+HcDHryIeUwkseZfjdRcZ4Kum1nuwc9UUnp8OUR7uwEm+x0YSn2XN7LjTqjzH5jNSY
ADYkFdjzyCb7++FPEBm392hbmp+PxmMNBFsfGJiee7ht+z9pdNYckijX1w4jauWaR0IHdMpD5RCq
NENZgN9CPT+0zdHWtCroY045DIPtvT3ivi8Iutl1LLhB3RXZQYDWolP4M82V8NGIvN/1hvdW4gsj
93rb2KHzAB/WRnJ6CPyvT3Rpj2Fv3rQRwQTxnldLZO2RttSPhEgtmijKOTKRKTYKlIcGKXvG12FR
aJd7en0mlpXB1se3Wg4R6HH7bmBa3Fu5RcNIzc5KnJbboes+wzH8qUIcZKqJyKWqK5yLhS1Ppou5
ls67vW1Dmg6atM718uANqGTgr8oiAoDJuNRvzRZWEj+Ngps8IezOWB7WsLr15fqMiLJXJvYZfzLC
4AjbVA69A9q0iaIzItye6FP6dOWAul+SK7j+DCj17cM0m3Si3Agpx/LDqXw3hBcL1VT2pO1W+as0
Ujr2KlvupAuEFK6OyCVzTmyK4CBV/Z6YrQ+RkAqaJFRNYe6oRjpAzy6G7TeoqNs0Wta+ZKsTCLtO
SW8fo5CkOoI5OSNrfVX7iL3ImZIOoeYz0jTi6el7RHTsisjZq86gHQ3vn7/6f/0l/v7rVElmBkor
fhvMRtR6CimSGXtq7lgHbU+Vuj6MowmRnLJbdSp81QQdnBDMt3vGIO3JXm6G9dnfD6MSd6zVVbg3
JwuWCIG368P6A/3rZYKL5tTOoUlTUyOMjVX8r1zJP0/nUX9I7NOo9fVva7DkvGy867O/X66bMRMV
JCYgq9a/dLVsx+uzvx/Wi2F9OU9j42tWR5G63JbrzfiPMME/e+9ydcgUyEmRGMG6va2/ur8f/v6Y
ETsqw7LTmiuJGgDt8po4CUX0r41t/QxJGKHvwnr+k+yYRTq70fKw5gKu93mBtmhhbOBPtpZMSX0w
a9jFacEf32ES/4/X5AbaU/9kdp2cA3fJwYxNMc5Bm39EGYnHEExMP1EYUxQZ+jOGZ/OJgNz5tL5c
H3QvpXOBi2BTWN9SjVOSFu7rocwOUd0bvjtWFJq6O7ObTll/csmsBADKCWZPNPu5leG7W42BqIC7
OIlQTq5hvE4YdWg26CRIrG/KXE7d+Uldfp3rB7TlV74+GP/9bH3pdZW291rOSA5F0rT8Az3sdEAy
ydV2aDE3pXZEG0KrpABUDVA0ChBazfzcPKhEop28RhItbo5fk6L1Tgn8rJM54xYIiRuMzHxARcbD
wKGAGO+GVTu2voLSjhgkmq9ualA3L7/IZlmy4gIvzWiT4TwuC9r6CYIai+aro3oNUjGM2jdNpq90
72fuaPoF2fzUeQ3MFcngQQzdLZ3HHz2IRxpRWCMJjk4ihkS2rWpbXQ8/E0/Lj3MD0rgpeh9EJaMO
NTlEmXhjlnWgR2Ns9dL7KGrNYvhYPHk74bX5KSnUi6Qw3pUN/0eT9IdormZfSKRE3ZRfa9cBjTaO
30Y5+9qYfYvMitTWMTX8DtA2PPrZz/XlUhjHu8HsbKsJEoMnsh8rrcD6LsQt0am+q9TNyDpFeZEM
SYcowQNQFNVmAMM58kt9uCNDueRg3FkihuSCdgsZKFdTVFzx2mxVvWasZyn+mJnJkWC+q9aML27c
wViwYASrkB42Eo50MAn2NwufOHyWM0ooQReb0wp53CR+ZtMbLigYjqmCtzMuP3FPYuJ0xU+FAeVp
rjUnMGjAkNwKC6sZnkJknAFxzF+Sucn2dTrdldTt0ZtInD4jfpcabfcWwefdMFLj7CAHOpY0oTcp
LgQmiECACjuwwmwP4RcsnW72kMkoNWlZAdhsBkSKXbMnar3YGqC3AyshGTmS9wpzDr3rpt8ayMPG
Ngm3hJanW8rP0hfIobY5rFPWcPz3rUk/0zDg7LpFRozMjOrDm14JBYNxbMvX3EQuMhvKrq+MxZbQ
Gzt1mjeTrQ4+nhvQiWlY7+jJw7zs8kc/W8AgnHI862Wm3MYJaJIRfcZTbt/cXIGhGNLZKcPiy1gD
ms6cVNtplfm9SuuIQbdC2jbgAFwP0WPKa074rrqbWyL1lFa5wTJWkRoSQCCKAXq3laE7SdsOORTq
36gAXeYK7erWVo2JBTCWRp30I1+ACbPG+0oMke/0WOqM3Ix36W5jca48tQawoJM9OfiqmnxmMNuI
6wvnTewoV7HA5CckLwP7+aEfuYGGMv7WFWQwqLMkDKdumBuXkoTF3AvQnipX3synY5LxMOiaEmhg
MM35k3yEhwN2o4QskuX8Tm21+t573TcX8FA4evBmipNJPwEGQ9PiToxuEu0QEBjnQHGpbYkH6v04
jp2NFYoLFnMLwGeo7KYKKJ8VKUe7rL8sUgVhKSdEh9rONiFS0avY6Wna+DKW20qY8Rvqip+5nrKd
qISBuqql3GbO7EWV7p3J5p6EwIoVX80Di9hoVUzi4c06yTakXlEZyJ8RI7INocHpYc4tqDjH2Nbe
Zafqfq2Y30abHcvx9I09fumTnImdYv7OWsd6KtvXdoovtUf6jxMB8Wgze/KpS3W0vwNvN0XJB0ES
vW+2zJcOsJLHh555CAC0R5Kgyu0U2VxTI94mU3TsCvtXOhlf5zrSoQ+pF0MN3cBE8QExtqZzZt4E
sYe7wcaP0ZPszURfVa5FSMqAmydnTMG/64otoh3UeFfltgL6EbmwAUdxJhE0aFvnx2iF91Txmt2o
NtckJJyILD1MzNli8R9vxtQlzIezJ93JnlsVYg/solcTN1MXQ+FO2jPy0E3rEAYSWdV4ZKZMA0HD
d6VnCUlOrrQQZ0RY5V3idpq6pQIbu3cYGsKv70kFHsq2SyKqzEk72F2+NzKhXF3L+LCs78aUhOc2
hJBhxUw/VO76vsGhVmTZQzqUMqqJZ0+j8i67H4PI8p0zKx/gA3exALMZ0UYUM02hPKZh5XjvsduA
cUw6zg9m6NexFAdRq3CJM8f3SNsOMqX5LGcPTkYI9EZJ7zWmOQ8U5WOmf4osOKYFfM1tJp+w/XZY
bZyNksFuZDIIFSaPIAaMaK6N2t3o7NjnSZMBy5O4sZci+xSP1m0EzYBEIeuaxkwJwEjaGrnsalId
HKBIU64OQTZWuzBlqh1Lg1QAa6lP1tfrswiG/p+XEnpUNymUZMvxZX2gNoWW/t8v2RJLzOjl22jW
lN9FmdKjK62NKlPQl0sRtT7IjjP7v16SvWUdIwKydOo9g93Eb+bpxTBadTOkNdQS2SVnRziuj5aC
9LOllKiHiExmhLKbDnrSPjajL2OZfzEqddop5MUT303l1WiYvUQe/4w00oaS5WFWxF8PKbmkABQp
gxhVh37RkO1MFFTq612CxjnWe9bQsD/ly4NmDdkeDtClNcnkLqfhI4sIbTX0YpFODfv1wzg+t5Gj
Q8ckj9iomulkR/N04owxnRK4OL5lFMvlRRg7gbufhJF2AapWQTWY1NZxUE9Ck+0/HvqlKtcjoNAc
66DNcvxZH+qlHi5q2E6MyiwcCbRMjCWovQcspwbray8PoW0Vzh2bVU2VyImGwQtPjaX7ksIHO60v
tSVOGmrLUtnLrE/Urb48Ze2KCZOnMKSbmI/VfJtQYBHwrb3AYHoLafox5GBEMYwqwt+huc5mYb6a
EekdBpLaouLirjTlDmH0U0Ckh6pROecJgA6kWOI3wj4db+7yQPzmrxncFDM1ZzopslADjYQLRiPC
k34+wCKOYdLgWYYGZv9MogmVD1AfQKFkllnLJRInDIwAR9h3jYZsWFIvlLH9IfBJXZoBtwRhhbcS
uc92KMj1zRQsbTZjlV3X6h8jRy4HvtLzha2hfsENtC2U9l3rSeSyXfSdfZ1YPqdx4hus0voyhDaD
QJr2mjn8nmi6XXut1yGaQCvOlvOiaugmOqSBW9rR2jsy3fYubYv6U4XX3abWmSvPZV1lybQTjYlY
Uc22n9gWlEklHq+6Nz2NeXelFXbjD+EdqtxKH6b2CzIRus3mmJZk+8m4tmEuAbCWbPEELtjFrsBW
uuu8qdmsDHCY1LRN7XA7MOXxO8w4T2QHqht9bK4DHMCrxQWzsaTSb+uG6GbhjIGqkmqlRAUYeWiy
YWm2N+KVuht+iG5XJwP7+Zik186OmRdKBjRkyKBkDPdIg5u5v/adMR/GiaTBxK3ORo7FhhSgOSg6
3rqFmNn0WIIjj2uZ+h6VljqfWRWIPXDV1wkV1MZCL3y0q+6zgaCxS/WsOigS4x3JAwHDv8SfkoG7
XKMV7jlfyYN8xKRPHad5XBRp1lMKimznZuNH60XflXIyHsTnDLeSINbSKZWrpRrh3hPmJ9aHnFRf
QFkTZ6wnQx3ZD63RL6ha9pQPt0Er83NpDdRzuOHUvkJMCPhCGkwFtIyVKuWO2gq8VfdiG9lOckeq
ebEmYTI6U86qyAj5GIufvWFg5vAYTsVuClDPzaMtRLbxCaNGeRjYpCUPnJqnizPqJ5WKIhjKhZvd
wgFv86+Ti4BEI49kw9CR4bhA8yQW8kjcEYHX8xMxS+4cLq562Mex64Gz4t0kVPAlywz+LkTmahby
k7ZgXzOOqTpNB/zs6Xtlc5CdM5JocONl4ZMZqc8NXZoDX7YMmkg07PIlV2br7MsqQ5XZyADkWoZ2
AfZbEoYXNxyNYEKsgtT3CfG3BMziSPI4eMYRhVwQBceAbbcl2iBc/SVlKueeaJvjYsZDNV+VGI/I
lD8PaQrDM1TT8+DRA1KqNNqyGWknYP87s0rEFTFfDObMkbt0CsJUwgZrPMKVoeiY4LYQ4Yv4mUCb
zXuDU93rq5+5m6uENXHGUaL0LiAD9FK9qtrwJR5DlcTsb6Ln/iJPb9cMBYm9Ngx9VtdsW7Y/kPgt
Fgtm7iVm83irF/NRdlhR9UFQk0ktv2M8Lu5uHWe3nDB6NUII1hstEDIneq3n6KQwAT42LV8iT6tP
qV3ywbUXnqmzLdp+2OVRW91U01riRdDEtg0jrL7/L/bOZDluJM26r/K/ANIwOQaztn8BxByM4ExR
2sBIiQLcMc/D0/dBVHVlZS16WPSuN2GkUmKSQQDufr97z/1wM8O684mAUoHZ2BsFLAUSeMRcVLT9
QZTar76CqNivnd564bylBAQOwlbPPZyaqwGt/NjbBlBPnrGQ4Z9wd+l0e4jxaqic4/0MF25NxHVF
E+plPp9sysnRy5Jl03nGgy1HbIb46C1Y5g+JpV9Zjb63kdGcIGM+up5vXCSm06SL+qAnKhKILh+3
s40K0bipFszZVO1c13/lQZMdjdk8cgT+WYkmo1DNn3CauRSsg5TfU5QMfU65zOfL0TyZFB/tMq+l
9xwcD79ZSVtJ+Z7aHHabobvI1qS+IcURp9KB4Dvpx6DMNWOnAcLZ+MlIzZrZ3E8LUd9VTZ0OWa/c
n1QY7Omz23JPtQfp1Bm7Kblew+U+Lj7tkf45BpcH6IHGaTI+2WKMh7SYy4MuBF6kpDguDuO/Aujz
rgBKOUF73hd1eYCR/KXYtoP3hX5ec4pMiMRdDHFKqrw+zMX8odwM6LrDreQMM3b8tqZzrzKj1/SS
++KopAPiPC3FI9trQLENqEs5dhGey4nCDNP/DaAppogdx3dD60roOgJupoZTLSrZYPdGgTUhDuZl
powwGVNOtCZEvdwBtyXxXLUmG9jFYTfvrHuAmvACUDLzetuK6R2waGKBBBnL9q3LPIZxTGVPZGlf
a57T+JELmIQ9g0ZaRYK6j9MNS9ndADLjTozTOaVR7BSxWe86dGsR0TtN49NlMQXs5EjbpBQCkfjI
fk7N7G/yeXhyO/Mtc8zubGn22VeADRPMYAGVFYHrZtXREyp66fV+ArP+YY9LQu1AzfNpNgYeY5KO
7QXKZ+zbFz+f2dSbHnvOpNnoBvFN1z8XetlcjPZaDSUcDYeqKeEN83Nsufu0xdWHFGXjI3UxjLY0
ZCQktq6ZYO/t2ku68zm+1hLGgpFoOO7y30A146uedPUONMOHaMDupNUaiqSVSDq4krwpelnm1ELa
1JjK2iq5+LBztsLXIQtQNoExLTkubIFCKX1OruYzpykgcfp0R5MDR42SvpCyNH/7nYl0gsUGc91W
nzWGmCm+6VsouDeFta1sOZ17olh+wwzYMrzitdH16b63IjrsPzql+m92j7ugXLKG8F77s+dduPpa
Wl55UF61LkGMKoQ4Y1XeWbo9PNaNPoc3eD3Z2OENExviZ2s8FSxzcZ37dzgAv82Zzw6xpg181Hhx
o7I+5zoWsVuBJKuMfuFoxGo4ZSV2OkzOeBA1Whv1IVB+2xxyYzxUho3OtV6uVkMQ2562hVNNF9tv
sRLozfskSLGWo0rOLt88JQ1l2Du5uRkQzQ7ZEn3Q9Vu9zusUfvB4xK5lWFpNb3Clxc8qKg5jK7jC
CqYfhgJbuLReuYfywxix6zdjPtorso8cvB7TRMkys4W7NDGwIIqXjoN1oBxqOCcNta4s8vQydpZ5
uVVutei2QUHdI89KtvKehVE1J817swVZBEQ2ztSOoceohsNDTQqEXAcsx23B/zQky2ZiJWV/ehur
x9eJZDHUlCbCuJtlxy7NHg1Njjt/pA3ShVC/GWONA1BPbQuztjr0Zq0/StMOkzjJLsgS+9H2tcNQ
m+3ZGgtIAi2p0SGZFIMg1zh2TvnTFGyJjMGjekoT0dXxESSy2ogP7Il21hjzjiyt3IJ1Rjg2h4q8
t8dprWwanATLsHFHzSLLswZO1zfaSNLwZgvR6giQfKSfqZnj7HJ2B9ahpYBMo2piqE5O+sNtHg1Q
tGNV8bAdBULXD41+prDwyhc9owRLxDC6FdxTOrVuMMnvQ0ZLyOLECBe3zjHan8wdO2Xk0TZ9t+tp
2Yt8sQhX5TAf5vyzwyoe6LPvHkCCZ6iRBXMTq7iTDluLCHF1Y0+NAtFGlQPJaYRv5pXH1K30o9AZ
OZXqnhU5PoOtJcqYk/xZb5JO73bWWqBXTZJjoYifIpTNy8zFMsh3KjHHOw+DVeBEwNBsr3NOdGxw
RCu1J8qX3fPtxWsGxZdrVKhbdn4vqiqFjJnzMI/ZQK6NVKA3XPdiSqe48GN7vdTubeV8F6L3j2Cx
tPvOVd8nroczR/oB+Z6nwGg533JXwzrd6+VVWeZTFU/NWUma7Qhnd1s3nWDdzuNTsb7gwdpmRf/k
D5xTi0k197X9Vrl+f7YFbZYcHcw7zaUtY6lLgRKlyJ9IbGylT3EsnQcPZqJNzzoeNWyJi9rIabH2
ho1vPOMXFyZt5R61XnnEK+1dJRhXDmvzp/TYuRKktsMamztxi+V+IhBxKMvp0x5qeTD5pV6LGAh/
PssLKSggxYlh8FX7n+Mk7EfFZUhfgP48RBUVoPpViwHiceI9YlTlSIfv0R4WtuYZsSrR3vvU+uya
yoVz3Pb3yINUycRyRt2mj8kp2DSKWx+a31+w19SaxVLAwTSA4bspUtEcq5zHb07Y++LDzVHoTQ9e
x0VkAehik3lHvUd9cREOYSGZbFLEi98RwGhqj1Bwtp1jI93HXpQHZt0xPsG9fJ/OtAy58XDKEATb
1Meq52NFzPMCpWaYg9EmWKuYsLak2QNGmD4c8h6ZOV+zKKaSWwNX3xaO9sAzxOfeHpzfUjVfunLq
vV94n8nsYn0Y8mvZZUBiFeSAOiLwK+gHaqwSS7RvQZFHng4qJsT7eZq6vZ2x2CsOTrtx7SAlc0Rq
VKuw2borqTbu33LR3PUa1mrLZeIMOKTazzkQdZLUyRnX1ZOOZx6nWMf3OrFRr7z+hdJH7w4J9yU2
WEqoeGPaK6kecXr3SHdl2dbVMZ+nFPD6KsRBKpI9Z7hZ9PtcoPBCuSVuY0L56gDcdxMi1SjSJNA0
ID0gpdj79OhKtdF+WfFUnova3ca6KA+SKHfuRL8zp/9WONSDziV84Zm6zZ7trTep7e1H6b1a7Gk9
+HbDJI5G/5oAQt0mpFoYu9EG9ebApN8NWr3wEKQMBjxayxgsb05lZ1N6dYalNr1Ds5SbEcvUTiN8
8LdZ/qpo/cvc7zYBvP1ZHPUvFDkWO9RcxN581ZKqdRrbw3PuI0SYMrFDUN8JTlKUMs3vM54FlBxp
Q4ouVOigZtzVg3D7XLUtLdF5fEQ81E+zPyKyOl20gfjE9t22J/AW9KRJm/SEp8ePce/H5JpwQt3m
9jdrDnuo8WA0ZMp7iTVBzz8AyfbIstrBb+6J02b7mNHxaVyVMj2DD01viB+2BMBOsVnkGwC8OFNV
N55uL0mm1jSkJJ5CSWc728PWXskVOVOsc5TiGmY78zgKyE+DU7+JZTQ5s0iMcpxlyrMirBwy9M83
pGCQMRyjqs4z94ebpPMxs3ri1tZShn+6uPyFtZemoAUsnP9qwMSguy9vA99iAbwZu2QSEzhI8Sne
fpLbi78awLJV5PvzzzTLJEA+l6//MoeOLLZIKacRMUXj6faT3z4i9Tz906e3/+AS4Nw0FpMkjofs
gpt0PN0+8v7x0e3TZH3DStN8Wbr6mtT5SmyeAPPHA48PkUSncX3xwXAHmQXUfLCb/nR7Eaxfx6Uh
0eQy7lzgApPNXD+sMiaft5fbp4vJRpS8qA/rY7oboI6f23ihy93hzVi/t2XVNNHzVxtGejMppDyf
UdUZGjOtYMOrLIJN0kv2baW/G7OlbZNVNKVZqj2lN72UXUh78l3xhjkV7xeT5VNuTt3p9lG6fkSS
XezaTt3f/ohB4nRM3DfQ76R1pPr7S1cNyQZvIK036/1zc8rEjnfKy7lAfSM7szj1JywlCuqceICG
gaP1z5fBgrhsGs1+SFJcI8CXOFetijDDQWPrWyo9aIODjIiSKSf7wcah/jek0P8ZxP4rg9i6vv9n
BrGLLIqvtuw+/uIR+9u/+rtHzPP/sHEPQIi24XGC+ILH9HePmO/+Qb4GMLDn6PQAwgn+0yPm/2F5
eLcQ4c0V4OlCefoPj5j1h+37tAIaFkw6n6/8P/KI6Td49j97xHwDJqvpemAnaNYyb4yyf+IlWUnq
551dUGKtayW7+dCwHRjFbAPIVaAIbVPb6sjpWQMThkmD7kw0rLO+pilzW46xQJ1IVbWXaY5Y9QNi
A8u3acls+83w6V7cjK3xGXsmCK6p50gYO+LbYNvdpaaB6WEZfY2kTqlY9spEcy/EPmw7HJzJr/aa
SlhFO3yyrpqWQz6Jx6zprE93tKP5jLAwkULiZH2Xqyp70TxqHGoPxAlQsqh379qlJm/cZ87Y5zwn
rP4XiLEmKEwgAZFT6mRlq90yt4AZ0pZRU6PTEupa/XfMM2MC43HIgYhbEohm3eRutUv5LT/HUZav
gGzkQRrZIvlqJEiVURaBkekjNw5VWyX9oeOttkIrbz4MLSO25XbJfi4A01CPWI2vjiLXc4CXZxG+
dON01xVW1/B44tTbGdjAiWy9jIPjTLtRueMFgUTVIdUlY79fbK19MvRMXBivTlujW89APRU7BIQL
tiKBMXpfsT44LzTgmt6x4WRHbLmtRHaWZjruq4YhX8ipRtuWJd0KdV+Pv5FD34YGCBAUj1Z/giVe
v6TzPJ67vou9EIvX+FZHgn0X5dfkAaahJigyqcfEHZ/Grv3dZN4jKUJycgT1WeStpJE77Ngx+9bc
fK9YyvBYtNryQh6r+pSzEoehmpJhN6zxVU7hffkqG68vViYrLPGtA9lRnv2sdwUNUkm9ivRmr2ad
1oNYoPfmKhPS+IjbpYl3iTPnGzTrPCwRnYOc+EdVLvo9lb5vpd1eSUX8NkVk4DOafiScPXbCtB8L
RzKdre5LpY+h5aXJPirFW8KocqaqJ0gtxfEAMFJdR/3e48lLqWXZERtbBsI6M70PvMyxOpMnv9SJ
9jZoUU5EPT0UEWJjRbexbZrA39JYkhqncoH+yQMMrC/aM9hy0j918gr9wcwmc6cV4rHykq1rRNmG
isufPZy/uIcLsHAIaziwuZFBwVxtG2duvjUTpqgTmNBhaAiiL1dWcGG6fNnornmVcfoStRjkF6zK
Ga3zfjbsaS35wuEwhI1lPDLiCnskk7BX5n4xvW9So9PYAxAd1k2SbD3Ct9t0AKw59GGUpheXGAWZ
2MbjCETFUBfV5snXii5gQNBuWxyRQW5P8sSgr9yNXinPWjYvR73mSWE6mfnqz+aPovM4LhkxbRxJ
p4U27WS7snC77kROjtChHD+bErNQI21wOo7b05vJoKyp5n2psTuzq35nL7ATGC2zwms4J2uNwvGK
ytwwThJyNPW7Oxkq8KOSXVYNPdbH2MpFbHsjT7Y5visE2e1WztW+VstzJ0mKGiW3zsAVgglWGQ98
9+qsmPgAtMHEeoSe139VWUUuIrGWnRsn46Guhg1HbLZ9ReEG4CWpzRjFM+raXbfkj9zYx34gc0aP
5AsN8ftSb/0T/IOn1pfsaxF7JAJSbbsPPIQZPQz2a1sTxJqnCzMVClFFP3HWy6jliJaW37b95sB8
DBIUwQG0JbMoNzBoD6fOxj4J3oA3xzO7jd/Rd1B3gmey9C52lTcBrVpTQK2EEZgel73eJxwmSLeD
pGA6hm3I6uoAmywsUdS6+9Iy+nuam1xsIRZZjshS18Tv1IHeQCqikQIe9dh5gOhEJ5FJ2LQsrpNn
qw8c7GBdQZZo56oy7Sdp1s6prLok5LtrdtVU+d/dOnnXNUyMmTn9TrqcEZnLga6V6NSOQY2M0CL/
1M+rfZE15ZH0I/teCj+wKrpPkdM8woKhOZdF7VwqbXTDNnW6bzzrqGAZ3Gig3a5TjKXQl+su7fa0
3wp6uOv+SklK8mRNeGcgTj8tjdZtbJV/b2OwPcrv7+cpx5vG1GVSlYvHp31qHWbP+PGCqMcWo9Yy
YSgc9gc/4jUFUeAqGgOxdvh7qbqXjMQ7wswSPdNPfqk0iPgT09VXV1OvIoYqn2nDR7v47w5N5GaP
O6YyCKoQOp9IDYyESJpj6ai9j0WKMVdtX00D4NHoNT/J24n1vNse9M7kFOqmXK4pkdM8yYbzIDi4
FIbmkfgcnnu/uoN2CfqGBtOO4dHYzLR3GnnIMRTAUd/uh3w46WTlqZ9AyDTc8XsxzNovRgE1RjTT
fjNJUhOKRyFvLIZBsWZjGnKHizsP26FOTy5X2k4gyp0bR3lBTQSaZLvPWVzMg/eFR/LHIDGidZm+
0oQ5ushB27Fs4gIphnuaPx88dD1Mh3Zv/7Q1flMBwpJ3nWnMfExyAsFYY2tIkrCA8b+VdP2I5BNa
lH1XjNkrI2meseWFbgQWb+WDS4rar7QY9iQLg95qGL2UmMdQOY/DVGBKnN/RILLtNDTbGQtYzDQz
mXejM37vpmhnNLmxs5PIA0kvxHJFnMno0o3qamNKYaJ1LXTyoKcEhJKt7/jmqycLEZ6CRFevKLRH
OUOZtwqSOzE/O1j8TSXH4pBXg9oIwEGowVV/Z8ZFFErTrA7KGyDryJT2RvuURRmNS9TGaZ64jjy/
3wghFfc6uR6ixzPxdsnMQ/VPhdK8I/l4AI6D9WrD9/3UmkGDY5IXfboT7mgB9s6wVwT0Xs3DofQj
dh09b+9ElDdIMALsTNOSV5T+y6Lolyt1rXtNJ/kN5RcXyYTHghH7N6+1s5dJYqTUjA5kAg2tZpHV
P3iM2hD4AP4VqPQkzoyG8FbUYNTUzO2Ef+pMmI4+6sV490dD3ymDAaOflD8NmGgBIFFn2xG25XkI
2UJvTWzrOi0dQRPj35MFDeGTqJ8W3vZL0hkfs1mzZ4mR5io0oKCosvyd+EQUFnGhB9Oot3srtxi6
9jy/1uamfGd2MU7vhfXIAli0qz3MHsrn+4ybNt/m6lfVpJ+zrrlPPtfHN6tltOr3DEb0VGzmITOI
tlXcLh7kOsSlqiFVqDcEnpelPKi+t9nJFPHFMLNDl5IdpqMZ42zvl08eLjACdcz1HkEieofFdepv
2mps6ObpZWhjeEC+9OEjLam8o+n6V516P3kmU2uJxYVccdS/SmWg5Vn+vvKbeYNpQW6jymFVkD70
JtOieUyYayNSqcxrgf+NPY+o7xQmMc6P7XyX26N/GEtj2rhJ/ZOhLQs9UG2DyvDBeOZB2U5bq8fm
HTiAjigsL+J2h6slxS3QasX32vWtc+zggyfiId8wP1gQn3Cq4jsAe/WcJ5bxyenX+bQlVjPMEPz6
ogTLkpFh3+x5z02fh+ZCAQV77+Hk9osWSJoAC8u8jzgtWQBcigaYUuKTI9BH/IOAMIAb5JGRo741
/UhgNx/iZ19ja2xcOlCTwINBq4ADC9o814g515+YzBimdRV27ih2jjT+QvifmB8z/OCqYVlUkPR8
ifkyKzHmTnb/Y+hsyiqXqudaiizilfgh8cTRNIb/IrEL0O5R1YEvNijr66gVSho1nAp93KL08OdR
ErF3cpo9WAbvLBP61VRH2UHq+s/zkuyyoW6emmSw97rxiSmLnZKKyq2irsqIsetltblRa7WbQe4F
/j5VKdIdLHaKCdYCiTgJGhVkF8ol3UfXuqmf3Ig4oC68AmIq7hq+DK2Ni7Yf/e7O7zSLRad+sxsD
wyH8+TBv2WXGbfneTYDn4+S9nqRoA8Y+WOYlTaWMbpONPTj+Y4oYmJUt0W/D+9Ax0u+Mam3RS8VD
VrfwJ3quonw1cGnNRLp+0Zhnjg1p/yzHktu18KWJHYYTpjnMkI2GHwzicULJSGCqsrxDFH/Ngdzt
CNyCQykjDLONgb3bXR4XyaU9AYmYdZsaksmLXl0ju6txfdD87HdhXxe/W8EGOk3araFQxxKNhN1k
D/c4rJPdkvX5a2Mj+2V2H+9qmzGUvaZpTKLoRPtVdknjygxm+PYMO0V9dbzoU2/XrrB0cvYMkKfH
ena1HRu1GZV8RAstJvOqV+pa0HrIB1xR2FWp0MWSFEwWkAqW+3qvVeWDOwHTJsGsjqqMqmc3qrej
nlGEx/1xtEV0QsEmLYTdYorRphdL/15rwwgJUlWHmqCMr/KNN7o/6Fx7gE/7wRwrCtAN7SNe/V/C
8vAl6eND5dUdkmrp4Osw3xwbLgiPKqZQMUcdMui/Ymx5oR2xoPBbolmsnrfYH/wjVhmBNbl+jyr/
XcCKCXTd7YJ2dRzyGNvhbYEcE8v+zGzqSVbyqQRAe2fb1SNIEkalYIbDrmd2Bhoi1q9pVHLsWLSH
XpfzD93BThqohTx5YGJyreHAVglN7l57tCJf+9477q9RK+5db5m3mamVLa6S0vpKRP6dYUFO6osK
mHmInj3LMPedm3rYPdEKsVpI2pdNLsllunR5pd+zC8EiJbWYY5W5thWWScKi1vfjIU6K9FkaJKIi
2NInSa/cMUryFpzfqJikFc9FYcY8Joz8XEjN+C1k2/NR5Z0gvdc4puf01JfYCGMaQtjsSOshqVL4
roB678DtxW+dW90ZkmZCj264vDUiyvqscNRT7Qhbo7l0oAoiqyj2Q2HBi0xwD7h6J1ZthKOJ6X9Z
MNffRscqLoWeMguwe/fBjbP8KtiKXrBIFYdGzUdgllg/xgE3XBlvynZ1zqT+Dx+f+ab2XGszyD67
G9PVjO2PITJNKJfOhTeDpt7RY4zzTe2SUs+OU623HzxeiVj78t6g2ppnigTYRKK4V5q9T0FeXEC2
q+9D6tPiHtl6epnshGVhjNwKH6R/5lnGtCJhilFy2Jg5WLSYK34t8AnvExBmjHNwS2bCRkHP23dG
jxsxdwccYPgb2OiXcg3cFGSFlzh/AF16XihfDoqZmLWYYEOMhotNyp3SS6unb9WgUV9dc6Mtg7Wb
IwM+jvzFOOVn7/GMIqPDkJhVN83br6JOD3oOiauhcH3ylHnKBSgUX9/Mqdg2QFiZNGQLBorybC6M
ZwxhkDiv9N+1xSAGUN9RtupSefl3EoNj4JM1acruVfh1DeQg5qmkhHrtnTp+pnei22YG7op0ca2t
q+XayG95Kb7BbHHW8uyRJFtmvPCweTJnKIJLPHTb1Bk5p3hjGDecmzrG3NaIi5dGREqhobhupVZX
r8vI7QjeedPk1O9ZGRMLoIbMRpPUfvPgy7SLeU4954N7ZFdlH1zG+6bpf8+wMQInz00u23TP8ORg
YiTLtPRHUuMLrW2TY7tGMe4w2u+emOl951b9oUr10ODIHMK2bxwKPnTbvceMY8KMN3XWca9tvlHi
s8s0MTMaQwsEGMxwpPXZ6tB1MkusHdbA1o+cQ3+nlUuz75wCxDG+1AsAkumHE8/DN96YJsV0mdQJ
ERe2lN2LZjs5FGCv1eYdyHDnwJIlt71XvQmI3IBz0/Qlg8U+XVkWe7lTtm/UZgCQfxYMSJu412Z8
JjghP40Wl3lHbjGPo6b/3wlF77/K60f+1f7bKqb/LKu5wf7Q/f+/fkpo9+9a+xox/ssn2wKX5PzY
fzXz0xchcf4pXyj+Kte/+d/9j//v6/ZV/ks1m1KA/1zNBnzaN/KvYvbtH/0pZus+ZV7uGmA2CRv/
h5It/sDcBgnWQ43+R85Z/wOjsOGs2jK1g1ya/9CwLecPaghN3eUv6N5aHPI/0bBN81Z48hcN23XN
teGJ3aTlWuJfK9Qaw1GImHFyAvoWenb8WBlFt7+NJbN1EjSnGU0+bG5vn91enAQlUNfVQecuOg7G
rz/zlh5cJCA3qwddbzC96t1yxYi1ASIPqa/LHE5uBHH0KAHOVTR3BhyaxMq/nLZk5QDjSbiUw64/
7ubcn0LMPnCyc3UXTfEmnnD4OL1xD/RTQtOOac5mA100dNEXOCC3ZNkIIPbLMwZJEmDLcmaBQxeB
KXyMNF0EtZePG3Dndctyy1wOeKpPCLeB43mfpltndE914y/fdGIGICDD3s8o+eAfF9FnWzkOxNmI
IvugtWS/c5jWB85S5xtCtZjOvbnYeIaJp7+fxhNi2AQYphq26P4Ki4FvHZLj0BhRMNbEmskh7UxN
+oGlpyEZkJX9mVaQ9qa9QUHAFCcfhmR/AYK/CKdK/7LMFx8PAHbWwkQunNMt3mooh4Jt6eL1nETt
Ot5mKj8s1fBa6XmCc0kQ4zUxf5bnyqrSPSVZv5HPn9Ia63SXxtijbLBhlvuQJfGDV83HzlDTRnfA
P+NACu26PRM6G/bUprYeuJ44wweESw1DZ040Ds0cq+A8RpcxokwkMeNoq2rWZs3Fi9l1oNjS9r7h
WbaRQFjRXPiO3YX3g4Mf/W2qp6d2HE4yVsz0npTRLx+tuZvq8WvyIY5SXVti4u02ICyzTZvpYpuV
2TObsw27Oj0sC2re665PAj9O9CD1SaYiC2O0a1S0y7sG3502MlnUstMyPVJxkhwyNMEgJfrp5w2s
jw7k7uBd8qYi0oUtx6Xl4xwL62tYSGH0EQTY0eDXqwntQQ58m8KAXGnsJ52frsnoq3abFnh17w5B
nA7qENlUqMQVDEaAJvNxLGe5Zc/+yIneDTlzJi+eRgE37Eb22VS+1JnO9rTrtHuCkxsnTWNcR8P3
qRdIMwzAwvXgWBhOsaV7xOQQv2H6VQSxlpV72IvJqWiLXzJ7nJPM5zvQaYIZ7Z6tPhGE0ue7NwU7
aXTK0tLjzTB1R800QqzmzZMTK8Y2GPqTjvvMI9t7zAVoqsrh8ODZvzKOkz+S9tjWAqouebkZgpox
pHe2QQuX673ES/HdwKe3iaSEDENMaUdAIqZFY8fY4OBbaAy1BkPGdPBRWvNeJZD0BNPYfe5u8Pny
28M7FHQ6c15EjiggHr8zyAkif82BzCq6s7l5UNSDbsb8B6ltWMWJ+MGaEAuFQ4ytX8J8oKOiK2zu
cDOhsi1Xh8o1p7Au4UVVOkh7yHfhyKQD/SMcepoZmB0eBcfLi2ng7p2qcmuvC/N4zefXjknLXhAO
CzW2BTmeQYu/flGU3Ou6990dvGM7QmY2NPeuzO2HKedCxm02nCtTfOrAauVSVnuHHFh4J5GwQsnH
5GqADcXyVY6cUCEqJLsY7nVE5KIjAR+jim+xMHS4tOHtZb2W7SMS2wRrH+ZhYSvWtu+EG74plIag
RZ7aLm1dMqLydiVfoxLlZ6OIDOpkZBbAZCaBom1cOH2g+fpHbJApQmTMmd/b0RhvmXX8Rv08oXf+
itI5Im7A8WkcEjMQIHdI4VIeWnEk35i6hoF4ttl2gTEOoLJRNcREzdZgHVVgwDOmbJ0mD7inaC3P
DNQrgA8yqvalU1XbtG8/7ZyGwNL3v2RtvxMnaI5mQb2iNKt7DASo3tNS4yvSq7014mGwbUXSWFhk
OJxjorCxzvP8MSOfhG61cFJxkXJzLE+6TC5WbJ3BTFisRNMd3n+TOdvYEe3IT2YDICuT5kNjbhHj
Dwos6r4izUxkOt4B7ZuvNT6u5c2dkDWiVje23uL9GucBVYglwiD7mYz1Q+3G9UGVUL0H+VNBzqAR
mtxqiRrLnO6bCyKCeLSHVulNfADz1xbLRyPZWxkN+Z2WRr59peFxrcxUBOT9MY3r4++ZtD0hCfsy
ksaBi8gOVE016Vf00mLCJc3S8qjbz3VZil/u+ObI7J2DXvo8ShJdPoS8tZGBgIQ+fnV+PjwWanhi
g+xBwJ7mABkM2Y0KHtsgGdWAn0ovquBkXU6bicF0MzHv6iPjZDgxxH58Ncxi/Y3L/JycIe9SNww/
c/EtzuP4WU8KmLAtT5X8OlMCuNeXma42X3+z2kc042zrkKPHQttX2ykmtOx/GljxDX/Gg+6Nw56h
xDMJgvRqJgkPZk4gSE/uDtECkiLMbXp+DZAa9Q8NHO7WykwnhLEe7fShSjGLldY2IeTqJMu7tKsK
2qvE0STATKr+B9gNa1vq3XeKDjws7BxAOoT5sMsU3M9y51pTwc3PEUwYFJkYCZjQWbYdjBb5Tqmh
OgtH+yW8DoFC6O22UdaysT2X0DcnmivFhiqg+kJeKD6m/Xg4enlnPZTGmB8RUgeOa2t8EjPYjE6+
cSoCx2k7nIRNgtUdVAGKTzj7nM1GtrrBGRNHe9bae0HzhFc1DBn1MjnpZoZT0ho3U8wUokLCD5Ce
DnUTg3FkGr9zS/2t14d3S+osIS3Wb3J6wZQCOypT62cyDxunEVetrWxmkdC/KyODf83zHFbU0e21
J8cbHkYuo1CAdGpabmPZaj/phbXsUXvxdXUfW4CjYaJcaWXNuqU7+VLOBHhgTrfz8p5W3LzYgP1D
HCtk5aJ9Z9URu2Juos3ksZi5AjgoZyAt6BY0Bos8KY/NmJy8DFqEw4heghNSC7FP4gNFl407XSMl
OzjVsZnaH0DKZcjQRZ4aYXzJjn0G/E5ajWr0CBehyioN0u8e9tw4X7YiL0HRgAYNXdswHkjiZDRW
Za8TXP7dwqgndE09unKQXrad78Whu6LwYJOlm5y9Qpi8a4b1znc5h62P/xNvfvwGnRNYqb+3Y9fa
9zjGnKYsQqyjyTbNhTpxewGd0kmtiZIhLRXcoWC13qCt8gQDQmjnEeDOVLIKVjHxAA5n+wrA5WNZ
mSfB5ANzi49Ia+zyBW5n4zvOviAX3lKA0A6WceDADbtfmmd9YqINdpLieL8klAysRrBj6cUL16e5
hbSmVj5AusErcNKG3AvzsTeOLN5cGVa3oRzi39k7j+bIkS66/hWF9hjBZgILbcobenaTzd4g2sJ7
j1+vk8n5hjMTISm00EIRWgwGheoqoqpgMt+799x+Dw2vZGhGaowZXwOHXN1iwPyO5fsX2MNuX1ji
q9sTyzW33W4us+ncRPMuKvH9p5O7HOoMwyBSVOzlkbd3ENLtE75PQIVAa9SlE3EzntXu3qndr5hK
wg3Ym+saFGT0ZN7X0qcRu8hu/NSb8PExI6MWVQ+bETADrdCCmzwUDHhQD+nA4HTxvHPPybEbUrh6
aV49g94pD4VM1hu8U1y/84AkEhcfG9xZ3IJT9dQ4HopYbNcZoPOXIuouBATS92v6hcFxBznULG/T
ngG758Xddml2TfNomBPV7VLG5JDhlkyYpnSiSWkhyAeLOQZFgDbZO/zkRcqVu6iTkIOwehkbputr
mNw7xfqKEb/jJoxJxZp2kU2xqatO/kRSohQe0QUpTIkQJU0ACv1mtbPvc7qS2x6nODvnqdjlgX11
rV7ADq/vg3ikXBsQeCKCZasYCj4xEPh67fW+a26iWTRkQzhHl/I9Cr/xwJyje10hp2M1AEMUJAwK
zOq5mp1wb8UEWPRTeSXlSVD6Wud9l7UgaXlzSkc0tJ+ApL51SXC2Y/m24G7DOYNBHZIH1AsbTc7E
ZXS2AvqQ5O6MhEOsThKzp7dwyDOSTvgglJa2HuV9VA/dfo2+xjCGL22/TUNmMEwcvrT0t480q8at
3Y8EkXc/SBpwH2EfXNsCSCTjpbPTE7fY1qW4uB4F+EvcyfAYR+MPT/r+LRIDCjI0pdLFDZ+NdPyZ
BzisZg+gXGI8jVHbv8SeKLBf/6S4YR6AE883K7T83LChDeOxn5tNNrwFXoHiOr4nxyW5lQ2UhhGa
MmNXLOQtaNxm/TLyq31bwII0c1b+jvZmSmg8JKQtYIjhGDTrPTkDnNOxT99/tG0aPSs5fYBaJoT0
EsykOVWbvLWjcyuSE8rnaM8PDnc68n/YAsHpZNAZCQVXRlDsn6O6S09ANCJcOvu4bIMdsvxdtAZP
Mh5uygjWZQp87NRI/1y51nJ0/e4J/kBF+TxwvxUoTaq02idkBv5EEb4Vo8WpXTeYrOD/8uNwJjMH
3kdTBiKEMOEouW97O/8EZpgLtMfnry2jvTgz6FXDDs/EolEEVKpixuH0Azi7d6uJi2OFfU3pc+uZ
S3dfi+l5SGJukQlBYCakmzCD6E4jsd+ir74HRPPm1OTWmvZwM7qjfUhs3GNKXZRXpRpYdXClXUxj
3JP3kZnQx++WR3tEjl6a+UshW/cgmNzPri0OLaXRfSnH8zzW4pC43nwkOW7aC2G/9nSCsehM09nI
bYqR1o/OBw/uyeJ3mjXEEkITssbx3mayzSgT1yGqne5MyNKnILPEtXX7dRdn3ONnR+4ixgU3pT0x
GCsaWANOyNCyim7xqPyqhSH2VNj3Xi6fEyIT8LEb+T7zybRZaioAQVk3tw1qmnlqX1oZJfuA68Bh
Jtr8YJkjuBSkaj34UwD01bYvjS1aQCwlrrlJuuS1FeTMrQbJBeQoPMc95dFulJfFkEjtwDUSo84Q
S9HZI/aNn2381SXWZzLe3DP6I6eNrmZI6E1fM4XB479BWIQ5notJHQzecbCzJ3dxr7a7NIcpoZ9L
DYLgznDBLDuX1dXMwBssA4FoWJ03WPNxX2SIbWus68IrP9tV8mu1ebvCWZgeE1SQz/l3Rr7fiH1L
qTj0NxEdGIyYnG1mgWbGbWv3Dn25xeXoJBCZ0TisCfEaFIadj1BGIcaDxnwV1Afiml78uNRbr2nv
Df9TMlGNTkN/2C7W8FAK2740pmEDiqoknmX1mHxv56LX9AIVVzignPcF7e7FeGzaKt0FKuVRLxqv
wSSsFvohF2/QsfaUo+LJ7UutFnE+0U/r2/hOCOQktkvDZZMHD4La/1n/tU7tgl7UDiy0kdS8v3bC
7E1StUBH77VrFkkNYoO/Fv96iGQFspDRnbH9WfQAPAIB5Dda+9ZZP9CbZ5WokI3tL7O1yh1DEKbe
y8rASe2sXnPG5B54uoH8IHQwJ6pnDdCXHPbRGf8kxX0FD9Tfj5OW7tayLawxWHIuoh9GxiKOTC9D
/NCjv95Iura7xTCJMW8xdivqYaUWei2gPve+RlW51v+iZwBg7+02THZicm2yPZCjUTPpL04XDZvR
JL7LGEgt2GrEk6NeN88dE1B+JjcMzFMLI1ABli7rFP+5mDG60Mr6a+PIHYWjBAQYc90Ho0U+H5qI
1fVaoB5+bCsZrQPrSIlwQJffK0eCXqAfag+Zn3ya8WIecmk9RQqJQfWvAg82AYhCcbazZ2BzHwtL
cTAYZOOGDcDLYpegFVyJ5EwbEwS0kdWnhdvzJVeoDMkYnQMaOZEGZZQFgSQMvIb3hwYgDCR0BBbB
bMMWoQX2nIlnS7wRKzRdTCsCUw8+ZHYqIuXUQm/3qywCVIQGaFP5eBYrEqoZAS/DiMaeKXyjFP6Y
0uiZrMWbld4Cfx9Q4nt5d0JFOVwM6adELCAU6CKk+B8LVGT9BSwQDea5fNTb+fvphRCM1FwJ8dBI
FE1DqUszpoqH13NZrJoYS4miHiMncVEDPXOBwv+vRan+qArHUFpSnnlwlB/AaqL+Ha/SqL0YYMsw
hlbOgdZYyFvMJc2dtvpUeRx3NC+gi2OtizB39nICfm0yTSpLoCk+3p5D3L8EU81wPci4plvu13Gm
z5tmE3WRlRiShuqsTDHIZsZtOHZnv5UYhUIC6IEYgPAxMlg3FcKF0QvffFk9RjFGAXP0DgTUPzdO
8LoU5bQnaAPoPFzqJn3Av4wp22p6pDUuQgEhfqbGsxtgrSbcJ9himn5ZvOjGIbngMDBaB7E/BYdi
+VmQTKLgbPtipEqX2vldbrjeAbO2eZpKIrlKJg2n1AXVgL3BsAu4R07+EvlILZUEI8uLQz8EwDkK
bA5umz9XNSFRUdH/Zkg3AKFiVGpkL9Ad6WqlXC/N45gv3g4USbkVqlxOZ2CzVjThAl8O92nF2/qG
X1GlrG4RH+GnaKbskLZkdufTuDF7kvcG5ycCQmQxhDXlgqyN1DbeXJPjolqE5KwCtAvBczdOjbMR
gfhm5C9dIded1wpjE+RMuGzCjgCJGYdqkucuSL2Ln7YwmaCd3cqyRZY4viAjuh3bark0FdMzl0+2
ybtmeOgGwk8M3OVwqauBwTIJUa/kRn4yBiKlfZDiLbWyo2WE3sYd6eUTf1K9jWjyN46Uh/xSlO1r
4uXYX4SgtmHYZ2lZb4PDXVUKW+4r1ArnaHrBdNN+opK1EfZ0zALCP4N8UtPO/HGOSLshxwNxGPe3
JrCAaVnDl9HzGe41FKB68Y2GTf5djMNbKWcTZmP8vV9lsqlXA7PexI9hRIOCjpTf+cJf7Tzd+zmS
4h50uCQOMBrtn0gKnyEpkKZQbaIofFhDuRCaQt0zsLxjH1AAoSyhAMfJsZUkwRQubkjaG4xkqoBo
AYFY+xSaM6zrMTSPKOOzY0DWxLaN2hg0T/SLaEVv4zAgp7egqmvj49oY68myM4ydAzM7E9mmVREj
hT8XoFbwmRkCueAzU8yeMULSfaVW8HWaU3cXeQAHJiqMtEK4lQDWeVhotFHlIFLC8emGLPHnsS3h
3ciWQhX1VXDT8bWwHtqnFQEfiojpliH42+r4/UHgNmNCOlIIbdBkV9Ot48A28Gy00+0tpxZHlwcs
ZSkGuF7em1skxQnHalWQqjM784tpFe6BpvHX0BiQf3smuijJYdalMZWLlIFPRTp1XL5F/DDMw71d
FcXuIe3xHitQV0f6MN7NhN468nWrUU2oQnn12dPQ8zEGyxT7oRffKr2mamXkcuix9S45rCB5Jh+1
PuQJ9jJZDOmT+1BDatw5uBNUaSumFuNczMb/FvmVeaMYtEzPvfvarqsNCANE5JT6FmGg2U6/Lq5P
rl1NqpNFKFqUQF+Lc+sR2skXkWZfKWyDRYoqrOf1GZlVdOXaui8r3NvQ/+K2B8E+M7WLCSHexbgh
B+69R69Pms1it59iGitMTX4aBv8PYySZ42x4ZJg1u850xAFq4A/PLdYNIoXf7aQ0rrP1UiXTeojt
AEuKW3wS5LvRVRupFITZsJduIA74DUzEKNSfAy7DjKdh61Po3pAiU9/PxiYvl0sdi8/Ao+wHkxjb
fVdx5IV1452rCkFpZohvZVd9Lkn3yFC077IGNGfkN6fGg6WMpmrcJQvGmpULu51H6b6M/L0TcTtN
Jq7gA24Iv19ubMe744IF0D1hcmODX9zklCaZXN7F+Ys3goETbfNi082/GM6IcjBC02Ml68s0QqTo
Q5vK2uqdW1sQteBQokU3AGz+hPXtxk2Cl6xOAOn7rn204h74QFQclyW5HbPIYtKFXSav9zJevke4
EI4E9GSbHD8JA89XQMcGZaz5SBYyLr+43Y99j5S7iAhMbztklK8DYctbr0dEyT95IWqRarK8mBMS
zbwGZSIXSXKltV8X80h4trMh+zpjwufVTJWrb1U+vjZ0DjaY8DeTHL8lkFKY11pP3UxCSW8jYWvC
dos+ZroZzeG+QwFPMdAdxTZeVtJnXOpi9C3xQiA2O6dqm35CL1BclJdCAW7Jy36hrolaZmWUohdN
w+B04KLrFzFlsaWMwKe4d5hTiAxpn4pC+Slg8DXTJR/b4Sgw0F70IjQZrui1JYS2sI2tJDyAkNmh
TPSbYJPUNq2VwRiv+KSio09jAqYtmdzwjxJqkrTpQLPR/sRMRMsP8Cl0D5cw1TwEnJJz4wmC+j6e
uY0H6GmtbTmBYiZo/JyZ5sIIP5kvWOgbLq+1jdSR8Ss3SSDHCoCLaRItXled9XZC24HTTi2Teh/t
21wh2KQ9mWRPU9iLg+kUwcURAQPrEbyPl1yg5lMpLIhgCWhlnSXy0YvokLnmPZmlpVGVG9s06z15
0cXVITj0ulpDcXUj3JzMPLfRQur6ZhJ9gLkIuiogc849u8MbEzHsFGqh1/SCuBCmVHq1hL18qQ5j
DG67TCgMzZlj0R+2ftUD/L7F59wmJL1mZkWoGNUywOUkIPSGaC4eQraLfshUDxuI0Z/ahewg/RtJ
Mjvffy2iv6ajm7Y3zSybHfwZYpXaNNthQVLu7gThMpO/baL+lDuX1M6jEoEpMdTR9Ij6yDg6SFoI
sfL2xcIw8GPhlAwVOzuhlKtX9TOLaA6hzXwhy+LiGvdAuccyuSvj+k3z/RcTncw2S4hOK5UAVh2n
79vwdNyO1ppyojLzEyhuD7M90lDl6NYZBHqNfnR/HsqXKRUOTJ7ZuSCh5Uwgal3pGT4A1O/s6dXF
ek2cyS5wCmozahbxrywIL51tHGXwuzsFJ7RH45iW1KmTFLuzQz3vYkD5JmPhkgQttTxnllu7bvw/
jbskO6CGli3HmBrq6wXI5eBgR/KuUNO6PvF/QfuKd9zWz5LWPKp8huEM4YhVRGWnhuEy6iTTlpmy
gcJO07BLIFwoO+1QS7m1xCI2dlky5/lrEfhmfrIiprBEyefoS+dij9r0t6vAjzgLm/cF1t4/15wm
8LaO5Bj1enhvJEPh78DD/q4WGZo9QSf1iZDgVZpwdkz7pNzGo5ojgrbibPMc5jMRdVz9Q0QfNO2u
lcTc0r6m8tFPNPEZktfVzB2VdMlr41jXnhYQBcpiNo6rB7M5SmGqcr6fYtnTeYvqajwOi3vS1vai
Dp9CZOsH/XcgTkWcW2ipqLJglzmEzvTY+9jTpBwYq6M7djy3Z2dHmJYIwrTZvTY8ucc98qVTsRwa
MG4mngLWyXX7r9AO/dAt2/7ogPEEPMq0jjSQXeiYRK6tLhdKR80Fg7hJuHPgLxm7lc5QTOPJHykK
O8N3YS9PyEQ7JHLMQqUCM5GODKdRP56jkZpnm/BdjNUAD6dJzjVlBS3BmQlbgtepjt5KHZ9/RZLo
XY+bL4vI27OOF6lyisNbB8aK7PgJR52qAZodO0NO5FkTHCL+COBMB/7sSb/lQpzIn++uHyOqff/b
tKqai17Y3cyOfjweR4cwUXd9NAaEdpFzFFPsH7tx4TDTmHOOEAs5+4oaFTDXUR9xrSsa0Isu8gf1
DeCDAEKqv4fU6L6sruXvoHQCnuDJ+KZEjHOR+SAuPRiEasqc93NT7+KI5m5DtBZ9OjUtbwv/e4ix
X2crdM0SHYlJudePwiX5Oc7FuJcKXhrSPgQ+EnaAW8c/iez6fNEP9QJVJ2laQzzsxoCau95zdN0N
tGf7Jui8u8jNUZfw66bSU7/Kgq/LOWQJk8BxGs5jUcCLdDjlC9K+qaB/4Q4GIlcU+bHO2kcD8mVT
Pzu4yE5BNtxZpcX0IQo3RBuS5kytZQPQ7XZMzAdGEBQjuXLZeU8g5pjbdFsjkMmC8nVjQeycjItd
8a3a9fijpq65qQgA9mv7S9qLNwF2pamtYMeM0j2Cw3T5tr0baDzrsU7htplmj2OOfFFZv3kDeQSN
Zz4ZyFix86DKWWI0Bl3xNQrsdYs0stjnxMmUscqspbI4YhU9Non7eViuThPeVjnTSdubdok93KVT
/rXqci627u0wFSUhQtUPyvHdE+RDe8TqBR18ecpDE5twcuNHULcZFZ5lgx0Ns3a4a3MBtG948EmS
3MhHS4awblyklLNI7nHxgBwBrbH3F3fv2EyMGaQyUOmnc91WPzgj101oMCizEyymNnJM5hB2SwQ7
8ge6BeV1aTxCeZ3yvJTN8L0yHzwZuj/gQyEVXlSLp2KMOhYR0nTzJXKN+4DCxR6rEEHjU//bChjX
N/H4ODcdqGpcmQd9MlJ0Js4xTWm+teZxEj5mWgi2QWtD9tOr2YzvrVlQy+dc15beurfyFb5XXAaX
GR/VWQsY/z+54H+n9USe6fyvtJ4Pv0qQZ/n4rUz+CS94f+Gfek/p/kFsunARaL7TBj4CbnzzD88K
LIunbbpsWt35n4Ab+w82Cd/E4W4FDqiCD+Fn8Ie0PFtIBqhOINz/M+GnhWL0nwE3NIddYPMSM73L
FULwfv+l/hu8ICcZfcUbsJzmvIbrTqBESKqmC/KePtu27mhPR4Z1X+aomW1TTExi6XIWvslMPvdO
QSPzJ9whRYe6Ye0nrhQraeUC5/G+YFiKLN2Et5GPaHJk9zgFlMQLo693czwroD+IsptiFD7uoUJ1
o/mP+L995MxP80R9L7BeS+LdkJatlD1dUnFFnsUH3zHu7DzuL+5dk3vhQ/U9bccEtnmF4bDDWzYF
8Qmyi9i7ORGWGXXgXddk9c7NBp+eM1PJLoteA1x+FITA86DxTDANiPQ6dP3nNH5idEZzOgCQirv6
FNnyLQ65MVvQqpYu+j114kjRgyzYpdnmSx3cuBV+6czmYm3kOSkgKhRXsYuo9ZnbRjjwg+dk3Zhl
2GAzh7Odp3R7wsFC6B5nYmuixT5Lu/0OYPw3JspmVznGZzq7zX5N0Zbg5gV/lvvnYoxJ9xD2rYSZ
AIKBogVRjXAWbqcZjTlupHMZj8nWKXE3hGKdd1A//fOcYctAid6cVxsfVhtkyd0SL5hPguBSiRHb
k9tfLfG9i7vshljEW8dwJPEbaOVmcFHYx9GOtgwQtqbAfjXOMjs4nb13ISZu5cIleKmRoQQ9SrcR
h+PGLT3G9mny6tq4yeJ56beEJDBRr+NuVyGs3K6y+yTW+jq204pCwj+hCMp8Ls6m0f8Ireob8pBk
M6MjGwIJGM21a77URe4ME2dy3/W3a54bzMmie4JLJazy2L5DlLSZK/dNWkV/D47oBsd0fUUSsQtA
LJ/g0yCkWH2KY8byKRxgC3XEjVMyDq7M+HGhk3KUA1AAChd+ZkJYMOGRct8xTNsvQGgOZY+g0cig
v9tiZYQWMZDIBGbawrfnE8Z9wG1y8qjh/2zzagdqHThp0VGixFfplcavJnNxic+oJ1s0DKiqnKfe
P8STIc8pJD0u9vR7O1oM4QQVFSWfdcNLmm3Qc5xAz5i20oBQKAhspqpDNiXN+zN633aXjvJrHwP9
MGdSzjDXofBremJTe/MLJR9IXLZNxXBubum6/ZzKkJfMHSG6uKCjLvyKJ+OmMMvnNbY44srk1vUj
SHL4cksCZPcmk9SdNTpfiCJ57lZyT+xoQTvWtQgQDT5qXndHisK31bdkFaqopALe7eclMQlGLqfH
wIADbTWngXnLrgNtccyT8FM0Gb/8JEAeNTP9drBMWOAUZJM9Eyvc7IseGS169N+FMrUAAmFkGDL8
qQmANuWB4ld7g2YLaWVL7kPZcd1CV3tlZ51HvuXvSUqZpUyY8HNBwkMlvzeyOlZF0Nw7QfCptdob
HFuwYantIogo+muffQ4yhHKUUN2aVBOUmcVj9tWax590FtiJmen+giqXMY5BBa5XdSyKuykAXsKF
1/RL2FgeLmh/i92uXOvDAAYXNkK4gbJ6DX3qu0VPttWcAc9bGve7Q6QYrZH4UIIFOVKz4fAL+xzC
RvCpFHRILJmgrsrIFTDdZNrPaMIzVfRqaDkPKqVhzUcc+t5j60TjHVSQ4mR7XIwwDB+nFXIGlvxo
Oc6ATMvPNCaDc1VgCg6u2dAc45bCtMn1wUPr5Nv2qbXXXRKmGH395ovHzH035U5zRGm9aUzntcpr
Cyku7pJhXOLT5KDw8iwPRPScvRAxGMKswdYmynTa03RZmlKqOkj3sjJ+Mqf+U++JBU2JH52slcvF
WsTXsUFDIpzifoGuIJEJTBW1BuSHkuzK5XOd04JImMw9fVlzx0c6Pqz71T+TV0tHALb7TFMfD1Sy
XZSW3jcvTpqbNyWTUde5TNi97lalyBwoiNxmIsEF7P1guk6DYnAI0SRPNCjkDyPwTnDLwiPdF47f
lqT7rse332T0RkBhGQLqsfR+uoX1ZHoSZ1eYGvsWHJ4Q67JpquT72iPMHpLytd/3hAMYKUpwsjTI
k8Y71YfCP4cnOZjfzTFpUN3HR2N1u10N8zCqiG8PwuFsMJCkJEy5CBYFwtbfjSgJjOWCAZHbor+P
OgAowsHyoasNqiWASe0WZsqTXdFDW3s7oIfmPDt2cuu5TAGWphlORsl5zECE/hZC7KSMdnXnpCr0
7OAtW+Z0eBgaMCl1kUGXXZx92t/1Y/jYtCD/MWVvnYCDqBZHBOVvTZwDS+4W5MsxCDrDHs+9OS2X
2Mbp7gkGx7mPztPqt4W014PXI/CezfG8kmZwcGrJrRi/6ValYsl6m5CqsIlEdWwgrCFEiB5bSnsl
bl43rsHbr2cg4NaGAN18G4fJ1xEnyy3M0306ZHwUD3VYm1Oiayhw4LG4K4LyZODw34IgdTZrIPmZ
e5/q2zT98MeGfoh/BBDxLVokRJXA3zgNznavmC/mWm2yZvmRGX60650IVB0zUCtwd32U/QCFeB4E
+KLGe00W/4cXFxaG85fOR5We9Q+WO71GCqeQNh3BQzdcFEKV8nHtRXofsoM98AE6NrcGFtsN3MTb
Bk3OOcm5yUrcbiXXgu0QImPv+mUPHQYjdcdFsg7PyYizkTJoZEz0Ppfu+7zxC8TTRkYan936N1bd
MBzBizzYKZbL3rmvxvElWwpUtrN/G1Gs3iD4v63CODqmMwIAskvOUVW9tgNkyZar21ZW8phY3ecg
ADbrLNlP4P9Ucgznvi7HzyvAP0rNaCkDj3LnLO1r1C9HDu69H0dwj+qa331gvEK1oM7zJ8Tdn4GB
/ISvhsixnHdBKEg6GtpN7n9yAw/ATCGPIYnwIiYbzYk5+tysJagJTQtYdacl7oDeJb1D4DwhFnIT
gnHkUwk/cWeP6EmR06cXU48+Y8jxwxJozQ13MgTnZpOfw2iaLwjK/r7Q27QuQD/BAcCQU4x0NlXN
Qjfx9UKHXrTYL0ChHxZVLdMM7ERP3fVjTs78PComs6IFYi9qL+sIRmuoFfAkqZio1c9FNlDnSjB2
l6rT/tF4z1RbXD/UT3j1JHb6gxh0TCnAq5S0QE0AYxW8sfTluXOt7qi3++pJvaYX+l90Q/PDQ9O0
/9ik1/R7vL/nx9tZdchdslbmrbT5vqpyZzU+Rwn2BCFRDcP3v4uj0gM+SJTHRf8DqToOaIDP0nNp
BOt4FX8tWX3/E2pfQ8Sa+LLMfJtR5Log66DkhMZWRf6wqjd+LP61Tb/jv7aFSUdOotMqhcjfX//x
0A8Je03TVVGxuZDHsbFuUIU2Fx21oqNpkKlRmNOPXYiEYIjol6pf9ONnTVVlVCmwKU3r2uNM6h2j
ff4R+syXgvQlJcdnmymj6tS5AbTR/xwTeu1fb9iqMD+hwvywNaMf+WuBZoXykVrobUnnFbtWKpux
2gX9VqDS2A/9hu+rUSheSbcQ+1nVqwfVg9Frmc4bzPtC3UyGn6MKsAvy2CI1DvlhioIVM70qiYoq
P0fY5j0liECVrH828p2VW06v6+8+FVzNgVaHO9Ai7EGvvvNalQ31mo6U0YupvwVrbp5tXQE3tV5G
r2o5Te7TbWwQV7eyf9WnkV5ImfIr1OqMgiGvErKZ1Fg1dWMYpUgPS06iZQEoqh/qNZDN7cUdU1VS
UqvBmILGMPt9WEpxcurqzQh8IsVAX2wwq5yWrGsf2IxmoG4/eSikcNvt7X752jUhyQ4rbOruxl3a
7MlP8DS24Zc2BJYljSnZNwylDxlOo0MNXm6fIGEiCeRTWTkemqHisXRqIiYiIqrjClhaBaZDXS+Z
zAnU8cDSGHnY1JFdj1JmrEQ+1PHTE4bvH7ZlpadxIIUlAxhu4YG+eCk5CUOOHChx/G3XBunZmhlF
RFji/Y76X4e78DpRzsdvFRZ3tl1xhxTEv5AWMcBoEtkFhcBm9qL63iSLRHimfR3m8W3EV3Nw8bjt
COru9mluOztqf5QWp/I3Z/gncuqQ2WNVhZqbxKfBNPNDMRDolk9AvPvuAU86FzAhovNiLJDz/RAb
RoDNIhqTO9thRGi1LXj3WFTFKbNhX61EHjKi4PAr1FV5UsfcMpLuQG2d1Y+N//o3+ll8fn++RP+7
qhNvrXKOtjiu9HMQ/dFr6NV1BEFbzfZDWFGYXn2yjCy10A/fF0xLEG+QHd6qLhfJNpST87XBRWQe
RT3TEAiGYNcIzkBjDNCmruNBvxFavPr9LduMQnLWrvNZzCRt8f76uRDo6m40yFLX2xo1xTcXcdVP
DurVH2/x8bDsPPgOCxbYLlFB1VkY56eF3opuT2FHowOhVz8WOeAJKoDTmWYeViivdHazPv5V73DJ
S0gxGWe53vbxxMdD0QZTvmnRoR2HEne/eq1eRNnyjc6hyYXkP5tqnCLoHbjn666g/l7AdyU0rt1r
nZj8hq5wb3LD8g9S/VL6dxB+whP694qKCpW6XrXVfcl0vFd4b8q6i0hSLxYljsTzE+HdW/3tGMhw
NxR8tNaLbOJWa5vAsEXBHWk2qOuNXtO9tH9tc20CduzJBntT0fHViN5S3X6DSX/krL02UsANDNfH
qqAbYaxQwkjFO0/L7Xt/S7Ww9Br19uWYGwAwKANfXCQoR2+0T0xco33LqbH5W3tj1RdE3ULRO9hO
6BwrJYjTf31WsJ+qdu500i0MbdRm41eAjgMNgeVY16b9Xs0lo6Q9uHSOdddI133pl0bkW6jPPqsA
rW0XBuk+naMEXKBXqBI/uWBuDpnEz3716uKvF2kfuMVpUHcEkxyq7ooZpzoGZn55b22pJ7o+I01T
8nXrJqd+nX520C2v97xawJ7cB7AjLru44Nj6279S7/HxF/Xf0i//n27zu5j3+ngHvaZf97Ht4+HH
23zs3se2FPE9OhdqZp1MX8KPd9b/WBYTQ4/3ff94DfSN+LRa5PJ9fE/64xk2KEThoT4faufPViq4
NnGAZXWvu0oVfqM9tEy4S+qGpjtfFK/i6qT7vnpjtc6fkULFBBik4rROWIlUc6iKqmTnto61gZVN
R+xfXWB9xMzSv0Mha8MASmtzPz2mDs12jWpOfG7/0yqr3YpgFEF0hQ69V/fhmjwY5v9qf/ROmO34
PNmiPPhkZcNZKU7CQKYgy5oOr4/0xAfAfuEjkKaO+haX/DkGyCi35GKlZw1gThYcUshjEhhOTApU
B1a/B3dxeu3T6vXH1srRRsTjMcEhSix7838HD3Gb/Girrvrd/xMIoSEPH7SI/6cgEtKnnP/f/o6p
+BM/oTgY//2/3lZl/638Z0/B0q/5s6dgme4fNAaEdGFJ2Y7pUtL/EyNBAf8P07MsSU4EObCWyV/6
T08hgBhhArmxhQ8cDP/jXz0F1/3DEa4XSCATHlNz1/o/gkk4tvXPnoLpCVNYtBHpXPi2r3oU/+gp
1PBp7BAd2r1YlLMZmYOZ0Q8rGxJGCsM8r2UlD2nuXIvBT/f5mHz1O59DdRYWBkaqUE18HdB0HjBp
pruh/O0rqV3de2+23z+5NUEZcqSEuowkTkEH3qI5oN3WSAx71WMxebingBWRI0lKXLb039c131cy
XfdWouIpWuctzuYfpV0ehUuROM8W8zHGsA1IgLy/zMcAO/gbT6CLzImdgXZGgh5COid7aNb1xfCK
V4e0nWP1G4EOApL22PrKOzFgTiMPZj02+TxsAR0fI16GDAvNJSr8L4AChm0il58ggpjuUh704amf
GNBsTLdDYxEsl2j8NjOOfCwIkCOVBO8GapobaUtK2DEChjUkUQMCK+N7t8JnS/rQ4F/LEV5s4Jkk
me4suzOPJlk21YyCGyfuvnC7bMu/mI92TS3Ly8SFgKLkCJAUHbHlYljmk7vzMNykKFYj5ag3gDxE
deGTLZ3tbQ/TX2ovDwCkynz27hvY/nYN6q8HoLVNnODZSOBYr635QPo4ZTGYtts1i0Fj1c8qB2xv
WGCggfR9sVrQeY2df7MGXOm4yKIDNmbMVyoBPvT9g5N2bwFDVrAaTrUvB/NiB9V0U1MdtXyXJioW
lyJvq0MiEJBFfAP0bjBdzfKrlY9PYnXdg50WJhID2t0IKOhMrCQ7V/5y30xxe+VaiyPIMDbEZ7g7
pPcxt9ETgRrTfs3aF1krMrIsgh05U9+QW80nx4PgkcbjmeYT1Txwd6fca9QPO98ZDjBganW7GVgn
QiXlgp1965ioar8wb4s1+G5FKVK3TH4t174EuxURpLyAqzah+0eI8p36GwjxdGfQk8Y/md41VqsM
xKs4zM6NY4uLEdWUr9qUBhzijm1O+JMZ1+e4GL6YDG32LSQo2AIOlWFQbk5rY/gTEXWnU1dRzOqL
S1raGA3jqjy6lNhvTBVQR7/kMaiykgyvsXyK45eQQuIV4AdsCNJL2J94Z6QFRcbOAlJBhXtOnuaO
DlCc7hv3h9ccy5hWhNneM38q4Y0RMtuTm1xwflMUxbRHUwzyW9z+D/bOpLltLd2yf6Wi5niB5qAb
1IR9J0qULEvWBCHb1+j7Hr++Fg4zk0pdp9+reYUiGCDFBgTRnPN9e68t4v2I7hmZFDVEE9dtCCi4
crN4pQj7Pa28n/ihSBGdNAXbLy4xrkT1SHCtGM2/AMrdGWrGe0c9Q86ybRdD2LOrk+oKYkzDmoTK
iSysZtG5RbEjl3M1ojnxKVjTFDgEWvRa4srf24UxPVR9gaodemDVAUsRqUPICmVVLyD/jatvu2qT
Hb9ausCYjqWtBNXnOFjnMRnmNg0Nx9hwBl561IHZ4hkiPl07xj3GGTyXmsNv22DIVHxmrJnYQ/Vd
V/7O8CwoTCr5u3HYv+PHgebXDjuzDSPyC2AAwrifg4ApviZdzrBfD14LNzirOSk0wexB73J2uTAu
VEqn1KydbFq5OXBNYonWY1P7dAaygZI+wIrWIx2KbNtFnrz6NCYhRQ7GloSd+1JdBEq0bqt63NOA
MMDML3GkNRtdKO+OkT7GSfBuZuE9QGPzXrFpufQebmNmj5eoHe+C5zBcJwldSy1CDz7gDkQ6S2Br
ndOpCimrBrI14O0qMZLoNKyIomrNhGjTSI8xCyAPy9qOHFsMOjiqE9BdhxCzxyFxg5pZY5VsCXM8
3h6Sz6AXpjJAv77m+r/5hR/uM7WoVuOE1DlylO4Qz4pUuYRZ5WFSrJ8w7SGPUP6WIz05ngKHxDxg
VgzJm7iyyGnzxa8GSSNp8nY9bCG43QNOohASA7yvB5Njwen9e0IS95aOib/zendZBuI0caJeWYFN
0LluK+cAWbA6qR1AA4oR7jwrcmRVTy7Km5px53JiMyylZk3eZPPcuZ5n0bfHNFpFqyzAA0k2KmIW
LqM9gj78LpwJo6l6NEJqNCmuDh9ONrFcs8DfOU/mtAvqkImmaO9VcgcO8qaY51vCD/bAXnGbV1p8
gOzCfhUfsM4+WL7/0njpBTNhw9yKBgmmR6dx3L1hq/OMsvDTXRUzugaQSxiHVm6qxn8CeZvBOZwf
AxTDr4lUdN83zymmA/jsK4eEgJ2fhjtLz9BdDs47OeUczkZ5THrzVz7CZiaAIEIXVd9/CstR7TOl
s2kvDCXLac9QS7P1H25n0UgZ841PcjL8n4Bw4zmLRt7IBJcWsTED8bkoqzWcHis/b9alMdo7BU5F
2QDptAcSTiFb2tQLc864vkLdVYoE5eSBWk18oB1lDk9CBcKa5ofAsgdy/AK4LJp6onoPBcLu3lRN
BUTaUMvvy3SjJtouzYixT3uCX1PB9L7zYsrkcg8wVIJqGkGP/ndTnk+PkbJUoRzVYcv0DRT3cC4R
IrcYgOrm0VJqOKsQwEoaln9dZ7fzBpJLUo326TGujNUGOMNjN9vD5M0EVWc1hoimwYMqI8AnxPCz
P6cQvTUU25Q8qm6udMroFXljeKGJBUZ/zeIhkbvDpHD4+sIo1qWq/9JHnZQxv/XQO2zBYIbB94Bs
bWUIQGKW8+49zEUhZy4m3O6mcZelO/mfwWYuspb/IqiV0s8kS0n2GFNvks+Q/6sUsRFdHcyR42J3
e6cuo9+PxIem0/w5sLT/8YnXt7l+xPyf21tdP0beb9P22elL9tN/PUUuybe5Pu/2UbfnyMdydMxi
pHu0TSP77dM//+Nd+Y9P73ld1Q+rdX1AbrMPX+PDonwXfLITI5AhHk5JBQvy01t/ePpvv8nv///b
p356Z3nXBssJFIqAgYSBeWnUwXEg4fKYj9oAtEPVtl41VTv5Dw8LIa20+TmpP2PO8nlR3jfTZw4S
DvnAfLLrpNzMGQwHJ3F0Luq/XawLhnjAQXQg7rC/iE7pV8Ywmw/t2WKg6AmqY/lSeV/eaEHWkTJG
FU3rNNT8idNQwRzahSiPGZatjRAT/dBaV+ng5tpadB1+z4TsbFkCH2VBSHAhwi1eECVXXhs1siEl
+zOyKzPIAtrtvnxQmfd8uSRvbi/J+6TZ0dQmzphmyq0fIpf0GDCbiBgHuOkA52N+k1zW3uRiB1cZ
k9x8CUnlo3Lxw6MwSV4zkwGJVY8lmWCusXby8pulTZyMA8SjbaQk+6YrkBtGjqusUQ09h13w7usW
86D5uJU3zbwUMRgG706hioy+7xmhS7AhOPdNhLwKNGG12+6CuZGiEVPddO6ycAoK0rl/bU8ZzU+c
fOleviET0/T61h4R1cRW7a2w/4mM66FMkWDK7+HF1pM32xMzeUKQj8nNwLnX3vO62/rp8xWzwx9+
bVHJbVfIHpTsPGFOMVeeieJM2n4ZKb12mkpc6oR/FgUSbSsx1+IqI3ktBs1cQy4HaCgbM+i0iI93
7P3oGY9DFW0ZEpBPDMyPMJVhJ3syOtDlCYSMD/8B7iLKAn4sN25I2osR+87vL1fJs8Jh3+j3k0Em
pyqMy/WJ//pp5d2sbX9EiMIQNeUoPvOItvatB9TN5TlF1sVkT+jaDtLSXZHHs1qp7tW1lmLRHM0m
6+9a1RYkHNPllP2YfjYtsy/8KoI0vf6+8peo58rZpx8mdIy/km5kPE5WJvQ2osNK21hGsmHmdB7k
Lq6lBZtM/jJyt/bVjrQHphdejrJh/l7yf/JGNqVud+V/rzv0vP/+7q58snzKn9+qybqBscfdrUUq
V0beTaVu9nZfLl0fnEL0wapvJ9ffy1daa6dOJp4DjjL5scw1qXjLxUEeatdFeXzLlWPk988DMJYf
dFtln5Dw5cA4kdi+L0K6p+ZjI1A8ZVrLw4SyCZVffxRveZUVWwgwMaitIFARMWJiuS5Cfk8PIfjb
ljGFbMnJPVUu3W5uj40TnsiRYmihhfiluAzKr3O7aTqNS768jxeV0Y9cvK59MQ33ZnQ3kBm56Viu
83HaWMMcDVsmmKEs8d2RKyKqAxAZdX/rNsulWxtatoflXTtvmZn7pvK5vf2718rHbj+jvPvpeXJ1
b4+F2XMbU3qX20J2iFs7IIlL3pdHHls8RuI19zWvKz8VAAUgRKor+V7yN/2wX07vvqIg9JYbHoHt
P9qpQdsylJE74u8X5VtcT1UDPNSdUySrZB683Zq88u61hyx7z//q/srHrLmsLJf+p8+TT+69H71W
ZXv5+XL9cAOw296OGU82bq47s3zU1TPUVLcXyKXrs+Ti5/sf3vXDsz5/wOdXKRq6pcb6ok0qSbfz
5pSXEbkkX/u7x25Pkf/V5ShQLt5u5E9zuyuX5Ov+47sWmsMWub1EPvHTR/3usU/v+umT/PmEPxC0
NPs/5DHbUEkwuhIH6Hys324mxygAD/xLPXD7z+2x6epLmp9TIkT6hyjherqVb3576vXlN+UC/shu
odHRuu7Rlmzv3w6U2wF1e+zDc24SEXlYyed8fMxFzIdbtI0njdIeg+TyB6w8S1fFQzLFAKt8Ym2y
wt0C2VKXbk8wSmaQUqVFj/DZNpxaCGYaCvtCjTgHBNuWz0Vc70UJb3DCifYtE9nOKlE/65rnPnQ6
8cO61z3FUQFRtBpcUExxsAdOPqiW+UhWMf46A9UnlpHiNI0hAWp+Q6tDpCeM3pQeqZlgbMVe7HSI
Hntke1oHOfT29a7f/nb/erqaspFOEZOsmZ0ENJhek7zcygvt7ca9XX0/XILl4u+e/ukxeSmXj10/
4Xevu35CH7snqwaxRF6qHOLNN86tCSsflJ1ZzPDMmG73ZYv9+uBv/397u2tjd5Zm2JZdLJAZc5K7
9u8dO4vu5TO7uMSHNpQX+Y8PPf6/LYZ+gl4iIbcmrKwl9C6MNBCVk76BR4pHAA1o8MPOiBAu+LFz
TJfC3oXZKwgzsQnrCtFwTW4xku0l8ypcc434Whfhg1ZZJ2dwz0aGudmJijdHMdZ6nZrfzNZ8xIT+
o9A9cxlyul4TLZzseg3IRT0B/yBuhd59NtWrFg8UaRBKDQm6rZH0pfACooY6J3XHbaO0xwoKe2Di
tGSkWCpOw0c8+IkKnagHEZmMeQWzDJN6H+TThlbtzgUeutRMEoC57u645L/G1iylzW1zpSgEB7ft
Nz8YlCWxBfrKxDQ1UHej6tdRFaMwjlxkrsh7pCy6tsXBMRCh13njuQt8qhaWEVNCTPONF/vLAtXK
eiQWb4n7CrdvP239uiYNuPaSdSbyn4rm3gtw8UydG1QPyq9UGUbcF3q4LgLWPEEGZRHZYVOoK4vc
fuiC6B14pL8DzrykbICo2XtprfLiAPBzItKpEout2iX0Db8bbtac27EhTaBUN2ZkbuzKs9ZJmv0c
HdLhla4ghGIYNkya2/UYZw9lrrr3zAN/2G6gHNTcdnY2Wvlp9l8RMyD2CeSn5dzsrLOCIBLKbZMV
bXQvS0GHJoT2wthiGkclvSYxJ8+sXVIJXKioC9NBrVAMxwxHaSoQDpwSwhIUqx7leoc4kwiTbaqJ
akVKG+L9zHiC+uIczbEUpJVkq6pE9IiqfGXbPvknjvsUDc24hMQfXiKzfQ2CaBvjLv2SAwJF+qF9
wbPtwpR0xYKTFLYRzbvLpirbtL5FgRt42WyAO2aVOa2zDjF424ut45bvY2rmq2KKdXztmCRGaP4n
W6v7rUVqUEvU+UhkDJa9GoqNQuFcs5/TUXtnNsosE6zuJqu73eChye1h+y2J69mkrZIvU637biG6
XboCkFGiWKfSIDrBhpo6Xw3Aq88paA17HFjhrEW+nWSnqvW3gdDafdMjvSTFWxXKWinCb/Aqhk1M
wbVsq116LxrSOBKL3gURUNA66p8p2Nl1ollfBMi8Cfi0XWjBd7TX36NiyJ6qLo4OmZk3KyvXVuxy
2rkZqZ3TfwGD1B/dKXSeeowNdk/TxBMFZBj/NFRZvetNri85HbdWz/3t2P7l2yGRYH380yGMOqyd
Yo0OlWZdY53HKgBs2j/p6KknK9PvOFPEVBQgonA5+hYTP4O7kUtAVZavSWSKdehWdMKrkMlitDdn
x2ncBu9Tg8EdNxBqS7gslSde842eY1iPrfrN6mktROOr36O1mhr9ZPX6m+K07jpXQsZV4F/qx7H4
kZVmcIlUsgIL5KYbv64oPgXKskPGerIdSIia1X/TbVr3LTXjMQx9dmn7h+YF1qZT0vjeMkEhWUa1
tnOtWBqq/WX0RbpCYJavc28AyzcSllNzxiC7alVFKtTMubeYFGm5LAr3Z0rpLR0IKPXG6ZQE2QUT
xZHyLLgaex8Dn4u15MUNuSKS+Z1V7H5KpTw5BGpTOd3l+mz0MM2tMOILEaAWiOIzlz/LjIHilPbe
53dcj+VTrlb6D1z8RZe/9Fg6YeQG6qZPPPKl2JBEWB37CEpSxcet/PGrbnYvGGmUTTKO64GIAbzm
7UNqpkcsS/HaUBBdiyINdo4AOKSVHLWtMAgJQanZmbl6KL0XyOnkTNlrbPZfBeMfjAx2D+1HPzoV
OkMReRfdI4q08qKN0zY4FjAWYVeiaK4qbIRcu3PacAeIbjiLQfFWmKa4Qoxcl1IfYgANgfHEuAYW
Y/VL5MLalR067ACpvVc4286IU2b0grrtlO2bWfsGYDXbl4IZoqWLlgbnbPnINYKzADfi3rY2Y9n3
dwRhkUxJ0xlNId0At6h2YYt3PQJcOJ/5OQJbxM8Jhd4NmDrOLiSz0WsTzcpxvxH8mC/0itaQr/q/
FL/54U/dBLn90vUGyJm8SzmgoOWLGAIP8vfMDPw7Y9KfTZVsk2yM42OrGAdjfC/rQjkn5BkmRZDc
9YoCkSyNkJXbFFhM2B8wfbZJycmSUwMIm85bdl0aAsGrj45vg4eh/v/C+fGIScZf+io7ajYK+H+c
rHRNKdaGHT9SfF41aY4qji22ig032hpx8BZp+ZnQB5hPNR28psqnBekSd7rSPUxNdHQrTm+tZ31n
Br2ty9mshfmIltHSjGYjUczVSPH8O8yUhC2WztlTFSxu1RQs2o48IcpTFzM0gy08D75WPu1Q1rrH
g1bQGx44HI+q8pxobF1/JuKiQxdLI3xR695ZJ++eR5dfmYCsDiBNQCS0u3D8ik0CwxTwQDJ/SHKw
LsNobGnUxVjWNxSTDLyQ48ntOcRLx13XSEqXOIPe6HZzgHq8UQ7wfOclGhIu7Tkeg+ZC0AppDbm+
dYJ+3yZsIeIPNpU7REdNRd2vePjsTv1Qu49+6Pf7ikjDELwxep+Q0UCHFyvPV57b7yJ1PJDIBdsT
yI0PHd7CIdD05EVzhTroKdFffcK4vDPjdaaHOfDGdFh7ocapbwqfWn0EBZRajKhLhZ5m5o4LTal9
UJAWg7SyfPa0B3tKznGPQcd+M0jbw1pDlGID6MwIQMiqFhZOMzBNelNRAWAAM2E5KHMTsz2iolOX
RXwUyivJYfbWN3qO+kSpEMLX34DKEQltTF/wxj+ENTDeDNow3gIiJbh2EYuIjql3zG+AmKCqFcee
DOh1MkC8NIY02YVd/xWZ2U6zs3LfRNWwtOx44iK39/CA0+kP2r1roSZ0fQbMYWBD6HkIWtg3jJsK
18eLU0yPkGypFCcBsWsTyVy24g1nry83bkwzSo8Y7lfjO5U3b9GZwc8im0Dy2d6a/i1bItQ2wZ6A
2okfCJRsqq4K4wnVhEMqrqkAVueCmlgVYl5YymUxHbgq0RluSw7BcFx4af3aocYAolV8c8xuT3YE
0rHawaUY/ErH+BvKE/xt1ClOVdY8QvlxN4HZmbvBd74HafzFTL0YzG6kLhobeladAM71NfMpsF9S
5kC0pwEZVXgA11oRnlLzzlbeCN0tt2FLeXhUjko/9SesZm/qqFhENjBu8RuGYpxN8yzGAtvVRzuf
IIbjwCU+rlmHIyflUsfdMWo2XeC+W2otwtX0QZ+Dh/u+/eqMzq+qtLRlkVrG0iX7qgvGuw5ZQFyV
wdICzrStzGUfYG4CYFDsQ+UBi3S5BEKRcEBVe0R6BUUoiE1Ajvc41cwT8wzmDBhZyIMjBUvdJU4u
Nspr1usM1HOXdCqcVlnqQKUwxVPI2cF20FJXz+nkrEiVGY9q9RAPqrvBPfljasUvwlzwxSAJCiPk
RKkgHREeGiZK0EyduymjnDRMEEq56RLf4Xlnte70hV/u7bl3SMwTLJS232ZRWa3UALMJxolwnWLn
KhJOfkbdP7TDgFo9jhhVJdupHkETeD77vdszCI/VrTK03cJo1N0QpeICgx8RDI3RYAeU9Bsg9XNt
+tW5yaAAD0GlQKTQNvhVNlZQFOeGSbTmqBm5OsNGNPPUpC+X0ei8kWZFw9CIob1bTsne7zwHANVG
RgCDVzxG9rjNNQFUAypEawwFxdk6WhHyfkpgefu0KVeRpX+FkfPTnnyMPGbEZAGz8aYwjXSZpNGW
acNrmeN6adEgJCqhLwii7aXTc/nUpnLnZtV2aFEWuDb0mJEcnKl9hvFhH7KI3DtDRpgGSydL3/Gk
neyQghCEfUhBI6qLVjO7Iwpga9EBLm3ZC3udACEyep6GFs+VY/avueO+lBUJabWR/AyJwVrhpEZ9
Y0MVNdi/EnGuYpOcxcp+qVH60DDV1o1vkQCT6SjcDaI/mxrk/IBOidjAnZZFX4tGpE81KBnSGjE9
T4ifSMt7ziKSTGqQ9h6af+LrqKpn2vRC7k65VodkEzj8lpYZsefk9cqviC3whjbYWIwHqhHuj4NQ
DWfKYdQCpOPGuTf6flECi9sWY9ctsgE/bzeT9BJt69vuuLMm8sgTvLOVhSM+FAx09GEgA43gppVd
4Tjs/IvO9WYDEZi+TMIlF74T0wzEp3aAeEXDhqr7m9z04Pf6+B4BTTgEDmCSaAM7XvdUPxOu/oeq
H3d9XDQc+pCdx4ZidOKcYhWnX9g25kvKdCki3GCZo1JbmlWVQGvj3TvgeI7apDsjNNVFRZtsqMBz
WhHRNGCkBNjf6r7BTzuQARxwJktgCps2EukgxUeTpKO3qqY+WUwB6mxLMEvunHqbhpw10WTvxjq6
pJadrwMXBb4pCP/0AIpEjX2feam3cQZDWVqWurSLqruQg8i5ATFXYAs6KRVqNXK4IhJYGg449sAN
eCvicjL8IHAEg403Jl/VCL61zkULE4Oyde2AbokTeIcqhz1Qf3XCx0A0UCFB/rd+nGNn2nRZZO35
NSq/tvCjLRXX58cTzrSKYYQ0Vot9ubHBOpEeuHQC92tQ1CSS+u1F031ri8Is29rAOU0NQFZLMi6H
iwbCQydLNCKFkpwQjNHksox28CthWy5LZXS3RRj/FfbWd/r523kV97h03kwqXTg0kudq6KmIERlo
Nv4W1j4KYC+rVn37qnvkKdjuKQTiYBotML3GPP4q8eUcPLJeyWBwHnWmIAvDjwqiMDFPer5Brh8/
aWF2G+YVcCjr4Nzm9rQwB2KYKRSjyataLgPt86S3r6nm6+ecrXffTNVZhXFAhyAHKWVm2BvaJNu4
OFEjZ+7JWra/0jA2psp43xLeuamhZqzCcigIKdH8td1GyZF4yP+vNf4fBdYhIEXL+wet8ct7HeDz
ZQ/+GFn3j5f9U26MptjVDHTBpuMaSIc/yI118V+2YRG/qOkfYutmpbEOWERzdEvj9oPS2PwvU5iA
S6CdwB3R/t+Uxpr1bzpj4r9hpIBQEaiNVUvXBB/0kV0y5RBLlbq1LiSPhKuMpMR93fgAtlROlW2a
cTk2l/jZZyYSUXAWMNdMRaYjGxN14TDSq9xdlLTqnZLEvz5syYdrdt7/ytr0IQ/xQ/2f/z3jYopb
pJ5cO9fVXBvVtbDYQKT3fVw74KgisYNGXCzaS+WUi7vEVXBWOIqJ4Ve74F15NMljQOoftagVZx0z
cX+7lrPn0k4dAsOw6zHDxXTlmNGpw69DxDDnDEPrg/uWeNcUNFI+ARk0cu/7f7P688b72+oDIFMd
x7Itfv9/X/1QiTXCgTRxmajVfxPYFs4lxl4imgG3F5PQEYcF7kOgMv/rv42+2jw0mn7knB2cjECE
xLQnNC6c7GyTZuyQ+ds4jfbM9HcfElK/wmSfEgVQVvuuqx91W6+Pno/+G/zMyihURgVedPlvvtO8
yf/9O9k67iCVnBOkDdrn76QboZ+hLKbPbpjZtqpVGzMSWTJq7+9bShILO9DMU8z+QdSJ4+w85kYH
UwsoDJCWhfG1fHaGsTzaqbFxo1I7C+eLHhJJoUexeISixiydJJMBReT6z6s+HzR/X3WOHcERxVFl
fNqbsiLzWr9w9QsKW+S3SvRI/Fyfllip09Bb2n4XHLNpvmqP8R3yyuGtqOGT9huTSuwuoghOaQTJ
94AEZmO0OdOrGOsaqPVlyVc4KpF+p3Q++AS7hqxaZcH9XFNvCJY5BsIl09mmLhmFsYvPzk42fZXD
UJtBWQZYW3ZJRN1NqrvrMiQ9J+6DYANWPdwqfZHvbOPe9HOVUVmO2p3r3KXwvFXpzTVHTA77pA7P
YWC5d/ImjlZ2R4aHacEUx4Z3Nw54WMxQaTYabF3hqSBJ/Hx8cxH2LBh0vhB5295FikiYk2rDllgl
5uaRFm0E86d7udTH3UMcUWxSDaV+NLBSntXS21Ou2TrQbAADYF23YnA0olpWA1o9RQOOPUYweYda
5XKqFD9Het/7NKxf0TDSREDZewm0YmemdCr+/Ht/8lDMZw9btwwbP4ZuIj0R6r8ffg5KnXawkWcr
c2yGjR0BkV+144Iq0BvqjCEFMSBj/RyEiL7jlIwtHEiQXnRPuwsI1mnhcGr4F09Jq116hewPIB+G
C65lqvBUmpn78t+s8rxKn48uSFauBWGNtXY/nTEsRbWjway0y0TaDSft4BF1JKHTFDl0K3U2ZaZH
/Ojk3Du2k1HdqQ+cZZ5q9x3fin601PCX4+fVrneEsa9TiiEzcsdASgMzsg23f17dOT318+oammPA
iVVdTgmfz88dAMi4jAftgsCofCDKZOmM8VvYJ6egzQlBdTB6EvKGeFUQUJrFJ0T8z2HsNFfE2jWF
9uG6gT5eKIy/XyhsMF8IbxyVtTHlof8BweWNNkAhlV+pzbqnMtbEKW4C7RyoSvs17b5hnWFKO8V3
vj64y6bX9Xu5Ece62YRjn5wpD4gVXNClT6kTpENRZuT81uSaMjE68bPgrcgyPI0gqvWwe+xikZ9J
Nj30nsbA0NPqZQWx75S1Onmd5GYg+U9eabEqyz9vcv03e4hBC4HRBJHU5Mx+OonR6qJ9onoq4uLw
h6DqeewdVcc1Qt4K1fnHsY5/gSK6KOj41gUF7zeoBHfa2FlrPTSmTRE1Ldqrqdojsz7qyGG7xQRJ
eXIzZUUZy1/8eYWt2an0aZe2GVdwueDPNvVPTiatiNQQPLR+qerGWelpOEOctO1ktz+KkamIA1xm
USZgOEBomDgH1fyYVpHY17T22th80IIJ2WA+MGvtQHQEpBQAEn8TKp4Irr09Z08j3gd6dN9PRLjq
VmfsHfFiNb6zAxRdHeIcQFXGJ4AuxccAEm6VMqfYVKpBaQWi1KlNx/SkciZ1/fxo68NjrOrOqYk7
dz1D9nfKYEOv7TbZ5HTn0qHeq3TOfTRMDRZ//SGL03ZLJDwYWrgNRLlqYDlJdYha/5CTgaC5vvFM
56taaHouDibBj9j0hzvPMpRDCr1azN+MCnW3+fPGFwwh/7bxadCyLYRpuJxU+P+H4yJKfFxYo6td
4LgmEy7L7hF2bH6c7KrC82gNj4rb9fipZlr9OLWLoB/3Vg7YgWYKXStVeJu2hlyBGSd1endtAr6i
Qeh3AC+Cle9QFir8ZwoMS88A5F+ULdGrRsusqmFcSGn7ieBMdwPg+h78j/XFcRRaZ/pxMlr9zskL
ppaj199Vnr5p7QQYNKm0iD0oezVik1JuRBpBE7ePbNTZJgnCev7PmO3/ePbQfreLGgKTnSrYVqb6
aSspsL8QwgvtQpX7BeU2ZIc2eI3hWBzrEmuXYylUG/uK1M8wTel4NoAJCLWNxVAcx9bNSJ0gZeDP
v531ebhiAT8SDhMGVaMmoX1eq7Tx9UiNsf/1hZEfMe3UD65pkjETP3t00k+VrZwGRWQLmo3VSrOS
bOuVdFIc+tRLue8WRtztzJHcAHjlxh3ZYYi02k49jZ57N+k5PXQmv+DPC4X6Vxxu4nqKV00bjOvM
2PmtUB9746W3uCZS6KRiUVhiB1L+XcmSfk8Ac6ZM0Pmwca1zkfkEMMH7K4l1DkpQ24I+vlnPO72B
dpLsSSgopByj+qNzGro40ey8wmAWm8uAlMaNkarDqjcNCsvaeI7j9yge2xNIbRgMYsWYI2eMrn8l
6U/bwP6tFl1RpBvX7wmGd9FB1L6O0TsXJF6GuU9LGoHNn38SOs+fDyimSSoHErRHAe3xb6zHyYld
uwxH/0K1Lj+nCtADoSTkeGUBocTKyTTLn6E3NBt7Gh3K6uGB7N7gSzMp1b43Y9BL9ndnqOKzOVLc
A0o9kY5Z0LVgyL237coJln0zIv7xMWdG1vek9pnTRJ23Ht1ePec1vLAmjh9U7VvTlNpj7A3PTYdF
rs0fqLbfq50Ckypp1G0QVT/ClqhM5FRwjkjqe+w73XpKG+UQGz6dhAhydybWQ0f50+FwpuQStnfZ
yFfqhMYYNfIJ7vYRbnsq3fko8ldD8mhDWgK3yAips9ydRc5I5OCrLgJ0jxbR3Vu1wl6VDkIHb2n3
Jwgbw+m6pLeXIRUHQLIGrmvPO2khrP6YzHCzpKCbx5R+lMre2gnxTPDYF7WpZuvCGeB6xfqjO/Xe
hSA/C7Sf1XurpoxetN6udhGKwKFCOTvFnqCQRrhtmkz1NsCEmJR2eO8HDtT3qCDjMKppjpmqQSEv
QibdExTDjk6gnTlEKxUG+GJgsAsS83WsGFZjcSN/uoaPb6HA7iglndxCS9cQQWqXEUEFX/DiOSBN
NMh1Z+x5RJ95rrWmx0KRPB53WRXwPU1xHkR7gngNFnmZtn5Frm9QEhGIuaUzCAMCvJItUhXL6gCb
ITW7vyLitI5qX59n/uXWcrxhVbWw40kRuoievYefF6Rxav/UIsXbVsGo3E1UsE1P7c4R8OSHrone
amN6z8jr3kRxYl1G9FhcK7R951gPzEhfqyiYHsK83xB6Ga4IxsIdKpSNUhC8WMYkIIOw/ykSXd8P
NiXVqsMPXGHSy2t1OvKzhUQ7A+92Rw2Hp0GAbh2fQzxW66iYUkzLSXFMRosYDxJSoEg2dwhKqtzb
ullwcvL2L0fLHWoIdXSHIQ53qwXlk2p6fYYbXZ8TIvymtK32juakR90d15Qx0NB4XGfdkn7bVPcp
7eH6rg1tWj3CGS52bRHiTFZvl/G1rLAZ751ELxepExSbMAwySro5OIgelUE/QpPpPGZf/rS3VS0+
98mvPOEAG8jh3NFPPLuss8d4K/fr4W4EK71q8YbDWMY1vigZfXNCrpyVYlg4Rbt229OJnB/CrTf5
9b1IpmYxGTqbNVATuukzcssUtAwEuUCOOnwVvOqkqCoGzElxXgbyVbxu2hW1S7z6JNSHpGnUh3Ea
+wfkFhkx3mEzo1CjAqhXagCOhSxNRzX0z0XnHZpcmKc0sN5bLw7Xpj3BZB4sEMdAEZOc9GzPVGiy
OxPBvzZWI71yf4xAZJPOeBs8dD6EiHq0S9BdIiysYZwM8XQwJp9zbdD8ZTfRcHbnG7tQEaM4FIOY
09lHxNzxthuSnyApfRrSfUM+OlhZqDdKOYkvgA/vqor+M+oMDIAugdJaUH1Ny1h/snz9GCjjdA7V
LexeuhYGRluF3fZ7OE0/R0+xt9BO44XWuN0JsfGCkViw1LRqOBbmc84OQBQG2bupICfPnewHOYbx
o/Ae9De9LLs6+4EXICeDS+jHqGgoYTC462DFcSKw1kHd5YcejH9pefZDmw9vJY6XhFj4JxGLNUnQ
tIGN6dUEVrtJSzJatbaMV2Vn5196cQ9gAtt9qd1zniJqtYBXpJs+tZDa29hxtzKsNEW3a/Gybqhg
tCp/BY1m7NvKezCICp2NHuIZVsGzMreFB4coP8lAkTfwFgE7VUp5vWk17DyLcTvoSNElEr6bPQhM
i6DtzL4E/QaLdyL3njPztBGgSw9m5kzqWiI4rvdV8o5hg6F4koB6OkaHcr5BX3en27UNt44pZju7
EW83lXtQw4Jwzkywj0AWrNe2o//0CCc5CINxkUUa8CqmU4HbjRsJXvGAUCqW3u1KRPTlDBYL+q7b
6nq6j3yFevbYvV8fJrYtwBa6BS7ekn3KTTpHIGDrxc4u6EgkM6gmBVuDIAghyDCMbI05F03eBP+X
u/PYcVzrsvS71JzV5KEfVA0kSqJ8+DQTIiINvTeH5NPXR+YtxL0/ugroaQMJQgqZyJBo9tl7rW9p
BGBAqG1PjCN/WESM7BmLgr5z22kn4O7vZZG9hkb4ymSoOTjoIjYuEYC7ZPGUZFPGRSiKXE8ftPhs
FxwwczPQy5+nZxEtTkSRIyKSp6IfTYw3/7D0/cvdWSaFNys1uDCXnBFp4Kwd2uJNLD7vlXiyblaL
4efdZlIMH2nV9jMWgutxhTOIlIj1Vgg1HVPmcj8B8NwgOtjqdnFvRu05yYAXK92SzpzZEBU54XsC
YkND6JBHfth8gPj0AtI0YjTYY/hJpweVAa6HNvPc1KWCJfGXWllXKQlq0gFVsLIdNCY3gKu7eibn
Gt6ZNxqWuutqBP+ZlEwtk/KWuS9d18T7EE7dDq/Yu3TbwyxjE3woeoh+QNccyGpvW4ECqSAg9hWi
UzthayFZvtjIOueDol9xko36W3GVd1ekRNLaHKIRS9y0y46Y93dosfyxTcnOGogFpsy5OARrHsEr
HJ2a639mQMeNi/dCifeScAKvm0lFZhBMfFg5kLebrSt20qky5dkyY2B3QUcrM6wYWmroiya9PdMa
8ovFMsKwGxFDvFiEAJ8VJy5hRzds2sP6I6K0i9P6vPXW+rPP5/557f/48Oc7mBGNwW5QIrL7/vk7
81UY/flrqlqND+40nv/23un6HFEP2UEDU0XAI3rAzzevlsooiOpfTVsJhvXLX1FyiiLhZej4RrAS
/vkt6yOfr1v/K+tdlJ+Cup/BUzgpRNIlPSlU4z5JOEJK7PscfSyQnLL7mSRgX0dE6NRqsyfcAO+g
tcbcLBvyypptn+D7N5OOk/6k7Uky7nAbOvV2hMaydcyU5aVpq2fVSh0vdQdWHYagGVaJH1ES4w1W
I/NUDLV5SskbKdBqueoexsKzdByO5PXhddOzFoILROCbqEFzuYUek6CzvJoroXmakuTcwDs8rM9b
f7Ru1rsAMw1fQZXTLm+y/tzMnL9uQeimbaAmLnGwvNH6Aqp59F6slLd5NTm+GeSLhb475mk3n0xw
JgvXcmHczcrWyWfTT5BCBs9mbjo7mlDkYoQmMuD1ZpGTd7Vt13iZ9QfrRloquKPV91JWy2y71l1v
Vduvmz9q+8Wb9KnA/wOY/HzOp2fh82d/NyXw4s+3GcM227lMSmu047Ph9baggSCW3TM1dGde6vaX
sJPx/o+fZLV6fG7+mHY+76/+kv/x7vrApzFkvRtOi8/5f38JJQERM1qKSePTSvTHtrm+cF5F/J+/
u43T7mByyTENsCmRCPw/3pv1yZ9P+/ylq5Hp8+7/7XnrJOzztX/7w9dH/uUl0q2V3axfXb16aGif
dn95+saeBicRUoulpwrmtntejTFBnua5v34y1WrsnlWbRBDb9FdLyec3+sdhsprP/jjx/mZE+3zq
emv98uMS6jlNlsWtNqz2tcLO54OexP6gCmp/ObvVru1Lr2Yx3i+nOWgECLHXPQDuetJ+XW0Xf3wV
VsMKCdEpi5+23YCbzY8rmHVlsq6bpl18x5/3AzNUtpguTTC1FjlvM0DoZeda33T18plCC+lNBOSO
o6A0FZi2qkPK+GLZWL+XhuJ3L+rypWJldwyWCkYsX/DcvWZxt1s/wH/5+Nef/e0rqlYb7J9P/fNm
kFZ4P+K+/07g+A9biZlgmXF5nuCWbebeQedc28UjYOLzGCjSy2ZzfCrhHISbilWX6uwdpXX2Mfy/
gy4tMkRDEyNCmraPVde1h8EFtlxSSRIDOjdXpg/XEUnYF/MBNrZ+cQqIT2Z4TJFNoVglFLkMF82J
9jFrrXHDA/BiSqIaBOaBVG3Obm481k4jfPosHzGeD3O6GXaa7QzOvlzutGPdwmYuRW1d4z56mRvF
pjowXhJZJwerdj4gvgJ0y9DBQYSJdkQecz6O3e91U2i3skeXNBp6cETkds6CJa/GUr+7kYPkmlAV
v3O0b2YKRH9CvdKLHPEgSph7OoO16AsCFNRg3E/LRKJAo3OOExpPqsqaiYGSoBwg9LBpUxb2qS0I
oSzHo6uNP2bmvXsEz+4hCNvwARlmtOSHGs1jghzaJFCA4Bj7J0qWaa+2vesHJpIgW3Wf6iKMn+x2
hs0+JK9DbnQ7ZsGZp00VqsWpdHYJgKt3MdAn0+FjHdowPkr2/3sIexCgDxj4Oi6vbqJ+MSfD5Koa
AIHKR5pKRu7u4qb4oRRqgSRvRHRcJD5tzwf6rPVZV2El5mVyg2sH6chKHw1XzV+yPOUimYqPUUzq
W5P5wB3Lc6mQrQpao/QcMR16a3AoVYbkGIBSllPKlS+p3VOr0ybgO/gB7vQGmQfOCHaBIhgxcYvk
d17SlkxVeNpqW6CSrdHMnnLGPhfIYMWbk7L80l/GtnHeszBGECh64WtlmBEOgJ517C+pxTnA1Nr6
QbRo/c1WO2St5l7q0tk4nTJSVgdgJMrhPkx97dvaOD3FUeObPS4Q2+wfRUdE+aijRqpzJ4VnHbfs
XglrO65rimPfZiMgUCNhXpkUpFfD/ei7x44cWq8fDOeSDdVbONja0ShjMrRQyfVo6rEWVo7XBGjG
nWEyz6NUvvd+lhqP04iLC6GyeIm1D0VR5FYZmBxgTsNZPXdw2y2yMHXLPOB8czezIAZUxBXZ6Q6F
UOkszoswviWu9oYrlVqV9fhe0+SO47i8jTX700RkhZ43xVlr7OeoIngqf58ZLL917oeopifEocGj
Fhvf9doYH8IRYxX4lSvDuvxm2gDAqEqGY1MuUZ5l+9aMjflMkPI1E4DIWhVwWkNHKuwj6zopuQQQ
Rqqnq3bezAj9xcGkI9Vk3BV52vhkeb5JHT8Qq9Ej0gfo0fp4GYyJUQV6ZQhirHaL5jxos7sTIuF/
x2dLGoyh+Nk0vyZV1ryQP5sEYnzAOw/rpX108njblDCxYjOjMcz8U8tsiqFMwOHCutXEhoq0rhu3
lJUhvKNQvTiAag9lxpQAOVh4dvHrg7YmDgEfaJN2pgfmzjh3s/tlHER2MdqZXEHRz5460xGc1Jkg
18DQz1RMIzHxIvG1WodvRE6DRoaYmSfonPmfs7ZXNk7GtIGcquCq2MUvuN1fo8re83Cx1yHjMabr
qzMNDNbKk/oqGkHnoB57L5grnXnKEmJlfxCcrN2Kyrn1Ee7IyVa+LZDlW1ehu5wisa10Kz6l2Zxf
GK7+EGr54o7tSxdOzp7QBL8052uSV19LpblZZjMe1ICJqjt+UzsUniViGUwxfOia/ktFuov/411D
MFbMVyVSdk1zrOxee4mn77Gt68dyML7DoLH8PhmeOjP5baZJQ2YQk5HFzpShXxtYrb60zKBRYU7N
MZ/gK9fqDqOltTWsYn6WA31EveCD17Ex2qxLMytRXjWh+rZ9IRBZvES64400/S8m8jKgW1hNc0UJ
QW4N6hmNyZG41P1gTl9mGGW7Kmy7m4kmb1eWtbtz7WdVGs0lLFB5ky/kjcngHJSANd6kAPJK6Dpt
rDGEPCUvhZopVxObbtdXzwJ+/z7SSQclbQwotdZf8vmD/Inm0aEp1wv5TLFm7SQzgjGT01e9TQkn
zi7kJ0TPLo6vgxYlJGY+CLPTX9OAbzEmQaaQ0auiB8OjrdL4mknunmarfxymH7Ewmg+lRZdb1TMW
i5Tdlu4jKIeEqFbbHqct5nWwtFVaPU7dIq7NWpwPy1SPQ4KkjfkRLGF/Wn8S6GFzJpzuV5rgdbRw
QORTaR0Qt14cw1T8uaVeEnMceW3AIYOl9RBX/B4jGaprmIz9XpqSI6MHPoYyMXmdOrw/YUmQCta/
e0fyETs2JljpNmzG4j7mZnZqYjIg2Du2rQV2Gvbi2bYqoiy66SeU1dtUahqZI/E7ACa8Q8Vyzs7p
PQNF4wingKTMalBkdyOt+qlpOLH6M/XSg211h5NOmAnsNMXeqQPZQirOtGcCJDeOYfwupl6+oUs+
pSDHEIRk8VOb4b1uY3BtZTI/RG76rkdTeW0HsnpahtKn7lGxGfhZNYHPnOUPjFlYtpOOUpNRS38b
sW9HF1RYx6G05CttFHZkpZvhE+vbUg+Nk2NZS10k32nGq4cMNvLGqaV7NRIXkRDhHC7MnVsjH8Pq
G79yPko+BdgL89fIwscxqbgbsfS1zOr1aRsYtEjJvLW3VWG/dmVKXaGYjQcJjwDuNP0SZsBfHeyj
20iKdt9YE604lUFuFUQFToFoO1OVfjWM7HWQxgnLBL2goCaYBqkohcD4kpqFQERmpHsJsWxs6HYm
iMe3CcFO5LHiitUnhxA+hUYKemDVemdYp91UHJZ8kHqey2960Wo7ywx/hQ2TuJK50uMIEswFt3Wx
3QdyJy1PFATRh+zKQ+wMXguQc0ftwl4xzXdt1hPIJzWDIbu9zxqmQSsc32JWyHSM5/glsPorUefm
tjan+TBP7tYJDF9P3J/IQrODOnDgdgiFdnDBbkraNR4unF3SGvYX1fhNGZf5rpC2V5gFu0tf/WJ4
82T2Qv2pKzGNY9f6wvWr2qWkRmkG+qkqs1+jOZ/fSQcjDiYhELnVa4rEIXXORopjoxJ4oIiKIlvD
lO6RYFYuouqbWhcfNpwtN27lCR/NvJmMWaGlFvSXOYzcS2XldySu1PAoRXZxhtusTVlVwF7uLyy7
eze1HxXCpsCLZn4f9Okh1ZzHuS4aH1cqjqk5ZqqmVeU+I+RxL4lxj0LYbe2INSPKJWqHJMUtmSbW
NzfMvjtAWzZmZtUXqQ2elGN4Vjs4pIQKEYyY1u5WhvoDKnvnwSzkISA5idlnfGYE6NO6podizN9q
NyfjnpNBy/jF03pabqW+WKRQjZ/qXn9K0MdsA7q0BBNS/JZWmh0ZTvHqkQFdRnUfZZC+VZeAy0W+
Ey2+leS1wk6z6dQu23W2iujIdR6qEb5pKtRvWHgqL9O4tNgMUYk8ulAskL/N5c+v7PFnbWr3cdoT
h8FZG6fVuU7dB9Sed6HRWNHq4pjOdrrt8taLc9N+wK3xrdLSc9xXykGFf7pRZptkM6Zth1by36Gw
ShBAdMMx0vKnZFLw2zh96o2K85uSRz/Dzg42jWvMQBHl0eIqdxeWe2xqXNX9AL/OdsZ3q2XgYih9
jLcuvQNVPY1jQOFktbi/mzrdpeSvOUtWwIR2bNtlFrHEOnLs9LtZTfYvoqnejfJbrKvjk5WodyiO
38jSce+2W30hREM7dcIg4LJqCZApJG6qxDR9RSPdIJUVEfZI+qJCy68WRAnS2QJklUN+Q3d1ipb3
zIkM34qtVbvaC54AX1eCnMna7JyA4zHqUp0nzEj41nvzTI51g10EjRwiwvygVgNJ5sbo7FDV/qYP
Dgy04MMqbb4+TOVWZU3+HGrfShlcKZDak6NbhyYJ55sKjSZuxochvdhh/q02pPYgojXgsq48ctnm
+8g3sSHNJdg5OGUC/B8EA+lE1XcPU+f0xxRfT2k8W3VmXLWuI8wp1MqriIbHLLHg+Frx1Q0y0qBQ
SO0zrTqFrkaYneMsUd7IMMM4I4dOAU7L+XVLb6RlqGE2TH/MxYQ+VF6zVOKpMt4+Bp15TU/c6ioj
ySPC2kChLgHlPzQYAQYD6cvgSF91WsLFLQzqfAoLaHsueOfYW/fxZi69NMyro4zlb+SGh0ireW1q
MN1nOLMZBePpeKSqVI0zEQ+/IOrNRK3NKmVSmZ4sVKJWQIYUlqu3yFEuTGXKWzh+VyoEmQ5dxweE
z4kX1lzv102KqPVa59MXzHS9T/0H2yI3iZyr0esXESbQBNkRALNtZEy5z9rmpXVKCouvZJshiXS1
ELNARZITGpGdlDnqzUUqU4rhlMhAvyZB/fZXGyBT9CMZFOeSH47phecN+wlZ6WxW7qVgRYJ3VeDt
5GLjp67zkwm/z8mgPye45d2m08DQW+QoJ9N50m2+cNVUroYLUjOoheVpo/JkyOmXYkDFUSbzQ4xF
5iVKQZJYhEOUVdE5M82vDPQccPeRi/BW/VnOFbl3c6EAyjLbc9/D1+S48fEgp0zAcAYyQSG1BNqv
SLDj6gR3ADCg3240mbs1ZJ1uMjevj7R7SVDtuBtVI+fboVK59OFwK4203LVFCc2XIcfBmLkWgKvm
As0q5FyUarKb8vnBynLFW0Q1fcOcpoiJMNBcoCToEZBa7dqh9xk66F/M8qc6Ux9NsIs71mNHqvEv
7DPtudWfOtoYj2nq3hSgaJwm1XzfR+r4MAk8x1iHMY2j5AlDw3g0XeVMY2HTGklxzTp9X4S57ltq
QHpS6ET7uXIpEYI+3wq6rCeR4OsdslbfaMi39mGRd15rxF9giqZXsykC8ksg4NPMguMa2e4hmkgt
QXMpD5iJ+GNR9555s8mAqEKs4+RbrYW0rSG8Tlk6IqAJflZkvF3HKnwQ4XCP4sB9GzsNKXKhameu
u9AjK6dlRpNd5mgQpwLEAKoGogpcVIHYhDFzGma/Y8pb3/KsrA9dquOmmap8p+gg7sppY5FX9GRM
ya9SMlMNW9C2KdSri5unrm8yFNsWnfZbaVX9arckk/dNfZeSXBIrjheTF7Ctxun9wmJcni7D7Agj
7k0hrKQto0vFeAvpI7xsZkHjqbRd+RDNycmiMaNE8i5b67WqlKuF/XNv2Frn9a56RMwxXbvEhZmf
h/3VDrO7Ujfq1lqWJmFtJrd87r/MeL/sIRU/5WAT/OgK+Aa9eJWcEt3Oil8GjpCNMdi3uhX1dzcf
9o2R/RDCDVmRi+faVGI/DVBNCJecnlzv88d+MShhBd0HSrU4hBd9TcxejdjkAa0ltteGowFf945i
DHIEcWM7m8bDFnUOrsb9umSQfYyN324FQjl7uAJwCZinI6hrqgA3NOczVN3FzN44sVZfCpKEzJpT
WLE+YEzJVL1q/DpCZTnHqBphXLzo5sRfx0ifwUAgQGTjt+gwF40RgJjA8QzRA93tCZzua2wKbWfE
zOnUd5fqyawbPt+0+jqkqXLqTZE8QWp20Mo5RjMRCITtwHFYuKhkuHKshoU3hOGHYaYD48SnkFPF
LVJIhYSJAEkl8Z10RLYTucR0Digr2x5uiDOTvtqw4NsyL1H2oEuIhgeGbhcyucADV6aoYPWICcwi
I+bgtK9KUri71ImVo9owPKdJQP5jIIBPlsznNZ0iaoZNuE070LNZ2ot9V8Ya0yUMqfZjgSKSI7Vh
cBcod4G1Lx0aY4dLtz+rgOXNCDlT9hB2Y3SslvOsnLBJdnZUHcqhfk4z20HtfdWZ2fuIukmSLoz9
n+6a2j4lLiV1U7nTfZpZLzRKluznIvgyVU21C4UTbgwSOO+6fOByFF+U1v66dmEyWxpbek6an37T
y0w72TMKoHLbcbzNxsjEcFC9NkwRgja/4sbMaKBK46EYhp9mbp3dLJC7FrLFwYTVu7VH89lsC1zv
5EQdlXqiPCjdx8HVpmNaNUuWykgCZFr95s9+1Ov4NS9C4j5plm51HISbojKpjgDKbeWi2YgC9Ttw
KBAzYaoisu1yL9dHdqCosO6QPU7xZOzHuYkPFYptD1bTvCchsfaFDRCReRtDb73KnoSWvTpD/OSO
oXEMw3jcGQMViKUOQCkhZe/L3LyNrd0TerYt1JtRBtPJrPRfPZqKiwYScoRpjf8auUSsNuxzriW3
CdQcTNxc4mJKFW+Owf/WeE23mHKoMAZEjW1lXqN0yM9JGtxloe4duzTfZXUVc+Rc9JxWEizYEEjO
/DNVmnCb49LcdM1cH4kKIZelL3+tyvdgdD6Kymq/bGhXJZvIdIKDyh+JCXJu75bE0A7XASfob8j4
WzLIKad1gmcH7YOKK8aBJ2j9NWN21Z3yYbBi95KVmb5PSrSoxFqpcAMlTOK+uZbSuZihVjzRtRVb
LbZsj3LqtUvq+MBsGalAbDoXFEbfjKpqzhlp78CvAGw0WQBwoM06QCAt8gZnZM4BjskKrO2k5oiQ
kvIcDL3KGNtlkJ90w86wYfdPDCEQ5maYhkttm9QWCE7Utn6rapc5q4xrgBIagIU0pucpi0AIRU24
p82Ei3ZpQSZQOgBSPQgyXeu9MqV7o4PqzpL4kljK2xAwcXFQep7DtLq38SJZdBVP6Iw5gWqHJ+k+
VcSPnddNphjseG3+lMFxQK9p/IpYqR6a2aq4NrCRSvE+JTfq5fJSpNb4JY1tFKfRrgD6f9eL1H2p
DPc544g4hy1X/9kOH4gNih7MlAbdmNH6wjJ/RwfX3gUAETdQM874+IdpwypYa2w3+127g7qzq5nL
WltdAWaoZ2Ys3XGa4a5HZdSdTDT/WqpcaqCdr/GYpI/Nh2jB7sdl+sq1WrsUgIY2TX0wFJE8q4jq
d7k2pSghjOkKrWerzGl7GFvABEPbzNjlOXNozRMLFsVXZRUfZjLY6ojxh+o0sa/+HCMFCu/A+T/V
leei457oTW/qNPc65elRKWMbtX0DOVQT3+O6d3Za3nB4OXUCtIGubzyKjaTEJWd79HE30NGKhL5N
yRClfRP7E35dzkda4KMNKTfTlNNpyh1SoSxYTCxNLE8J6me11ceD1KJ9F+n2E0F2B71DqVc62i0v
0u/dvGhnhqp9KlK4NcTdITrtk3NVms4xKWgganHZnWslOpAWpt6jonzjI6h2xkxBPunagx7x5xfM
JgnLzvN97STWlrAsw9Opjw8odJuTQ78lGgG415a4TJnyocgBarpTzXsbTOe+it+6MB/9KJAT6Z7W
QLM1vgbwE2B8Dd2FILxqgx08x4/+4ZaFFzsif084tW7I/vHw+YTXKu0kjA492eML5tRkxaVnjpg4
FKnpX004LDQ+vsDNC05Zq7zoVVfdSI0kYNzQgkPdaF40uvNjMw7FQzD+Bq7Z7YaItQYNoOnBioLk
PpIBpdrF10ZFbVZiFEOYR3zzEJM3rQZFd+2LSsAKYTUhnI0mB/MatJl5tdz0B3ic7Fg6k3JnzP/s
giEgt8FtbqPEAR6AzmiaZy5ALimzuX0mETxoCQ5U8Gb6g/uklDJ9VpTf2dSVB0aGw5ZAWu1JVull
pE9yzdQMDU4Ys7clcXSxUv2eGGV5dzU7v2Xt6587YmC/QJC9jS10OhtFR6qqFNLYKW5antcNS7WX
WEh2Ei0cLnq3ZEH0E0mgzWz7q9fC0SXGASctDzjXGVBZzqUeGFyJUCkvckq+9JKWHjThh5KxVRv1
4MxGcCKgrRpaUsJfl4z875H7Jopvt/jXgoTzvmN2KGst+yDiud/a6kQQa0wXb0zGBzNk6RkGj02k
jXfRsj4LnGmfYfbfpUE57hD7Hkq+J6KOC81DFkrm+ly/z5B59uAOzFMdatbeaNJv4XIqIcer2Nad
8oiXH4rmMI0+AkbFo560/WGqd6yuH7NCl1fGCMqhlpCG6mXwCMVa86WLWM+oNoyyKF0L6mN0MMmm
6rlI0PVyNgqGi01BpDJQ9RJmjkUXiutxrRH1HdkFJvz2XJugr9oKrRw4bGXL34QYsRsOTk9nLhy1
t6FkfVbLH3QyU8IHyAgOZO5staqxwe+h49dFp18qqZ0rdU7uLJgXdFBsbp3IZDRRVCXuUMAqTWcy
geBUe/FNW04vRmIkjyEnqnACCaTa07NsCWapQFygI9O2Q7WUaSCqoEJdaDDgLEqWCLdycryg6dHh
4JkBwiBesOijjU6uuSHw0+i0eqVT/Yo1qECGKlmCUiDfCthRdOS8VImt7wQl27aF2b/XO85JvXOG
me1uclvtfZXvTanFtqkmiyJQI/UyiRtfkHJEsO95QMKHbTYyEUcvfsmYXiElpHgZaGpsiaFFFdEl
3alCX8FU07pVThd7M6uuS2OJL4H1fQwtQAQa9jNJiHERN3KDnR85AU77jaZGxj4yxOuglx+GqOUt
IIUjd1sW0ayCqsClBrHypznCfTw2h8LsKyhkyk7m8XMuJGCl3uoe5jIHwZlsS3JHt+uALs04witN
On6nTXxzAl5ZUwvtJozkbE8vvYHqPA6ACTCE3E9ZNt0B/qHKgnJmOrp7SdzAE6XuKyyZLpnxoaDD
PYR96DGdqLlq9rbHMDPcTpkVnTuQCZDD0uAthzTjRNhGCo1Qd1KjJFPrmLZIiHQ5m42Q5Hi9OhQ5
vdhOnvtpkA8vaK/cS568UT7VHgrmZAO0TN31ZDg5gc68BHjiURT5K/ro8ewaozxPDI7G1tRPJBzV
VwJw8oPrzB+2HhaEx+v5eb1VmlVxlqn2FtZNtQ/0ciblgM16a5xJlx6ViYZS1gLYobu9BEJ2Jo1S
YkcB+Ql0Yk4Ma2HsyyeJX4hZMl9zMUBNGxNX3ZAog0kBlurL1IQNoSN41puQrOaxiEa8Re52NZQV
TFmf5+QHyqt7bQTWt5aFS0QQNxk1/ZOexdXZJrFg00mA9ZZin/V0cRLEdATbcr6KoZOPevIdHaL5
3BnpAYo3MDIVFnN+Lqu290AvCRY1v2l2uBfmD7R1katzHZ7tPbXtiekZpVcen4aI412LHNKcHR0b
TZ68r6qIMZzoTcu4vs6GDDfIopGSy4IuJql08K6Gl8hNxEWJODvSg3rv+Q8kiPI2aCh+a50JFcPk
+G1UaxGmdOfBMN5ybXxCh+d6YVL+SOI5P2iB4k1YZk9AKq5GAOKo7bDoukYPq2ViZegM54ZZ0dkN
8ksFt8OTFV5do6Ti1ju8jZW7cJ/11xAi3ImqiDBVhty0TrkidFAu1niLoRG3uJr0fbxIkgvFAeIS
Z902I1JkW7WhuUPM7ezbnNZJLCGRTEXEKLl66TOn3oUOZ4ZCDXCXM5raJsXUbdOF9kamCoeQq9FT
lB10tSZNdm3eD8z1SvMxjq0MIap5TK6IHYNXva2ZxXOG37oWfpLYzmiMFtM7OvDaV81TqCjWlT4W
Jb9QdnGrilcns3+RqelLJR4POWOXvG9rJO5OjL+Shu5sEkRWTKWPgkoCRf2g6UbXuR58Xaqqr+Qf
uFrKw1DG94hu7AYbSeu3rbVrLXlI+8T+IcmTanaQo/qnUjR3MGaN15hKBm6E5if0CIuIokH3otTV
KLCFdq+H7pqASNnk5decfhpoP4O4Fa2qNqKyu70MWOHZyCUmt6h3vpt1mFwse9yPoTsi3cuz61j0
P8ZEoykZpEfyW15rjflIbadEeBkJlvAul7uuIvOQoQU+QChiluNqVxYnj8Q7NKfKbL6FunoTZZs/
dKTG6bEMr62jPUx9NNOlzQKPEyDx9SGuebVYOoIMn1j7LeJGeSOiSj02c/u0mgc6Q3tBi1keu44y
yDCSZ4CUgz8X1ltn2BnLanvCkqL8NCVXhzxK6x0UF+ANgcSPx8hpa2Wafim67j1s6u4cD9OiFDX/
OJz/zz+8ge0/oxD/5e5/vpQ5//7X8MT//yIWDRpjfzPHee/d+z8iFu9p9h6V+T8zFv+86C/oiWv8
u6FrmJQFzmxiDF1cl/+dsajq8E0syzZtoS7QER76K2NRt5dHbA1rHdQTdnUc8G3Zd9F//Juu/7ul
mabJvNYQy2ud/6eMRW1JcvybORYkAJ1SVwAY4b+h6Stk5e/m2IZpZUFeYo0IxmaYQxtOTsQi2SnK
3iB6o+jdViOC3YqmmNcrz6mjMcbuiaqIiJ+mKcz1z1XRYkBNIE4i7WB1YHlKDOPoBgp4XgNPgsFY
mYuSvuvFMZJFfO71Q6Wa6VYf6BjKpvsYa5V2YFvKTR7PW6S1xOlpvsv8fW9YrnOa9RwVmBMOXrJA
oERpofG2TIb3SA2adkHsUWSehna0OfNz63OjGNtRxCi41JgcOVfx14dEqOFqWG/WsrRBIIbtvlTS
NzcjgKSawr82IafQE5RcxhQm1d56FzlqhooZKfPnk9cH1k28vGK9tb7LemsqUITCSthpI0mUefM7
apliKA74y1mltFs3qtbn52YOLN9MxM6aBEEoLbHHf251pZdT/BFBmA7w+ezuGPSEqxBJeXZyVy03
rqs89nVs78vgwmkSR11rIXNYqpDPTaKRFmUhK99OaZDk9FwH0xvwNG0Az1Tn2IovNcarHX47ixYP
neWEhW0ZE+MEnE86P6wqJYNqqaUsNfuKaijzmCd+d5yBMcIEi12yGsVRw8wocYpzC10ZBcjSFFKg
Ekf4KwcyICBHbRl2zH5p5RfdMQkAb6ji8FWLa9gJ7TrSzyRhswv42EJL3QPXw8c+0TRw9I0t2nBk
saFFF2X6rRcaKkRSuqnp8qtsSfC0DWTten8Jpn6XdOIDpjVFykgrDECCuNY4VmldIItAgahfK9jK
G2WQDijr4XkBraGtmy7WyPKkYa24CRUzovJp2Du7GWRJ5kIXNnS/rYr8ZkRLmnneDKhcwwGKM4aC
jdmwfjQY/0NfnRkMsjAQOWIhOzCoobtNKWmWOmNpXtQstg62M7+tj7kVl0FVUXd0wSHrLk+wWF4e
RaMcNP70/2LvPLob19bt+l/cxzNyaLgDEmAQFUvhqDoYUklCztgb4de/Cei+q3uPPTxst90oDjAU
KQbs8H1rzXU9uzMgg/WvHvrkWSr6HHYpLuL1PoxzxrWdlresa5x9oi5PdKO6w2CCVYWbvVy6kbc1
2imfh0U6nq78cZYhDhcQfedRW7IDCv5r/ECc8z09rHOWGU7Y2/2/3TZ2r12CvXGgok5wT3ml6J56
RKsYAjNh2eXVw7nnxUl4Ww+3G38ucAgHCpofnwFw2FmrH0szeeVsmK+2azraNOQ4ODSnxYG5SAL7
GpQStN39YsVPYMHYY82mfrV6TJEJUNjiZGkN+456AhOwwG9FQTzMY3lj5N5EQ2BZ+yWduYcPjvra
polEA+YuT1gkNplLtcItf2+i8BEjxrH27H9Iwr+l65s6vKGWQ8BdfVSjFSHwp3ALeTbFBJFwvRiL
N9Pim3M9Y+uIDQSr2XwWWEt6dj/HTfHtdZS1NM2UQWeQY8qQgFlCGVnnNDLZjzaNVbWOcdW2LK5R
xvRAG/SMBDw7+5NPUgaJQXJhtl7Mq9VtO9pum1x5wNhqHdDMYPKJXGtP/sGRFLmUtqa3BGbTt74T
eW9G5xUhJZ8BmQ85WEsZv0HU14LvT3ItW9TuhGl0/WArs9gjshyPM27vvW7hfWca6wJWV6RT8MMm
uwX5IGbdYmfEtb4DPsjYoDqyOQPNbc6D2tonm05xqi/nfl0MEdO3gv7AJVoxZV28mAILfKnYM+3u
4clYZvvMKn+CmV094kE09ymaLZqnELTVSEPjOuOFZqrkaxxYzY8kt/or0XSH0jmCmXTpJRViED8f
lSG9E6UAhChIHyyFoiVRUzjhmCq2w03Ov+UTbUdj68LQSKHO1oqKHOCfGUObLn77KfR1/TCguPzO
eyDGiOezUqarb8OIWCevIqr3XsRSsnTIPkizYTwrXT6eTWyChGSieosHYz7rUv+jO44aWCIyQ2Pp
750C22o79saRTNK5f7X6z3g18bVlTHVyWZ19zk63OFMrD8kKFQCDzoH9RWpBF2yPLGCd73EX19+P
xrY876OohvyVCbTfWXN0Rz09WsYQdvMJ9ap7SsvRAVQNq9GdMTUpi/miF+wuJ/md+vLz3rcPQKZr
/gtN0Ou5T9zvj6HPJP3iaDn+2Gm2SCprsi/wq98p34odJTID155RBVaj0yBfPPrLJZWtDJRrofLr
yNcf6CoBXebFIU3LEwEcB1oXQFTPy83kGDWoDi3sVyskxHFQrnV+KHQFYgpoyEB4mYYTiMpEimzx
TNyxkzqcI5hjz6oaNpOVElPGKkCVyS/EREooSkzIXjai02Lnyz5I7tt24QNfL3CHMoCRRGn6jlUk
gbezM4+UXGKr6J6Sm5gtSKhS0ntt5gKKlnitcYxuaW4/F9tt/SLu1biDZrCZT9cL459H222rHPdc
poqgT++Q0Uqwmc3P7Lid/bGqMRpsh9uFCzhpV0ZQtC1zuGRx5vqNqlXoUaPxvF0MmugPeh99j0E0
kq/tZEh8MNap3+vyViEfORhM9ff2utt4+/Nn/FxdIGMfqjWibrXUOnQPosE9fbtCZDuDOnaLl94C
vUFJQD1vF71SmPu+5BOp1RjakdO2B32wvkrWX8HWDgDdQzB9M5G++ahEdk6E0/rLTEwM4TpVZEJ4
OU2//TSm3dF4HVJEm6sjaAT4cWrYd8oEy9wYvxYopTL+Izi1Mew3a1ZrQCmv+/ywOWg2m065rE7A
7fDHW/NzNwlnvRDG6ee+7aHbA1BmNie4xsaa7OqMmXUcKbRt17bUs2zd1P9c/T4C9XAyRob21o61
YLutRhXJiLV+jg2eDXmVtfXBrBzrYPCOiQ+fzmZWqJdMOsuFouhJNop7iJ1yXm0Wn2kptbO25q6S
rrGEmufdb264v6U5Uc4Dm/sTCvXzmP/VbU4PB7ZWYmDcq/Xu56KsgElordz/3PS3/7/d8RMqJSZK
2zSiQDGspx7djnS83Q7bDn3Szp30dcFekjHKgC7w6ra0sI5IURgW/zmF/lzdjuSCB9bf7t6ub9Ps
z9XSaPelXObzMAHQrzR1QqezppWuk08nqSECF+I6+2awaqaLWmqNcE1Qp5+3C5gDkFncQbhH2Y47
grPFZbuYHIfIZ2bkXWGnaJA17MqR7rjMyAzR53kW8hwtddTDDicIeI77AD+IOROxZTfxtOy2wwle
M5nEilaf/37XvzwqFRmpelPJH7o9qgqEWjenZYsspdf4jwDf7Wi7EKXaEwOy3tPk9tIRLskhu5a2
PG6H1GXKM41Fsk23w3nz/m0xwNv9em8lO5SRsrhClQ2fu2UvgB2/Y1z/fvJ/veXnKaM1IHJ7xu22
qdfdk8CysN78t0clm2Vxu+f7cHv17z9ke+h2PW0djI3b9e9X/HkqNavane4REnLlODMDxPoet9f+
21/x/Wf/3P3z7P8Ht9V02Z1W7VCk5dFpiea5Zz+axiY5IPuWtoSx0NWcH6fKJCE3Hck70dobM0OC
OowVg95SPWerTrn2mue8MSSL2YXEdmqG1Baduz6fmr/YCn+xRH9Dl9EGC3SufbsooDd0Hq7V4HpK
3SINok+eJovqLWag6Gx7i28mYvbLCAwQNbM5KFJvQB0yPMKmYaZxe7E2ywbflvJxoZK/F636YgP9
8Qe6F450ruIqu1ISZDqZTroM/jhwNhO7gFH0YaEw8dlOOGCvClrWp7sJ8j3nAlkXWV8llBMbiCrV
8BnZpFa40xjtElW+4nBKKUv/5cJO9p0my4EL04TrunCetN+GAjNAhrLGfqK3LmkXNqoUR9jnktMF
sRSp0AqfW9GbV3UNfs1I09fEHSoCrj/G+b3wEPgYVHkl3HTUZsnLIEFrOEZCN4ENaVVP59gw6Nw2
t1oTD3xVreL3sfiwI9jiUJoPOjYpPyMVJe7YuYlueFEc+wOGfgctBsvAzNzKf/UB0jzkUxQaeWh1
JIfRgoIzWMC/KIx3BFP3HqWJZ1m+q0IGgiXXLcbmt7Jjrdt2+d5I1bt2dmZ4/XSGOOpgyiMnzE3R
7GL7NwplktUrrz/VOcxqdWURZOhQduyyD1PX8s3aSrknH3LXFaZHr2B4U5c+2U9d/NxPZADlCmn0
FE4IkWX7iFJAHhQU5T5miWBC4xWmTVLtNMOl/ztq54yZemeacgnVJH1cJu0pcvSIFQkkHJsFKHRX
InRs7TChxB5VdFcIFo3jGGu/3LEzD0ZRn5KyNR9S0/1FuuDNSGWZiQSJ+KDFt6LPDkM7jfuF6rBH
OYPGTFQcUtsDytmiFypBEaVZ9IEl4cK/FtYmteR+7ChPpwxwvQkZcEkYJlPWVgQu7TO8FQfLLCi+
q7de2qmnPB66s+pkFzqR8603K/mpVIqbpqV/0fN71bQIXWwD+rpFXF4XfWCOMz9OsRjhpKOlEgjv
0GsCZjDbcz8M7/q6yHJVhwTP5kUxXYZV2Oi0CLs9VeSdVcYma6LBunaXWveJjGp93cuzK1OXJNxL
dAI7I5ux1Rf0xisrRyFivVu99QB+Uf0LMtBLs+YYzTJXsW/Q/xiRFh30ZZTXqnqd9oRhOROmQhNY
G49Cr4KeN4q66YbmvWkLYjVy7d6uRX83V19I9n9B4bRpe7u+OiWMfY/OpVW9/KFr6lMbTyYFLOVj
0bTnKo3CIkmOXuMlgNLdnuAZnC55sRq68j6lKdR/REmBLgZlieW0/bGlsdTD6qch7rc2yHWSY0ym
/wJOCXS7uLLOC1UtlnluAKA08wltufSFDnQuEp8scokDm4yRwBDwoKXsg6HA+iNIQi57D+1OMsET
ym7aSBvwZeS/61zFmULZnQ5+txLL6Hpi9fAH6j74S7owT6IXguazXWdnOclux2RUf61S/3Mx5GHi
WF4wtOZVrjrtvYLvlkgPAnudvP8YB4gaEWPUTp0JBEsH9rjmxC566G+qbLyLpWGjdDuMtfs4CuQK
nl2RgIORI8VdZM2GvtPH9A1k/G5NG9pFegx5ht9XWHnyOtK7Z6MjQGFW5ypEr8wW91nK4qtJe4h4
hD7R8oC3oPDzbd4oU/CewCD4ppa/etF0XFauCA1uv6/zD2jnMbz7pDhk5gQuzzTKXyXeH8/z9q6m
ibvCwflV2oe+Lh6o3VcEc9kmTP3V7NCkdejNxp4+2hCgKWzQgb+JePw9wYmALPE0wEWmfgV8pi9+
eal8UmZm8VLPaUYmV7My3Va6/S6rcCgYalIH/4y0id2ocnqFI/449WtM8CTi+fhyteqYJ5LMOc9Z
CY/8/FJYNZQylxuI8+we3CQPC8DuKERg5eZmBNe29Gg4NbTCDLIQPNZH+0mk780YuEhxg0zIw5gL
PNVt12O5TY8uU1VxKDxxXRiqGwCaTP0mNQGAVdoH7in0BCk+pLZC7U82Vd3Ld9EPGpaQhvOCkOg0
QT9A9sBe/y0dGuVRkztH6lANWuveFuZN3KdBRMQ2v42ZUCpnZw/I5LwSlxC58q+mdb2U0c0ETW2f
jFCFzUi8ElKFkgW3YzdaV8K27RutSq4xOcH590wZ5oVLv4evLSvJ9ItjSIeC8jBwkYZIH+3ILNzS
QMYO5qSEB2bLS73G2LSIZwNp64QWs2j0R4l+OB3ze0Q5FsAXdoHJ9IZsQMWikft9XzzjsJhYM+qf
en0Xg8UlfmiN7DBnhsJnO9ev+rcmyZ4wC70NXtqeJ+x0O22R+Ynt6s0cIY/CP3QLswcmrlYdrOa2
rLQ7d+mGPbjqNpTKFCzeUO/iIdZOuI56H/ljKKTxNLQJeTsJ8zIFhAdTMZ7IGDH9PG3UewQl4tBV
OLGMGMV9rS1BKTxEGwDfxICHNqlN6aNR8REPqodl6O9WRrAOJI8fxHJJ1fJuqlWK1XxlJfEhM7oL
fGuFGWiOcwVulQCcurFWgT1i/x1qhvyWld+wix2HSM/uSlTJnZO2/RX20XeTFikSEIweJHcCNkMu
jIR9SjI3IOWC1rGmVmgsoz8a1jWx8DkqWbvi0qBqM48l1CV7YqFaVrBSf9Do21txdrPQsoUPCTEh
caAt9nD+tCxBDlO9F/VYh6iMR9KNJdr/HsmV5b6h2IFCo7MENLz+Vp07IIM456XhHDJXBtAO4k/2
HFTxzVh4L51SPXjNmqdqpjMl4Qbi0Hms6gOm+wK1fbryVFQkwzoBX2J8YJfLRM1ZB9mIEc5yKXsi
h5rMWN3p2vzIZu9Xrff5ZUSoMpJOVSrVxGjuXSfrNmQpH0BlF/tclXsN9hXUtgazNrp6hWTIplKu
+myAxNU1kBkcQGPL0jb3niQ3p3M18oBIHlyQbO/AIdHY3ydthNe+c9gpKn8pDhW4nr0Xzq+53tUk
WlBtqu7i1HNuEboDfPd+MxwhqGUxHzYo/oJCTNoNnWq66urZ85jBUy2emGmrKRBFSgcGkNFsYRHW
54fGnKc7x1CJSSHtd08NPN2JtIETQmXyaNpZFmriqMeUvipsZyvv17Hwv5IY5exVUf2pM/MjRVLs
E/OohDFLK58Uq+l2JOMiHx8rloQHvSbTyC7EqRlVQl/JYjkSY+MyIHrq/ThMFxqu+u3iWiebwMfN
i80ySdlZMkdfETH3Wf1NbkIBqHhav5YUKD0HHSKUm/Qg0d5kqdlhiSbc3bAJPBkKZILOtLcLA622
ntooiVFumNq7sMsmXApG5RQP8d7qo0sGEI2FVvKV9tdZpYUl8yvLyAhKePNg2L8cT9MeIzR7Yzz2
IdRhgv6AArftay8pnItBfzZ1FvdwPO/L2HppjFWmp95rrl2y76sGVEQLMMsecY1aL3ThsTxNJfBg
lU98ThRiBteYoawBODBdSZGDRcCBF5jTg7BHFY4UHmdnOjsiyQiA0+8GGp00vWEUV+5MCgtYxAID
5Y5k8shXu+UZXPeagqcHoLtWuy1601Hpf4uYzhw5WrjVkWD5M32xFKCfmCBBzcw241A8ziXZXE5a
fhiVg6a4dGz2Y26/11KEAHWrU7b71JNyCFsLQuSQC8Te3rHuEAd34I/8HJT5UYvaYgdEtwkKj3RG
It4wIKF8N8rrAmq4X6DRIRYxY24wblXBpEUaXtAAot/nKTbOLBW/BWP/Drbvckhy+7UbMsGA50JU
QIugdeLNnobHXHj3ZktVvV2oMWhkS8KOAKSd+sY8vc24/pmmvRdZwkhQITYuTWv7YmnYriUzgaNi
DCikXTmuQQIoglK/pwBUuvicO2V9l+RHWdlt1BwcqR7GvpRnFNFp+m6lqCYkEGyfxKIxG7+6hVnJ
mqzQjuWnCVqwzNcv0G5OfGds20wiPMsOGJxXP7lg1Qly816QEB0aR36KcnrSk/hUx+aBZf1blCeg
WDwWy5VnPwDauE4UvMEZlodCGc6DJQ5Vbc17VPUWLA7fcjkh68kkJ86Yrut4PNdRBFLFedMX0FDN
SEDq0hCqkSKHfiYatyfJr9YuQiWaz7bb6Wowb2gNxSj1gVrhtX1Sc5y2C8ArvjJjPyMUY+9CJchS
rgbWpIzCHuUadRDPS2XUN+xS9Jx4rn7hI2tALPsV8uI5Gf7Qt/1KxLLeReERHIhv2eYTo8RHS/Ms
bErjoMm45cRIdH/wGLUjy90zP8cXqUgm0ZhIJzrr6ERoLXiIB4nkeLZjVYYY0GL3gbNntJqcXUrU
QR2goVek2LiQ7TmEC9fzamo2d1XeO3svfXc6i6Ifv8newSQw0a72U0lAfLWke0WjmNh39VeyEGyV
JPMxSed3rRr0XbtyUiBZ+nA2qiMgSeF3QDBb5S8RT6iWHeeGNcKLMRi/Ol3eGZVy72rprZfxLZVk
/fkgYP4QyHdoB+YnNvKtwIALHfQJfJ3mN7UXGnHunpN5wJqhJOyQk5iUtRpFTpmw7sPDsxPkAgTS
I0EkxZWDdZ64SiBmU+VSKV3DAHVW72KNx+KjoKQH32PE74E1k95NMre6r85EQKRE0FxyKgyE3mGw
c8Y3o+1fXcSW5QI4D8tq4hdj9kyELf6T17gEzDf02DIJZarDAaqZ1PobzcW9BNhHn+xrnVSEqyZl
VjZF5COnQAiqXq32NQTG4A2KHrCpLKadKcRTOlvRdTee0XExD+v6ey3Mzs+FFKHCNp6j8WGGvaFh
sQswGn15Hf1ppVXPkVPFIXyaGDQPIdWeMc68I9CE5aBRScQuXih1HQrrYaqVJzF+eQlVb1t7Gq1W
7ArX/a1YT0hCmeWMNYOzdkh6ZLdIn8hHJJr4Tszrd0VGpIaKlbZxbqxGbVce0qrZB/0lWKm2mcnK
ISfKvG6I3usZQdQB6IXb3yUKTcE2NxkesjsvaUD9qu8aAZIHWFYIRTVGPv5mkBl10NIz11iOdp56
ve5RSY2JyCXWWk5I3tKkTi9CdIpvq1qYKQj94thi+W0j927cu3Qguk4ZiYPz4iaAxPIEmOGLEM+v
VVNilektNFrNZ6eC2NNHlfacjB6y6dTd5WnB6lz5axW1gpCz5msHsj+BgBaguFO7wD0oWXfKxZh9
vTWu1V556meNLvGq9JeR6mvPZSR2E1sBBuOlIh8q+bMGkYRtfpzY3ePybh6ZNK+NZrl3Yn6eZEKs
35MG7GI3SoP3SEDnTrZ6xzqaX4uarGyfVA9i0PlS9R6MUXutM8iJoJn2hn1qMjvbYSn4hcIRO5Z5
nVtIDIqoOqdxckc9DnntmN85Fu1TZBZtPz7ac/aYyuVhmtL7OJ1PKRL8oS/Drruxcv215i1EErdL
+we3gB+Pyl1vLfy8oJynhGhViCjXjekiED97pN2ykL/FcfemR8YTKVqabyx45LL2K0ucDpF0e5bl
4IaW8uSSB9dYKpkunkYGCL6BGjYurCT7t7nIe51vCzBNMLEcTMxf7rI8QvWBTvNKU8EoWCCyK10h
3GVIXAJGEbPC8QxnAtTN6nL6vTjOb7uEwMpHrGrll+i934YQ71X1PvZIkysaHKUaPdFGukflvCvt
6kvnjy0W/F1JjgOmfqygyxIYTnYfDMd3yJfpoc/Fa8UCG68gQ1LWzoTzDfUbZKVTB5aoSmkRmQWF
gulkzmj79eaXZUE17NUXR+t/jU4ZJhOtYhC89y6Gnx06jq/cze+9+HmEiaD3yiUZspNQiz8N+T2v
EOWBrUEyWaSzU2M00Z1sSyDuXrPXtfZFSe+aJX3Nh/6zjG+MvkPK1ADjjQf3ukaqWovkNtIQLACb
d6T1ZWlIPWNzLVbpsKukTgBcY1NFYqWdNLji03M0vBhmf0ziv7opVk7lMN8TIcogqKJASx/Ay28q
tf8v6Hucm8//8d/ePsoU/wt63fTP8K+BZLru2ujf/vsmdYw/6/9J0Hfz+d699fm/C/q+/9N/Cfqs
/zA00zQt07NsFWYrz/dPQZ/5H6QVWLbhuFhlXZ0sg38I+sxV6mformobno3Sz+Cufwj6TPX/RsBH
3NnfBHwq4B3V0kzDc1TDtvjT/j3dojCEgk8kAX0hzWGaE3Ym3fXWAPlpqWxX/x9vizN6PJ6bUlv6
3z9NZyZKSHYQcYR7zSizcHv97+7O9j+laWS+dFJzbspTR509KkhSK7zV6qKPB+h9CL7G7jEZn2u3
1k/VMjrwpmlQUSx7LRXc9jap4JlViHNVdS/l2YQdlzUoRMw3IRQMuItPo9/24XXIg8oAuhhyOWCY
fozc5K+G/orflUBmKW8Q8EDtshV3ANYMv6thBVOwns9RJa+LTD6jMTgVRWcDwOs0loCZha+C3Buj
W9HkCuL4Wg20LmK7hGl7H5fPjme/jSMzoRlhWxXEPWDjcM6Wyl4p15XXEg8UiwIPnr5BfVEYHxp0
pHKknMjrkH6mo3WcFCr/Mdg9gPK7vCY5KnIdcavWkQyHdFF9e0loMWYVkvceNGvoZK7YkRpGIFwD
VDmLj/g9xMlU5NdoJvCBkfvnKnULIcBGRWTshhalSJdQ0MYonmO+KMDV4EzJAKgNPBpTJfM9aS+U
5mCkh9VY3VSy8IASgWJLp+JQzRSXR+JMXKQmWGmKEGHWBfD2sxdTEaRS1gaye6xs+2OIPRUjjDpc
z6mKS7cu7rqkTQA0hUtZQTE22AWRDUPV1AIo0Rx6p7xfGvdV1m2/MxXQMlXcItMUEg9AB66Zjchp
ypVrNzNOBjQXZkHjj0zbORgnfgepZv7OPMJxYCxndHCf1dEgp69SbRaedMyEg+sncTD4iWwPywtb
iHYTdSq17okVvbmQcLNiEGZwgqA9iEIJqMG/SVvjzTeJTt5n7XcNykFN/VNLzGSZ9aY4uNQLtWz2
9ESQuuftxZVFSe2Ir4/oLLQARc63Vze3TenZ+8rNQLtptATpkt8uU0WPzBK4RNjplQM89BTvBXLE
Oojt+rmqneYo9Gat08kRB75ysksjIOsa9wM+G31hZTmz8MXIDpo2MSlOzZwCU3duWgQUtjPS+BPE
l4ia7Vdpg59Q9eQGYxSL80I5ajY5AvypCUAc573oyvekFfuarpsvTechG4pPVVXmXWIRBLFWTCwW
c4r5VpHq7Tt9agVSJxBitE7saWB4TFFgDPeofXQKbzVaysK913KSZyEN5QnBadr0vhTyNZla+Ik5
ixgg529uM2errx9LnvHkNoCcxMh3peithYQTZ977pDW/1vHVd2fT40sj3FBW1x7OtOMgbHBPKCaV
EWJfRTzx1RClX3ZePjA8rtu17FADkA/S0dspNsrDMVl7G4EpjEe9ah67vIqOimpB+EbV9X3hwIsr
zZe0nFdLiH6XdQREDopHwCqrSasH+IR9Sz3b+iGLWBU4OfVuyFC+ZqtXeLrInAP2NVHiYdk04eWq
XMuvyJcz8sehFH8yzi5TWUIGAHKu8DciEIOXUSKyw2saGEv6YkEa8qmnIjZq6VfMfQHyuuj2wAdY
7IWWMRLUm43zJVvgjDCiLChQr41yuplSCqm63h7FCvcfprsW8CVbid45OqWR7pz8aVZwTsROY+xT
z7qOHfedfvh46UgGd3PUtlGPPst2H2oIX2Fc6DiqWwfBGrt6i/JIOrlIcZASsUOcA8WKOMWWfr5P
5VjdRq2FMJC2bFvtbD17NT15LhtSn6Hcsz1iq4/gk8gbs0Ez50Zh766ZtctnA4rGluRho+OuAt00
f5PetevFdTcHWdvRDTFzOuAzMpyktO7YbwrglDskjBFdHcF+PrfKG6NLHzSIs+3sApQQHTWgRXkX
pptSamFvqpv0coooTVmWi5SGundXRftIKvG5qInJhLLCtsucfE2Z2fNOMKokwUx+ooY48Ye9IUxj
N2ekGnBqTYsYL4VFmz7PPvRSPUWWee4WnWQGu8KRUyuf7Sj/YkDiVryYntAudVJ/NPV4y2RwwaOF
aidh0E3MtfWMIT6uL142E7o+fqX6Cgwuu8/ERg8zRKBr9OFrRtiMZi55zIa+OUrR7mstXsLBHr6y
CVyl4gKhcx0TQGjzV2VpQU4tnmkvFXsbewFjWzEFSuR+LUOJgxH+8JiTkd0PJDzCny8VDEOahypb
FNat6ij2jYGwZDdPSX2dUK4cJ/2hm+fLEI9iFcVVFxmFAwm/vqcXzxq+lnOVG/IwVMAhsFPdEST8
1KqVghYR05qV4dFabD2co3LxbfY1MzSoAVlp7zacyOPeyK0pqAcwOFH56aVVT+QwEk4sDDs43Fce
haKgcqfXYST/POqMt6iN2Mfz3LEjvhqvdNjwpxcM4MtlASY0l8/Et2pnJiDHZBPgqEUMys3+sorJ
CV2yOOBWyX2UrFVay3ngKQ8tOgH8VWp2l6pry0GPL/nYKhcpkiu18dhzl4l3NPMp9mv9wINJrW7b
+codMCWzyqj7bi+blTxZeMVO5XyC94C1KK3ljZhJwmw07bOFy+SZFLxGu/mrbC32n1n1BfGd/rkK
zoYl3W6xiCXyABDJHqAX5T4sF7Q+QP61vtlJivCU7HdIfwmP1oq92xL3bDOwxSWItrhWwjTvCt9K
A9KhIWfk8o51JIDqaaVQVcQiGAzHQZ+OxwE4WTSw9XBrYi9I5PmMz2iYnGOPeXZfL8qrnmXpYWNf
sFaw/aEAjiRxcfNmjGHfTiYt9rx910h8PnXucIwUOyfXBW9g797Og05TASfHnpJv4KDn3IvS9PaE
lSCkKgfK7+VhHmj89HxZvqR6wK662asz/bTCwKTA55cRtdR+CsGAYWDh36PzhCmgNMgqsOTetBYV
bEQCk28aCsIFp6yvB/bvGjtKX1C32KlTRuyDUX46s4F3PBWMRUh90o+Kb7Jd9Jn1VTmeHETWq9Sf
bidwtsvodEboWvQoLUXnNFJ0uBWzdRipw2C5doIsy5ER8LrwqajszfjlVJW+aE/Sxn4wS7+2JvVe
6Y3GN9sEDa6tdcTMJA9V0+UXS2n0sO5ZMFB2ueY3wBqkoO6hItEhWZEysPxw+vxjydT3nn1vlEzF
jr73WqMSv1vYbMG8mry7rCJslPk9sKz5iVC07GivKXtdZDzSNG72MGo0aj6knMsPE9oUqQHlnkEd
yhKOFr+bkwNzGO4OKBuVIf7oQ2zdek4alGjbD3ajPJal29xb2S6NrJPbapT0KvgFsedew4pB26Ex
kdM5oi3mEve+kLJ16XHhAapr8ZMgcC0gRZKHBGyqGMtbhE/jwXIonMwj+DFM9k4YL4p8VCbrtqYu
khdJfNQME/E9chm/Yl5TozpMEurAEB1hGNfYrRFxQJRRcCEiriETsdE4eWsqbMAzEoo1yKWzqkHF
ijz3omYxUqW8/URf0dIIM9qr7QhA661hqdpJV5Ap0iVfE6nGmdUC7M64Hl+UuSROJJ8vUKesG6hX
xc5KBzgUsziNq9ojc0mgy1SpBCzSbyaQ1yfMHSzbMR757Bwb3NyIDpQ4up41Me0Bp1rhaGV+hgLw
yERx6XpnADA+A32Mlvt5ZaJNOfWTETrf5FAUzGkrnAcEKiCjK6rHZn6KslZ9Ll3jLtMwO2nzQC0w
huGUOcGsUc+cVeNKwOm+biP3umQgEVp9wc6r3k0IsA1tTi7CsF+HlLge1YxWClv92PaLe1U27S+L
yseiVs5RLx961V3uFtQqQbuUbeiSvhx44CgOqQ6eN8OrGo4u/CtAU7/Ukg5QxM4irGSKAlfVXgbc
Fqzc/A7I781IetRtNV7iCHn/4rI4rauWdcJ6sRAo/H3xt9vcvPiTxqw4ItWR58aVTIuxiFAmbDr7
7Va1wRBeM541DdLaTRStFuRT+j/XZQmj3NbX/YOOX1yWEA+qKv5C38d2bZPbbxf1Jr83pH4Vt8Yb
gCqxw0BC91NZ/RmeV66Ha+bP9/WhxVVrLIHdz+0Z3ArWV5S90xFQ975LEKRvd2wXKRJW6pPiKMwp
kVcM5Ba+L4hSU4k1bNP2Eu+TIRuKSXaTZewGQutftlSATaz8czGuCt7tKhkk961pdaHo6U+KmPr8
JtTdnmO7UBnY2YA4h5+bvl+gW90pMlHgopKNsj0bcR3UabfDnxs9uCu1rs6HTam9KbNZa0Xzt0i7
88gQozD9nb+wuWq8zUGzHW4egTYnao/+4u2mpGfjgf1gAE16QCBO+CK+GU9gt+sSZWGLKjVEKVAP
2fGvnqJ29a7U8NsoeycCPd9/CXqV9VOyL3lrJbBqEb13keqFm2T+x0pDe3PRglTxDWbtc7dK9jct
/naEIVEi352cvwQj+Ldye9Ns141AwUhcLPiN1eq0mm82301eFau3eb2OQYtSq6PTQlYMehv4Z4Y1
MGo7ArohIE+IvdDG7tyvF9tR0Q1mMOjTq1wfGqn7YSiTc7raPrYf33aUuinvW2LY3mlZkcP85i3H
rHU0VEEc8iWtP8SG9qRj5EG6WoaG9acmPGtqjmNZkIKo2QR+kWKyXVhrkFKzpk9RmEUQGCMVWW9a
FqTPtIvZA1dPhLvSdthE1O6CuFlb5dTbVXiI8KoM8fGf7J3HcuPMtqWfCDcSHpjSG3kvTRAqlQre
Awnz9P0ldO6vOupzu6PnPWEQFK0Iptl7rW/Z0E+QKFHO7cyQNaytLGN0zP77qjqeyKshwSYn7EzF
Z/ihxiD57br5NuHMGo0ysIJ+QRAt2/DFXiMAGrGJC76sJhpbhm0U5C8RAmdaIuoTLB9o+Sx0pUs9
PdVmQvMEGz0S8EUNzjBRnZDBFnsHMeri7nA1twU67WfNwbMShhLjzrYGHaLUhH81KTtCz9RFyg9l
00A/XBXKlbBc8Jv+17XJ6fgs38fLn8VyI+rvYetP7JH/eZwjVOt1Oe6AXjYvP55tRgh2bMXnWI18
ttrCK/B11aJXxSjeszZRN+J+CFZ5Q4zPX/eULUYEZGCcgupiuaMcmYep3kzrUHBKGJiAKtvJD8uR
8Dlplmu+2bzUfedul6MGe6++FSHK22EmCqrSClQMpTRWJsvZr0eQhUgQ278fOsiNfIdRZfDYpK6+
n940W22TWhXycvW/Xf6taBXa03K4XCBDJtjsn4sfd4nK2T7IghEdUzQuDHVhlnogtmQNOweXgifb
bCsHGcLgOeqI+UUYcg4iEyu5e8+ZuVylsXuJCM7Z+eNNOdny6JWSoKBlcPJVZpC3XKWMW2/mmjmh
K2+15dvs1Zf419VFi+6hBHTjSO79ZZBkCmeoLKHsHVKL3PrFGeJIb1tpAk8V/pHvt78cLkCI5dpy
EVX16zz06MeUbBWLDkM+gxfn8D/HgKEEbBxt//Vx1MdbrpE/Cz4OeR1l4gafnui/PvDyR7tFiYWE
qkAmMrHDm6j9qfGFHxC6leXqCARpTU0bKoUafHNlDEzUteVwDBt2oHmc9KcONzxiwaO0mv60XJjM
+oxN6njQtSuYoz9PQnU6OmH/r3PSpv620wfr5q/ze7mKyQc+7+B46+WwMiPMXbp+/ut+y5ktOv1K
tzU0v98/k+U+369R65UyFVXRerktjpT3phhZwSJv/tcbXB7SOhih1qPjVrCaCOpKvlLG1OyHcqig
68215N8Plz+Yael+her+/47M/6UjY9JMIV34f+7IPHyO7+3fPZx/PeK/2zHmfxEL7dFY0UEsWHT0
/2rHOP/lmIbhEhtt+N7f7RjT+S+LPozv6YJuJMnS33wFw/4vj1qGisEWyJEgF/y/tGdsy9Z/8BV0
w7YM8iUMC8qNCRzi39szotM0WZelOFoJYZ9OK+9r2YLXAeCLDNcBjAb7xgiqu5yOPIlx00XR+5t4
pqo6cRcjqy5MDBS4S+jies2daefvTUvhGqAwNrt5hzXjwUd+zEo2uq1s737oKCqV1Lyi2aaZTNB0
MVuPqebQUBBGe2GbzXsh+o1Gz6Ce6s0YG9eODtUmxmWWlPDlq+DQUPNz+/Z5LlIbO0pxkVZesqKs
d1ub7RUxIB6LdYwhvT9SpK3Nm6yHdlm0dFs8bBVjdzb6LtyEICsb7SPx/XCHgpVdDOiuHE2N4eoG
OhDKcBlBwrN7xMUu8GzqUFuJZ4T0+qS6zLMqHJt+sde0+KH1HYKhXWs19Ozg53pAGgYhcC9CRfTO
d17QvtWevqMBddFj44KeHR0pf6MgNuFwneC3lKhqTjHZmedy0HgDBtSoSobGZZ5P4kwv5evIUhyC
5Xa9AfcEtPKSapp+NU/8n4sy9vdY+jB/UEi8YNQdzy3Jt5tpBLpgOL52XaD9vAmIi70pYQCQwEsV
ajKRnJFRsfHtWtyEMzFiXk602HKoSvM3eCpTEaO5MaYIGUxsPbiyNWAKQxWwcxldyjJ4DoNCQ+YU
Vrs+hGXlal5wvVw0CqxXGeW9NH/l/oiKZHY7A0isg+yLrtwZ2dm+snJuEw0gmYBvOYk1LBNmXjkr
4I7lgkMId4mhR2fCJMy1SxgrZcPUu0Ck6l40k40hl7h3W44uFf+SvTzPswGbEN2MjRtfxVSpqZfD
iOyingK4MIgjGYob3xGK0Tv19+0URxR7sNb1rt3dF41t3eqCTKcjhcXmUWglF+ItNOfgfjkw2M1Y
QymRUVCEGxKHMCsqzwRbvgiE7WdTsGpPnTZ5mStRkbBjO9ukNV/Gsp0eArMD6FnKX8mQAy2bLeuW
kHvqgDWqU3ixw3rsIeoSdnlFuZ9KLXzkwRurK1nrFhURejCC9fHJL3r7wXDMKxY53ZVDtWhTNMb9
qJXTb6/Oj+EAIgq/MGIZzYley4GfeObvAf9Ca/JG5y4a0uQNIY22Gsh6vp8SG+OMcKNdO9Az8go5
H7OEEl/N93w704Rcx6lnv3lzeKzwGf6S4MgDJP3+2A2PrVvOhygiJNlrzfaFFso2CxzjGuljvxID
tcuRevzGn4bwKU09Cz1baW29EckDBQlvK+1QsHDnr/4Arb+30nViud4hrfrp2W315ynVypvWMumA
EUp29Mipo+HRyt/5u6ZXwV3KanWND4FuhPSv2pFoOuCC/j4bY+8i0o14bRVt9RARm2AnvDRRWtq2
Tmb54AUNiw9pPPqGdWlVWfieayifWcLNN6UuJvi3EeB1wjdo85DEUFcmZQ8k7AwU/nhfasN4XxjG
obcpvcD6kDv0OOM91QI2kfGkb5d7uG3jHxqsSCvKA2uJkfY2bdzx1ra64bKA6/19E99lukeACvrE
IeEFWuazoFGxnz1SYJfDaULVUUU0GPI8PDeDzJ5tPb0OSpLs7LmnkaIo4+nw5tTefDkAtn5oi+yK
onV4vRyN4YBjIcrCA7U6GDmj98AIhGw+n8KLKU7Fcy7CjdfY9sM0Dv0NYsAnilAbF3bUXakb2W1H
gaUYCNa0HLZAIsnyS0vReTVQMKWJhNULDdrkuLric2A8WIaJ2JLgIEpYgX1fYaReTVlQf0b+vq8T
eSFrF7KVRjlsztLisqCWQeIIFapQymjvYiU4CL98Ci2tvdcIijj3TJebPIgJrq0qDDeOeY3WMf7t
eTq54kL7GHe97hwzN5zwWuEm6n142cvhppS0oZu+No4NaSsvGWdVFunps4UN5kzkIVmzlBRfBtDE
a9TeyiVBepXrhOVLv2XKb16oyRCAGCPi16vuDy4G585w9OtqyOUTLkNI/rFOuVkGNtYaQiasUAtu
CygpK79lbRt0LvwZWVs3zdQWa+w63VVdAKjpUS1uJPHTB8eKqieX8Hf8CV18HuPiKigr/3qY6chF
oUtjKAKbCAugIqVkIt/Kb3a6Fcb3uSj7W0+yYbVEdF8PFmM1+QgH8iqyCyPpqEh48oaulcbPPOmf
G1vbJXEJOkLlf4wtrgKLgOVjVcfxo6HCP2LBJ1r+ikgaNBkrgpyaSihQMTpuM9/YRD/R7unPX7ep
w0Im5bbKxVOAjPoSqGxHHjwXQ8H7AcIabbsxlefRNeR5uQaVJFyndMM2eRRgniZcGFAgw5NoWgdG
XUyfwjCqTYIrbJX7OZxXfTjgv/qjC6HvfdlX68wiTYBtCNOgk50Igwt3usfme+afwPnjHUylB+DE
N6GZvJoOgShpHB6iTPRHynO7CUQ6FkI0nEbjBhdVgBav6JIryEtpc5NrXX6rMcqugO/pO8351GcW
RBaTwj4X9K5T8MVnmVagL2NxPwRxQoEk0A+zGTgb1yMRqkyro2nWr6EP7y+UGEXYlx8AtfxiECZ2
p9b863CiFYIL7xkKXHIpLTw55N1g5USUgnQDg5NDlsF0H8sMwg24KuRnMAWVwcW1rO5kuh/ulDyQ
UsiISv4BFWjUuuOtbgOqaZv6Dwk/azSTYlM7wGKxM91onQo2N+Rvc5yOIEEULESPd50GurC0kvpA
eQ7MutW+zCjhRNIDchSZCokc690QVwG2kAT+YPUR4t5d8Wt90joQRvxqfNssVrRStn7sPxEC8KHn
2mXnCrJd6KP21qtXRfuBsKC+pHKVZMOn26OqqOu8R/frPIZ9+5TCJWihcKsGmOCjf6ZV6xAPpGH2
GZ/toPog2EpiQQvPLDVcRJE0aKhd0YsYoug2nGlk2ztULwgxZfBW+kRqFL97ZDlu2vVrv6la4J0B
NfpG33cGgmyMLVgA7XYt4/DDUMxNkdu3gIC7mmJv0rzAtNvQo0J6gsR5iHNEqhmwFBqHs60/l524
hxB7V/a+vyMD0nJxtjmrYZieAkiyFQHaVWgfAkM7hbK7Dmbt1CDL5WzC5gKAS96MhL97ShlkRNqd
NLX3dGiBdogj6kP03M5hcrEwMxKvPGN8QMeHrU+r0Ksr6W3UI01mJ1nCpEplBl96eIDfm29mNB4b
M6k3/PppC3nOB0zPaOcZ/CSb5Fgbdos/RqzHIeeXbToXdWriAKwfS7dDccRcb8Iyqq/rEHtVE7UX
rJ/SvQpRjQKEr/p4ZRQDmDaLsIpGwgO2iQ4TQb2PcOEgV1yZjbku3CI4G7TO12rZHQsGmDx8ATtT
gIiUr25en1HLfhSdQH2jTQ+C3+OmawYsHa55yI35YqjId8D+pJ5cR7hsk0fnTzf6NAjePk7ljo7t
quLraaL+fkrzcy4QZxeewPdqEiaGSWXHqQ6pxXOizRyKJ1HCSgcjvRpJptiSd/E614jpgcGvOiBv
az9OEG0YIws5+dTm5itdM9QWuv0aNtmV2dMGn7wUq0j0WVv8Rkyt/pBVPKxazMpr59HN/TdEer8S
7zczwE3QNLzVihD2GgtA6/3x8umXBYfb6OAoC9rrGJX7m7RVvs/MIW59epemh9bc+pTO8DnF9YVV
fbatheenzC9woB3tlq8cNMxHZMe3tKEp/tjVu06u/IUbTUxfEKMFc5GMqzcHFOqKeWDv2eOhjKJL
Fswv+iCfQ1ThLYZDr/JvgeXclCXF1yknW9HrL5FAnaxaO7M0MlZlE/2mWlMvJ2BOrwizSruTfYJW
uXKum9Q59zPpQjY6fbHFW47gtb0BH86PkqKqSudFXmJypA03mp7cJJX1ZosYoyHNYuidODWImpVt
fxG21qGWZkRHmCZzskkgv0mJ26SfXRp7KKabnJRYp2fIihAu48vU+ijc1EOElOLNSn3ql/P82Xuo
IxBDnVuHuJRkSwcgWLNo8LCaOSmg0PgahzE9RV3eeDgky6x5C/z+WGpusrMkmvOsbXfFGF/2tRy3
HWyDvRNjy7NqivDIglqtfAcvh9jNHSnRCs0mcs7fWSEW76YHSGU5CpcCSJ599RiRrxes6LtjJWyC
h7hEBjyRboP7EZYyxkPL8j7Cu+Te6817xy/ih7Q0n4OAqR3PO3Ak+DrSRqrNKqs92j6nVOH3OH6N
4tqqu2cd+cbFgM8Cph6ZAhSAx2ZTs5U7+Npw2daJuNOyhxi0Iai9ytrQz7bWvbxm54dKb2I0CSnZ
bmo/BgYS+Tvd8QLl8LDJkvcixm7nKUJDtrW94tpNp2RHgHILc909p3xrZ4REettFx8mU4bYSULk1
mBW17RFm47VUfQH5JISXQfCiWS9IkUJX6K5NbXxzGrc/sk8kKCEKtrPn5YfGTl+B8RqnJmcXX7QC
rSKBG4jPsMf5JZ00kyqnQepwpnf1S5s3u66hBc3G/x62L6KlwHk3TDyEYcnY90bP3ILKbamcZPbN
Dl/+qjYFZvLYvQXkS4QOgvy68e4cmoYrUJFPwoCT1zaZQWOP3J7Ou27t4hbFiENajbhse3w4xOl6
Z2KNBqZXIIhAuxuLDXo1YQ6gI6VJP940fvyiYn52jT2wHhJ/osnMmMri4lABfSSw22JjHfq7tqcH
0jiqW5Cp7sH38XIjyrPn1JgJZlL3GxS0hT7e/36/5c8J3k52Y/V+eWiTcXbHFCN+POXyR4GBB92n
uFiecrlpgL4z1hhSZ4+JllBOONLuhGYKXPzaQhxl2kfEqlfJRCGpGD6jnMVsN4kXCh6X8bHVRIuX
tTuWbXdtdc3Ro+yDOwehae+82LH8lVbzp5tMn7WJMKQns7j1kVMOw+ecBowEZfTAJHYmTKH20Z90
OWsF27AwqlnGJ9Zd9pS0Myv9siSLYy1/z/NCKGcWkLZ+UVeE28UF4d69KdZu50drZD06I6dqqagL
qYr9y7U5C4iTQFe2NnogXP1Arpn643IR0Q7bzYP9WKejhsgwfs+jzDlB7zrIwarZrrqrbOxH8J44
WZPSH2heo8XVi7w9kfs6Ml17cNOWYyDM7QkrI2y929LWxb5Nclq+bTmgSYoYF6LoBDKt2Jo2qzPy
T54zayYUy0UPWM8AtoooeZs9NCgkahlnIU3968L455pD/Y+lVMiPmMb/2ZNGepyQcpJQfZ9BUyYf
8oo8td+GQw1O3HdG+JQN4blN800X65e+3XxEbfDoxqRAoLEzRhicxN/kgInE1tBoypJ/JJP50tSH
EqevcRFq9RbXzMroxQZZ0T4eCc/sNxlK0IBzg03K2ufNBiV9YKik29xiq+/Gt5K+6gk2Zue4287X
3mo9ZGZwi6t49H9XCgxHiqFaItg2y9km2CB0uO11++wWqq95OxJaVRX1lRaHOz+m6CG0N7RpG2p/
LPHrrQ0joe6jN30Wl2YNvwybnaRGF1BNaTqKDYI0Sb/eIH5JjeBg9sOVPxrUNC0WUuiJYcTInefg
gE216sISyT4f8Y71tc68b1wbBFGk4YiXMOmhixJJKdlQg4lM+ZguZ3BRZw9lT+GyBDHCLsrLHqaJ
sFjLCJ51Te4DLWF/MZ5849pyG3CEWfeLBCHU4Ulgb+BHghI5mjQbEBFVf1ISMvxMO3mT156Nrj/Z
DhUBr2DzM/rlVcXAvxpZtdheCRl+xHNcyerY2jmxzBUCm/6izoNHzMbw2a30OiGib40WeLIKb99Y
r1MQ3GsZQBemplOZ3KBxQtjSVi6KW5R5VLFPc9/t8wI6QNqSs1jmzwFZKaMO4T2LIyqsYF8qa9/n
bo70iV0ACw5OfTBBVXM/s9wHXIFdsHFCc9Va02NkM3hbsgk3Wv0aUXbw5m3Ajom+YvuBAe0E2B1+
Q5x8JCVxthRuqUyCIjCGSyvN3hR34GS2nJwFBmxrqA6dE6Gmr6wAT1H0e5rM/iqGj5qjdRpTprHM
85+T1G5WQd8/JLFkKwO71iqGl1pxzVEYD4QV6dYExnL+6PwaD5iWYro3XEaGYDjm8z2p4UAmBIZA
i1BjW+BoUpBiKyrp1PQGGnH7TNRMhmGGMIXrECNlgZFGhpV21DuwEu1B65577DaktWyHvj4iJ7pT
EHP87/rVoPfYlWtS2z1MOw3mHQ0TT1kn1yUuclbol1nQQtc2J5MaylWbyU8Cl1/D5MbEFAR7sdoU
VZ6zmnTM3eAwotmE9sohuvBlEL72VfmhKzIcdiP8iNdBiBs6vjUXMxLWswp7kkr/24QsRRyMS3Ur
ni2MTOS33IeEJLbZwBydnmcszEoAlmOAsjBCpcoRJZQ3qlQuKZzPr5HlR/tqtn4FiZOvXA+lVY65
CpbAfY7ZKmKgMOb6T4UJS2DGyjBlueT/jMqlVRa/5nj8FTAo6Ji4FPycYOvThLkLEd5bj9mLcWrT
KvdXVVL7l3pJ3BsxVm46p6sYnc8rOZHJwcdABhf9PqvJabG2/LoeSzHcKr9jpXxnrXKgDcqLhj7q
0hvHgz899sqrFk7lqVBL1aAq/nRatxeG8rVhcGuYAnoMb+gFy5XAAqdjhSuxxE3KG5fApWTq21Ft
u830kdDdDwSP5FYg2UmNV1O/6lm9OVNxVc7DsRvD2wQjnmOxKJupFBPJ6mHUczDsWeUw8FG067ED
wWbjWvGty1h5/GLTva+V6w+CJuprMkYCj+q0/jpgD4yQGYLsN7Yua0OhHISD8hK6ylVIYjz/beU0
NJTnMIOSw4JnLsdb9S+GRfngZz62Z0aE1Il2hjIvKhfjpPyMBR8hek0AsAKfKDad8j22if9ojPrl
4HAAumDbKI+ko9ySNrZJL/6QykVpxfgpbVt7yTBYmhgt2VoBn5nTpyakuzw8QqAgQhRr5vJD6jJO
/eoPi49H8JwYEEYCNZWrs/Zu4AaZGEVxR6TK+eliAaV2pqE2HJ9d5Q41lE9UwzBKRYppEuaEQf4D
pdEL2mM8F+wMkzOGGR0XnvKfRhhRAwypehrdxIP+i9A6Bnm/vgl1vKsGJlZgzPwqla+1weDqqe02
IaKKk6tfOMoFqxN9ybd/lEWBwU45ZbVRRKvQomyEypnvwz5MzB3YIHDYBvaj8juONrpAV38MlBNX
Dn9Y4z712b3dy3IXq4yXwSk3nFsZEbM4Y2k7Ma/EnrYBSRCyjsQlpNy/bPr+2IMjtvXg7dJxuiNk
na+2xzNc9biHB2zEufITtwN9ZPzFdt8/DhiOc+U8npUHuVNu5FacjWyeSbFno+2DDMn7yabkyrq0
pfgkvFUk8TZjtJ0JCd1FeBz5nRI0Ghv666y/58oWTQtmladId301QmKd1kb57pgoVLwh2jq51C+8
jHVo5uGF51RpVqNyYduo9MeAuRWBEXV3A6/2PNtQTluXCBHgja61c3rIBY2N3FIqr7dKbqTS5uWb
qov0PQ32G3SXzjZWLnELNwDyIw/lrItdEyt5ozzlLebyBpP5jG7MHLqPvlbBJNY88ZsLr93Mv4VM
emNhVO/q8bky/SupHOwZVnYqtrYoegAvZXHINUqUUOmYZ5nQYozwMYb4WDnj2eb9mcn0Q1vInpU+
H3J1fPSdctQPWOupr/vHIP5F2d7lJ4RGF4JxYRqvtP2ZsrHnj9j0rdzli4vSFDTBWoa6e7dykMXv
sIs8RaTBlh1vQEbChbNAVXmGU6vnZXihgQfA9QzdRREDDMUOqIEI1Ja0d53uf7C8ecRwgzSDqO9Q
kQc8EAQjKAKVeNbFLmtXH+pFoDtsIIOdUPwCHZCBrogGfXs95lu+3rMbUk+asA5oZWRuekkjuIXF
kzXpo7tQEjYslgAhuQ78BKlICuTZ6xeRoiskirMgFHGhVuwFOmzEQrbv5NMim5f9yQ3kZaF4DdDj
+cfhe4DIv2N4Ji5wYJ9OD+rktf4qBvsg0urSDRnzFA9CU2QI16/eLYN2EsiIDnQEbctPj3x7+irP
qZ4YKzCOjyPa2V2ME2AtAVDYgCgKJYsq9elqKtvPQqvtHRLpnUWdX6+e9I6+tBNDtRjAW1TnEfE7
SWpir1X7CASGk6O5Tifvs2896v/09RQtQwPgvApzixY0sBdF1MjrvIFXlKMxKRTRBCtMAYDDGfmP
N6F8L3rE+0G39RWrozOBudGx37ate8uG9iEKhncj9dwVGdNgRr1u3wnztcnJkQu6PlzLsXlrM+pb
OkBPItRghoDgZXLSr20ahXYgKlDNjHymll4iyd7JEZdWzjmZ0k3ZGopKwpK9OrQuDsFKMUvizDtU
cIin3h4BnWrtDjcd3iZ2MC5W9x6WSyB0Z5M4uuL8J79rWmbroUge3Ixts0ElgLRSjZGdIiCvbNAM
2EjFWRkBrtiKvDIqBosAxuIrKosOnoUcGKRlPcSWQbFbHEVx6cG59IrrYgN48RTpxYPDSOdlQ2GM
W8c7uB/z1o2QGURQSBYaMpC4wEFPpCuQjCLKgCJUwMv5blK0mUlxZ6oaAg3W2xyIt1CiAhaT9nMA
rMYawwyyKFVCT/fQIxavZRiv/f6pT4jdiUp87LCyyQdu9mj66x3ZsKxtH9zKcDeSAeaUz9kVw8Mu
pq3vAAHhl0znyTwkrmavtNASpC9Jc9ePTDKV00zMP/pnzOZvHeF+j3x715SwaQmGQzx5TPG5REM7
HAhYy7aZ5RwHnykuKZoja+nbsqfZkwzRpWbSbYiz8RinPj26jCDfDKIQ+KAPwyGbFW3oevTbYK+R
F28nZrwrWpYIVjPuPNmXTDAqSB1MED867aWEtBQr5FJVbVoITEKhmISCMpkKz4S43DhJcgFXAQn2
K1n67W7qpl+GIj1lIJ/onmUbkd/FigVVa+5l0KfwBIDY0DQiqDZJL4ogvg/6gYUHylbKs0p1CGWK
Vu0hBjuV0J0kW7S/Yx+76xWZSl8YVYpWBcaBtMdTaxQ3dkFjoWKfTeRbdjfI0H8OuhM1nBL76G+q
c9u5c/aZygZVhCwLVFagmFmaomfxeu+RrBg1Zc9IndOOJ8dxZwLdEsC3SkXhmiN4XLoic01URCxQ
XXZhwLYWpHA6R+kW2Bcw8zKbwDZMHNabgWM5ax5Fsc39QP9THGzFBRsUIUxXJJOSbMHSIJbaVpUc
+pGhq/8qtLBFJK9d1wDHItd99BSBLFAsMi1Z26DJKj7SISyhlbEtOZN3YtE/oByCNOKYgjZDcgTj
DNjZBPTMVPQzmjsr0bU3eZPS6jAxlCFJZXaoMeDJDkcmPBu+6Xk7p9E9dglzXSvWGiFc4tZT/DWk
bo81QDapyGy9YrRJaT7GQNtmRW8jBE8cpV6V68YftjM1/51oyekOivkm064srSv2nHcEgmpXiApQ
fgCKIzqRuoRix/WKImeDk6vBynkvFPQhHzwNAOdMRZ4bQtsBxMvUIz7NAQdu12ZPKXQQVQui49C/
CzZfBIKgCgFsJxXhzk/5JmdzZOXq5Q6oIYD6dKOfpUHQwliYu2mu8L3a8yEBnycVRy9SRL1UsfVM
vMMk3XlXkeLutYrAZ4Diy5vMvdJSqLaJjQgKXJ8d9K+x4vdNFSQ/AdLPti8FgD+qg+xEFPPPIYTM
6D0MtV6xtppoS+fDuspkvx76NdMF0tE8B0dHc5kAYke2m04RBpluz1IxB6tW/nIUhdBWPEJTvjC2
4yICVKi3ABgTF3ZTbkIxzMEZ5nsvkJuhifA7FVgCFfUQdszeVxzEmmUsWMRA8RFrRUqkZwnp0aA3
6iuOop4yYtv4CBpJ4dt2fObnIJiuzCLDgBnm57HSoRDC+F0jNTlYbvsn1BPKXOkfq2y8DWHGK0+R
HZ06PvWK9TgUOzeyfk1wuH1bOxl6sg0UG9IDEtmVyT2ebcyMQwLIenic+DSG7N6m+L2zO9BY6FC2
kTA2keMWO6sosm05CU51fJ18Tckd7khnn6P/UQTLAOtXwbfGdj+/TxXlslK8S6nIlyTE/lZhjysB
FDMAjols4rWn/Y5Lk4HIr9v3OYlgZwPBmt1DFuISccvyD42qp1nuGMp5faq2qyDsn1x9vGwnrKLB
RLlukDkizzIHCpe9O4rpmQD3xMrxO1C0z1FxP0cAoNLZRxAEdiVg0Gmqr3wfnSkKpAPCGhIGKOJi
SjfavQdYNFWEUdrB5ioTUEcxzp6xlvnbHCBpvZBJdeO+6w6SrgqNQoG/HIgpjSncFmBNPcU3tRTp
NG2rBvLOtLGoaBA7k785ntsBJ2BaUqTUAmRqotipPRDVKoemqjFj2oqvWjn4oMq8/aQVV7L7QHgF
ynklqdOBQstOoW7iZ6GzPdDsoqJprR3JCcdTMzIowmtzdhTvVQP8qikCbAkKFmkXmyhFhzWcqdtP
aLJR8zgRv2NtXwKTFbr+NAOXbRRltgU32yjurHfhPeiKRNuGsAfLxKHeGeLA/nSypL2B4Hsb9nW3
LuMNMe04jom8I72QZgl0PIzJUJacGVdIfRnMubwsu7bZeyba3NgLxapW7NwaiC4mAvHitPZdA163
BLMb5vB2UeWLHaOadO9sCqx7U5F5kUbVdHJYcJaK2+sogm8KypcyE6E5iu4b2t5xrJ7Tdh6PgdJQ
C7v+BUa0VubjdR/0N11lkqFnsMQsewo+VaM126aDiRTa+6hDIjkp2nANdrgAPxwoDrGuiMQ6aOIs
hFEcxNCKHbDFFA6oYcMxbvC8Ka6xUIRjrK8t+xKoxx0V+nWrSMjh0LLAHtqLUlGSI3DJ1C6rbeIA
UFYk5UAxlQVw5V5RlimO7Ec7uNJg868Gk9PAk8nVNDn3ehmYdxawZn+A2jyCb44Vx3lUROcJtHOp
GM8FSnZJY/+ke/6lpjjQAiC0ToXQVoToVLGiU3AcJ0PhoxVHelJE6Qm0dGjDmC6BTdeKOq0r/nSa
V8UafVd69kX8pCtKdQCuulXcanBXRAzjOp0aKmRBBIFYUa51xbtmIyxXtmJgowMRDCVvmaJj54qT
Te+9WVcxbSCuTcxh4qatc4Vs0NczoG1pQ9zWQW8P+a9AkbgzUCExaG4bRDdJ8xrFWAmFIdgS1bnr
o+Eu41RAUds1G23Z/WqbAPB3pwDgNSTwGCR44OITy/AI7mvmZVE1v50wZ2Hqu3AmQIoPncFMKU9D
WUGZqkPYoHggIjDkg+KRp4pMnoMoH9WO83esuOXgR18rRTLPKVfHX2zz9JRzUh9MzyL4D/65qUjo
g2KiN1vXROg2hfObyWZ4BJ3uKIa6KBVnt3sBPBxv/bR7bY0mAI5K14QV8ufQwGJPFZXd7+Cz+wjQ
uZ0Fcq/o7Vglc0Vznwe47jZCkkxAek8NmO8EIYNXAwPvSfdcMdi4ig8va/EsWN1vXNDxKpWEUE3K
xJbiyvcA5vOFNN9iZi8Ufd6O4NC7DE5SkeknxahHJf9YGJjBDcWvrwxI9pjrC9DjjHxoSUitNKf3
BvB9pwj4Bij8soGJD9be3mX0HdYIV55SRc4fQOiTRlpQZO/nTeaWV1LU1HiNeVx71fAgpJwP0P10
SH/4+JEhtCD6aVEdIx+iJ0j76Lzk9CwmtOUa9RTEmiq75/98m7EkHnzfcQm6+X5IxVJo7eDSLc66
SiNY7rjcp6odhHbLMXV8Igy+X/ErGmU5jpcMhOUBf139fv6vv9gMNoZ3/B/fxdeb/HpF5juSH/6+
JcQcuHFrvIhnpzE5P9SnXl79640sr2YsURDfL1wtURHLXeslQGK5+vXky9XvZ1muCZcgnK3kJD36
8i1U+R5e3pZHLMXGsdPxz+kefpXlWoD24eva921gxMCHfR8niKyoqv1zz+VaqEbq79ta4A4Qfa3D
cvvXMyx//Xrw92t9P+7H09iakvXooY7blzr6Nu51nXVDeP39RmpDowOxPNdfV0sySQX4ON7P8uQY
m8OdMdqP6VduFFTzndeL68UGslws/pDFKfLjtu/D5VrRuRduWvi7H7f/8Jd8H86sQtn74OZeHvH9
h+8X+75tuUu2+FeWqz+sK9+v+eMhflfXKzhCgFZ7ei//eF2+Pu5yvDxV0VeEjf54mq87LTd+P/L7
5dPZJ8enr/ZO6XSnFtT+Rrc0ye6LQzeIaaOpix+HYuxMqDL//ueB/L8Z/ravKi4Cs9HyoO+LH7eJ
Ugbwbyx7/f0KP17m+7E/Xuo/3U8nOZgG+D/vFn1hfWpO83Lz8gAwJvQAfzzpX3//8SLL4c8/a35e
YSTvt//xX/Cf3td/fJrljt/vdbnPcluEgmw7uOYnjGRrjc4XGaFOC21VDB2tDz03m+4m7IZ49zVc
DOaTZrdZMF9GRvW4jAalSmKJkrI8wkx3scCq6kO+NdJUo6TIls0xNTWJpTiV9fcO18Ge7m9DQDZb
altdo1rXWGyxHagRemoTs1ZdGSmlM+HlDwIQE5GfyZ60u4e6jyk5EoSxcnGe4itD/dc74a4K5HWr
l5f2zMQR9KyZ23y6mSpoBkGwIVaAGLekY+9BH5YaYK3kutNGeLib/xd757EbvdZm51tp9NhsMGym
BnpSRVYOKqWSNCEUmfNmvHo//LsNt42GDc89OcA5+HT0qcTw7net9awCbsA219QfNxuftYpq0ajG
FJGPJeaixqTRPVgYGUxJYXrOS6AbTUyvZjFXES2MTX4OFx2mNFpUkPySa3gBELFNj4IBDAGMwqjo
lS8orbxVdbcf1YmelGFWb4I21x1FLXDJOK6O9p3RhKONTDUs7Aw6utOGG2qumMTQwPucoz6fqQe9
hI1NchW6Zq3RfBSfOmu0XPYxhFow+s8vhsj2RVWdcelW9MiI93qoDyAeMiDCfeybvNuZUE5RiCKV
RKzdOLHTdF3sp6g7sZXgjJGwBlTUsqUaW1upBipAIEW8GWo+O1MaO8hp0XOIhgirlwK+AOhyxcG8
daZr2o9/AB3ys9O772jqyKO9ewqnFDgEJddBkagH6pnHLdrZSe/VCNNTwrmlie51/5cEDJCqykQw
zqazDUDjKpXcSR35W2mcbSwsPmnBOr1qB+EzG78yS46btlaBjMj2x44f8hDRHl8gX2uxSt4a4IUe
dYXMZzcoTOZ0NdpB+tH2bkTFHcamCh4JRoSo2dCQCjNJZhsHj4avC37wEF/jLnVuY+ySDG75S48z
ns+QKMBBLfhFVxsD5gO5es1YOaGjIhtwL0mdk32k/EloNl4znpcrSE8sec6i+RcJmzG5RR6oxYdU
7OBS6t13TcpyrXP7rbEBws6fsMpFEQhvQXMu5yn7hEwxUFzjrkTbjh50sY0hUmU7pyp+ZzkhiuRo
izhf7kGcYuYnh4lnrcc9CIrS4XtZOMm8QtJ02o39dGg6Ex+dsqHmNrhNGiXltfNVZYVYhWr4OfXK
RjqKsh405jLNOLNPiI5RQZTLjX6UxflajrC7tHF+c+sJnoXYacqv7YL00WMj3huamq/dRL3NMgD8
O2WwdPpnsGTk09wTxa/wTxQ2r2nf0DeYfqe11m3mmsGYxWO1UZzXaJmgzQSeRJMV3QLeZxeilKeZ
W3o9yIGluKZdw5HtRI762qmfZi0Yeygh8rvmqU3rF8z08M7ZVFpu9a5JMDtCgAel8DCT/WupBsZa
tAmb8UCFCpwC2Zm1UV3BlA+wTyF3JHa0MwVE8b7WHq1EvCoJS1Fia1nGGanNa9UrEvLHjhaCMet2
moHhMsume+j2n0FYN6jG5U8yv816CqkJd6gag1dpKVSvo5ee9MGxiKW2GY6utlGt3v2UY+d4rKvG
CTNeUi6lToH+ByvVk6r1ngzmBV/mHf7eSej8sVwbzoaK/07OIvF7LC2yak8B/hBWU9M2JRm/iuci
2k1fVr+lNf45LboPOjAjT5XTg0gU+tXJDFpsEglJ8OwWCGEw+DFJdSxYm8ELuSbWTdnhjks+ez6k
hXengWWjfG8kgkVMC5YuZ8RIZWa3yfu05dGoNk1uBjfcKNIfApeuNyRka8w9o4BoWyhsHLLsbQi7
zNPcbHHGs45o2/xemfRJm3RlZmMae2FKENdqyDmnEPVVXPY+nYKvVqLf+nFZTt97a8HIxClRSgwR
sf5D+xk8UP27rcGasXBddyoUk87OScx0jGt5QK2XhpHGyVC1oil803ApjDm+zmEqn9SkvtTttM6L
6VR1LDpbFlY6WPo1tD+qHgQLXL3xR8Vir6lWV3QrCE6W8Aw75NwajvtS46UAmje1qg1+Edaj0grB
M+4bVHUb9A22yRLyOostw97XtfXZxpUPGP0hchZKIF14EU2JqzCQ0utoGNxYznCQKOshqBGv5q3r
d0aCr30AEgaGmz0OKAT8DcXoBYbyDYTnFAX9uDXoHxHTgEfJtrao3s9Cm7e2zMW2FPrWnIdzGhUv
xahuhJZhRI+wh0x19h6bXGZK+UaLdHKgXDpyVmZVP+IBfqaq93WaZeaJpn2Omvm7HK27XuKrYTWc
W/XGCsfzDIUpZeGqtVhZNcs6lxU2GggBrI0QZSzR7tMAhwpNx0OskC7BqfaOav/hhtmzVXWn0YJF
rg4YXLNdK7L3dOSagG220TtmA6M/RTMmoomcm9qw1Eor/SFWGs9ouD/pdqQ+iFM37sMMrS8eLCz2
5URZifkxyfEjbNEEoYK/tE7JmiBG8c3T78GOX4x6QW/MvwkibR8a27mP953In9FXUeTU8rEiVdrF
Cup4CueIz+OJ8hW5Lee491PN6LycwKtww8/WafdhRyyH7SZgMqhmg7R/W9HSFscbdtVJLAyFQH5S
sVsoYljVhVp4wZIRksUtDeENaBgjfEJR29Fy9+95C+OzRtYsR2R6QmrhWplEuYpi3s2KfqyzjvNy
gKFd2Ppu8VHXVQDT006P0vxWc4JH6gAHvuv2anWPq7ReqVP26jbKkSffU9wEFUhQm48+vGgVY4Kp
b2Uy7MYSGt8OaNWGZleThwRWiZjI1WpAJvyIJoTBzq4usbO4F4Duq+1EFYN7SsvyKesM3Ax6QUiF
u3dwgt8sGw9lOpjrYmzuuEJOuisfOgeQdDfcKhl+mPmCkHdZQyVD9m67Lv4Dwp5r6IrhyhDshmeu
jVQA8OQhdq8bjaINOfqOoZ64Jbeim+Y97VRBmV/IBuC2IQxEZobbpbtbkrXcnDkjPXHlNUtYkJDy
4dMU+DmNPHwurey3WoIrucwGrNdw4FnE75oIVQVDj01qgYwBvvMi7I9YtyJKx4MPYjAej1x9A+56
Y7f92Wjcsyyr1ANCZylZTOYLad1Q8BUQoc5T3KlOaEOdmU2W/AYfss3HaNskCHJcVl6n2+6qJcPO
ngVlNX/CTw0BNMXMhId6BcMhfpS9LwNLPvOCY5K8uT/q2HUnUE9r4D/mzgnksyImTnNu94Hnd0Wf
Lwy/oftoWncT9g6qRgzv08Uyl7GkaVBFspLuBGzz3DwMYTWewDpEPkPrw5Cap7t87p29M2d32Anw
ZbDm9BU+cGbjaeD2LHtehvFJkMfqw+FKcR2XSx0/ajx+vBbgKD6GFJmwPoVx+QcolPU4GJN1arwE
rXPBcPKljbhSZtqhJo2QUBBTjWUX5y6sjxbDYsiSrXfDCyMI9fPmWY/TV2btV8cyqrUZavij9fGb
rRRii9OPFwfkZmBNXup0UJiorLetmxImrMetGus2HNlqWFsNu1uzz1GbwL2vhMMMZmXUZITxH3BG
IY9mqTUrdHdlpY3Di1kOvqabI4OVwrvV5hxsdQ/EUBF7lfTBYDeO5vrFSqzYIrNdAcygYs6AQfDl
Gi36tuYULziIvjgagz5M6a+LNBR/m4tG+dMD/TMuIXhZqINxJI+VuOSVKigLxEyc5Qyi0HUx3KXO
2iWUk8zmuenc51zpfpF2DBfGI8BVLO/eRFJ6RdTIh6v0kPRCYCKp38cGGFcxP84Gy5m++qiFglvV
xTQGqeelElhGxyp4cQYMtLUaMncSyscrSwDcwcsBEjXAnIK8Mu96a1rFhfmZdOAxe7BoIoThKIzp
WVcJLyXcgRGfcCricLGc/ZoYSryMskjOiBEEotgaP+bxgO7zktncpXk+1H4OzmMlBqq7xvw8LTRY
Dkl0bkztGZbnXYExIIiRYVft3/T2SAW0pY7IAKbyJEqxgSlNcELBXC1Uhxzo9Oos2d0h8Ks05cGm
GEcjat/7yPjSLWXaAIl9ApftT1JL1lOYUYzWMBGaLld/qUyuz2AScoekDFQGLwssfWVq/BnIFStr
7H4Rtf/x3FzFtamvJ129xbjrV1FtQzlCu1dcrhLb1D9Nx6G4t0BNTMu9oQ+7ftJp4tS1x9p0sU5p
LqZig+hcSh0YX+DHsSk9DFgLfRVhHAyhhinS1nqHOSCp1pqLhQdzx1ui1dCzQeJiUKxLTH9tVr0k
GXUsqnXoG+g1JfPzIF00eE2vaWdZIn+JR5/afGEV8FaJnwlLUpXTa4NgRU6s7W52Mbzb7fAdg2Gc
EbUtXfvA3wkCyBhSikjqVTA2xPrmAUGAi6cST31q3zrE0NWU5OeexJKCRrkqE/c9MfGf4H96DuRj
J1SEUI7ulK84Sz184CEqnTNTnISG8knzo2/NI0EN1b4Cfjn2gCW8CFXAFcOL3isvqtvBF4ymRxJu
vQfa4JYHS/1YEuw5ar057qPDrh2TSU7LADryWsqEAZsB07LJJSU6NRyDecA2tuqbDiRkhH+I1HP2
UpMAPahJsOOaXDdVZPhjonES6zG8kTcofEW32Dwf2pDQpdaS8wvj2Xc7sqeF7Q+1+qZk2cFpOn0b
jNO2pFS07DNCL7XdYamS31HdehOdVswXZMIZMAa6eZgqOX0NVzXdM0mbe2VxnvQxbMKyt/g21MZl
rkLuw30ragMPnpP8THb0BsjQp0ouJ9fSQTN0dUxX050atAyC1TYDQ7Iq+oK2IFItVoK0J7q3tEBh
D1A7vSDht+ZaDV4YdyDtqBHhtHf8MYCNl8lKX8aRt7dZYmitBkaOHkqy67TwLqOuwCTkHgTQ2sAO
6VKqLjKMNkBaY0Kv47FK9S9AELsgSoASsx9nGfIdD9NLiotto5Suu6q54+nIsTkbutxKw0BZ47Rx
M9KqUxzi9ZQ1yhdlykoZhCDsfQHdcAWGCGEgYBcSxz9lkJ1g0ZL0SipQj4FZ0QnR7qKxBNHJnA3E
Xf8ZDEId2YuGdr3F+PZh42ax55H9iZvvU6P6KdGANnaZ/YDl+2SiHjY1MOx5KTut+ce6XfR7db42
sF3th5G3KbfihaTyZ6wHG93s/0CyXAKXnFfMM0qzGz/v7VcaQY5TA4lprjnFl0Zz7RvwX/yyyOLd
sATpW2VZhUfVBCxYlX4WF90mxsBoITYDJhxeuUdxg9CDtTwOLb8Jpy1ft6LAPfTSJNprmfpCBlXx
YtS/V7q9AvzFwU1GP+54rx3jjn/m2c47pk2oKyY+i3UbBPEKUweOJLyUNqcFBl7uTTy7Zb2tG2tj
vKuWTv7DeB3zTuEDbR5LPjyWgsZNydIJcqnx1sP90MKh92a8Wvxm3PBEhOA5nK2dtvjeRBi1jMIr
JgA43JxhScmS7+rgPcuS1GOvP7hReKt+efAGIWa+2jjBPLxlgpOa1UDiToYaC4H6FjUtJVR6eTGz
4XnEpwAoMH5I7P4E5x1oOpqsQIb1OASeBmLe42Q8aZ9YqT9tksutyoWZmq92ZD3pFi2rYXyOYMum
kghKNh3ahrslJDrtjLvWUN86aX4pNpYQfq49oaoNadylyJD3vz3HxkrV+33dXdLaOrc8ACAfwieV
2nuwHF4dJTzN1MrVoDRT3ZoXNP13VY+LV+A16yAosyGlWRygjqqCUs4DrhammK4o3d2skqYyUZDL
QH4Vor9VtFHBBzA503RPNuVfmCzaNSIFM9VStIJiyV9MUTyRJ78MAFQuqTqw2KT8poppl5gpQLto
o6bmT+Q07KmapvJEpoWbMd7qU3VJrXTp8sv2VT+SJ1Ervy7Nz1QDhKejxAJ79hMaZGHhGl9RUNwa
uO78FY60mdjQENp5OBUK9JvUwroRg78YjMdAKqQzgr+5UJ71JbNGYudZST96PA7mDP49VOlJGHS8
ncDxDal9253cQzR7gohDsViR/shg+bCj7GPS+ntaEFUpDJLGbcnPHA+XKR3OZRI/EaH4ZIT4VBeb
s132G7OaProqHEB38SJXcpdqrLkEA6vb2JvhuLKpHCFKLuzXidWsGusHXOtsE6IPl0jQoqme8iw8
4oJ+zJ1BrGxVeZ/D4aTW7iFyi7POIxwoylaWJRaDQcdVI+HHx29xBnr+rzarb9PIvoKqouxBL29A
s1dY2Hi4WKRjAsIfVn2cKTkIiL1abPSyVKuORpY/YYZcFTYekgL3yzQQYYq04J4kuGLNDvILtRfH
eBYGMjVmeqUMt1ZdgLVby3lMVrYdp5s5tI9ZWXxaov7AOn7t88DxY65T7pA7aQfbVzrYzuU57pxw
qzfJ2h660LdplzCS+aJQUVRkVGNAS/aBshm8fyC0mBkdNdxduCj7ndnjMF/81KNDxG75oSrDfRzp
uFowTZzKmei4iouzkb1CkPGirKTcQb5FPd7X5RKcp5qqOMajTWhxobDLvxD327IRfwtseWFzew2g
lHJK0AeeTppvJtUxE/mTjPT3fLQEB72IsXaoto47+5FY+lSL+An3Au9hlaUMy2OqEeT4JKf8rZLJ
N6ff54Ei871NHsQo5sCDIPBmVqemCt4ZD4CVR4woAYv6k+IIv8FHtcZsn4Ji0neNIljrJXTuJnod
nvJJOdG9oFw4a97HnN3u3NmbpqJ7BqfFwJkeIw6BGjbjIkt3Ba0rpYJAwP8AhpXyzbmX3oX+WcQB
rRqzcqk4le/DPGWJ6YSHPh44NCrNxqBRc10lmO4reNJTm2sHJcPLXM91iBJhc1Cjp3ibB9p2mtx6
b1KPiHXCdaAdGvmjMrV4aiBzbP/xr//+34J8l3BfIt94dhaneIErnXeVBPQOEHubRY4XFuObI+Iz
wk+3sWwyVbU77Us7T0kcLFVO2kojQL2yjU7Z8fNsZo1BtYPm2+RavuZo8zpnTbvtmdCbgXdY37CA
jOUTZL7PToKAii3ePrMy7IXWu1s7+LPtCdhLhjRUszee27rHLomLoCWbonSgCUuD0d4atF/SwNw0
TNh5EHwZiQCbA4rVg6okXCLykYoFq7F4LDn1geTIsjxXMG06OzuwvyNXJ/xCt+PEQzjogj1VCidV
sLGSrn5300uHFYGM8Llevl28KDCGBSZ5iD6oI3t1BEQMp9gJ8jfrfkpOs2o95nR3JGAYcNY8FSEJ
d4JM+6YSrDTtKxnGVWM7P81o2rwMIXmZ2S1ZpANXyVkbjs1RqOFACsJYyhOLye9Ueeh6fI91CDG8
nLCsYXTjtjb21Pj8UkDP6Q1+Cj7xOo3YhFrB0udXtVxZBmz7ieAdCKlrk/RvY94yDo0JsUYj/xvi
uT3LVG5D1tuqyUnZoLORzwIIC6kq343Ut3iyz274hwsqOdLLSRaBA2cVOwWPx+QpH14Dg1hK73BG
i0LssVC4V1S64hIucWa4CWdnG1seDJltQqPsPYXy76T0CpspKxZoUOZWi4+iY/ti9eLCGfvZUvN7
mzuZrzRLIaQGgiJUYIU5+r/XiCc4Mvklhhza1Z1gc8iSCp8ma0+Cv3OGVkKkuYKxO1NGMJppusUZ
tE5a/WighW1Ux/qcCSTmA6vKoEdc6UO+ql0Yb3LkDKcYEJaKjKI5y9L8YO6ftaxkUDVo2ugh/ayo
5IF88ZMm9UPjFsMum5Z0UUZmRBd7mcsO6w7CVDuzfLLt9LNjycfbplQIm7Ixy8poHyb9MkDr76ZF
/pVtZUg16Ng8qDmepUHH3rZIT8FHzYaF4JLC7CopnpkIDRKoDDNoegwjtwDMC5A5lp2dqrjb/tIr
C4Im7yrfLcyGmR/Zw+oHZ9/VbPxi+ifQy7hgXMoaYXDQb894txqbtLvVOSJQa7b8aqhaYi9/Dk24
Ch17mzHDjjyw1mSWqvZJT4SG09Q2qgXYgS5WzxLZnUQpDzFbt8nYxOdCqFe3EsZWqB1t0lO5n+uE
gEZa+JEuQPKFvBzCULRHgOnsZIg0JOn4ahXkQFX5gmrG77+Ygc2xkQ3iNoEHy1qdc2tO8NU6Ngbd
46rRrIe6iE/SRj+tG5b2lTEqx4arGAYYsECJ3ZMDxJvrFn5hLvNnKc3j3O/NlCdpFtOZY83GjswZ
RGs6tA+iXTShRlVWnZaT27JTautEZq7KjrWaiLgsKI7Rj+iNueRG45hlma8UreSkxIqAgrl1oUOJ
MAdKhQS3aFs5yy15zUa+RTpxCxtZY64p5zJw0dUn8rV3afHZBpq0oOyleGi47b18fG0sfuLa5Fvq
4KNXtGDyWEOSsZz+brpUdcwEvh2WksewvKmsULiiELr5rfhR2kJ5BIng0wt81appY9Q8QrVlyrLR
enzLwQkO2n4nOLivVCVXfL0TxRax2IjMYkO/PfSRnu9Xf6qWkI+5Hvh9Mt3BMZyq3u6hJiQlfkqi
FTTbE4MHIDDGM39I+RM5PG7TDL8qw+o82+kOIRoqi0NXdxsAFqzNrepHlxkf0ZQ89EtS1wmc1yzq
nR05JRqx66paSTyonl7Xu644NgVXshmQmuJGgsxSncUkedyMhb63qUOYGStMrjlRaT9jaH6q+l8/
zj9dUd/cKvFNs36YW0s9tDHB8jb4xLvHVwvdItD9HECW8saKR2bGxGMpQ38Z0Jgt8lO0rfhtpLy7
jVig6o265nmHpUAotp/NzneUCjQdZK81zlhmjZlZZGJi5Vy71Uuelfk4pR6v7X1iBNPBIoqzijn6
iKJjmA3LcaNUypay5yepZOqmcR50QdmPrU6v/QigqlXZCo/Ni+xRRKyB3F1YtGCAXPA6Yzbztw/P
USvfMwuJzPjT+/jB4bTPIZi3Yt+Pd6FzHOjIq60iV2Fm3zWlGV3DklRCaSAbMKsMLX7esn8HHoGn
OzinXdqvRPczOCz0K2oKeEIqz5KlQKnT7hXqhcXyw3jpA46HSSZzHy/Ip8LRvYnsCXJYLPZ0rt4U
UQGhoQKKIxJV16XL/lrrOfNBjWP5XxW/qjF8yV5lYrGGncazZ5sWJazP7ItEecDXEi5RHE7Gut08
8hMlXFXkiprKhFRugPGcay9Vkl2uwhait+Khbt3kUOJLXoPMD/mQV1PlHrmOirVWk7WJ5DBcKqJZ
osHIMoLOirrPaSqvvGETpmAa2aoyhola4AOpNlNStieSZWz93aR6UOfqJ2nxgsgoedJVN1hHNavX
qKSLJapZnBCg666FtY5z5Ztd+/ChhDvUV2zsirj0LTIbFV7ftg0f1BYcjZr2Ui/JnERT520I1e4a
L/+gMOqSK659+Md/Iqfy3ZtsHqrU4qdtnWfABeMuxyBOCR4gZSKNG0dxIQs2/eRVNc/hoNKeky5O
uA7Ue1tFg6fpur0OjZ1jkRkTs3sP4wioTMNOu2xz+tUCDjLUCTALrZqxrPf12D73djVvdQJIfg9M
aUxFiHaMOgcLpN5y85Aidogo0QWDVosSxwjHM9bCZc/JKy19o2m7S185jxnNq2oxk1ettOYiXVmt
0hgkJV+PAV6he2ddD8m1oT3FmVkzkij8GjoNJqmNLJ902qth1Tbujo+qLoJtNBKwLkGXNfY1RxHz
iLBjJ8Y5H1TKpkdi1TKl9UqgZQmhrcDqiYaXh7Tpxk2e18DDggtQsnNocVbhWIYPFgj0oKTsYzT8
0G5VMeSMvzxygbHZzoNmNLe6S1nDWJA4JvRPwXspzCQnAbKZQf+QBKTGY9PoPVnk4UbJwL/VmvNn
mz3ZQ/k6SpxmgvaAtT3hsG2J4hvGTK+Ks2sM6KzJn21xgc559l2PkDRUWzL7UUtTFVN4HIzqpUkx
U0guLr19HtP26DY4fMhp+vjMX7QUroHtim/R00FoGxpoOVc31oFun3SaaDL0F78Prb2L5edQJeOL
BkZ/FVZ01GclH4AtfuAGbLtIWZMUyTZjANB+SLJnCBHopjZJfmzk2Omma2+gHpgieI8ecKDwVFkH
w+x3uvSUvjkDHsu22DL2Ux9cqWJ28OrAdddoEWSnl/D4n+55Yf4283gW4A2YUr0oiI4EkosVV6eC
IajdpIKcVrpMZ+goVyuJiHSnLYHN3tjVptxrEJO6fHxSplk7d3iB9MrkNRDv4FKYDO/Gr54a4Ixh
RSilnNlzpbwM+Nx0eu1qTE+NEx0lWho7t09dSHnC/8nT3pk2ipSu18JRdkXE1RLfshIuX8izvmy2
rdD2Vp/xKgeQ7Gda9ZFZMdG6kbiSrvyGZveZivRLQlTm6te3Q83vRcQDRWJqurHmFlwtS8gkyX1F
SVDQDPJ8+lIpKUixsWFAsTX5mHs8yxifeMIeEpm88Pt/tL+aCiBTyL6ANS1L/9aldHjgWGWGv2M7
Pra6/Vtl8g5X/wkVAgop/eJ86BLdmXRZHXAcENri3kFHVchcWwK8kRq5zooehZojv4rqbAfGsaq1
Ly0YwCwV+MQWNauQIcaXzAEWVlT7frSOfXOYjGlrcwcVuPdyHtyBpbzRd//X6CSxYVmP2xJQ8xCQ
nm9+C7u9u1W4dOuU11pstIA3J8906PnuLhf9eQQoQXZ2QDzxOyfGUqeKahMyqNaVnfnmEnPh4fNj
678Imo4fze55xJLmFZr4zvLwRlg4OsAQOozm/I9A+bkCEMbgnp8sQIFpUedbeiEo5c7ZlUkWP11h
bbWBpvZWUpoYtvUjOTBfNUtu/1QcGg6loawpTe9AD+RuLXnCEyRLfqkLohWrkHuK0vm5wSkKiy0O
4y2HMCv0lWkgAhG5RzYb67EtlvdgrPk01T1HVfNgdIa3tJ7z14i9gRyt57AtXzfs/CyAuasauXwd
TzD0bHqnEqu+UV5BVnesUKxGRIwxT1hWZdtaKgBKqqucVQ1qc78hNQFeLWUoq9pdWYD66NgJxwXk
HTkWvhPN5xh+9ZpewsJXK3kIHYrhQxWjOo4jDQCjD7/mHnNYzEbyLn3LCCBDOHAM/QAgfkIEvToB
rEA/B43zk/5pyfoqVLnL3Wzypca8m0nSIczVyrrISljbw4MMja9KHEODp+YYDzZy2J+Lx6EUJsTK
3v21J/nJ8kvUzisKynYsQrSS9GhwKI1Cxogx1K9UI14pWbvGQ4fbQ9tXIQ2lGusBK7ceRp0wHOup
ZlvRtA5XBrRZo9/bEd5NzcLUzMGsyD5Zu4V1KWbjKTCSR8EzZePY3TZt5q1baYeAN7lwknVXIpBZ
IJOShG0kEbiEiIRej4aHjZJ/c0KGnQpfTAvPWJX5Pi5BVffaxpaSqYRlo1uMWACU7CTG5idI+p+0
RatI5pVWP2Z1Ry0tD0K8CG/47n/i0fzt+tIPIJ0balZtVWVEL5sAGdac2q3oi5Usgj0BMpZnytUo
5+fItF8Te9ypurEnlElDkNRP8aAseFk8Oh0vRLMla3v6w0vt12rFC6Nt1r0rNmbNG1YdvrCsP2Tp
lzAWwEG6Z6l7IxJGNZks73Pgeg3oA6JO2otbNriR3PeoI3WO0nlSwCSsMNp1GGfHk5k7T2StWHDn
zova9KcuKK//QPn//9aD/0vrgW6orv2Pj+p7/Nf/uod6+KfdZ86LNG5+/3P7wX985X+0H9jqv5Dv
dzQL+4v+P5sPbP1fKBOhCtVEnbRszflPRdTUVy9dCS41PpoQpkFdwf8ootb/hVmEygPDsDXT0VXj
/6n5wPjnf6rKbArLYv/zb/9sCse2+T9ZjiC/t/Qz8Heovj8f4yJs/+2ftf8mFGsMa8eed27Ysha0
aCXFghv7ykt9yna2xe4EpeQAfwATSvcsP8V3+CxfcTgxVU7uNpg2JNdt5S6rYxdsNYTRYguw2my4
N3fM9bniEXyNXlDq62IPlDzb5p6+KT7B9bDn0hIUFy960X7qo+vZe5fM/eo//U4e/v2H+Sckuocy
LuTyt1b/q58RbqtrmvSjWK7+v/6MTaBPmp47806d7Vcs74+IOFuUuIdkEN9d0/0pQBhpX4nfeU88
/p+/OW0V/8V3F/ymbI7ANpu8/+27lzl8wQRO/s55cYej+lc+NkB81uqH3OR/uPtJrHV/9pN4LANP
HGl+TJ8Axp/dJ04H85UAorhpzRle30H/zC/zPr0Bu20vPBOHG1m91o8v0yeYlom58MlOtrgFyt34
DQflZDyo28phMLKsJbv6mv6Cu7QexHvLOW/FK33ma84Sfoi9griwoqHwJX/p2zWROBOetO3brsdC
RcPWAMCUdCSZ4BOgu436M+Kz22EacfAm2R72bvyxT/UFwpR2JKh7MLz8o3zROPp+J8/8OJvxXvzN
W+VxjjfxGZT3os6v+s/Q2Q2n7krZMcmR32mHzcqDkMo7M61WfxjoWiZK9o3KXsWO+jWz0LdXipd/
oSSPwlP2zUfveLnuNy8O0UGxQj3iXIZpDKw4DqZtltymB5Coy4lj3TjP5S39DaHaMM+ey2dzOz86
UAPviLIqnrUES9UK3Psbos0GRwVTiPnHrGifLSgG2iENoVmuQ7r5YOfgIEiYzFmzYn1bWdMbZlXD
OM9UVGWaX5AoUDewZOxb8zEcra/yIbjK8qI/DdjSjVVf7pDUwei7j/FWueSH4YLcMO/CBwY8Eq4e
fgP4/dUnDGWmRCy9N6of/hKfrFO3gZSCO5ojPHgSuDdUGloeJiDMN35VPsTPMjo7RzF5mII4FCe+
9IsjJshN5PNygmkS4+J+136CcwXn8zy/sbN3vfyKf/MjOutn9rDKnrwrShTzXG6u2MkkW3yIi66/
pT31zksI2yv1t9lvc2NJCeY4Xomr+q73vvkY7gH0REtbyRrCK5FR97nnk2ASlDjqTjUD1S757PYk
sK/6IzR55yX8skB/HaWyiu84nW5sFLm0wftgtzVXxt665NdhjyafGyf71gpfyfxqV3wNG+Lhya7e
ZW+ux/PE3UVUrZ/dB/cVO0zZbVH64dKuc+6OVfbbs+he/Xf2zmO7dSzLtr+SI/vIAW8a1SEIGlCk
RHmpgyFdSfDe4+trAooXvKGKqnzVrw4EQyca4Jy915qrPcjRPTW08jrf6/BtN0j+CGRiQGHEbv8s
zx+aSvYFFIhV760Tp3nTd+E6YRxAad6eqMDb+cY6a65PHZK2s41GV+v3ID+Qs/yCqDz/g/omc4x9
F1Ga4o2kjLuNjuPOK3YqKgi7OsGho9V1xIchqZwDlYZYDApHZCbaYM4AxOLAlj6Sh8BJdsoLfNxk
S9t9N9zAr0I5TFFuHz2ABFjvxl3wAPUY0RM6TUhNDaq8lXbvvdVfAiFejJ+OXbcfn0grQ7u6ss5A
6gfYa9ux2pPfQguW9g4z/mulfbDO3bF5Ye6DQuplvMWJuk4JPV6Jt9J11f+bkzOXv79ef0j94Spk
GRL2D2WJ+Pn9+gNQy9R6XS53NQ3NDBEA7b8nk9iR//k0/F9OwvPTaBYCTXHWpenzJeK3y1xFpaAV
4Z7BNoD6zVOgh9mP/vA51eGMcqaEOJVc4v9MQPqb644sa//l6mpKqiyamqrTglbhbv/1aRW/VMEA
1DUmjPRJGal/wgmMdgVpXUyPFeB9GmIxC6px8Rj5Fqps8y1XADh4qAo6Ap33ajHe59CNAdSgj0rI
vd60GtzJEGFt3A7Xgy9UdmlW9UZSSOoOxZDJ+iCbm0qW6O1O1Gvjsj41A6cMwDhrK1cPopJE1wzD
oWX3YNSUyACpuvHKun6Ui1aDwYYDmsKwZSe0Sh1QyLdNSrof33LSV8adrNA2MfMHEpjbO1+r5SMC
oUMZkSWbxuhnK9DOe6upr5hyhYTIcCGDrfRidfmekNrET41Nov1q6bSVWUs1gLH+agBMA6EwLxtX
TKGwAB3eGwgiN3oMz4Po2tmDDxSkwpNuCZi1+4TfRtbdhBn/Ah97w+kAVQKAHcTHgpuLlJrMwHqi
BCsAF57A11XhV1s18UnukbKGuXgX6x7AwG6mCEwQfHOSFBBYCwTLjztI6md97smKiNWHEJeZqlGi
FHLzS75HCMA5NQtICZIp/VOLytcoXRUU/4zaVYbiG+z+G2FGlSBWMY5w2o6RCijQEHsufIZ6PVZM
4HVBfe+tQT1ZDXodmUYE+eW7rpMJeGg05Pg189Y+ulFy4Zcl88rQa9yjWvTn7kxuppSOVW+nFRQD
h0m+jrrmGAiYvptc1zZyqD+2IFycuVzWexQHE51BQkdKgFRhMp90/Y70gzuRKmAUSyfRDHbCqN1I
w0c5aLcTosyt6o9Pg148FgOhctetGKROPdS3KAPvIs+Hn19/RCazo4kv8KS2MdMeZi/Fo4oatw9N
ZyK5aKOl8PLn0CWNXgdeRHUHZqiHyu1ok65QnZHXqpy2DnVrBYCgfwoK7SGEhwMhDHEHESUoleg8
5cJWSFSBKjpd1Y4wWiWGoFy1/SNIT7rhfU7Yom9uhOFz5KsuwvEeCvnDI0uqHzMQqBbZsmK8FeKW
eq3fEqzX6jeiYcJl4MrQnDo+gdEj94R3J5mO0kiGfeFv2v6uUAu7IbvTnEMKMMeoY7DNCOeaPzPR
EzZD8oldZmPQAaeFsyaGCdAjGeVmuVNvdKD4qYYU0piAoQARjUsw2K2tSUjDBuAx1b6tiDRBbO5J
r1onIDoWVzEDL0p1UfA2DXdTh+Ro6B7Mur+ylGBvGphDYC5C86TXCWaSIVo3hPoBLp5+UGjubUPo
7yP0NRxEniE7WEi5aED5u/KElqmpb5wmFBQAhPZao1IJKhBtjhmiVSRZI/ny7a6OPRVdoTQQSlVW
tyhcIH7kvr8e4qiyaWVIrl9Pkltw5qP5Z9akt8j+buw6V2pp7FNV9GyyfB0C3kJ3JErEoNPrLgt9
lGU3CSvGbHgNAoop5o3XdJmd4WYlnJrWsjoq1FcCMT4Mah+7hv4G3YBB67IrNJ+yDoZGHqYJbUxu
pAVW/L3Wyb/4RUSHScvouPsSaQAA/hxo5Qj7moTT52Alnhu08mfpy8JGpnPj3OBKQnl5Pd3Wvc1w
kSFAsaPnd8zPJBeE286wGTIiT3mYdvJLVDiEORyT43CU3tCn1+Chbd1aWzcTJZHajl/GO377Jfo5
e/iCgObAkUivlJP5ssrP1GVFwI+MloK3+krdDMcWtcspf08PDNlRnAHpfOYz0p/NQ30HemcdInyC
9GheG8XWQIev4UhYpypvlA0Zsie4p7aNE1pcbJYMT2MsiS7D2c7HV0sdfy+dzTUDfJFI5xfIJ6Nx
RdeTuxkMEG1YNtq7eWN+mPvyM+xeggkh4xrsotpyx+4LVLH22F/JLXHpKKftLGbUY8cU5E7oRR7z
ewby/o25Gh6NrbGlRrSFHGJwEcsYaChfyesUbTPbfJ9eKcEY27KG6sVIm14dw2aMSOvm0OykkqnK
pjvIOFGI8ek4gVq2GZ3Iuq20rS4d+tjxZUJIEF5vFEZXvaPUB0ndE3E+8mtrDrSExGNFcaxxNPTN
CK4RbAKxwthlzuNzwen1G01C9b+OzyXnpkPq9A5mhkCgUMoJgesJChwbODfpFD7BX09Jsy3WCFjN
E3EAhsIgtKBD8ywXW0XaoPXCvgS5M9FsLCfateya4Z7FEYJXXq8o8cPBMlHKrPtn3uOY39e4bcRV
pexk3g/9aqCWhmYfImjnjMKqASLghOecd4vR5afmAZE7VO8oE/l4wJMODqVCKlvJtaW7GIWYhegZ
LLf9YL0IJ05hFnwtV3+hLNnt+FqkAlxzGp2r1L8zTuoHzS5y6pmSNQD0EeiBz5oYM5r3ximrINWe
zPCgf2iOcJ4evWvmT/VLhdsgu23uqfjz3P4rQ9/n7Ioi9AdzMpqh6qeyCU/6MX2jlC6ixH/qH0L6
BrptnfjZxE6T70zcHFDmH/Ae3iHNwAZivvALIP6OyVqEyMRuMQo0TDft8qH0HXWtneIHjaHqtJal
gx7hanG8dfXUGSufsHBev8vrFdujDD2KYTdvtQPRyhBX91Vsg0owEM3C0kEKsuff5KG7jtSyZ8SK
GTYQ88rHpBqjo7R5Ew0mkidQSNqVRBX+4LkmM1CTeQ2f1IbHKGM6Eys6aN5jGz/6E+1SOMXbpD0I
72rmhLe+tANRoVnodG3IVddj6hCYkA7HYd9dxbha/A3fXHXlYb6H+9TGm8EFq3+EmcfIJvkYLTt6
xnybXBHnxdxW93CgrcRsn79XqPmZzSF0J7VmZTzzvcLgjWYXzU2Vr4SdzDmjfY8cdYccur4Kdhlx
R+Y6fk62NKsYDDABI+DiMaTld91sPTTp/TqGLt6thACMLDBAIJJ8RWxfd/oryo9dtp6OFt8apqjU
BZzkFYOjhFVGs4MzM/LMjeP7bssoz7o3sVg/AX9Xhi168T1NwGdpI2/1B2rjB+slJYiAy8c+OYYb
5SGjruAYV4cc6cRdD3P9pgQvdZOcmc+8NJtoT4qJeqRQawCdJG3RNj4wAvi79KTyuN2zujVf+R/O
zHQRfQUuttmJFhr/NeZMxP57DPPDNSyRsQIUvsnyjXjybhvEnsDHVkwBacPS7ritr4WX8qDdAXJr
njFo5atXAh8OHoUUhglnQrbwDbSctbu7CFvqloxrb29trHew/I9cQpsbQligcG/yk3+qfk0Kuhtm
V/gGrWsixVWGWw/Fe7vWUOyt1HvlFD7EB3+nyq6vkBgC4Q1ZGMLuXRJfFc2+EG/0s3o07vJHlNkM
MJEtZrgA+NZpuwoEwiagoFLtpWfCmKdrpnQnrjCUQpgjhu841hryfnwHEQi4XKSwCaoHbCuey/uO
afW5xMm8KpBQPkuKoyh8DcwTrgGifgwB4/EuEHaDtOFz8ghRUDDRnMXhKlf3MvIQgJVUFNoNLhCi
kMBn5VfMKqWPunxnVEEuQN5cqWekxCvFXEkb8yxvrTuylIihyEEiiEhnaL/ZoUMaVLUPKK+DB74K
dxg2TOtUnip4Euqp1G3kxOZXh1F0z9fOf5p+paflNKc6vpu+Ul3pUQi9pv6OYZHljDfpln7y2QcR
L73TM43Ms98fw1eEJH1ymIg+QBrRHEzskol+5OTfjgSQH7z+vpX4pgtfq67cmoYDxJ/zj0UrILHu
Y7e7G53gl/QkWDAAVv0xeaECoTxL1xRAOmUlXSf7aVOeJTqIjOfO/ivXJU4GivJmdZv2SETMbUhj
6ldDM8tOnxCPmRYKeFDeDtPmiEsZ50efqaC/QtuWPAzFA660SbdnwAbXFoCa0gYGIL6cV5Cn8TVF
/fE8PM+5AyHVMJuOF9/YSF7TD4bX2a68V9+nGbrKJKd4Lx/y19y7Uh+L8Da6MWk5aDttF73MA09h
E74NeK8IgcbAI61iN7pGejVxoXiSdsWGUALS/RBT2OVO3KJ+RbZyDBELV9sSquinqdFZX3Ha9EtM
m6v2xbwTp5N3l+0Mx3tpP5EUFIwC7uF9ESynVGt+KP5JdNIHiFbeTX5Wbf+2uEKKF7/hOym/wLq+
AsTyv8DAEkBzJtEP+F2PH/fYHXo6OAzC77jmhWfLHhEpbbVw37ihM76q7bp84KyOaQEDvE9t7BQf
qruucLmKILF41ClTAky+pqD0pmzETzYkbdv7+4E6MyXWYYuUJSrpH9secvh1dtBuC4olAcTuc/qp
kLjTOSmuOKzi58k6zKF2jpltFOPkr4ruptP3M4h7FF9Vyi2J+o4Mm8mJuFL95wkfYRVzgVIdYp9y
fnohE9seE0GJMj1uCWJlCFSGFRN1xygIwkJpE23RWqj07jfJM3Es3rFSvurqV0V2yw3/E2ZRIGTe
3v9kDJNdI+EhjwCpmW8T9UZ0euNUFTAXu3gBSsMHp356fIyZi+4SjQIk8xi7yCq4J07yw/jVv3rQ
lcEuvZefzBothBqV7X3V+mbgQtMzZ3apJWtP/gCcnauQLW0NdzqiibtKt9BZpfUc2XaKGWYAUcmw
rAsbWBTFAUJLeQqdScQkulE/wOpiSN4izfMP6rHcUfDj9AJ17JS8ZPsIFYldvyOVRMMb3JNtVtsJ
6vJjeG1uy5NpHsTt8AmY+sS3UoCncA/e5pj9su796+aYRiv13dqHj9VVx7fAW5WPw7gZsy9pQtK7
yhLiMu0x2pP8EYJw+4U7ABHeAGB/Zm7wRUeeMoSpYnemT/rUQKTwJM+m3KHUfEwXeBQ0Qzz0gIEP
w3JAEptjlzbCVqzHymkSrrYE1kuHZbHcbllb7mb0PifyOK45KbfSgeBlNMvL4RwpluuNNzhjdn0a
Beea9FAfoORaMUVcpZxnmrJW1ySyyQ48WLxyij9sif2V1tGQMpY3bQOcth8M/LDTuiPLQwJcbcTn
0AoOKK95bRa+SEFNxU0ncAWZDNFaeRl+/yYukJJ0MU55XIxTq8PQl1GF+mgUgG6B0Z6TRWISDDce
WccryQt8p4maFynWA6ds6/5Oov2MVzLBikWFXbQYcDc0trBTR6BPZOAetWKucaa9yWStMKyG14hK
30hIMMH0La9lCxtWn1QUzWUPUko4BI/45AGEqLYQGdImBA5od4pXbUoNF1aZcSnMy7y5LRkdmUqw
tqzIRCIFaDoZZiBp3aNf5rpe4O1FFN4fgig5C145ER8qeajzlBdovwgXOT9EbRzs0UuqK1WIbgvQ
0WZhHAwuTjTkyUgE1TqBwylLRsh97p2T0HsFoFS7DZE3XU5MkR5x/qtnQF686f28cmUj38f+gfn1
TVOIyXrGdGDwTWNnDFNmIiODirRR935vPQSpEdhR2G4QWrq14V95xfCMaEHed71An6zRb7zoLWkr
VFGW9KkWCF20zhwctO3RVvRCrr+4AFu4C4CKGADEHbmwZiFgPWsqgqKH28k/p1mmPaftM6FrJBaK
zUvWTpSX+zWavvtS+5IEJImKnzx2AdjansgmamrWV5kZBwmN3Aq2OJUT4oO8dCRDYFCdXjYFpr7T
E1CjbtcMCpYxMfiaPMxmKDsq04eq03cwdanl0e1/KA3V3LURaI5SIIzc13s6DH7/NM5PRiIFMaEk
OFpY74cBcW9FVokeNLAuMFOGkUy6byDvxILydKhYkHRUAtEzFBiVTHbeU18KT10WnGZ9eDebzaou
f2oaJmPLfdNI+xLNPR4eTtY983fqaaGBumlIzOtEF8kwHsX7RlSfsyHetaWjtzZJuGux5KozTtYj
Z+VghRuHV2D8krz6Kdd6N0iZEBckEtsIiB6yEkl8puIEN3rrvRrWUui9qzpD47BrD0bOgBkZ+MrA
GWOpL1YiPVctFcdZwVc3yJHifrzKSZ9AW1FBqKWFEpWh4YRJspWq1N/fBhpNpXxkRhcH5TaXQiYz
tYgGwjjD0YF20zNtMirG0+JLXPTv0cCVxkSbN1rUg3CvaGGDX6wlq2iGQ6jRQ6nnKCcUTikJuCsn
QAiPd3dymlQZnXKUm52JLQnhRIg3WeICYPj37aASMqxsO+alEUpRWxLEMwCcTV1bjS2E9/hI37SZ
0VBLBtYc/DxyosRbpUY/nMiWZSsddQvBV7J9XVLRI/9hPrM6OL1QcHjtWlTot/ltcW1a2TnsUdKV
41wmG83VWEvYrZpbq6+R5Ij9Q6qCBA9lnZmMMeoruaZt4ZFRRczSWhYNf4e1XvN1YVNI+VmZZStS
JWe7SmVIq1WEx3Zx+xTlxB17Cb0YzuHplVU+krxBBEAWvRizEZvowfGkZqgeffO+6/GU6BD8ZRWN
ZyZuc2jJq6ELZPRQwkjm7ihfF/QBgYXAVLNITk2waMWIG/H3D3eRWVJSSKw3ZKbGKg+IVSALJ8Qb
tcIlCfphaAhXissTurFt03ifwYyr6dqnIo8izNtQg0D4Rk4x0lgT1cGtO3Id5NdgYCBbNDhCD75U
nOhr7AoDC43Z1J/WQOM+JW+wBnkhZCS/KdRmUv9o3+amtk/L8g7S62koKgxBOp02pCj7tKo+isS1
RvHN98k4pSqPhzOcUM7WCcUmA9KLsKljur+VFhyTvEOmgp5U9ZnijC9v+ohJXisZ2NdBaWcddVJF
kK+alqpIhQmarmuPgjhj4BGFZxE+Eimy6U4pafsOObbO3LrzqyjdJO3IhTUmYaGe9o3euV5UiYe8
EpDLi8nt0DUvXRGVSF0mhieyz2SZMVGadedcEN6GDjRSQOJ1lx2QTlz3BKnzabSwRSKmkjhTTMEY
NvAXkYBrbOqguXZeLILIZU6c+diarTgx1rmVPuRDz66CslrVd4ck8B9gbK5rkCfEj0rbsk8SWqs9
1d9O3taczVDTAtRrOuUkTfJj0o2AFNQYVxHRZlo2vU1aeCANGi26KJ3TWU6dNMVDPyRMovXmblCo
4Ho9Tn2+p/aocoKXra2i1vHabMmDGei1+irTqm6O/fUQjZbK2guLnaII27Cg0Kck6NJDKdsrCTQD
M7wT+P8fQ4rncR4/x0YccCUOGC1yIZMyJabb1ot7tRMPorXQ30HTdZHCeQrrzyYomNgbdcUE09O5
7Attvo8i5h1TmBFwEIUbL+u66xi0aBeZwIN67AG+bK2DqSdGlr7ObOVm+ofbXdLHN+JGI7sf0oRI
tXiPYm6X5uZejZrWMeewmKDF1J3l+hrGwLpHsbHuAxIMJ7m2a6Kkbd2bgLoxL5MQsdheJNyMKtIv
rVCjdWWiNW/TfFPm2MmjXv4imZEyblLb/X2HsNJB2mqXQBvXZd0eazkI6ewGzqRmu9FswLiY1DWb
ak9c2w4DPDWISjuTJRaibW73hO2dYt4iO/SMq0L3BGKKudjQtCKN5q4cyeAra+0JgaBGdFT6Arv5
Acb8uNVA4jSh9WSIPoU+3LaaggkvtOp0jxr4mfgWqg6gvjRJiWnSZAY2GGPDx91vIEI8wwchJhZX
zsqca9aanNxOAva5YrqrYjoQnNg11ZEKfsap2t8TdKehlJU+2rStCFGtt9Txi1Wgoq7ELXDr1/s8
Md51ORQhC+qun45fESkJG8IrTYJAdDtXVacdqK9JAiO2EKSfrYPcQhKN/qH8ZYBh4LPkKxHUHuiZ
oUYSv5HSeAbTZxLeG6KaxNa/6lomCirqiNxrOzvBFwyPvsX8ResLNODOQiNJNRQJxLQJE7RuAx0N
jBuQtBrjKCuMDDixHQ0RrE9rnT0PXxRJQNM2zDoE0LgScPXLQQsJqsogoae96i5rPzaHJB/3xBGB
u4nfQzpDjqSUmtubwe+LZZ+JUdMJRf/Vj7zUXRZlxy+AE5bkpAWjNuSBL2KbK26tZ7+0XKw3FrSA
dSeCoRNLv3G1oKPCF/hMSiUmspGpZOuhExxEVdQ0E2ZuPpLPzvfBclJ10pJ2LuISlLksWmIWBMBj
mwkyiVtHYwXeTCPjTw4U/XuRZehPmhcQBoYr/LkIkReok1bugTA0bjIvgBbycsq22RiaeJv2JlUx
RctuRK+Xt12rxVcJIQvbpdv9fyLBfysSlGZJ15/CgPVb8/aPz6wJm/H0ln7+xz9Pn/0/jp9D+Cv/
q0JwudsfCkFJVP4liqquceEX9Vkn+M9/9J918x//FCTR+heqMYMemqmqhqxzKMurJviPfyrGfCeR
gG9LMcBOyage/lAJKtK/FNkie1iRLEOUJdX836gETcv6q0yDuZw4a9g0VdMkdHTqD/1ECeJhmiMO
rmoyUfxS9+D/FKjo8JZeRZxAZgutWLmBbJUQua1aQfsj2YLAaCIIa8I1Au2XmgaICbSrvK8YywR6
/71Q1HBAX4jNW0jH1xQUjqvMDlIrK2tqSfNqZlqd5CyrpJ1i2593LovY8Miyi7n81p2fu7nM9ahQ
ypsybfvN/BN0lwVMGBRqy2oBumofph9mDk0RV9QfC+PPtWVfm6JhHiUGMF7ICWHStNSFxo//Ufpm
8bIK25F6OPFS60ag3tLOWOZ2BptfNpc1i/I52WXTLtRigNXzQknM7LeF1jLSblXtEPty7g64l74X
4byJJwFTd4iaYt5feNoAEAlcfdnNqcZMhVjqQkfFrcvz24TO6cbrCCVZqR2xOd+rBqSFfTzcakVV
8J7WY+mWXBe+F8smnq/MkUKBXEGz7Q8+UktshQYtK02IhoNhIj6B8Ale2VtPUHwbaL7CjPUFPcAE
wEqPTdDicxb9zQgD2JxhwMaMBa5mQHACKZjZwlaa0cESDOE2oLVSBNWJSEptOxolevjIv8EwO+OH
pxlErM5r7Qwn7qAUA5dxDAVscdUDMFZmlLEwQ40hVCRzRkGUgDtfztvLx4Rs/yGZmhIsciarj8vn
5wM538S1Cvlkjo7U6Tw2dO/6lhqcp46qje78s8mz2sEQ37p8nyFYz2vWn2uXfUrRU029bC+3uWxe
7rfsw65G75l5gFONbbG73O7fPMzPw8vD+nJAg3hZ/T5O/XOKqt9eq7a8uB+vYdn83++rCnoxMYyG
72dcHiCtxD/emsuDLvsw5yDx1Ag+MTY/nur7LfjxNv3YRBuFh76tAcfM73vQS8W2qj2XrKHMDRfs
+bzAH/7HZryw1C/by22qjHRaglS40XLk+0bLoWVbDaftCF0Kcijtob972B/7Lk9fjLN78sfhZfNy
m8uryRqqngIX4/Vyk+XA393u8niC31qbKrauLrsud73su/xvl31xLV9XuP/4hge8Rlk3HvIZix8U
UPKFGZVfLNT8VuIUWUGsmeyfq/KcESDA38fzRyNvYfKLM55fn0H9y2NcHu3H5vJYTDKIDViOkCu7
YJR43nEOCWhIC1hu83f3W/Z933m5zfJCvh/hsn259499+RxyQOEy3/d90HGGfKVoBdLNZQZZuCEU
cfF7O0x0tOrLod9WtdHL+YbNp9Gfh8ghT5Vw+50VYcwnizHrLXJjaNDW8zkfWGPmVssl4bcb+ctN
l2PifOG43HTZbHVV2oyxdorapHSTeWFqZvG9qCVirecBONjlsT4vB5bbLWtaPcx1nD/vstz5snl5
mD5s/3hU0IDoPeEe2tP87qRZ2bnL2rLQcgukpAlB47cDTT33x1HatBIZ75yhf1/83b4m5hoJY6md
35NhuQ7Oa/L8E1z2xdP8u1mO+NKwK9RO2g5NDJ8jnLMqRtM0MROFp583/r7fsldYvtbNnC8gJ5CU
cC27y6Il6IlCuN/ZTWCULjOWPxaUtzkpzpvLAUgONCaL/Emshm5PClntLgsZSV6CqFk2Hc3ynzG1
a1BTJhKJa0VwfQqD5IPX1IYkhZCVnpOT1nL661UuD5fFsg8z8ruYDbMIWJ7cwfAmt5sXmcb/m3X1
HnsVrf95jL6sRY236lRCO8bW1Nx+XkhDgyyQqUEgpoSbwMioNr463VYeghYs0YAT5k9/+XzH+UOG
/M8XZtnZLt8dbZ7B0AZN/JD7K3LF2VunttD0cA+Xd2J5YzyKtNTuDIDuouparaUSM8ZaQLHse23U
29yJ2xwmFtTlCSIcpwcZsz+9PeqJLiF1bAfYDGlwRWtzJNBKHuq1RmBsf8cblbuaIlDgLZAuaVql
0KVH3edg0M4obKLYHKgqUE8PLTeBaoYUR0BoYKItkDMoW4OAM3oe1YFWZ/QWz6O5ZZuJ8f/buWwv
R5ZFxuyJaE45kSnUDngrlu3L8d9utDzIsp0kgo4GrDl+P8/EyHBteRFlI0G5M6Ue+afQgGojugqm
OAOb7wWaUNsremUnpTtd8jXSBjm+LJR55LWsgW6ZG6Lz9nLPy20aQeTIj5tfblPp1DrkSQSvExak
982LqQ05py6rfMsQdhXzcPdvj4860nGIWFSt/3qb5db/H/uWm3w/y3IXL+w/fAuczeXplrXLv9oN
PRWJkbi85Z9a3q3Lv/tjc/lH4eRr03kJd7ksLtkvy75LeIzUeODSBp0v7Hxp+c6AudxvWQN7xXXt
cp/L4e+HDRMl2/3YCfGWh/vxtMtt/tt9OmN4W0mUjS765CZWfNOXReNXPNTP1WUbKNsfN/p5uAar
wPnnvz3+24P+vOlv29+rvz32IA/86gSoZctD/5fjy02nkJCQWvr47Tn+fvXvn+nyouNRuh+tItr8
9gqW1ctNfnuI5cjP7WXnb3f/Pv7by1GSrVoz74qEWP5tkfy5meYooUoB8eq867L/cgdDFRFUTcnr
ZZenNrIrk8WOX39eXY60iSl9r+UjM8QUFTtDVXdZDKNFqMy8iAFeEQM7ry47l8NUdZkNX265rAVJ
MKdjYUWOLod1ItRFqqQ88G8PJ2dp7cp9QQLfsroc/36mZTuqpvupQBdUtzNe8HL3Ze23x7y8pOXR
l8N83LeClDVU7QaASpX8uPxWLr+IZRNesISyY/ld6F1UiM7lVmJawKcMGYVwOc3cvquIpvkOqOnn
sc5lYWbAZa2sBbgwlHhTaGo2bpQ3fyyEbgZvLdvpFGsiqQocsj6rVgvdwZrns8n8m1Dn4dkwD+cu
m+mwiSJXM81sOwpt7dZm8MrYhwrCqKDVqNvPsVU/PC7kCfzMIc59aqx3fkrHNm+7ZzQH6SGs0Sk0
kgorXbWcZW4d8zC5dbAaJXWq+b9bpu+XxTLDB72JhcrnMiO0xLaJ+Mer2GeAG8SKqytczPVZvFNG
9FLFdgsi9CHhf9G04VCrELBEBmF8YWj0JZSlaX4I2jqqgM3Nl+1l7rqUIpa1dNB6p9TpG1o9tb//
K9gtZbd/W7DTZfV/LNjN1bV/rN/ivHn7a8luueMfJTtL/5c2e3cNimuKhsOHktmfJTv1XxTzTEuU
sX3y51KyUynmiaJONU0XZVHDW/BnyU7V/gVIWqSSJ8qmgq9X+t+U7CSKgH+p2al4qlTF0BVImlTu
GJ3+MJ7iVC1qgJbyFbaURGRAMi+IF1UIVFMopouGvAXyyZRvniJ2sczc7bK97GxE1FOdkOnrpbyG
ZyVD6lq5XQqKI18GV0kFOoCONvx7tR0QjOYJ86TlO1zF4bAZAuF6qYoti743xXQXKp1FYDeXUCYI
flWX2XdtbNnWZO8A8I+CGH3LfYkWtbXT2wxngT0F6WOSm/xklVvRT8Rd1tHKlCYCPkNHHyVtT+pU
LJC3kUVYW/WyeJC0/n5I9faKXt1e6IlRj0Nicca42AAckdaGD2HfV81zH0YH1Qto24NgR22XH+As
EtFMwdUZPH7fEgQlfyxzO0/J7wmy8peSc+5jon0Dauu5NONbckbOFUoHs+yNtayVQP0S4l9gEthG
KtVbISTIXte8qxI0mU1r6Esf1ilngtWAT4MdJu7Kojla5NObaX9UG01whEl7KtPxWouzs6SEr7h9
SKzu03PGmTiTvQRK7a1Oj4zO0WtngepVVLnHltqvFK2ctl5fUZurnwiFcVV4geOAgFVLUZvGPQ2W
2rfGTRoWKPk1smHLvEP7mN2SM4I+bkHs01+IlCtCFlHs8a4Ohp/apLCT3SZNB5zxLwXgQG8s76Sy
ujFr48EKpMfaBDXp99HOSvWjJXm87xGQnPIsC5wYa/o/KgTVoUDshxwo8MuPskFQARbrA/3ZQOmC
FrPnJHq2Bxv1C47cL1PBpZLS1YBKElCtBJvpEjXptn7ICB2Wrhjix/IwDhs60bgqcRISauEu0zwn
V8svWSamaRTpIxGXiUP4bBnyddJInxo9X2jR92nHRLDJRpQHgfaV+gnpCfohahD9tEYzQLwEVzrx
T6OsWiPr4L00Wr54VfAa9mSrGkY+4rtrFMDVgOcTA5ea9Q4vK1lXfXWdZc89PJSVVaD/k/g+rCYt
vwPLKPNWUXVG+aCCROu8KwVi6fx9KsR8l4uoWyX64olYI9mekpuQLLFeuI6RGnWp7gqGfi2TWWQT
WwE6LBS2fT5SD4/Hj0kaTokOdN9vouvWhPXVxERQthr3lNJzhZgDbUX8WMG1VTLr1LQQgFpxdPyQ
eRtsFByiGKjURqTWi9IQf0QZSxM58tEOo3sMrgPh8YBwyyyKB3ycHy1pMqTRIizvvH4VVIg4RXXa
aHG0t6bhWjERleewlteyErpChwOwhGKNWegmM0g6KRMiwpNyl/rxUwnekeR1CE21iglPQSUZHiuz
ue9jfNkzYZDQa4BXMoShTE8eiwY1LcJbncSZhCBp/FoA1+76Dt1PY8zAT8pAo0YiHUHhbUzXtNf8
M3ompsriAcuwxpsqEj6HpQMfYFKMXzzBSxqqNwIBdLTFw3c1HfZilzpeXd15evTOOvFIvb4jk8sC
/Mzr3RdhF28UL7oKSx8U/rpjENDlE1og/p9aQxusyIB2iAlDDaXiUoRasE5HEgziLCIzj8RVv/yK
GmHnW6fMqu6bSry1/AI5J3BvokeUmxYRRmVQPEnqs66ERMF3G6EGtl827b4XUGiKeX8jZ+MteJWE
qwRfr+j1P9k7r+TIlS3LjgjPoOEwa+uP0MGg1uQPLMlkQmvlwOhrwePWZb6s+6on0D9BAMFQkI5z
9l57sFBj5a37y/dqipgFnxhq8uRm+oOfsDNjb603Xjd+6Q7gdGT5ocAZHX8FxH+QjTTedxaK7bTo
Ho0SJbc94YXzCbFCTeRuQQwux1XwMETDZ2uV93o1vEvYQaSpkMFrQpTtoGTyyzdgxW4hNx/HZMQe
3ec/NInyZ7Q2g2k/lRQ3WnsGAIrMw0DBOWT6fbAYEobpl2EWj+MI/SxOfsmwOCVyxmNZdds+5GrS
dba7RoHsxYAksn5JhqDnA0ABTrlWo86BCr9u++JJ5+1N4YEcCJAOphZa/ByQe9Dv0Q36n6AHf5l9
dJsI53OebLmVkeBN4vjKF1B2nILz3zzjJKEBdB0PkHWy4sAInYQ3/csLcCqWQF8i7JDAkL3LwCSv
RI4nj9zC9ZDPt3HQn6SOHdEear5TtdZzOKgmBku4Cnp4rwcpxNXu0rKOMs1v7TwoWWcQKvrKQUrv
X8QAtM3O2GdZcZcN2VeYwBxw6fv4g/whLKlD1ytvyUZbo+mCkjDXO0sDt2FE0deMH3QYgRgHXYBK
HiTkSAgcTmS3RVmZtv6hRnbdLRT5lEwyPD3eNcqyz6GgRojLEIvt/NGZ4bOUWF/EtC6HhJizvrYO
sUsJtfX01yLoBFoHJHuamI6ytsq15w1Hs24uJVksU8RwAiGE43GSLzRU2e6415353sjxZdbJcChp
6jWu5H1T+4oihNgkXbofE/dQIS6pHe9FyobkCvZ236yMfSsCHKbYNUJpvoUjVIWwxV5kNXfDCOk0
TgiwfC0i/eBNEolUR6fRu8pG66kynAfqdXhrZP+WeEG3J5Pkop0JIe/dYlVq7X0dLj77UTtCyjK4
0VhLib6sNO/tOToJrIsrRFCWCQbQb9xbY0mFNvknUTz6xF63VfrDHtGPunHyXM3siHqCrNfNTy13
BxvPqTjfSchfJZ6lsihTxJz49gqH/WYoY7iKHcGA84zzNKtfnTFHf++wvNLZc4tgCi4ZUgCv17m6
sYeAVtyHRXZwK/vCpZg3uHzhKp6ffJmf6JwR1eC/xQb5Wcns/oxSzDpenW2SUfvwcbCvK+fGSSL/
OKbWVZcRUtfW2TuoIbRvVbIXLWLAdBSkQaY6Atg62/PlzROAmU0PW30Fc5ucMA5xN69/WHbyiDcb
zVhTfwHPRkNXP+HY9bfJIrEssgz/C+OhoCTqSreeyoHDNarEM44/pxJP8eBGa8sLXtJFgOxEzRs6
zZvBBAoVlsm9mwdfRUEMsOYzfCLvB2ISSVKC5HfIuPjgOd8sQNVcflhVBZk41K8r62MuDaQp2SOY
QTiJb/k1yTSMBQzSHZsMf1Nut4/04ZN1lusv+I+X4h17QkBfc2h5iV6KF5TyLoMf6GYDxgfOmBe2
jf+s78cB40sOmHV4MATcef/W8nVsKeJniwxl3WLeTVuBYceGAxGhWyzLp8CPJH4jwtU9lDfJjL3J
iuA1dKDLdRyaWirNlRmCJXdpEWfHHoc/1OXwDanlR1KHP+p0vo7gaXVmcm0E+hXqSCyauU4QFnry
FkMC+rpda0LGcCP5PBWL1W6uH2ZhvReaeyrhJiBTzHBEuZfkWuAOkzgIYjIok/F2LMMXp5QEjafR
yaktzru4Xzj9AbSwHzUzAoPnYi/yk3ZTxPLVSRA15V11GzCw5qeALZncBosqUnPCJW7ILxsx7e19
8+Bk6c/CwE4TzoiRPC5aYvpMsArqSwhX4yE0F9OMEtQ5MSJH0w6q3Cl3y3Fej8Fj3HrdWnT6Yl2K
r3QfEMccOdbaQw1oocJJWk5wpFbeBxpeDmTxfABCPIRHwY/Qjh5dYJcrrSBs0pnQj9lt+ZIamPXc
+rNo7Xv0Xagcs+iHFCMVg+Hn1Hdf5uxiKy8/Yp/Ys0pnXUVBct9rQJWznhaIjysNnerBCHrytfL9
5IyXRhOcXBMzJzDw9z5sBeOOZheDWy1pMSQJ3GHv1UzyU1DXvyLghRgosndU19QsBHprBvTEVN4Z
PVQl0UBC7HAD6cV4ZejpjW8gLSVH46PLUMUVHragdLngEa4zfpW9Ltbh2AA7cPMj4TvmftLrX4DJ
yGQSH1YSRIx7xZ4TLvrulWkseBbdZvzfA9eZhPzkhHOPn33lB3djhYEFZEMBcCYoyRgt4yQlT7C+
GxNy7C0wZeQjAgBInqRdPE5hyOV/HRBMSOQ5ith0weZGi1pKS+wTA4IdlR4HxLI8xoJwy7I3b+bI
uxkD/cYEB7yhnXDsajiVXQt3U+S7wewvSVl8MJsxgnBYYruE3af7n0AK7lsrwy/X17fTaDzrlXgL
quRSS1zOLzoHmIAR5CJpQB/Fzjvm8EbR3cdmdACX9xOx8V2qiX0jF1dgmV6ONef12n82jSDcla1I
tlaMn0uH2wAwFOuz8UywMiBnZ1+T6EjKFiB/Lz/J4BGmFKq9bBnV2lh/3IQLYDyuHC2+6tsm2sWW
hBFQyoM1cY7yfTw6wVswGt0RrQPxLRGQ7kdNx/JReAiv20kEF4tzfMy9VZB7T5YdPYsAQ+joXS8c
5bDq112ZffWmvgdYd1mYL7Y5fMVR8DOcx1ffcz76yH0ObcbbvkD8pt/alferTqu7QBBz7MUQ/6IK
JSIjpMhHQ2g4n4lZHA1DXjbxjaQjtQ2Dci9oFa4IhjCs/lCbDBYQc5JhQzjnNnYLdP5l9djWdF0T
dxEMcFPr6+jbZxifed0nHJxS444veouaGxsRLWV6LvO+Fl12cXqP2wX17RR9JcLe9eEjuMC16W4/
+0V0I+3YOxRAXaOlSKYeUlVmUJN00XDUuUa8VbMwZvdRxb4u53zKDwVRZ+GivlFdRNWU9cObKK7H
Y1cMNd7i6qd6XSZDIoybOtz4nUkJQy0k1JOqHED2rePS4PxeBlii3yeaRKQ69NX5OxHOTUt4MLSJ
nNgMt7bZ/AiWZeph5Ejrm6Iljs/FPpnXIyE8xBAhlI0EgUqLzij0SYgAtB6+DyNlV1/1PEEZ5Lsu
bR+GpbPqpuJm7BGTzudizBinRwePl+pnZaAc6fHF3ea751wsv8txWkKllwKt6lOrqUr1rdWkig13
IjM4WOy0vpJGOeAyGJcsKqnlodTCAgLyvjYQvhbZiMRC/ays1fC8/jap/hsJf0wS/dKyO0/OaF/c
wo0P6vNk28p1AOehS19miWX+ey3FmOpKJ5s2al2rtUJkQbVpO4Oqy7L91TZRr1BTatl5d1Dz6gEx
NPCsPjrUtr/pxv5ebfhYNebVqvneG849fDly9+ln80atCvUlTVXb7kL4VWZHuWNy6g9Er9SXs+i8
fu3CG+atZlu73A8c9jpKIHBJQyvaFXNJpqhJyvVS47KXhzxxvf0cElse1nTDYb8Wh3Bu6dBQ2in/
xwf/9h3UpEfvamWY2GjVVzxvvZiIDdLELJOIJXaOaBGX9ejlD24L5fQ+y9L4vHIl5T56qN9HjQBc
M5GC8u8H1Hnl1dF1Ge+FNrdorgtj3iZUxrU+15FbcTyoBw4RWpxLBX7Zq9RXKvXhNkcuv1PfhdBT
DDezvqt0Z5jXbc6BPkLbOP/r8j7qlerN/uMyvydnK+Jys1F7wpBk1BJKINTL9zal6x3sAGzV37vP
8g9uPfMPNsPiCliR2oNl74yHCRrIjOOn8ChLBWI50v7j52KXOQZIp2lgEKyhPvt735uTK2BMtECs
0gXdsnQK1KGp9iQ1+72s9OztckZyzBmrrFePu8jLbr1Q4wyj/l89fB+tv+2i50n1/EwZ9OAvdZBl
ZZ9f0kXOXnvu2mJ33qpFDcHRDJvj9xGufp56iVqmZsNlL9SHYdei2sD5EO/Uc6Cr/3t9fL/+z11Q
zautpqbOr1Hz58k/nlezfyw777ZVDa6X4Rg/hsgpSscZHrmqxa9tHgyIj2t9cLE6LOoa019Apyax
IpO5S6DUCYd8P7XF4YZ5W9cDZdXdedAcglJcmnglZmI1ujG9K4R1GJv+5Cztd2qNd0WO0RRDruHD
yyZXRG8OlgbAvNb6g4YdB/ETD6Vf4p4yGqzbat7LBJ2qimSYjVd6yCLNgLC/YoiogtY8o/7/nyeJ
x6l2ozAf0qyaj5n7iKknOo3LAw11rgJqPjCJe8TzwdLebJpD3Oj70ZJjuPMdNzypJ0JY2WuA74TZ
cobOl8NHPfjLZeN79nuZtCSrWD19nlRPCbXbf/////L89zvH0isPdmMm0GZlM+++X/7b250nveXr
/Lb0/NG/Lfj+gt/v8k/Lvj9dPUus0HsR4DXcW62z/ePJ79efP85cTgd/vD3WgHBXxd3T+e2+V84f
//fbV/1+G9LPCFY2uZf6/ijExKTq6W9RkSErShdRzm+TcpHmmPnkH3p8kvrf7RfQ6RUaHx7UMjWl
+jJqtpXprg90bMZK6eEvfZl60W+oh0ktDFMMmK0MYT6oy0j0t8j5t/k0r9w1hSoGoeq8r7qJ6sFX
O4BqNvogzXelZdypzoyTjwtfeDmZ6Vzgtk7LTY3qgg5zQk3DhV6g/pEI2uRCnns69Vn6lg4ALlIB
VV2nL1q0UaRvv8XOJIysQLe6BDwuSjs7oM+khM5qXl8ENWqWPvp7Tu9gayghzXLQqilGEvsxmhsq
lXG4inVUvEQ9cGfeFPCMoM6Fm6Ke2wuh1+1F9ffUH8uaRve4C8Wx1dZ0sDpj/OtBGXnPyxJd7tMc
kM1sA8fhHwbbB8JcM5Zctic64/pCTRmsmPOUWhaPJvuAQxopnk3Mjk3L6Bf274Kw8ReVz7L91bxL
yz0oy2Cr2muq2xbTGUEbvGzm7+7bVEGy4e6aivEidqqXBzWlNOx/LLOW8SP3Pp/YG7msnDtw52m1
oYeCmloHreW7qf3dkXPVpeg8r8aXM0MvlKsH1YyLSR/mOrcMX6acjgjnZMQuaVx/DXGFe3/Zot+b
0R47foqaBzRPbZaxqtqESoo+R8SQkeF81JKovlCL1IO/zKplIU7nXZ1nT86i2iOcoxxPmCG74+S+
BTpdc2Uy+H74p2VUYg5a3Br7yLDaCyUPUA9dQTmgBekOaQnJwPlh8e0kBDdyqxLA0FrUeXP8QRJX
daQW6WzHdnh1jEVupLZXqDaVmkTV/hSYuKfO1oLvLaI20PdWihqDm1WPpF61Kb4fvOUk9T17Pjg7
F8XdlH6pzaGOxX/aZEqHMJIIfAgpe6mNU7n+zq5yd6/sBedNpY5AgQEYbNdIa2RRRw5LZX3ypkMa
FFhhk0UiuYzSSasDx8xolKZCWn0GdBS247KeQoPVnimHh5o/T/ohSAo94j56Wlah8j+d1/ffs4Y9
cA8Z0whbjhq82WJLOPaLOlGqYwgCp7/AjDiwzsdU6cZHl3yGvhK0qN1cyLXF1kcGwxki0gxzrWfA
FiPdTA+SwEb6mBSc1bPzcsYICjQt7lzhj2aHUv6GcjE5fM+qKbUMAy8NCAYSak+LltVAwmj1/yUW
Z2fT/0tiYZsWDqH/7Ini/vrf3VDnF/wlrRD6vxwDv5OOb9sxfLCwf0srhP0vYSySCx+axaKRQNTw
lxvKNv5FMYMeLpVXlz8OMNb/dkOJf1nYoAxhW6ZreAak9f/7f85M9784ru0f87/zxO0/qa6e7xvC
dBzPsMDK2gI1ye8w2WDUwiEqHOfIDriB+zrdBL7EYO6QS5aHzofVTzCJPsRg3Fc+GIbMJyBraMVr
7cORcej7UJ0Lg21jk1sbkifZ8LxP4OcuFcNtVubUYEYZXJQeXPYCwLbjN3eVQcgjbvMFI5yb6zmg
+2blAFXiyD/OyXXZ0Y8ltBECEVCAVI+2XiE46h8LciSnOTrkBgoK19UvQkl6ym9b759Qt/+wSkxk
LQ5rxbSotfyhNfF70QTG6NvHWfP8Q2jGFmge7ZpsLeK2NQ0rKrCxiHTerZytaz2MDuacvmuGi/ip
okQ98Uu7CopNT2NwTsJLv9Jp1iX+ykxLdycGDdGx775Onlsd//fvbng+epzq3yD4luVA6nUdQpwF
wSsLPfg3OnAQ0f13+7gmjCN4zclqWVdWfke2qQ5MwS/35NzcFONLwR3ZeqqAF9TcyB3tRryUiTYC
bQgtQjKowEKlxSpbmlt3nEg8TbcuKcWrxHM2ZhtDZqg/hgrVhmVSQ1lyZ7DfylXrZOTNEgieY54x
zPkOYAwEGa35yknKW1VkyNcZ4eFVSXb1EFLem69STtCrSIpXcwifvKqjfhobRzKyohV8IgPb6skV
tyGCdLK+eqKT/PRpvsyGYD5og3nMNVy3lF3dNZkjDLTQjPhyk8Zg6Wf7g/ycehW5w+eEfL8WEMV4
3XqMbnBqN9sW4jD3PNiAC/+nSRbkehl0CMgJR3IFod6Y+SGz3Zd6BCditHUPVIzWg/Zc1TDpQNt+
dj3urcjrnJso6w+kFi73e5jF6Uji/O31S2BJYLcj2qMoqI6Y4R8LuvzrRmJR73gTSKT1Ou7tO0zT
n6QwJStzhEmXQP7xJ+NHOj3KATBAKu0fgkBuGiok83W3sQMRXa9ssPfgr9O8PaWAesMseZtnd+sH
WUSEJuXv1gYJFuftVW3PEKQIO1sRk7z3iuLHnE5i7Tq5TgeYPIShea0cKH3lGFfrupdyW5cmvQSx
oY5/yrGw0AshKAEdSUa0krBuzKAnrxIUWmBcoibqqTs/CCAUhwzmzwK3yWeDvsMgL3Kv+wigPTnR
PC+t5l0UFz80l15x3iEvCvSh2FFkuqPPghClmt7y4akZiLzJ6uK5muz3pms/vIwYFfLlPSHFauiK
ny0EBjNqqpURxzdN2kGR64cXlFJvMxRLGzpd500AlIhIDwUUOzs4VTM1JgkxxYvjrSzNq1qfwb8m
RIJOID7TBqBZZYR7ryJvVl/wSQjPaeTa01GP6t1MWmjaDTcTQggcV5dLklOnJWshx2ObNp+eeWf5
w0UPdKE1SEcMdflDMxyQQ/1FaiXbmY5IKegYlnBuJVd8HWYGwJ8AGZiXbbSoJ6sAt2FZRmvMsi8i
9R6XspetzZdJxZ1IJBP45UmIXAyBQI+UaojL+8Rtf5Rm+xZlA5RjykocSasi6t87cbC4hVmVHh24
Qhxaw4DY7AcGSY0JpOmAE6v7OJeU8LzsoxXiVzB57w255SBhfmBTqSgXckL3gIi20r+NB+c1YXsa
SXSTBvEJaei+a+onyRCXcf2t5zifgcMPKOwf9jQ2e89IQacG9yKprpKFOwBugf6Xc5/Z8J0IFqcK
6NOzhMuwnvNhn4fGV8GRtxIRjKvBzp76dNqhP0Re6y7BlDqqL3Mu4f5giYhbqiOtV957XbYz0pT3
IAuSs8aUI/KwbkrEfiV3bLzz3eSJ21imd4k7XfuWBmYEwH4lkDc7S0p1Rmva96kJttdTDEHDDREm
0Bo/tkF/TJoIzVLwYTr5pVZED4jpmrU7yacqc80N9KBmFYz67flz024GeV7uKGJTEoWClHqb5fie
WjCxDYdSk8fHIAu2wLS3BhDr2Q7fhrqcADvJL/KnEIvQL19pEIM745YEvrvlicT3XlO8+K4E39gF
9yHKuXZsgCwGqHCEeBfSugzFKUiPXuuHINCH1/k46cinasNnJwv2ZTbLbezrZAz27Wqkfb/S6cSW
ZtCuPBe8WRw59a53o8dgdAx6ef3RxMtMrANd2JZcd8Meb7h1ORad8WI5Wztpsk3qedeuV76EfnNK
Y+eVVnuyoglWb4hOh5m+qWN5CWiDhAW/2RY9KRGIFTceqsFV1aOP6zvvsW2GBc5MdN40J0fgV+7a
4/K2Rh4Addl6tuLokGXGMk42x51lWzdZ1TwHkbx1PWDGYeE9G0CFkrQFtLko0Hrrp9UieujwDhdM
kMCF+DMfGvUUkdb3gJ4vCx+CWiXoIUfWuwmnCPtRgYI53EQ+2DXNXjw8uQrWTcGzAHVw5+GXtPo7
N/bXMsw/XF3qF7JJRhQj7qU/cncVxnIpRQzVzpycmxAhD9ysHF5F/yg1EPahPnF+4dozkRThpMZn
XgP6tRDGeHAkVp7lvBFpDM46MH9UWvDSRP2VFfRcoqyy2MlQh6TiwgvSr3KPWxITlPqKHGzEbsQ8
+f5kk4KBwGQSD4kjN5rwXkGC+DBF/GjznlTxjyknZA/7/g+HgUjSRbtGM0mCs+nlUVQqtmkDYFcA
A6fAvKorWF6z4AfqVggJd6GzjOmBtkxzay9dNr3LUSkhkBOV1d1EJpg9kfvVlVvE+qlrw5+z0B9r
CeCU3yBXyw6vteRHeYAoe72kkeNncPjKrxh2O1EjWLAm2mf5lOy5XzsiWGTzdFawFc5jF8YQOYKj
JzMkDrl3q9sjG9sef86xRSaPOe2prD5xb17sbfynnFxIxvO8xxE8YBqKC7NDZAvdMKoIIHQsOLZ8
W85bwdz9yFx33jvsElc7J0uuxqB/mQXc0LLMXZyvl2NnPyBvQVWWdm/LquuCBIQS2wOfwGtY9z9n
jYM4j/TX0VuapMVIMJ73Ehr5A4oAQFydsW1B93qNWUFXjyErZj+HYqBoy2i7Qw8AyxvYbKbd0hR7
t7kgEvNugbsvnsCfoKvKAOXWdfksyOAYrew6cutjP7n3mjneJFUzc7/7yPDzQuslFvXYWWTMnJpm
/2j4q5ZXEZfsPKlfx+VxbWOLzLMpg7lcnyzX3pmp/yAS96tNJKkI0nuuvPhu4Be6drsdYd2L4Nqd
6hvNb/ji9kiG2NoLiHLtGoFu1fez2374mIccNV7at/id9wjKra1bkdTmtHQp88k7dhJQPl1mlEfU
BDnVG5O5rYvqaeymN5qI/QWN0oPUbO6ZswnBiDMBOx5jb9012ClKyFsoQ5ODLuoAWUm1q1y7ISwt
3lI16E6lP95mnmlutTKJ4T+ZLb4xC5NCFG+RJ+N4HKrL1EY2AwMOAyZ3MKltfYougcudSxiV87if
4/wJXzFjBS0GCWeLxyRFQlTMMJ26nqDKVH8wYIgX8F8DJ9n3Zcjhb4xHxiX9wS/8rzhsgm0x6yHg
b1Z8OpJ3PJl0+dN2IagiLyJovrlGtqrfF4XkQhjGd3VOVxI+j7aqCpvcirxv1xVil6w9StQWGw0M
UBs01qYSNNWlSTsL1gAbEfpR7WmnzHbIXRlITS5Cm8ydIL/y8vohAgqFdCbrNkNEXT4ztT3iTVIq
asB+7uyW6yyIssPZM602il5wI+MajKBG6rvD8qAvjurvWTVlTCRou2O8V0+OWkoseFHUdCn/foF1
m5HQyeiIsuH3W6gp9MvDzhu027qnPlqOuo9QAjS3ae0jApCPWu8h0B1iKiAgnBJqiOF0tm4rk7X6
uuqN1GwlzdsiSYi7XFotUvWA1GSqE0U8BhVAIfEmlz5NEVmAqZ2Rol9iasfKNOCGwcewPJRrMXiq
o9f4XJmcLMJunj14uFb6ZAoebafalOrtVbtnmVIfoZZ9P5EtlWdsDEC2Ak5QGGzq/DC5GG+NHEym
rMfLuA1J0/GwxORwTqsE1pXf6Dp56T242EjM14m/3DlZDnx2YttFbM8ndp3optGM6EaKCJTrhBS4
rttimxG0CaqnTa6jIMyI2TCbTRVCrcOx+4AyHuhh0Jn3XgjfsEn6aMdIhlFdVpMkgI54Y7t0pT0z
L6/rzqS/Z8QU/FOAnnZtQqQfCEvJYS6jMVnl5UTWVCBqxvAjOrA00W9SYCjuUL4zNgEIROP/Mo6a
5y7XJCPGYltnsO6NvL7S8WrcaqTags1AGoKXa6cZlbMDougQGU9+5jg4b9QaPudmTo95zoi1bQJ8
15DOsgrUCfx6SLX2fWQkMN76nsr0HF+6LeeKouKy0eWQX9vIgdPPxUkkwJyzamhO9XLOtcVgbeuw
ucttuzmZRuNtKYw/2IYpr8aZGys9n9pd1xeA2il7RKgkbgwZc99eOORHBfaxHYLkDiwpRGgOH4Yd
xcfQXc6p5l+UNhezVsuLU2EwKkPN1j6FU9ytIgKtN4a3pNtGQ/bqeeFduSSommkCeDsewsdxLn5Z
NedyNPJrBMPd0R8D62Iaxrc6zeXeG735it1EbITZFdyYL7B8c6H3euIUjaZ3yteEUif3U1dRSMnQ
5ocITNrKn25sd7hN08Tfp3344ZTddKxK+yOT3hKUO6Rb6bb1Zup6aNSaNUJ2D8Hj96Z7Mc319Ki5
mrFJi4GzZmbeE/EnHkOtLY6A8PL1EtTI3T2RmXhpEJpXsEmHhJErxRWvJ3THRsCETDnyjZR0lM58
ij33FsYjppleXrWTVt3CXb0eEyM7CKtrT6EcnzIvowzvb3DGerdiUxR9ct8YFhiJzD0Q4bkI8af7
aQJbkDQk3I6V/Rq7DYK4nOyw0bHEMZKgvUc3NLeFz5VVr18DRiSI/KBMjrH12jqJf8yIybTzprqu
aggkdh7aRzeD9u9Yt+GY6gcNxQW3SiQzZ60JJvjRaClAzLZ75ZZo/0yT6IowM8u9HMKLGHX9LsqD
n92QVvcGquWkGLw9fFaAxYbDCjPmt6GB0glARpPgHfqCUNJBL08Oe61Jg5S8ruECrwbc8FG2Oy8q
XoLZSO+9ot+AmmlPY8V9qJ7DcfPYEwZSURnThaeQ0syiiU8ldo9gvHYkRRPhyrt4MmCXODPoUjt1
yAvkZt5wKujXrbmE+0TaKbBPrYScWTQZMuO+/0qyjmQcieIst54Hn+GMnJt9NU7NXcMuG9VhfmGE
5WbuZ+toRO2uGjAb5BMJPgwoTIoR8bsVlwNKY7Jru/SiyYvwLpmq68AiFwIQT8FdSL6OiLQh8fZU
iYlfZ+V4XefnWc9g0yd5sY8TQIOC9Leo8yRVhZUtpVWtls5bc+fE+S1abISDdj64BORQ4heQsN2p
hfjcWxU85gIThDbdMLJOdthvxDHQgK/2/o2OlJ+rdqZtQ2+6DmDyXTSZDfkwh1AYd7577bioZ+ym
mPa6HlzYSKefHG0EYGcQyPFSN7BCe9lvUuodtwGycFMydMx1BxMXvME5zGxI0tBmTbl4dxjkLQk/
vTumm9xqza10wM21UpB/m0/7eezrk0SpU2mZqpjuILtRYHPtJ4iD3WHABVPRjl3LLPEPld4P66Yr
Lpv0iQ72lTcEYMe7MbiYkFN21SkvaRHMWXsyy1a/o3K5AvZgF6tqGtHboOH2L7zlQU3F8WVVc1HW
as3jBmmZlM0lN8IB18cIWsSQHMZpQAzoV6D+dSpKWiMB6IAchepo9RRvtEq7yKL6F87oadvqBOIk
VI1XcMD6LdQN4HfGgpk7T8aVtKgr1NlFXh9FMerBjZll1mYWCL1cRidUGZPdKNP5wva5je/yJN9m
DolHESDpyEN3x32GWKtF6mFq/WcJjnqHqopmqCJVDJ5JcqGaTMs6xuJC7FXuEOW7PKgpE3MYd4Pd
+Nd8N2XxRk/IGEiVwGnxwKupgrtxxvk2QiSiRS3ueoq1eqKPQ7EuJalyIByXpmhCXo5eNvAaHIdg
6GYZ0NQLssXlgr8N2/Sd9jht7NQnLe/vJ9V/qIc/ln3P6voCXcBXZq4biJur75fUHoPZsCCf4/u/
1bPnr/TbpIFqntJbmG++X/3bP6mFQnOHNUdQtlaz549Vb/w/Jn0B3lOGEal/yy+J6sBddYtD//vd
//hG6ok/lp2/gCE5SgG37qplfMiZD9ysLTNUuYu1U3Md+pxlBDd2ebq26UKb49KFTpr7OPR0emzw
R9SDt1CWKJkielHzYnlGtsgp0yArt9COuGVz83zYuEMP333SHrJCPLo+PfKzU38MPn0KPVunnEp9
q8z+NDPKi7NtP2gkrkQze/C7+WLJQd1rxMtOpwyu6FrSTuDGH65FYuvvspiPzTD+jPJy3GGgcMPg
qjerC/hqmEoGBK/R5JicHlA/sOdgfWJ07gxPdooDq0mrhzj2fkVldQO7fBNa/m1phD/cMi1XxpBe
U3/91ZCaOsS3tex10uZib1PRb+Rm+5VONg4OR+DJsz7cllwmyjxE5TTajwUt7s7EoyQz1K5afqZ5
DrUSNvUm0nqbrBLBp3fTFQFtvwJl1DYeitF+StLxMaqnatub4lb1DYoAr0OWjZ8WMRXoF7q1a1Yv
jf1lSBIcbEfe5PpwMEGD6tR99AbEcxR1XzZRQJEFgC1KT7kW7k0jfDeX36zRpCAd1DTECSZ8wFAw
4tPGTcdIL+nx3fYLDjQsHoCwnUDhronwIwqQVAPHvjGd/hnMqRVRQs/q52Fy7p2yTVcQQPddrP1s
ha1v/Da+MWsJAmV+SstBHgwbv13jl5dd0x4qjb4wo7Q0DdKLCgnuIfen+yp0h+sh+IUTkkFQTSoK
aHAy1YA4t651VYdWtolxabAmLCKtgoawQMwto8HY38+epCUIsh7nnTg1DK3WVUqEhk/1wa/x5CwG
1bWdMNgPtfq+q5+mdBp/Ya9CiO6DcnmftHFXy+Bo9MF1jeLPH/yrrqg5LZI0HJsk3CWPtkFYmQdx
GJxvMl3Vjo2kfbiqhXNw4wntL9JbskXLUfsc/foyHYx0X4b2c4V/x0xeZIA5Iwxgj4oqOdEhz7f+
OJJsrml3USOCjXCrj9Ii+8Zv/e3AGWRvJRaZ670V78aaWD72nhExUU0WAS67TUALaWl0rfuK1kNu
AR21Kwd5OK6kVAiyFEiRX4XLbYuLcGRTE/qnjZJcZjJiW1QaxHlGGrbsPAVEOyeswGok8dWfuPvj
/vxCgImf7slM1NfVLH56fXZje4R7mTJAMldjaoZ1j20J70tBMASFxEdhudPWc4KnuPSIuWufuQU7
ctfgElTFtrN1H0up7dzS2g82Fd7lVdDMJ5QiX2S8pVH6UGb+LzHq9XYoqwuYyhCvZyAIgW++twR0
YraQG4wKZMxQR12bGSGzngscA9PuxqNqb76UGeawMvco/2QxfYiWvGBd1v/F3pltt21safhV+gVw
FobCdMt5ECmKoinZN1iybAEozHMBT98flHR34pNOVt931ori2JZIAoWqvf/9D+WCLSXZJWWaLZg6
KdF5i3KqjoPLdfPD5BWbi32nEEjZYKUTl6AkUG6l8m8ph9rGVMxKSiejPTmUtnGe/w3kSJoAhSqw
prVOWs5Tza5vLHh2GgfmqV+TbZGQCVUXAHVVCrZQTxyGc7yHqOeANx1RbSwx0I0g5GdYq8cD2TPt
5KhlbYbnjAEBx5gLAVQPYfKjiPFxnB81c52GnNTpkAMPf20AeY5NkRDE42E1hb2SWhUo8pZTgxGS
l7xinjStrazGn6qunoPUJa5MpI9JMwEyaa+ZImxlGniuZq5W4HwzCxIaqvlCGhJV92RnZ3oTZlmo
NMX4rbH99xoUhLthfPO2Ya3MdYBhp5zUz5bpY50k19gv1u6Qe8vACb/MY2hmXEQgtFG79Zx0Ww8V
+ucMhbGboPAcKjgbQUABbyQ4dLt2RjbbIPeWh+NynpH3hbcGH79145WHYLqqLRv8zt2mVUBvLOj8
lOXwgsh4Glu/tORyr3sEOWYVNVtpjuG60vGrwXIjzViCpmDSJz56j763suF5ao9qhulRjMtl3u3z
FOcPsyONbCb/RL72bkbyIUmL93pG0c1eSmYedXE8eViF2z02oiUek1vX2aESLPfYUL9XPEE1YLNm
GPc+Bqxpx/hroD6URjRxklt4gtfnwWCoq6HdQkE26QCmuvORABBsypKBARjMEr/5XWRP+Y4+icxj
POPhe3nkx+FpkGwEyCtUPRttHrNimbxbqZmu7XQCB5Slu/TD4WlC+5Owh5aa/cVNjCMarhLNjvmo
Zb1ad4Z4a5s56apL62Xb8J7SgouuIVcJcudRJlm3dPLGX3j4EfK0c/UdXEQpEWT1eSvEjXEaih2/
ztioRhZEoNcQ27WrN2vps5K4uBaZXIEcYqssP8H2dJdqP2v4jyAEzHM6W1McomQSZaoiK+sxLfxp
NU6DucDz3bJK89R1FUnRpYuv2FnX82pddkjLrO7k60jyYcCSoTZRHJhpuPsc8/+/P/E/cXFcx/lb
u5NrVPz4+R/7Jn3Lf/zJ7uS3b/ydk+Ma/zJMjIQdy/Ed8zdPk9/tTvgjzxds+jOzgpj7/2HkmP/i
O/Aedjxj9jQ2+aPfGTmQdQxh65/kHn77F/bN37FxnNlo5c/sDdwBLV1YvAfel+X+wj2p6rCrM98v
dprL1ApO3jf2VEe/Ye1ukptSXOoGr7nRqvtlnzN5IXDXIZtJ7msfm8sudc/o9sPs4lX9zSumY2za
r17I8MGKH7wGXrlt4KaQvGVBcnILhK+aACU7Uanum+Js2UDQuQsi45fohBVutQzMfLIWq8LztoCJ
11g53sEon9pBbLKJE2UqEOwgLduFWXrmYGpXrQfxzbRo85FzEoTU6fduOgFaEP1JwbqsNMEwHGK8
Jkm11GEk9Ib90Vb6Mde+cWQo8E8d4ptz9nP8EKqpJWcxh3rC6LfoKcNyU37IkcoDgw4CJ3oQY2WQ
I57uWuH+6EeXjGSA7bghpwpocOdb2ckM22VikkkBx6Wqu1sreG10nr6b/RzG8apV9Zrp/k+ASNci
HywgNsjuQGV87xlkElddsz8lQXEMG66mqzSQqf5p0Il5atNTkYtdRxzuAnxYsK1rw3iJGaNRqBxj
nXLCJ8400O8EGjOQHy8BTJLB3NSZca+1BhkI48Bm3KI6P9Vt/GEAYlLkvATNSNZEdzMj+7VLwjX2
mwFBKYVH/BpZSio5kSj9ZtjTcRz4mEl+Goz+GunB3gz3fkIODWbvwkxOsCwvQo5HiTrdr0mF9+ND
LZkbIv+IPZ1VEZ9KYynIAnIJc2kFNq+FuzPTYWuD4uDncR4wk4BG8EpGAGkc40WfnFM7vugpJ4Uv
og8rYx2ETnHEm2UfkHEaVGI35DhPSxABTdCFwEDbdbxy0QRkEitjFbckWbfWa9Knb6GdPoTDmuby
Ukb2rmwJbSeaCqLXQa+T03yHwxKQyCLxbUq+49z4YYfRR9Wq63wZS226YzNycsV0M8imTPT3UQfB
M9JlChN6JLCjxiInzZN9RShFaA1XP6eaqKHlTk4ZcADTalr+QRnDRU3OrhvjA/1RYtjnYrLPZsQV
LNXRiMQuDMdjHKUfXoioUWdsGiuoNSI5WfZ0n9fkVIG3obEU2H/hcf3ucVp43lol6uZE43WGLCMr
wboUL/syOdWVfPt8jbGbjUWtS0NmeTgQzNNV4UfQeISx5Gobklvt6phcMIwT3JWIWNoENEuw/lqC
5ahGkIq/2p38qEnsGq12k7nyoI/pSRPJweI5z8Z4FxQJOWnjXTFHy5CSKjld4ilhRNJuKsla1ern
pFj3Um3rqr8K5ta1lp36eTvwvqtouvtTdx3IVwzV1QyGe+2kb03/FVIE46Hp7lbTfb6DeK8ctTQ5
iSh7my/MvB6NcLi68bDSiuneAP31TJh6jtT5IwVWt1KcvNjH72yTW6NV02VoqJzMga6FepeIjAAa
CZ4okBAPQCloueRiGOxXcrzX/mTvYuF9R5o7RewJgeieSW1BeRyfkkQd5/eWhuxlQ9/eYkPRB5tb
KfOTjNkKumgidKyDzIGPKakTm6xJPxQhEnH8OpD2acTqZhrtZl5MDGY2rjXd7RLNcXZvuVJW776q
smK96NNdZ1CgEQNTNpvalnB2Zz5AxzY9XdxaXSJb3QAMSSFcl5nCjWa8u3LYEvzBLlPEb16ovfR+
+PTgs5RSU71DcSKvI8RThKwwPPfPlqvefVoaRlgLcP8PfH6OZmcsURQftTBetyO5w84Z4KnULsFQ
PFjYgDrYTYxmu6umZCZBn4Xd36ZKv8AhYzzPL218cKYjsIEkOLOQh5ZsXzRBJxSvm0LxeIwRS4Ir
7cC2rr81Vv3YddPRL9sbGTebiQwuGSj8rkamgEShFdCVmfdwYrgbAuWPld29N4G6KBZmLbpbZfJ8
SVFug2ha1669m3cq38LoIFPc/pY8RAj3t3m3FgwlMEp49DnWWjndDZm9tVX1xSTINlM3CGjEughF
Sfyzif19qJzz/DzOG4Luu+dIcuN4ghqTB8yALbbsQ++16+ZgpZxjxidbtLN3HIhQDvX26ggeeHYp
9PWXqJVvLa+R5mxtfneKlMs0wHJ4zrI36Q88HNFDHZ3n18pMcqvnxw2vItwzwmWgiW8U/mcjD0jS
1SLYWsSMOXIgvHu0vkymTSwsrfgBV1Yw+dHaodwl+tluXzxZvY1+2+9sabwPMGP3fm5j0BCUD1Zn
YbczOAdMZ8KHJBrTdTySeueohQXmfOCs+5LGE96RfbPKooo8wi6hpVIXv0jG41hkx9ZovuFnK+Cd
eO0aB3pOvJxgeQ7ZVmM0CvlKMF3ep/pNQV6E8DV0h09/489fff7eOEGIHUjo6lznKY6kuZmkY4GN
xUSYzL/6/KIJPHg/fyWs+W0j98cU0vfg43+6Ovpu+EIHp1a91T64XRQccFfX8EtMA0CSCPKtX08G
NoN8GUY6mExiPRhM9ouBucs0dsEhgImMl/RLFDMyCNuAMDy/DPcZyG+X9tVm1OM7TGpyWbJh7aG+
WfmdToqjwxxSW095zzQlAbUnVJuGiwMAs5RXr/lgqrRJACNnsaXEP03NXNkVncV6bM0HrYyGddaQ
GFB1WnMsx6L97UvHSODIm5t2k9uc3ahWGyoigBvSHaMx3qRadMkLUSBKEHdv4ac2gUr+rsFCYN13
9ludGx6Mwd47xHn3LVbeMofsvzZ8SDzSjRedoziKU3HHEK9dlSAkAPFOwl5D2k1r40GRs7Anab5j
G3rAMuzsCUJBI1LPktrbFeX42pVMO0EUDrJm5+ARyMfuCsXzGtbjkodtPc5BScL2vqZ61j7qBLmy
0xgFgmH2PmVCvBgT99XVmJdkw82sxxvRdvhzQTYLyBm247dY7LSB5AMn+U2I8CcK+x8p68acz/En
hrPnm0SEOHCQHNd2jZkB/QeGM+CE6OSQ4JngJmj/94OR3tDB3gJPEcML3XM8VhRRiiCGz7brf39l
uPr/9so+rYNlQ740POeX5BCIRl3ujG6+C0LjMlplvhhTZ59iEcP+QpUTy4ZJTUCuvHOe66R/ePmZ
i//LB5/J3S7vQCdeUv/l5QfXVfhclMXObKng2Wtyoga1qoRkc02M4epY8RvJES2zPxuLHMGuRlUb
yfG3eJz//TrMHPJ/eyOIqh0qNn/+75/vQIi/GjItIr7nm8/A8WpTlqTa0XP1x7GkKkjbq8tQyavs
ZQfNOk+7az6iVjY4elKqVV8QnCzWpfvy95dobtD+/Z2hp9BdUtEMwhn//M5KXD0mORKqTVRazlZz
tCLrSWvibKkGDhbLdtYEmX3/XN5lQ3Geju+UYbewuRS2fNN99W5FbACftaFnTxdQakd7KdPp3nJ0
WXKE90kiFYWdw/zOrdR2rj8cf9gmRJRGPABzia63PCmpumaRJINdv0wWhh7ciyH00OqSHBj1ANv1
2hCvqadvKg6/wOu2eTdua6+5VuOwS1ucJ0RAAUvgbR9scqfe6FDSK6tek59618LxPZn0F0eJsz8C
KFv1xTO6a1BmH5Xf8ePlW11UcJoxnxBuv3BZNRjvkV2Q0vxlhUowvOhvUU2o1N/fhb9aHsLQTdtw
DN02zV/WqZnGDFVMAskiswHy1S+dz8wv/f5ZVqu70db/JHuw/uq+Yws6t+wIY3DL/fN99wfDozHl
yQyd8dik8hmbCUdad1kM14aDb+OJ5G1UbGqTBmms62/0ugyUMqJ3WLq9vTem5whmQ16cYAtffb9b
KjN/tNx5MeiUI6TgXYg8o4swHxvzGLceXNx85CJydAw5JBD3taMOm3/u4OHgqC3s3tkJqs+5JYAV
e/AjpuemOpJVB6lmuve0VJldQ5WPCPLFtYyUoW7Y0txvhUxPedxv4ua7F0EhMpJuNWohMeW2XJlu
uYtHHEXUQA6iNGxtJYhOBaoKTeYmddqxioJT4AWoq4Pk3WjBm6mkTPzjsi58zBN1H1xch+Ju2dN/
UX5bryYSRbohBq7W15petEjjt7libcthK+30DDXmpe7Gd5xrbiKP6deja1WTdE+bHO57rnFoy1Oi
Z6fIE69mYe8GEhrEiE2a/MDYbmeG9sojPG4s0zcjDQ6uuWqtiyoZq472bmTXBo9/dXrjMvd6VCzH
ca3xuNrub01S4ezMbmLbjQ5V/qRMDi0+BwaBZ98JzwPGbIaLC5lB5ranz5SAs2uAEfz90v53fMa3
BDa4rqF7Lo64vyztydWKSmgYr8+929zPKW67ccfv8WX+yIQT7PJ/2G3/ate3dUpOz3NdVEnzn//h
uKvNMXZTMbLZJnRjDV1p8c9H6l88sq6D/kvMX31I3X9+ESh2SZsCYu7gSOWYOjUgOOl0g7GyrUJo
ZOBAT4leXaeJ2sBr1srQj02UfMxVdu1PGIs6axJu175tzDDLztfMc0LPgw3iq8tGiAHWQUZ8Dwnd
+ER99xxepuqTk0dFJxBCzBsxXKd7F5r3XrJV1zhRw/RncJudGsxOldtdLe5/FyRvpj8e2xaqJy5I
c1M2N2ORL85JKXbKoiRv8pPtXqdB7Wy6nPlN2tQhGDWcR8u54UzHkln3XvmlBF7wfELF1QV9xskf
uhuo9WuYqaPnyFNeW6fIhMrSMOilZ8KO5qRP7iqxYUqY9nEKH70A3KMBLDBrWiSgvYUixNfo3Aov
r3xNBiEYgRl/2BwX2khPEienXuE3Yvqom5ODl6K9B1SYX06v2Wh6ab/mTnfLmnrNjPNVz/Xl3JT4
CkY67yUIhtu8gwuatb9f3MZnBfHLwc4S8wVOU64uhP0L/JjjP6lml3jcADg+8wxrptn8O0blhImZ
gOWTkGGawmUzIu6RpuLt0JQQrrRn01+mKzH155o2r6cv7IRz7oR3aNq7DZO5oj2fW7e+vzSZukZa
+IB93EPlya8+znMlMm1mZmdpxS+jl7xJk58Pi5d5KsMPEQebAtQvxz+jM9nzKvr/niefanQuKrpa
XTEnOM+7ajX17wWKBk1vjvBF3l12/ozNzLWKkyDNtxy9gyZsig+1NUAWgO7ciALB6LpVZ6tNVnyb
O1Tifw61pkh1aDclsEhjddvMptQBeXFKda8ijGTFNzUgEwEmm0sxUqxXIZ3cIrTP+NKHRncQdXPF
ivd97NR2roDsZgYrrFdfYsGLR7ATuHCHh7tj83Fx/jxhDPxUAs613vfE1q4U7u3q7+/yX2xhVG3z
P7DmwLR/ucdYHbppO/RMb7x81eCDhYUWiOYwbOcVbrXqIpxDUIb/sLhwWGUP+WVxedTOHM+GYWJh
/8veWQlrtEzREVoR2fesTsn1TDkbcUXt1oPOnUizUzC0qxk5S2S/CiyBYW7NDgDkArZp8pRYjb2Y
rdJyrJPnCjsB0Kx1YzkXYobz3QFCEYiD5mLJAyJ11WXGNfLEe+39hlGQPMz7xYB/GULOpndgCPDR
aYZSnxIsoxiM7XOGBdGshiC4Ev1DekIid583XcmKk3CfQpj9dWav8d9pZHYa/Q7b/OEaUvFQTBTV
9G7OJ1HO3ZTiwRlwKW2TU27RjMvpqtLxmLlsGvMDHFrJ2/yZrUm/T4Z+l5N+qjruS/Jdc9MTdv7w
zcHm4nYdoRkxHbbeOj3MVY6r0Few5hvaVuyTuyo9t/XKs4NXkEAe1957neGJsNdx0Yo4awUea9nH
jIV4vXrMKct/FJW/7TN1MtpiZQwfdSo37ZCdnFlWMU7TOy5JBNjP+MASL0MtVmdonDSG1HSTjYJQ
Z5owjI9hBAUILUYOQ9AgJRiLRnpdmaSHUcfozNNPZQoGK91zp5K3bnTPM15tgNTNOBOye6jMYj3D
bzRe7/OH9i3KlcS4VFp80F1wNIkJIRc15tmAI3zGBe0y/39pjsQWLGKworqLTzBV33rlnCL4H9hs
kLqeNCS3YmzWpmI3b72NAs+lWRSo+NATfXawY3fzxuHdKOTzBDJjdPqzdpi3XOLmT3ogT9iRbg2k
XCKWJyPv6DSjNyF4V5rN9gzumvXjkmgwmMzhEQLY64yxZTl/gac31+1Xzu+jTDk7KC3L6FlWzsNc
LRnpeBepeJVhtC4Cc82k+R1C5dWilOjzDFNpeYh8EES/3pgOYTAuBgfhZkbZ2jYFWEQyXewobQ9l
OR4/FzzjjrmGjDmD1cD1ZPdCE7CAn7qeW/G0dM9wWlegh0szG+BwCpSELe2jfe5nO7fwXf+c/bLg
ZtxVcqKWpFthNIJjhcoYPoAtkKV4T7EeXMARWPcVO/+EWWQF3sxePCOEUxn8/Ptdy7Dcv9o+EBD6
OlkFwtJ/KfHT0ZKVKcjabtwRV0su5DTsreALIBdoB6mTi7kT9brsAQCT6cwAzyGHS9Nu5oXVRD58
8JYGoCWPA5Frek1Ja5y37c8f4JrfK0l1W8cfhY91p4eq2VZnTu5nsnFXugMXBaO4+gEwaFg3kFLJ
7dVxr1UxrEfRc+DktSbWetoufNWNJIKX2dLqukvm0qGHJsm6dkm97JHiWMSvxgwhkTcZLJST1RuE
Sm9ljUIrJKKExIH0VhcMF9oCYFMnGXFxztlqlw6e/grO8SAjMPDuWbbjHW1f1Pcfem2Vy4IHfN5f
Iui5BcHrQ4lin13dEe1xbbI5zXvOc6jpZ+wMEQhHbzrWZ14/3C1dXUPLRKUwR6Ac+pm0ygGeYr8X
WM2mcNoVXKbjvAX6XXryWZHz89e4/rNhPfdMNFKpX+afNtdIoTn3xfEhedQg2RdMA+ZVkbjiPP8Q
H6S/BlieYQGNQUJiqsPcZoimvxmJs4OA9z5mvAEQ+2yEmeIbm11dUgIV3VXHi9zVV8Y44N+LtUZe
rsOq+Ujb7mY56jI/0K37X3X//0/c/2Hibhk08n94Uv8tEfgZdl/0H0ughBTJ9h9n7r9/63/N3L1/
2fwo5vCObtif4/PfR+6e9S/L/rQqANTzTFwo/nvobtn/MnWbxA/TQn5m8rf+e+huMY+nTLXZEBzD
Ni0h/i+Dd5MkkV+2F/w2yDCBLUbmumVYv4JrXWwmeS3jYseDFxLu2rssNKpwYXpLV73UDIGu7DSY
eau+RxFm2A8MVE0FFIoKzN8+uplfbIQXZGeSIQIXL3B/8iccI4yDxahsJaIgWAfjecSqatdj9Sol
ExM2W7lyUJkt8ZhmiDHPogZHFavw7GXgGH6iwyXHXtvx02I3Bqm3ypSlbYypC1bKadf2mFhbsk0w
mkbftEzxFduImgHyMLb+wc5zuTOhsG1KchjcPLSPtJg0/BVPnYE9FW8U0mdUrHHQyvdFgMWighFa
60MFMyv0t3kZY+Mj/E3QhkxJabcbHPqbpkQWZaQ1R5/l7Bj072JsbBH7GuVRV+hZq8HbZ/Fob81I
kaLhzS7Zsn7Q7C36gviIWgubOH9ovmqWwjeitrahlOiB0licgxYfdjQy/sEZ8h91wlwiZ8S56gsT
g/Skw2Oc5M8Fjhsm8YTNK+ygB1Rv0X1mJkkZz3SHymJO5yNgtt1jV7jGAY/073UTJ0uPjJa9Ee7d
2LBvdBAQJLHLyM1abPIsyh5CFeB0RmOI7Q8jnDVQ2fg29c1DZkEbs/2jRZ7IWgbD1dIlSEDK0ePo
qQcffxH20MF8J7sG6DmXidaIx2EU2R5FNkZhUSCWAbTlo91px8QZ00OUtPFZ9j4Gq375BZfwdmN1
Y7WakGI/pCUCjChap8RCPhDTMCIFhfRg4a1PVnz9NBXGSw5j8EGv3bvCzm9p2TNOFOjudUhwBewR
3EM1GGea9LD0u16ux6GCkNwWyykO7HvQccaYgbVnWHUVY2xtqhQ3g6qM0KXNIesO+TUOMdnKjJMV
Zvdgt8lULlRrP9X4T125oCvQbuCQZriV2JcvGx+CipZGTPh76ZCvjF1TkhTDUktCaxPWP+DvQVl0
iZoR6JIWhfW1zIzybVxa8iEN+vxJ67HOEHqD1sHsHaY6QEkSiCgv9XxVuOmj6xBdkKiSJCwouqDM
4ymLXO2iubc6qMpjpLKrl5vruGufhU965UjMlReF0bE0UGk2aKtibbB3lWu5T0EJ/9ckncfIw10n
qvohVhwfViusfTSRDIS9glVhvOrBkyBaq164dtccW216Il8m2U1+Uh2nH5KR9sGNdfrRLHt2VHsG
Bh2fijD4kXUe9ujA+dxakhaasEMrVMHPI/ITRWA8i8UGpBrCRK5d5sOOHHXjSHKQoX1zR/9WxXWF
2wLNQ2VvuVfRAH9zlN6D5kOmLIxGWzBN8w/RlH2R0Kg1dFoPBLQRAILZlGd1j+TnpY/5Njy7Lh7p
+LgcISdryzjUdUT85qEzPKAbjaxrPyqHjV0Uh0CV3TbpmTs1yqwfh0kt/bba+FYe3WrzniNmyGbL
5Vw34jOGjsZS+uZSGZp7CQrnxgbkXoah+4gahDtuDjM2LrICfuXoPOgYjmc9BNWhYWkJvnsrqxol
doKxvOFUZxXG7kPR+gEtKRL8MUYNguxWOwmPMVVZDQcZO9HKY2C5HMLOWlMJW6ux9GOuj/mNuYDA
OSTxt3rU/WgYjWHmYm61ME12crYFaEX90+0Ym6oBkWPLYHY9SC+7IJ1NvONQa19S1PfYWyctaawz
9dDBDw9ZAP6toXaZGKmscX/u15HlfQg/uNdWlCHUzXFjwEF+W7xgyRafRw/6oKyCgPetHrm0yyge
s2uV/8woV77UnbEolFhJQe+pwwUnBAbBTMKswiPxJZT9vsZ4fa1hjwQkpzMi7VMI/RwBkdfi1jT+
DMo83jaVqxZYs02btqlepI1xedzXmLvzd3yCeuoEVxfPDQuEYOpL7qJTRCXh4tUTPERGg7esnr9P
XnXoCqNFJTe8ZwaxIGbCZLeW/dodI8m8MV1jVoUrVGpswf4xULQgqMRQIAOjDZnWj/gdxDyXcLfo
2Gm7rAQO1pTg7oFr2oa3vlN+tGdO7j6I1PgWTgar04jIrpn2iGP0QzcTn5FMt2urBhYn9Sljt1cC
FXyGvEh7EXH4ZUSxtrZL39qPPuLocfhuK3xkGFWBEjhNtrem6qsZTuDmafBU13sGJP0VsgkTS/vJ
00V8CWPDgBzfNwvhkH40FnyQRsRPKMTZ6UYezzqzwlU3aSQFCMwXCLXoc9fHYiQsl7UFTG8l5Lwa
LSRg4dPupNkMW5y83p4eW7x78APP9Z2Xy+/TZIerT3xJm1WYJCAR/1KNh7Cx8zM61GrWMkyMbNE6
ZY5pHtD74beYS3s9RjBqnKnCaleMsLtEspys+sWiidmZbWzAXUB9Lof8bYzapWp9uZ9IH1y0zoSE
zCZpJGKFpRVAY4ElyL4oL44jwy8q03aQWme627RrJvEDPn50mmRkLVLmVJrRfoyZZ9zyZqcX2avh
DiUYVvgyAxu5heRsalk0UIlWdmE3j1iLpJq1l/GWub12MLr6q+ck1a5KMZn1S8JXEMjLpdu4ztZ3
p+zZMNt9Emg4+bOHk4ASmLOQjmrDM558x1nLXItfx2QvUe/sPNNM1iZw/EZHZ74jTmGHj2z7kvTi
2YvVU5Mb0WtvGnAWyDgoZWff4I9/YW8C6IvaF9cIf0Sib5ZOkjCMjxm6+VQyMyU7cGFgs8vplZUt
ZdQEr8oZv5lj254NppMrXz6gIRVvvc7UDkuH4Ng6xtmr4PRFEVRzoo/dNzvyXoMyeIt0ulFdZOKW
d1hQFWHqPkT1JG69W8Nv0HlCjLDfeB5BSjbjwkUdRdluwuRsjUhFLEEjgTFtdUXU2J+svs5X5qSV
O2c2kQmin5VW4Snh1PIZOVMHE8sw9ig37Ec58OFtgbGYDwBN2xntSxy1PopQshmmD4M5/gSBeXAj
t9xXKqKt1Y0NfOsQI1KShpLYCLb1iGgFjSrPetc+OPk1wft6UWGT4eNkevNbVq0NJvOuMPctnQpW
YgORM9CbfTmSbFYUz1wqplpNXO67FuDfCSaM/tM6PHqw29BqOUtZeR13wIZ9ZuADp+Lo5sjLXFyR
JLQx08DZonq1iViovnDabpBfJ3sGH90qUta1K5uLOeyDosbqJgBmb4zJf4ZhYa2jYspP8QwbRSHW
WikJDADGP01O/KVoC21V5ta0wiuM2URN/gEZmtpCcwkhsHPrQzaDvYpa4eyyXL8QAoZG4UWQa/HD
6vyvgVnGr3oUeMt+LDnSpFglk40HDZgSHkF35c1hIXB4lrpmx+smkwUstin6GlxyKz4FSNp+hgTw
RSKavo6N9ay59vfGz4trbvXYgXUndh/2C49E2FRUoIVe/GiwLNF1De3WGQjKMXDSsilFC+xX1sVk
1D+DlvtIqKnz6PXiCO1eg130gUtMdKzgka2kTgSf5igMcxogQ8NNxGbUBGRcYPVlPgXxxRGrjGi0
u9eJA8VbtGJoqT8WgYbJ2JD8KL0kWTWDMRJgpF4qmB9VSRaAP07+16SvT0HF25euq+/sGhZ8LO4k
MLS49pgfUIJIgcm9duV2hItbcZJv6A1+WDmSWMfsjoA30IBKHHlMM75/OmPTb0zAKX2GPQff8/mN
n4Hkkcig42T8Xcry53LQGhjHCRObbSFhEjR6dM/1wl2KXv3w7LhbS7Mg8Axyz2Lwgrszh3RQauDJ
FYbDb18GshUjvXzSWlNf4YkExhbvPZcVZ8I5Loy+31JynZSJL1RQTkQGdopYnPkLvFl1iNHlG0UF
DBobSAHmTHpGKsii6nXvFAMGwNglpb1JshapFYt8xK1Fd1tcdevZtjQgY2SVlKUFtixfjHHCJ7mt
zlrjxlvDVvkyIoJ1GZskoQ9NdwxdPEDsSGA8YlfOytK78WB6OHQNVJMoaGbdq05mSqU0hrsSfUU6
xYs+aG+VGuWq8Yj2tqZwE5opbi94OazaMXqqbNeBlNd5cKKuU+Vei75bu9F3J+mTh/ZHBP+QpkE+
ZnZnk+U4+AQkNMdCpSFSals8qP4AMKNvE6yhcDsX0cnQApICErmbbE8+wgSBS4ZwM8yku2Cy6Z/6
Kb0XERxplYj4mgwpER946HU+JXGUyKuRudvSrn76egT+KgM6WPKL12kOZpcgbFrFU/9VG7RsifRE
B2n1XnMTomwBFX2L/LIbeCQb2cy8YVC+wWqfJ4kFhhZ6X6Wid677aKfn6Sss+a9CAv2XxoM7RN8j
20fWm4kXrT5FqEOq1qf7rAx4E5JTCr/Axw5nmjbxN5OOncCQhvQcGildTnDw5p0t0kdIAv2ebuSY
5JKBJsCZTcQJwZspswRbhyhHK1wD1O1yhf99R6bHZxxKwAGFTx6ys47GD/WnhHpM2CaBVRoRYDoG
DsqFRPzQZ4M4WF311supW6KvuWrNIHlZsjXQlCcwku/J4L05yrrw7F7yLnkJrNI5YB900M3xLBzw
Okr5zx9UTMrYVWWyq4L68J/sndly48iWZb8I1wCHY3olwZkiJVFDSC8wRUiBeXTMX98LmbesK+Ja
Z1jXc73kYJEpUhjcj5+z99pSVWwclWng6WpWljO/ijAXp6DkPcYHyFmwbwOCuYjts5bHr0vzgXMP
PYPIyyCWeOIQwI8oF0f7lKNhrDP72AxetmNwcEU4vG4tmCreBOITHM1iduJ3Ur0zo24RvR97rsJC
1t1YeB7izqSoySkb80DEfo8yftyYwxyQ4XiNZdqcFoLcdK2gUR5wjWpHRNLhqbHC4KC1n4SED+sG
/sQ67zqNk19zccfJ3cYpHskpJ9rqr98/14yOc477xFnKOkqzto4JpRoSDdyQFj+vqqTL0YTEH93Q
8tW0rGleN9zknL9ldnsVQJPX3TBMfqlROFG8IDsviWjxHJLvQoa+QRT+oPzBwBSGmOtIOEAx8wwL
1fS9XnssgnWCXMdwgWOkEP5XvZNvZje76HMLr3DGUMj2+qLbeIk0O7qDmf+Zu5lB/E8hsVztcF0R
nZeSETAsyDXGnLDHGTPKvmIYowfPzhBHfmdMX0PxpuoxvwnxZc/eSz7GqKlTdzX0Nb7Mjqgyc3LF
Louu+TRMGAUdIlc1GBWZ8mGsGafEab8btbGnW+7Xs3B2LU7gJDTeO8NXRWcdZKe/tTT+jiUwNWua
HVL0umQP7WwOCGuJEjq+pvHh0YZYWXW7axVA6jDlNNNM9bgOxVel1d7dpZs8713QHnOhViwqbE6I
q9ANT7aC1OepCeO2aKFaTDpSShBHIVPjLjWHaztG+BZ1RKgWAsQxzpOzoLAHGaVCmvKIV4k8A9Ky
sfAbk8Ptwv0zPocxi2iZLRU/7RCeS/sUaKGDkM/tN+Dk6+vAf5VY5bNekRWFUWBV59bsqxGL5ZD2
4zozkKFrMoyujspJ72D0Rkqm6PwgRRqTliXn8ZjE0yVkq+ax3jeE6ZDafp8WNUq98suaUT/UZrCL
nd5da9l4rZ7hie6GEXk+FB0PAS2GmOxeeZnaqPhdRBqIFQLHWDbSnUWMUtSyoJXavZrFhfd6C2/j
mI/5V9XyOAizPsmgntZWM9xFWo/7LUhBR03+3E+AT6riQ0epbPXure21dB0xHUoDU18JqY8LQOxj
KsZ9b7LLeaa6CPaSVc6hzbEtCB/4ehyLfaGkZjHJBeXAEctPN4k+aRZ6UXIbw7zbpKbJDWq+pXb6
NthLX/ggG+6cUQPlIdbTCqyHKOQXbpjflZGBQILhRzHmQBcHH7rQAd3zPtTJ023qw1iOEI9aC0i2
WusJIgtJpbzKdQgGfasf5KKR5hR10hPtvioR1VfqGjbJEyyTW7X4zVnh8VlzFZT9yDvShsRpxP2X
LeBRKsN+DfvxUtpcHJoSTVI92qF+jIX2PQ4Wv28moRXgq3Ax30uW+bAN94G+UUadb1nUtBXTq/um
tdWaQZAveokfpnydvQalofxKZvWcwwScwxH7wvCiAgyaxfgjDtLaN5rpTovN79pIph1E8j6JP3vd
eHTmwde9/jCnxVufEdKIrg3hVUr4a5d9EBiMRXsYPxnj4lNqeX24DxxUyCqlV8ox4eDFEJcR4T+b
tnWYqvQQgg70VL5irPJW1tbTwClgKJNtxmKOLGWvenQNIXyASNvluQN+A1wOnThYohrOYjPi4a6M
ZK3p5qcbeTg6DMiuTkxKQ5u9WHbJdwwUxKmEgJaaP2Kg5mew2Ca3+k7v9z46yJz5swlUpLkzm4GN
VYdwMA+A7hiXYmkhoUjIU2BNh3IgOC4ZixcC5IhDMTzynqnLWtriE3FhkzwQvckTDopkZbmgtuRu
NNzPJhjeZA/dJzGoH8vC3dhVca3n6qSZ93BagNK/FPzuZdreezxTMD3yOvbB60IMRmhg2KzsVrCV
oeAXMGneih7ilIpxspKPjGMbJkrdKLUQOBiGWtqtiDgFBYl8Sc3nNHWPHmYoMLqA92g8tzAl6ICO
PyuZcoxKvWcmhhAD3fktcjGsWYE5H6CCrpOU/oo3RD9VYV5aC6ZwTSu7c7uNaInTJscIlUD5hQ+f
HKoK4VVkoh11tb3dPdZzLg96voKZEq+hfE0bkgy4I92jWhREmQs/sfWiuyBVEcfwbEs0dUFiV3yF
jExhSvumqONqG2ssvWhsSYcs0Fj0+gL86clAC8bvYRq9F4t/PY6AOaCd4cidrY18WLsT8Pms7lBL
UcLsZVUzGNYDrOb4V5JcxTutoRElcc60WkcYlZ6QcQNSgyQqzpiwLoHsTx3NqaCczhqvlchq148h
xiSZYa2VU8kDQlCxGvOOwpPkb61IPuwoHA6jXqfr3IvXGo8+w9uU9GMHg4WILfuMkM0cXfJuNI0u
eU5X3znmsUsNhM+4663n0OAqDxfbMj6K7AcEVvPZjRgLNCT5iEBPTvA6cRY51nBIyrDYZqGOHitj
DAo5eQUQgxoDRJpmyk1EdqFfEG68VSJ+nJOupEcuydKqu3hdo+r0mpBQ3SCCQGFV+6Zvuot1nbsf
emXK9TCX7oKypGyE8Sa0qfSHvn+ahO6tNO1xrsyay0BLQnc88oqxfaeFt0xzGHjjEV/FVYpXrMV9
J8YOZShpa4z7HfLbg+JlAsnWhOFTheuABLL4NW0b2k2DvPYsWp5BPEhse/d6LZ+MCHGrwO1+ZzeR
WCQW5rrtrUdyHpvDQrbadmn/vYnCp9bGkS5VyLqDkIEwh2ajK3VzM/gKXes5vuPDcQaMMR3aqQCI
SMsHAiI7REV3ftsAW1y5nleslIT+Z5qRdy8RT1ik9a0mNK8tz8EZlSGwulbsU9xOfC/3Z5F4+ZqY
2b09GwUyBPBgUHQ3cfIKDbW6lyF0nobHsMWE2GUxquwcFQ2kCRC4LxS4MEgrByEePREqkOxHV2pi
VYrnMHXqQ+pxCLO83Lzq4QxeYAknz8zy0kf4yLP6OQ9QpZgWampryjjkDfDF8uCj6iBbDSSbrXpA
0LSgsp3I+LGI1aRf9y/09zt/ALSlpuNo5p9D2/tKIEicNftN2sV1BpwFjG9X9+SEJv38rVBpvIKx
cBsdvpT+4DrlElMOd9EaqIffhTPcgCkR4m4M+qayaCiEeGShaNRbThV1VmN3H21fMk3fNqEN8GHS
q5UebxNJuq4xqj2D/CUOT1vJlrz4ifhEEsFp6cQjC7eTcIDTRUsIUfCgBc5NmcGVsoBm/+xtgPlh
WYyl7/COe0oMnDUTJmApDQUmD4/TX3EADt1zpRMKnUAVkOHPfPq0UNE7eiBgMDPrM+PqUcRYXBKK
b7kD/nqp8ua9GVqe2AzaKgjScYQqSKEy0mnXsPxbtgNdywRvt5wNTERWOK/a/NUeGRdGqU3Npddf
S1YfumtOKbS7zF2qdw9iHF4ZKeLdMZEhQEv1up8zl6S35Jc7Zo2vV/yUAQgMz15sfpgI+sHUfOaQ
G0PvoZxAYRgCJKI3nIVuM20N2g0osocGT9+sUggH6caxQ6Se6l056aYp1QszDLmNOxcFlHOn2Ykf
NpxaV0QfP/VdC3k9OC4/q7EQipXyRMW6wxhbew3GhWXINB4N9tZYDrsgLk5hfq2d4psnpvtBtx8x
O/htsANO/E0I58yd9IbMF1Ox+5umQ2B8zOpj4mQydoIlcjVSmTSltclYpBqwuvQQZgQhM0edCgJQ
xVIZ58bNnWayaYtvxEqvWzPxR6c/53Z1MofyOZNPXDXslYSekgDeMQFpRu9qDd11uV+dRgc3T658
5EUHwVXaD0Gr3oeKrtacwF6wO87aI9qpUs4rLdgHw7A3pxj+fQbSvUE6DkOhWFfwQWjK1w921r3W
bsPlVuwA4lHY7kprrVViz/d20mwas9wyw35LIOqtyqR+UN5DYSxGnOjQuEDEo2xXUBavhtp6iTux
xUVyDLriDoMhMdap9jQWIOq94QFTKBjY3DagsIAhzrLkZdTGT0aJ6yxX7bpqw3uzSx91F1cx/vP9
2GJ0WqKvyY/0oxT2YtXLay2QanXRJ+RnCoqauPExfpEx9PfBAMKBHwN7ui6u9iWQ7zS2TtnUo2zE
feWBXiMEeFcMYl9ySs7B/bI8yu4+tMdNyzMCb+0ulgakvOjQJdGTSCi8NXM7t9MuVdU+CLQtrnJQ
J+O9W5HaWY3MkQwfTwA6Jqu7BTSBW/BQLLu7UYK4ZlE8izLe5HFxWx58sPYfZUbXgz2t7C9Eo657
s/bBAH7LiE9uNO+CgGqjWveZ6fo3/Fg+vOkTJ2yWq1p/NfAmrPTpZ7FgkMZcPUy88pRUITenH7Q1
mKQTpce57uVB6M0uVwaSyOBJ0H2oqF/KXFzGOL4USfXBzPoNZt7eQO+0IpMBIuaPQhZ+waATNL7f
ULgg0T66rfZ9NtRnl8PPE+6zIn2UFdD+LFr7aUptQr3EwW7rFyaX7+RCWF3wrlvBg5zVz7SOnosi
3aZW+sCg+TDkM+lCjFbRU3hFctX7Hdp//Nuw/0ZeZS/7LnQmv7Z5K7DcxqieacPsZ/i7XfrRaPpj
k6m3nLdeK6pzFyXfRDW8Da0Grlyafp86ewBc9zNDVzhJtDdFs61TNiB4ZG7ONNdJfPYYUI7hszCN
e2IifDDvn3xXqFLROlLNrsyfdeZmNvtnbeT3yfjEQOkrmNxLHYqLytL3jBCN0En2WRSe43m8uDZC
E624m015QjD2FeORbNL+ZGndN5OXyl5warBa/Zgpaao/ZCp+K3JxJNGBfh4H3I78aV6wV0uzzlYc
+ySYrSoHCVpcXSLiUsyeYYreDldzrq6DIJeMjBQtx3oM54BHAYJBeu6M4Ynm0q1hT1nNTERK2GTh
NG/IK77TWD0tAwq4y+uZi/uu4vz0iOpOW7XrMKcVaXftySY1jfNZs8mOCPKv1iTAJVt48LyCjPvl
YQlETnD3PezMbVS5SEHpX7HOkA3lqCYDJEPTCjo8pMsJyUQFJxLxfXiVfbb32uIJFMimNycSUCwT
HV69afXqmrXTpnNuZjIcLMy6aGPuglB8s6bCBMdAC8iZbqC++Yiho5PWXOde3iWTuPe0+rs5Rvuw
AU+Zz+eAuama5wugq/e8ix/L/MmLogDzu4P8/R2Y1mEEHFBqFZMUQ1xalT4GROyOz4NRfwwYKxp1
HpT6FsnpzemMTZ56L5HLKwcXNZOq/TGJ+E7SBWcssqv0kpkltlT6VOVhbIUfa+EeiFO+DlsmG4hh
YtQRg0cvLmf8nJZ3STTvgpQaiRVjY5vcpgGynIOXe4XQRsDoKRBgaxX4gRshwZjTHeOZ6dadVwjg
uM6RM84+ltmL7Hnthznkp88nnfYDmN49iFwePxpPlryn5v2a+PMA1yv4+u1oXO06fwKatQvNh3GO
X4k5uNmWtfUoI5gO0C6P1mVFlltSbTUtokFteRvbkD+Xz00n+0E3vVNUR3cRzJZVI9DnLB+YS+Pm
5FbskzJ0HsPu0YsgtSmelCh+FrkgsaF8cdaNMd9ZRhSughH6u4r6XUbWihYxbV7+ozGvXzsn5LgX
fwkVYVLIcZSI6gGqshOtzQGDX3Fz0ZHIbvbTnLQGFdRUtdajPmMJBjMHahi7NaEjqMwXltz8Ys4E
MFvgVDW1U7G7tiVNEa2hyU2xAwNF0GBWqQbeA1RUOrEdjMO+cfqrFxCVrstDMKjrpDl3U2geQoBW
CQJQ+a3vaGJPT/0c+2M87V23u8r4LVxamUP5lQzud7qtB7tgBhrpKzt0vtfeMyOafRhkX4F07wIi
4dcTZGJXVx9zYD8GoFqHLgLfSQenM3F3MsrRVAYZiSWyytMdLbw1Cu/3gmmaD2ftmsHzNdKBS5l2
cjOza62dwtF8h7HqOmlJnegRCjCBKtbSpAMw5uJtWTJDNX4Dx1Wsmf4s2T5X220xgyd6fcT76wmW
R3QSd9ZE7jn1xLHQ/vZ6/a/m80+aT9te/F//78Sz11j9KAvg5r/IPf/+v/4t93Ttf6GjxAFqYZLD
L6djEf633tMT/3JdwxZQFUzyE2yLP/qv2DPnX7qLB8QljEwKxzH5Gv8FWRL/kp7p6J6FEFR3Pb7h
/wdoyfjViwJbiROvZepCmvy4BQT1q99NGHqEjDCyT15YNnsnaMcrKnjLKJq9xdwMw34fXVBhEAbE
m8R8F764ztnSMals5XD33y7f/d8emH+wtP/9dRxh6x6yUR10/2/2O3iPohJVbuEeFWi7qqgimOAH
JKMKEdeHVwGvp6+F4apnU6W2/4Ol/ldL0L8/nvmPjimIGuJ3w65HCa3w3FMSjMFb6fbdDeLR3iaP
+QSlN9sMdpv7fdWeldXHf7A3/mXX/7+2oL8+nEeFZwUlr764zn69FU00RGGXGpIAq8H6KIMp3dmT
yagSlVvSxOJJS8LTDO+TShjLQ/Jp5xkrQJKfEiXbnaliIJaRHq3zAXjgH27Mr77iv78cMlKeN1en
k/87a2Co037StUaeMvSXG3hVb1ZG07quAwNCTAyCW7FThDL0NasgnyHOdxlAYrg84paV2nQAYVQP
o7v95+/1l4/9t4vG20C2s2XDIXCX9/W/m0KhXajc4dx9whoud4TnEjXQVroPz+6nnqbhs9STnUnr
wU9mcjoUDudjxujiWMKX2tHeTaTATNVv7ayGCALFkJFS0K0HGrZX5jhAvxYLVHMzS2Q1kyOX7SEm
IMMeP+2osR+68s2ulbPIkvagRmo/ikMCAFrvWUuEfNTS6p6XDJ6LAR0SdOeDrdNcxp987LzpoQsD
eptIWIOSYUasXFSNifOm2eJVF4V3/uerZfzKbVjuoq3zWtm6S5yig2L716uVGFHQZSDxT3EJ8ywM
wEnT52POwWVcqSyIV/NYJygUbSa7RYN9kJbQ//SLGBhITYM3nRfqNwtcmJhgtKdJniy3RY2gR3e5
HpiPM3OaSrQ3tAA7q5oUAxt5aNv8QNd8fPrni7H8rr8+OczhpCsty9Hx4Fm/2f9AbjUaxbM89UGE
L3svHXirGFYO0qPtFicIBao/LW//udrymbbAdcjf2RJ+e1r1PpFOKzJ5QiyxH+k7cFoTtzJ078sg
17aJByItt5KLaDkHpLNzp0vEErVhvjSN9YdXRyxL++8XAPm/IXARcSN+RwW4gWn0s2aYJ9r+5zId
zLPptXduNjNLyjwO9dMPy9FiPy8cWKrx0G/nvrhDbz4f1EyelRlVxh0lKLKFybKOg4uO1LMzxOCk
RJQT/ey6SYOD25bnvFETifYs3kaPGUgxPfjnmyn+c+W2sRQTLrosnlL8/mQHwhBBYKeSHPapPBX4
rq7NkuBojVG+GxMdHIvnnikrtTUxB/KQKavDhGC/m/i4HjmBrLAIDauqQ6Pjzo5J/dqAB6ui/tAN
5qm3BMGXTFADnRmPnRtQjDpGChT8zjZzTFRtdkorrqKxn3iq+cPy+6sn4+/3Vi4wRG95XJ3fPRlp
5tljjqn7ZKZWvWfMxdFS5+sORYeyov/WhWO5+ecrurhN/uPxsG3TtQyHMkT8/n6MlduUjVObp9jy
AHjAeruv4ubeqGpc41ZDQkHuRrsoM4neWP7iirW0P9Mau94fvsmvew8b/cKhpIkvqVCc/3xTq6gt
sxrV1bENUo3hgn6TGZoKOotMaceY0e6QAE53wcPloWbeCaXYCXFSIJpU3c7LQj8Mm/BWGH3zh03b
+nVFXb6b41KNEY/KK42j97f6qUpnuaTTeseaHrytZSSpWG2yTvvcYqMABd13CUcX173THaFOECj8
Kg/c67KvhEMmNgITF24JUzsNVhyQahfvkbiZW6LqCCaxvF1T8hgXheXgY+RgSFXGCAIM9Sj4H7ED
gLydgtNodNZ5RGp65yU14szYrvdT63r+KIMHDhgr8hS8TaEsaGZVuFWJq+/GSNdX7lL3pVEe7/J0
3NZNibVRhwML1Er4SVJuDK339jKs9Huy3Yyy/JMdmqTfX540i9LXYQ/nxQX0aZLy+9tmULhjIsfc
lMcwhFKoLPtZnxFxlzHKH7vIryQcDmzaHWEiWku0BN99XaLgXVOh0TAK8Bwfk4R9pNYZXsYurHy9
RFpMQ4PWqwY0sJ3EMW6HZEvZ9Z5jQ5lhufPsyHIVVYQxTAmULg961zjo8S5LmTRImn0+g5d1mtIa
L2CG7pjY009KwnUe9nQsIZMeI0kSU+NxOJxnSIwrwg0qoh+KCaa5R0zUX/8+JoQ7KA8OEN5ENplq
kdgFxG3SGooOWtb3m6EyS4RLcPDduPGOw7gPumG6FIwqULnmJzGExboVdrulPOARGtJTW4/mep7c
PetG/GC3prarTXwkcfGaVSkj8qh4LF0LyKIe7ZeyqMn69ykeN1MWqVskGFv2EaHBXg3gt7Lt4Jqi
hVvpubxvWUOvg4YXmol1tLH1ajhQ/+9qxMHnXLn0xq0Q3C/s0pVD9sS5DelUkzcWc/fwMEoIfnAO
Mlj6Y0XZk2vF0QTqgm/1m6MjdonDLlub/fih2IRvWfaeFMk3JNfZbDD8YHDuOz1piUoOiFAH/bXs
w/DQGdYH5gcyc1VCwgrzwFVpBOVOOWQVjo5OWwwP1hG8IMN0WcXyYPUXzvX2nWKcMo9lf2KIyRjM
c25DOCMGt4Nt7bbtzuNET87P9JwU8XAeE3MvLD1ieGx/FSPZaHhm603mqHJllvD8pMHs2Ylofvc9
0cx6F0NsV9F7WhAzBHIJ8Fv/6Aju+WBSyLfd419qwgAFH0QEhsz1YnhLy+hJwrV4iOjMrd2QwiPP
G+Qudos5tgapX2Q/Ea2Gjxrs/UAXwWaw0nzTRxmo5ralmIUlfVeEL2nlNUfMun7cFdGlxb0PL8R1
vw1Vg1qAvn4yOKcgAjBIodqtU7S4GyPr0e1NU/PUIXjE88acIiA+E9Cqm0c7q4zGi2bZazOPLVzM
zDdsHmvi8+ilt45mbNzqIuq5QFJk0cyJYGaXTUc9Y3BvTA+MeyQKl1cpG/w67Kq/n/Cm0EmmIoOm
9vgnow5+enGjTuVcfnohe7DnzeX94JYXVjLhV9Hs0fpaYL1Kn45eR9SbUt81Xo3nwHxLCtClaSzO
M4o8SNSu3FWRTE5D0d9pXQbkYKoZ0oW7UA7BfYtxN5mwCM0J8yvP/ooR5iKCapqt0iJj7aV9echD
lLQZoYUySaKtTWb1wwR+UJoMBxvlVXsVZh+BSlYsGN6lp8kMbXcowdE1DmDx4AMPzHRq8/KnJvvh
LuwMnSwA013r3FW6tF38FFo8YUV8VEY8vcjg1gjyucKucz7bszX30SP5tfqqYuS+lg5kSVWAFiau
45hhsF/b9U8QT9pdZqkPlbX1dQFa5d38HU3QcASbRWpHapa7NG6+xfohy2rnFdTMO9p2mOZWdEWP
Qoc5QDE2uV5K03YgRssxj5biA7HO5Wv4w/FurmkApF0GuKQhAEjjbuk5ButFk7qmaZWcy1p7aTgO
76zBQa9EHh8LQfkjp6RYpVAHcsOo7sGQqQMk93NOfincCjzVYi5u+hgFWzLfDwT0vUc0kDdJPTkr
PFPZgTEIwpP+vYlWSZernVcoh6y7VRO2q2QgnAnnWuwa+0kFBOmOipzhbRG4TLHavgM02yD1HVBp
NwxkEOMI7BvOPmyd8KkzTKQlWf7cyGQ8a0YavNRSfhFNPJHTOqUco/kmfdGZD1nFkCq3B++l81Jw
0AErUkIikF9EOhYYBgf72JErCBQoN4P6daRCWxkybPZN143nvPeeoqmOed8YaoyGvGoRkCqZu349
KuCUhTU9hedR76muMfitnFC/xKWXvvdhzUAoWRJmOVPno3VQqtYOfQsBIkD/UcsOA6Ry77T5DrAF
CsvllFhwMt6KtuWSNU1EDLQblzvEfM56EHNGvXibma0z65T1wWN1ekgDOvnFuDFy11qMjPdF23DJ
RNFv8zxGtZCoJ9pcDvNVt9xgIHsPcrt8zGcEwkmbDBt7GJj1i9HE0mH0cGHGzaixOJEIwQ4h1Nc8
IXcsBrTxRYAoAtC+hXWr7jYk1w+cGchBkdOmtNORh0Q8hEyt1oTcQIEUyKdpN1hMjlvIeEX25Ghj
djYVztZG23tl3flEuoEe7uaK02I13isXHJmsSNRVCIQroT17jUGEm0aXHdGptRu7imN82rDnN46G
j5Q1xUYSMWpafhx1x7yKISUQGimDqAfvW62mb30WN/sxpwEtvPpNqymzw0nO6L9ze6OHae4XtR7s
GbrTHFsOF64c1OeULLkA+B9PKfmcq26ka1TL4iczdoQAmmWe68h5aGnsX11lMJ9uK0g7nXvu+7Z5
oA6f+TgvxJtjbYn2jYjVIUE4NJryqFlbzDHYUyLOL+a0sfTZ3JLBRpxPYRJBBk99g5PFPqAc43Rp
tr70tH4Xg1PZjmm11kbJTLlFPtA3SbJpE2bF9oCsPRpLTv+S/o3BXBkSkXa0xrE6xb3I1s3cD0fW
Yb3gSOw5S2xp2w++XWKrNTz7ClqvXvdLwmgio/YwQcI7iT4DjtB81sKc3mPkJxnQ9iYiL3HEZIzb
tbug9kNgZqTepum9S1KbNPrmihC5gvxat6XlJeilsvkLSCzMo8kZY1kMsSXCbc7HTU+kEFIp4h1R
FCGiMfNgm5tgSaaMhsOqrjVr89cnJnXU7UgFQqZnvWWhMZyTgORnOnnSn0VinaO5j1fsvAIz3tHM
W4k8bcIYESGTCzo7vRvZwXemTcrC2Lj6qsk0skRsA9iM9+W0LgFFPaHnrnzvC/uzqhKOu5LYpCBp
fWJpvqdaEHMkyTGWaEQV5i3zG0JAokjgRW/A+hCzctbN/gLrioOKbN+E5qGIPWkTzzeO4C9pGe+m
hwHSFDYqxjHZGcsAPZA/ymqINrLPv3Xg4vcg4VmmUT4h3XzECzhuA9ey/bqI3m37tDTDxsiMdg5O
I04pP0lnKle4M767TvdqKeKy0V3Y8ej5VZmHFHHE2gxxSC6Kuo28shtFijUkjXflVilTPlxSE2K9
sB7bQ+aFwbZhEt1MBCIGKFcxEAfINtWdJtwRu8G26AAOuU/9AMmjGc0XHI8rBqzBdmind0Rq9jaO
xoNrIcXOLMbbYV9+kEP50RkJDHLjB0xYA/FUpGe3fhpCv4IphH5O7vPmBZMpRrwUk0NsYfxtrE+R
WUsmZ5NtEgPxTodKeORmlHDjkFgxIy0rBrnE3FymHqfTULcVhXFKCktFxkyRaNyWel4z7Sf2Oywe
er1ex5jCNobZQugmDdIlKUSfSIpCgBk1cbrB03KuR6zAWBeQzw5h4xdZTfVL9rpC+pbpUvlDXF7K
RAKVIfGVnCcuRXvrKtjx+BP7g+95ceDrEiKQMhQZYEN2H7Z9tu3ncW/YhADPPRYrO7Q2kVVx2GnV
fhIpm2wAJ7y30k2loUjNw2WeXClJSAwJ7cQn+UZsaBsOfSUmFmpZ5N6JRzSLPV/r9IKN861L9Xdc
/+4Wo4W9xmSMPLC4ak6z6wK9XYONCn1OaszelbslRqrzCXZddXX8xYl3T4pUu2kk+oO+kS9sDPfU
oszobei+zAaT0KmY4g+DLzXnwUVluRNKbrG31lsEWo9ZgXLNJDF3k7rRlgodZz35L2QusYSyymGv
QhhPKAFHDLNMdyybr6hasZ0uQlQTPFMbagZuQ3HTI1aLPCcnfHbKk0Rruc7N9MapAs68IvkGwtqa
L7orQgbeAAFApFaxj2Eciq0KgdF1Ts7IFzWv9TWMFnuGqTtbhQCGJOinGAk5OLqIjSBBPElgum+H
4Vk3zHprttBterev15zxH/IqvcTu8FhRBLN+4JGVmvej11gq+4Y2PWMfFBWgz1ztx7g4mnrrZg5o
gPQheB4agtsrfDNmR+M8d4irRTDp18xdvXQTABxdz2VJ5Viy/ajWXgIGv5vF/ZwRGzF4xCOlzibU
bFSUBf1dyyz9vIeSXpbfMw25O1pAtU/FZ0ow1sYre2uVEfTuaPXGmAp1LtGqDK3x1gurWdstiQQU
gkT+4dpxyIki/pcRazZGr/OurdXFDYg3DQbydhi5PwjBz9QCFBd8EVD1/BZKtwH69RCB+XGEHaey
ai65Da/bdR6KPlK+jRh1UYEdLfvNapA9YOUcr1O/DxJhrMzEwpraLx5ph2vMo0t6UZJeRB/mm4bZ
6xramUOOqSR/Zwbab3yP38sRfTSJmR9ZTJ6Thgwxdwl4dzvTW1nrolXU+Uuakd7IDpW4w4krfJQ2
goUKZOMqmBjvK+Ksk4bdNTesXZo5r6aBEq3e9WFj7AU2dcfuPxrAVgLLjZdSnrTHZQsT2Kf9UJEr
asbZmlOOucOweI6bbsYlBQ1L69KjHKK9A8K20KufRsjyDCSRItfjOGy56xYPTMguh34jWqeefa+1
EzjVDPcz7em9Y88hsmHvcYgrH0phf6YFOtxCDyYHZ4t5I5awMkzgzcZy/w97Z7LcuLJl2X+pOdIc
PTCoCQH2VN+GJjDdCAlw9I4e+Ppc4KuXt8mbryxznBMZpQhJFAm4+zln77VLtLP4rre6yA+mrmdY
4RhPR771QcdTnJrIHHaMC6IwGXq0kLHn0sKaxK7XSi3MZ0LFlHLnHU4aYz9V6ssmnuLGcarLwDKM
Io+Ddui7OzGQP2uIytl61pTe8nNSmNs8yqeSSGbyWMw5WWCO/PPrbYdeXFtmEtGcSlJRCW+jG9wX
10+vHyhKUPW7DjsuiglSXaDlbaZ26PZDrpLbGvUEYLdqmE8qGo/d+rVVUYFupkt+JYBMDtXUwEU1
NIwTrTi5KoH/sH6w/+MRug6YFjECjSn2XszRebdyczj0DjEtvLajfwR3cGHmw6fuSIBcvXods6D2
deYEShrbWub1R76r6r5G/Jbjf8IdSZk4e5ty9bOgAlxBY+KDqpg4NH0Zd36N287hLdTjrSzqXy3W
d/LP0i5oo+HBG3FDUP+4FQLjGiVjtao+UKXr57ll/xaOe+JPGtAH93Y2IwVtb1DC7pKhS8Oc4SEL
Z4Ec1dF+2UA6FyvBKxDTH7PZZjKEb2ka3/UEzOytKtnxY+9oysSBXKjmfN3PNxumtNlOprjmm2F+
bpX5OcvWQdSbfkMeJEPRwoltrT3GxOT0r5KwQJOaBbREaaQ3bnMkwjl59PThQtBuck9saabL5Ga0
UNpJOqJm6wyXdaUkd8Zk5yZ52CxT86zFo01DpCWeDnd7WC0tQbm5751BcXSk9ygB5qy8axe53NZx
Xu3ZpKa9NLl5olRqj3avE6EwGiFFtHFsxWSf82L5NSMve2J6cYPgMLkg0dFgaWlr0Ejk3zn9prTb
5kFkaLfwRpOsVujuE5HFTQjkfAi1JCvOyJ/vWttms47z8ZAWc3HIshn16thNexcY+GauuUWJBz4J
qac4dDCGaKSStR2BiEObyD0ol+pe0CpDu1yRJu63lyjFb26Mb7iJILk4wr4A039ylLqzZZpd1jRV
0BbOzVjLhORNnnIZG96efXPcO+qeLD8XET3QADt5JJVVbcdIxm9DW9x6tZ78VtW7DpbRRjprPqay
zVAzumHL3fIDy3V+gMGxptAoLXDnvEFn+YLNjeV9nJYbflee6ehJJ/aBuJfNU54ec8MirjkhcA3P
x50FdOiwwJClFcjuCm/hwx/c18UwcJA2OhELS5Ls68IYttMUn6rRPHFQzfaNZyHG9i3nPJEZ7VLc
ZpYf3xAYZCxkKwK9iIkJjHBb1Q7JMq0eBUwER2gdzfxYc7zvYjKDq7gCOFwIomdygivcTLt4qnzy
52znI1PceQ77P4zA4lIV9E/I8t12kx+/NaAKNM+QJ6fyHmcc1hcEFy96butnfcKm4tCjO9WL9iLm
pHrUTZMgU88LK6VbwbX4NCoVH7vBuaFTFN/3bYxPk0C6IDNjtS/oH97UYhA3uZXqN0i+qw3zWHCQ
rVhmdGl88fp/xtIebryncuH0ZjntQ2KJ5GkcsxbbiUP/feYIEKAI2sxl0T0Mq3mCrTAHlwI9Pewr
y75gSzchZhAu6BdWSfL4xCTA7Ee6I2W8d9Hi1aR6WiltjIVouqrEGqAofw7j6Dz7kekfVFPMoVs1
G7TeCyHXyt94BjNwniVzLWMUxxoKqZVHRpCQeLhex48Qgd7F9J6OEYZGPAWrZOnSCtJOXTfBllpP
GobjKAnNkqMnC5agDt02pNpI7kaeLYucQUxlGnGy8yRgIwfPSpX8kiaOKXcODau8YZxPJou0y11h
+WHfoPLqsbNPM0GRKkt+mk6ibxdNm1cMTtAnjn/w2pVCaPTOUcSv9YBJ9/qB++hxsdKfluaxknqT
Ytml1bJ49Oj7kZ799REQGnr4dUp6RknfYJN2cXUWFP2hD/tkNRvMnMttXpXco6WZLJjch1wLOI2d
kNvK8zCsQznqfiC2NjaKEDwFppJBZxZE4Gk1lCkFBv0TzwQuwb0hWJpFrE07P9GPhZngF/Xz/Ng2
FCHG7DzNo/OzjV1iN5zr+qo/j2qy9wPBY2NDOOPEck2U9nQn05ie1LBJopaX2RxSLIiypJxk/WrN
keq/x95vtpzxTJj8Sf9VAME5ulZ71paRWRVH9dAp7CPRrxQMcfVtN5l2ZvU/0IWrN2YPeiXz9sTq
Ev3qmIB+e/irXu2/1IsrH6QbbTw7/uot5ZyqmWc82Vq6HTpWR0qyjYCAcaOjsNvURNAHKVlAm7rE
wFxUkXmgioUTgh+RlXNTy4isNzUBTIWNS6Mp24qu4HBIK2IjkHeag2acx1x7mhqxdkA2rhY7W9+l
uU8SVcyczL8TGQ0qP28+BmpJmCw01vWcJQpIJ0OzaNggwesnss2WVmDgyQtebwxn85gpRC20wWYD
fzcuEGsmFsrUj8Sztnu6/PvYsR5rRlq47+HeajAmFrxadif9bU/WKW0QJ9kXGnMMu4ZpxJmEUFBM
Ye5CY1MzSYM08CznzQ3wpeK4pn8xvI32SZ3vGSl4QVLUzpawI1pzGtUaLT2HYyj9RbSWZNQt6peg
SVTkLi1ctbZ8ptXNU3+6mZHcJtPDkszWYcnEvY75eo9ypmVM7N3KAo5XZSRR2Gv9RqvGPqiqhjG2
Tqg01LMtzZBhU8oiTBZRnQen52/zoGuC792UtfOlLGzIrp89gPzxKXzSINcqTCZ2s0MEyoVuHSI7
+lH4Ytwq3YdWBStnUwAJIYG4HAIicuV2ckMsDECwLfSbZmaAP6mrhyGLop1e/9bSDD/AhDlUCVSw
woEkPOQhXLZfjaN92bGZb4cI/zMHvw+Jnmej+RyurZxRmnKpg2TinoSqQXzQ5U304kkYHsHwTvRj
LJwlTIc1H6ehSzC26BrIGbb2TcmcpivcQy7MrV+ar1Ec//CbNabYJAu0BHcazrPUw8rHOFVSrSYY
RvMsYphqRpgDFNy1kmwcMHIMJ0zj1p3T1y4xmXhkzWPa9D+XqeNS/B5BXpE55WPDG+tzVNYuK8XO
WynE0DoW8b40kha+VIofDySvxqqx+IPEdeCEbgzYgAIekgle+rXFwUQ6HCEhpY0qEOTHHNNl4KRi
z0SYHS9fiUL6fNFpUeyQkb0A1MCQ1a6W1KYOJSerlaXCVKVWciMLR4VZ7jwskLxnMTisB55xqsAq
zQ4BPb5hIoBu2xGBuMViQZ4qc+FvO51F2DREhTqzZe9pTtPyIN/KilCBmzNr/Kx+IRHj9vDaXyJq
jXDqcLp0aVIT4arvMp0m0Eg97rscwJeBRobwdqBRX7SievAXb++T2n1ou1GcVD2QLGrN0/0gzul6
kKT5BZdaSmakdLUZxE1YiWIdrzUl/HmsQhPtHC4Ewn9MP+VM6vh4T/U8DVlWbbAwyjrZEgm8pZYf
btx1LxAT7TsnGe76NXcMvfLBt8fsOQ88BqtN1DiXMWdNiLQ63cNCTnej4BCPQ4esBc52BmyxXV8c
EVrWl1btS99+KT1QFHlVH7zZBQ/ZuXd11W98+vS7hQysncgpLAqD8klv8zvQHueiN6engpEhYXfd
8xJrEdCc0kNGDZ2Su3404cHB+UXO7nJQwvqZ0nIyqYMNqqOiNrgW1bZqHcb5KzSWuQHXX6+/4CGf
tq0FExhCgjZY8ZO9yK9eg0lA0VyuUSi3du+N+xmv/BYR889yGSgx0pZIas37RLKFpL02xStYsQga
CkldZQY1EFpYn8FNK8zpvuTAdUrICLMs/61ahx2REX+YU/VWjA0ULhc/GafSnwYIlC2wlQGTR8HI
aFnafZe65RbcL5F6jn4PPELsS7eYgGdxXJE1sM9hmyeZ3JW+RagOxsSirH14jmUSRLISjIKZEsG1
aJ7tGKi32/+0lMj2XaTf2JXjXUw5HDLUJPigaiDBJjbgpDL3hp6PW9Nmh2aG5IFIJp23T+r4UPLt
G6DpOcHDsRmMwsO7Aa5ujy7mN+bRXcB48MFjLd6bHsDI2YFYItoG/WFJ0FXqzLdFrvmwpSLeHrqX
0oY9NUzWQ6wXe8ekCC0UPPW0CW3J6tZbHH7mqOC0ZSljG/sKk9Ws73vpP/bNatOKQbTHk+dsEaYG
rSpu8IPE+3kGN+0qGNTQnDB494wlmYfrCUYVP2bThfzt7kxp/IgG3rkEcQR5ejU6g+woWDkDD5Nb
SEM3s7v8uAxc7UR0kX9FF5IzNB3BsE3bQ6S05GRuq5ztnHlmOqnkte4V/nOOIhWTm0CgS90SIka/
wB1mthrHPNpljH1XNGSsLMijfOARZ4gI58ztjuXQvDduUe6HdTZoidEL7Cj9hp8HTQ1O6WRn4tB7
CySZmQodwEnYtTNRHCq/NDgoCT7Gm+DihzxqWqY9RWrvZXbYSFzptKOLO/zpTVB+uRpoqam2gCli
AUWiYm2Aq+0zxzYOdbUreZfutJKjqtmweaOeCaykASDuSqZnI83W0QdDV2+6tiW0yIFZVCUdx8IW
m57QOvQVOlozRXndOtHBrLz+mMKKdzXKothgJE5CxBTQG6dAwCi+k6Dnmti1tkYDQM+jYXyPiOpZ
oErbVITa56Ol7byOE1xKxtge5sjWeTemQicYjVrGYr6uTekPqmyP3dUXu6ixvyFegWP1kAzq8gAp
KmYCItdtA9hA7Y8nNtDbIe/2FmXpnd0Seanp7cVomibInRgJbV9fBqe5GVQEfbWaz9ZQ5bdqwY/W
LrpL54DIoA4tOc7ZiRzFYYK9FbcJm9eMo25QL+7MreJp+Ust+nqXRCP9ctInljYxwgpdRmgDBrzt
eeXQ03Qny+VX1y228cX3ljCaY4ZqsodcWB9i8A2mjw3bUZoe0JBoGD1Qu6ZNhtXEwunlx8iuVtU8
/m0mKDPwjhRbCDmrLm5QW3DojFpv6/XqgmqhI9duuddIy96aVGGBYdQIG9xudetaxW1T6/N+mOGa
NAaAnC7tKEFNLyJd4zUNnBZ7oltpGD9h0ezcCQVJMoB46JW5Myza7vO0BjQMzEwAGDzGSAWfCt84
Zw2vm9JTsvmEH9RTD71xeJO8fIGI7YWY+yZMY/88Tv6LvaS/6T0mDnQCbL3pHz9cvzb8+R+uX9Ny
odgRzGnjiUzbwhl4g81anWRsVKeU3EASZdaH1y9ePyjXS4O2hQ7UNyXWOSSakWqbU2qkIAsWvcMK
tn7++xddTTQntQbjcNLm4fV/thHXWdIxZC9cl/p7ZLXYRFkzM73nu4tygZvENpmJiudw/c3J9elc
H4qiLI54D9hAQLP+/kHhXc7/8EV35hwqnfQnwX/qpPjzTostHhsCEHcW1MW9ZrT767/9/h+EihzK
1toL2hUzdn22ery02KTWP/H6IVkfuf1wGZTE2Nri9iuwhUFC4GUfuf1zgBEHd4nIczfFk8rMYmev
n/kZ2j3HoRW6fnb90uhhuG1j68kqYFdmNkbwGNDvUdJh7WjCL8W+ws97GCLGrKqIP53F/nX99mx9
Z+ArNXu9fG4tk+4JTvMAnK0bXDWU/2vheZ7rr//7fz5/4cYNZds18mf3JzOOLQzkhv+1hef1qylI
R/qb7/l/Bh6C0NHZmL5jCpTSPkLp/zDwuOa/WYRgwXK3dPTctsNv+qeBx/43hN6WjrzcFfhFkbT+
7t9xDRqoq/DcIxXOcv87/p0/a7htw7dtxORMikzLdJHJ/kVQTm+1XyQqP+Le/J9e79JeeVj0cWLg
hgjuDy/M35hzVtPRHxTBtoUfx+QvtXyPvBxej7+4B6J+UAYE9wiCnJ7tDK83qKcRIerKlFuu20b8
YmU9kgOnxIz/0XtHWnjMC8EaNBQfhVucqrzCiDhSSIwI2LIJv6SVMXPzSvlC/vZznVt2gISIPEKb
OTRiDNo+bQA8AbHGxGaX2vKCXv5AHrKx1QY6joPW3P/rP3Sl6f+nP5Q+K+FPvFMuby///oekscTJ
88nMPP8AWQtPO9E8ZuplIaw55km4ofUc2oU0floi/86leain5l7IEu0UZd1W1kQe4YBORPGN1vSS
5+glPAgzSE7sbVbCQ5wdTujQ6DeE6wJ7KfS3jMP9ydgjubKOBi4QMBkt2ETL4Dxs3rgEIuUppw6K
VL2vzJPGkAU1RvoqcUgy1ySZ9vqIeQeVKwNLquIkzLFwwvcERm5bPPVuYHceUZdv/DXnlrPy+6zA
QySxOiSe/lJKaGJxCb/A89ND6jF/9rFr8i0ksaczLt/xfnB4E2BZZ6GxAdn4BVbjPhPxt5PRZ1gy
+VT39O5G9jf+NBxcVgZVCUlC5A+fg7LTgKHfGP4P3i/cLL6+ZqJwl/7lwmR+VyPcWPxDkmjMj1T0
nJrZhw8Eaig51JcZ6SJN2RNYZKV2OHCmz6pmRFZnH1qNk2LU0yiB0hNnSPVcZixYSp1tNFKVUayf
6qTkvK28dzBZORmSBirZYV6pjkgdnHjf1A38tryLd978oL8NSCJDEqopj1cws+SUqlyO7WnFta8G
bduMnCYXy/8t54h9AuvwniflxarA3WiSWEP6ATCUsnNh1K/9WN4XFRcfWFwMr8NF6hkUlvI+akl9
wsaE9oQExJAS5jaNtLveQEboBvlEoKOAHN8NjGH5D4BIeRctMniIIfIfBIwUBpyoV+HmIEan/2vl
z1ObfXsNUbnKfix8rpj/z/v0N7eV5zo+VhNk885f3XVscD2G2NE/SLMew0YsOTWcPaN1g2VlPHVW
9v6vf6H+Z9/EP1YsDGvE1BKzxUzyLxeGjTy3qHV+ozmZZzTO97R5i4C8t5bIyv6tluWtqUFYlF7/
ns1cwTif6JBWoJbhth4bGX/TTo0VRJ/+x79+bn+3xmBqwN7Jgmr4JnvHH9cYQ2fGU2i5f3ANSPwV
spyVH8VuBlkcy2bQV1DcSux+/+1fa2F7WoNGTNJE/mq8Ao0MM3XUvENhE+tue8+iXk0AVfrdqj7a
xuChstZ7/te/9G/y9NZsEr5MX5St6j/tUyASDX/kxj2IDie2jO/ikeNiMuaXiDEJ/CH8TtYAZd56
iVr3OUs5XKrJoKp0xbeu++diWIYAfww7QEIuV4rtJWWRiUQ27yU/Bi3afiZCG+kO6gaeSB7UuZOF
uVPco/nBwDTLN4KJHkpC3cqBl3p2V3si+hTSF7stWgZkapazS+GycG3eO2Y1Mj1t0UvnxdEZuGTc
7gxi19lUH/HM/JMQEbxMCbMEDnMbRTdh43jNz068ZICnQ1TKzCtIRbGjKQfu4H5gQECExjMbMzcL
M4WOOPIzP8Ck9s3Q5qzDtw/JHR/o6UxbbyVa1pvekTm6FC7LfFouENi2lbBo/M+8bbXaaTQoN3Ki
nYUY/9kcqhcEsvxftteNP8+P8ALzQGlkn9FDeMbGwRPzeXFtZb4787LJ1Lo7zC5NYqVAbfs74SXZ
oUElXPWQJSYrpt3ZFP84j/7XycmG+WfHFnekJ/DAcSEaZN6sNuQ/3wCopfOeCPLpEPskSI3mLi3p
uxG2tteiFsaK/+CtytxEr29MM4LjxkxyGRcS0Rm8zRMDIZpBg2eiCCupPDxx0L2x3+RF2u+KlI2I
80pgj+ib+4JqWfTxBTXwS59iRDAKFBD5rmdBDwHJlcTYDP6mJL98o9k/iRlVdK8XFM2FEdgeYjNm
pIxvXBvljRu05kKURxUzNi/m7650iHCVAkyZ/1sljvh4yWca1U4ypdlUbbc3Mqu5qRbrFzEodhBF
8/NUR0CmPHu7SnjajDS35ckUyQXR2qNHGY8NqAHFUwGxr3XjnaCpkTLT3dl48dAnoQDqUi20PXo5
S88xi27SsVuYkPb6DGal7JEBaG8OasEJEeTeI7ClXaofUYXas2ltuGAt/fVcIgIg3kvFgXIiHLKR
e/FylKJOq1H298cJrXA4dO4Dv7cNIibjcd8cu8KbmdSM0D8Is6VB7YlChk423jSY/kKsp4Gb81JZ
r92ILHxSwyNwwW/00NW+aOpdWTf9Rq994n5cnneUJlggsBq4NhIpJ6Mr7KdwfxeD74VkPEUg4Nxl
ooHgIEWpQChpNq+eXDDwmf5RizmAAXKcpoIrme8NDGf+5HgG5M4HvtjNDF+UicIEDTzZdMNm0dEf
ow2Agu0Md21bS+R1EjEGbTiVmoBBAMpxNXBJyJokhryx5G4kMAN4RYHqL0tp6mTGuSltRqPr5mzS
jvByFHDeCvTL9OJ9tlEprf2xJc6fUludZVofUycxApXNTBZlcih6BSGY6QPMldG194nFxTDD2xcu
HeIUSSSX3UHBP+LqrvrAmP0HP3ZqQu6Hp7glba7WGwD/Cchc3XxIRheheEu/pzWWz7I/ORk/hq3E
2deR9Wor+9YBDLht16QJBGH7UrC7KJwWYWbEBuQLqIX2TJaBfCmziRY7YQFjJWh15fXLhE8tXHzI
q/5UYUpfe6CQ4w5WxsKINMIJfM2ddglqHqhrnOdBvY4zKNoBKE0la9jsJmquHn2i9kmj+YHjKo1M
psnSRCjQQBNBST8gOCsfY8H7XzRCnEGqn1pXHI2BE6rNaaWy6wIlqfYEi6wPlpIl1mLw2SLwylP5
kK4gKviJj3RZYEP3Gjg+DYNI05JMpHNXd4hJ50wygNpMP0xuGyDcuJkihJW082+ydKUIFnulqh+N
uaqipZFunAL8UUW4wWbKzU+/O0VJ/0ux2hybkfsYE8K+taNbPIpPJTnUD7vRZzhBxufGgzDEVGLn
oAUmXPQ1K4Yv5TJwAQV5YGW7badz76gfneqfgcZ9ZNYpU8tJwayBQ1VB6J9d8J4NY+PFHd9y2w77
LuLQ3e3tTMG4hfK/lG4DII9G/8wcsk7wN+S0pozc/6QnHyNTmp5yf4XV4mp1zMLZuNUw7HKW+hIF
xB3cw4W8F7RucQYTK5t0mipojoTThm6eX4Yyeh6BjY9IZ4hGjFG7GznmG16dxHrFNFtg72Umpjlk
7HG0fQOgAIwyFdlDrfnlwa3gZwJUfIBDqO0qqoMsTQ7aBEmhn0llwvNGw87ZJAbNt9yibc7PfPHG
Fm6dOTwqZg4p0jRWQ5RIyupeXL8EWV/fZSZKp9IbwnRE7ElQwla1KxJycV+QgZTHpSzgj02SNXJh
gl2A+923NGa9Lsm3+NLLlcv7GclnnD0dSl8WzcR8KGNSV5e4Z8i17yYr2etJ+uwqVlIGsafMhyQk
66ija+zPW8hQCHkVkWOu5dKaNcm98eBIjuNL7c9g0Iye/uLSn3r9KEdScwBp7SX2n03mz79p8oO7
vN1G6ZiGZBW9mrjBxnqhCPOzF6xxdGr1le4KvOtBNEQzOW2xz5R0t6QuVGFSK9qnQ78ThbgIj8qP
cyQ6kr7d2Iv5XvvWD6RH4DRQN1bsm3Loz7ZTnmoz/kmy65DHPxkKw0FWzKc5Tb10dSEZHdZpWNvj
yYjaN4FiNSoYyjJrYzChvWbOQm6LTsDZEjCPq6bs0AsAO838XLC8bObcu0txKYDABR81+GE2UkYS
gNr77neaot20PWwYLdHQo2+u9GSE9LjWKjN5j+L31jjnKIkZ81tVkJr+Xq9RLnWJcbh+7zjLGJVm
v2tBLs4ofrCacTQYdXtGmhIsKpsCxuRviTMam0bzUkKkNdoHruXhzGGqiC0MI3sCnTzPQyIrNqVg
ze2yb1TGK12yGQ/6rL9VRMKESthbQ1n6VljtaWGNox8BFh7l2pkh8ve0/rLFq7jV4vw1qQnEIktk
Q4jrC91udzLTQE/HH51WAcJ1341Yt9+15iGV4rEYl2aruZ22MbSFaTS6J0Izi+JHVmkk7slwnNN0
7wzetLVrIp80X/9KUjqv/fwJwe1+HOlEu3QSjlo9veNtunRJdBpw7/ilBhLK1l7mWbcAwXbknNUD
UZlFttUtFAhsA3nYu9Z9Vp+NboUXaeqkUbmixo4AAe7JgGrXArD5xwd7sTGuVUykOsd+4LiKL5du
MxFVcxH0i0ZvZwIWLfDIHPlz+9O09iKuj37/gGSiPxUpkWyiRxU5udFyGjzGVmXu7YGO1CczF/WJ
eayz65bqdp6yBQVIt2Clleka5MAEYP3hXmcQE02ErrJjEtr9c+wV3ibPu1sIVw1rZ/naeAXzQfJm
TzIy2DlGEKSJCw85S5mjmcZNjTQLKx3mJKPmUGncpOSjsOi/cImz7VoZlLOYqIU+5jRiD91GaUUW
Av48L1hB1Urni7Xsq2/k/bgwuWTP+bL1/MZNyKum9ljm+D6KJgicHlFhbnI/Vu0L8FKayJLZbvXV
jNOZWNpQ94xPr3c+kCyv5efgE3xdVF9GHt8bnQh0Yywof1yfqQaZWx5p6b3Dvt4jE86/OEOd0bJw
TLESUk4Wtj4aYh70zmb2koCAdRbTjt8CU9be1n7xcc3KsNfYgnENzBhITVnHrAhrbJvb1SCYYMCL
fKrr/TQv5anXVHlyjCnaomR6dTgJnbohrniRj3rW2ljDuEU1SSjYNb/h+qFElYPyMbvl3B3tonVY
sPQsY/lo72nSqFODfmcJZIFMWDXVc5p1P9uOs8r13b0+ul4rcrH1UM4R52wz7pM9nqvylKRRcbo+
8qzepM3jFNsk8YO28Z8do/FCu1h+QwtIuI2THGUjfsQp3R8SvolkidZhPBKBNPtOh+iZgumAcNEK
/NK+GF38QhSr3M+Oz/MFzSFXR1QJJhdVfXyC5TwBNx8pXIeuRzW9Aj05xElmgKCSKdYtswMAXtqM
yJZf1oxbeu1jdqnnbcDs+jHUCa/SKdgknpqmf6dq43gkNLF10FiOaI9cc2eybkIYojzR0YGtTbXB
oiFn29rXtE5kQYDQwzM0KBOTvmGswOGGI+bJpbxs3IgbcZ6NrXK+s3VbX1t/1yIxIkChdsjBtIru
4FV4Nq4lN9B7wZzQAbs9dMfawJs4rb8OtPuLrs9b38Mytbbwrm0urSB+T+QfamF3SjPUUiJPf4Iw
/LYmxKsMjZ2Jvy9tbhOhMSiPMXkbQiQYVMRjanj02IBvH935ThsGgOsVuyvivTLoWQ+3hJVrtdSZ
j8XLri/rAL/jEuoOMcAOmVjdgO1o5giXyvrT66InuyHdciZppjGzg5v3n4Uzo/4ZILbTJr8Y8pL3
az4odGUkP6gWHWM8uPRUu8+2ooJar5hpSbBGrX1MZzG2RbIbdLoHTVfUW9smpLSZZRALz6aNwFvZ
8p6PC/FzaSlyiITc5/3aWhxRKvGnTQ+d2/yKHLoC5Tifa8T8m2igWeGk7Vvk1XsXUU1gi+pV7xe0
korYBQgE58YyojDv2LnHhvRNk4MTvfcyLBrXIDSTJ+Zo3b3kx+IkNnCQ8gYlrDUyIXTDidKPjreC
eXv5agg2s5Te4GhXd6mfllxAsPI1wjkXC8lNtNTcIJmJ1cd7EDatE6k4T8N7etQkIpzJpy/R8bq4
KX2M3JE/ZC9XzDEOpfW6y6ZkW+hiwH5GL2GcRMBn32syupWAcF1bIcz+EGabMUg/eo5MIXiukfec
p0T2pOu/UbcpLik8Xsb1LTCTtaheezHQCB+axvqZ13SH/AgHqxBfknRmoIoJ5sLNnJC7ur6gMlVI
NUino1U5x9yldinJXueJV9knp1ukRpioL26xdnLXAG9Gt8V6iW/HLnvCE3ebVvToh4pqrpAWXG6R
GyEZ3t0mLvQbyAmHknYD6k0THQ2X/GYC2ENZSl+upB1HbxuTAS4k4FK8vE6BYCXrjUOxFJwYxhTl
Hq3hqrbkgUlqR9spa/nJNmFgo0IYmX7EFn0YXbsMOm2JJq1OeWE9Rp7KdomXsyEn7lnhkduWWtVg
ecFrVcg2bK2yO/jRU9IioUgiRMTrRIwCDAIMWVFple3ykVoBQPIR98ex0ez3mAEEdUG9VWV06uLs
tzGGC5H1KkW/unwX4qVbL18bByQzx+xDjtGMyokCGeYd2ojiXm8EB1J3X5j050RKY2lBkk5niKYF
Fx4dDHw02fk6mcm19JsGC2/z6D3LHA3DYj+0cAu2HKFaggFxXkGQx/cCSptrbLFK0lVSSCc4qrh5
GwOkjnpoW4taoMq+xcJa2xOJwGIJpbsw0AfY9MN042wYlhbSsheF2huG9IMJmWAhELeOWn2ciW7a
4FMnJ6Vqf0akTq59XGirnZofE/L7BNLKYHIMJHNIUf1h9dsrzsHx4B2dyE5CKGANf2H7RTBQQ+pm
crb1Grcgk75DatEiRU12wNLNyoIOmg4EAzeYIMQfQKjbjoQ6OdNno4YTm2wYWfORkv8CaRIACDfK
RricEycKnZb8lb3RaXexf8Ahf6zUoRFoIqcKg9S4j+u6OjIreJNW9yBaZJH0pHQjjTe0sRFBUHgw
OAayyvaMQDYg2UuEo/Oj0XNGHfn84izuQS/czwGHWdOR0d7oJOwZnOEUtEudg6FMJc0oGz0hFU5t
pG81+qoAfcIHfH9t0w7ZcSA7Lyt0Khv4OUhqB4wMTnsb+cbB7ozna17pIslRz2+ZcsNDE3KbF/Ky
+KmziTAU+I2Iz6pyEDfk711MuSg9SFGDSLdpzvXokmYbCbS9urTf9YiILsJubrH1qj1N2/RckF4V
amgFrK4fOAtn1RkF+HByugdp0dHcyP4wLwRjGrb5FS2GArcQKRi6Ok81MomjvX6IherXMOV/ft7g
Y8sVCm6trbwzkK1mb2rxY8MzOOkFGfMu2MZgmLT53KJhZS2BO8y6tJkWIU5LIRWa4yS6w7MNirT3
CAotzPKC5ZYQYK9kTucirkV6l0gj3pYj5PYxNzezZuqnLkNQwHrIQ0gqxun66PqBoCimpezZBLsA
rbl+gNlG9FSbcUpLMvMfX7v+w5LIC73+aRun9AebytulsflEDqy81GGsRkWwnJZVmONohxzKiNnk
v7N3Hs2tK2kS/UWYQMEUgC0JelKkKK8NQroG3tvCr58DdU/HmMXE7Gej6H73XT0aAFX1ZeZJRqUc
idtDzxJkn+haTjYlq/UqKBLcZf/6YXtVTH1LP9EpWBcnzWr+AXX6f0PC/2pIALT5n9ST/9Ej/xo3
YVzE/7VB3v75S//hSKAM3pL8I2MZohs/PfH/RIpSIY+hzXIsStwXwctEdfqnI8H0/g3HgcUFqmMN
5jnMPP6flgRT/hu/zXQXdYYaUUPK/4slAe3qf2hb/PcBNPM7eRm67v43/dwdZFmWKhT7bq4f0QPr
lUUb3MY545JnCxtCs8eziYmSO3x2Tt24Tq1B7IgfoEzk0DYAMnHaoyeDQm7nAfqPLygroKOBpEZZ
NSlRd8BFujMc80p7aZt4owbtZaZylYW7J0TN0NbMpnWvKxQgilfFdHeYUYW9e6z19kkaL7PbAtst
AGU75SUT2Iyc6CFlR9O8VcH0HjgVNdUey54Kp8+xvcWvbIME3oXTHA/MLYzqM2nD7ynu8b1yCgkr
eY8NSTytJRsuAYloB/U3bhsfKTTYhnBckIwwRe6hxK7jBSo1UlZP4QaFWEEhr2xMDexsFtQyCE+p
HSy9S9GEi9NyD7PFqkjPA+bPalY+7ZP0Exd/MV7ZeGDltW48JlaewKBNM14yZcFqoEqw0V8z7zeV
Vc84Xy9J7L3gU/RWP1anH9MTX989DgYs/KZRHxnF8mbsVa4lWA3sCc9qXoWbsmccZnWauy4j9BdD
L/BiGik5c1CZlj95R2k5kd80hfWeaGO4pfli183UBKUxr98wTblpuOxfoEm+wzzsraw4ITn9ZdNZ
natYnrKat/3TU2cwXrJLuomNvm3wgmIkHmwCC1TuhNh+w72pQhp69O53NQ79LpqSGeJm4L0qS4lX
xWpc4UU06sVaNuZgYsaAKeqMsZCqIbF3E+ILjrHKvXFbu5F1BcodHNwYnQJfb4f0cFPLAKPX2B/O
JgOTqnipFPYwL6TKmSMLL8UKT9CpDLGuPcwbkysOzaTx94ZsV3q+FVHOxsX/2QfMY3/gZHlrvNpx
AVFIr9tjzPToMEkIMnz9bqajLi2zkCT7Y4/e8xiJ3RiWv2dX+47wmG1HIx03Oix7DK0smBzD22qt
imWA7xbnRozN0RBFCT3BPUK0pWm6tf2ct4X5IQUoL0zo2Tj6tTwffUw9a320kDhUhDmRnfnQZAKa
Wv5EwWe7LYX6niZjpD0Ug5yHQQ6JJN3hgRqO9gRAtTAS4OmZC9Br+dHk9GfMGqfZHw+fhjDKwiMw
Xoi0O3bLDwtRLR8Te+8th/gp+4gb78PS8zOWVZBd3nIu/ZW6LlU9ac1Bgbh6a7kOZ6CJLTcuAdb1
7O+PMe/nko1bhLySsYMVlb8zJ39rQIdCSdsQB2w3Ex4TnBZoBmNAUGFhtP38oJcJQ9487mwyCccf
YyCiIADyNSJX6TsaCmoSaSgjTN32XuX45vLBaHl9SfLmhVTuPmmojdLROzbJINlU/CyWeQjgoGDk
WwLlO5V6+9jADKHYQ1IxkDDOSu2HuibJI72MUvvk5gDFJMMYoa1QEEHKjDJVpOajYbFt6rL50JXe
tgv1BaXSX6PEAyaA5WQ1VBMT2BHSQTbS8dFq5d7plzQ9fJj1jzOUswIdJoN+rTmHkPYM4YtjJ/3H
64ztJ8j243YoCaAXOo4Lsxx2QU1ZKtzhLzdqGaryLwlnqPhWMT+O9KXOv5nXTEdj+RHM5sod7+nY
MSzvkYUEBbr13B5NxyWG6/DRSjQ0eMQHZJJ1OzlqL5ZrBP8uu3P8Kthl6VEeG1KJNAFhyf4ac3yV
pKxuISH2FRgGuW6K9luhp26rkhRg2xvwlhAPbMGTRnP4lmoaLI8OgHQsvIm6Z657lv0cMf3RgBEc
ylA2N/QC8wFZktGgM59IOEku3q07Nc5xrsLnJpqKXQb1gKP76PBEYMoxKoG/1GIq0fJl2OlvA8jI
Rsqw8G0oIKeuzWK/lvqWNqjDP7B+jXVBDql8FRYwvab0qSDHtAva9BF7UfPAQKS8kzYiktI0r6op
eW7V7cfP/wujFhihGc++2b2NhSEuhmitB05XRJkyLdyVIhX7nh39uoDRdU8DGfmhp2uoJ8I6i9r4
0w3RMQfR+Zi659Gi42xwu/nLiMqHqEkXucNcuvAaDiC1Z2J1kYAPVHei82g6EyZdT0baXfooNgFw
GP1ydKkYGZoxQIpAhAbokYQ6KCj9rjKqnZsM1iolO7F3JhrMCksbl+hKsG9RlEBRkEbnwm8Bg+ic
a+YyvIXRtxXMdCLWVrZVTSU20dTfmnkGwxrXMZedUisEvuxSTuF3FSTUjE7puE+Fe7DtknS7p8mj
ZIvbYPvYOQ2BnmJK39rO0s92UNp4HwoTQz+KLkOV1Md0FEP80qxNQIX2qg3JORpt8ioVPbWot5M/
2kF/ZE2v/TzK6KSrozeJtA3cQuuW2GG3SatR7qlJNY5d2dFTw1D2CU3UCrL2irfvGnkldaCAcij8
xZ2ScvwDCEWINM9+F0AA153Hd1qn7mmMrf4gGJvFo9D3IzsynhPQWmdXwDmkBprW+jCDCqqT41r+
gI+wWI7IOx5KiC1xeuPgcCNcODwVZiF3JSRAGH0dZ7ZOPVCEVVwqanpiuj7vWU+NFQ7z5zA0CUKQ
YuvSAJsYNVSUClSXRqyHIUmfBpOzjWMNR3eae+iWoju6Ttx9wXjL9FE7RkTtscdnwS4hYhCvc9qX
yOsFW71JTt1gaSiXlZzuo9keHEe7JWPpPVojJgxUsObUnjwzJIOESsiQn3oL5h0uDoWGbZzw9qPb
PZOMAGGYIwW4KvvSeu/O+T6/prJZ9/ZQnyFPqPPSE+MtJ0760Y69M10cgtZ+1HjWtgyt6+y0Iz22
VzSb8OBaAzmHgX9pluzLKlLt/exSd9JBeDFqb2NT7FFUXLLBYD7xFSHlyDO70+6uqWreSqG9M4LK
YTUV+UseWhgtk12IF+AcjGm0ZhWirqN5wqqirSNjzB6sINJp0BXlCYTNk63DymagrV0pP45otOLR
6n6qIgxvbCJ03ALBtO/REZGWFWAR7DSV5vQvAxEGxhvMfwgO9y89sRWemaOBWAmvyOJuU25Zv+Ti
fe5Fsw/RfGhtpXG0cS6itDmQuoqvw3Csyc/MRO4Te37q4licuyVd3+ml8Qasg+4x2P7dXBBAnWCj
dfFJAyV1xvKYn5NkvgTFoB2rlhqvIfKYvs4p637NSzC1CLyaFZtnBDObhIt31ifd8k27M19qrq81
ph61iWQI/8R2SSCPxQKStPdJSGyV0HFBkWZcMpPN3cdpIL2dqMeB+s/nOTKmDZ7I/pIS3T1G26TR
slOVqGRrVInz0pjGJ4++lVnF3Us8EUYJFUO8iCuOXRjtwFNImVsUZ2enzn8BqYVVpFX4PZLefk/p
ewo/jRQ3UcQWcaOoRsdNYEHjYoW8qt68e8qzNzzwKawtCc9V9B9sbWy7O/bNzY4CcnRMvLfHcCLh
pVldAxElBMOYmhQ1Un/4xHwPqE7RBo/Awd66lsS7DuHoRce/z7DRin7bQ8WtV7kvzQxUFSqGNjnN
S5FAj2EIyVOd9s2PNmGqVAgtBPqdGXAVifwHQ/nt5M1wDBW4QlmSKCnaGkfG+gfmkIzN1WbiF4Ml
eLBKnJ+BqjIi9oi+vUsquc4qBv8A1I6J7F+jPNUPgUn00yZoC6yOKQRPOx5TjbEiyjJf4v5Pi3JL
8tlh84T2ZwJecuMB7M3yuVIrg08gZ5McNG8qELS5hCFHuV4btsNPuisnbgyZxjcSWiQoJ0z9MC9A
3vSO+x7lAU5uhEOlFu6325xTJAXwPTmV2E5NuayXfPFbglNRSwa2Tml/kbw0rmY0tJvYI9rGuW9D
1aZ47xZL4BzewymkjXUoCsZhUcub0NuDEHzuSQgusCP7kxUFNpSiDZHeo9zXK+A2WeSInZ11f6eF
ApKmVEabOCqKBm92brI5BD/vW9z+h3k2L66Iui0BeS5jQC9Q0ILbkAU029g2d472t6jM5CC1Q8+A
Lkx6ssB52uzJ3dAsaOHfizsNHlk4WqQ+q30VtNqF/spzwvLZ8rC/Ogkz7sSNlF+A4Djh/Kx9LCvb
WJfahd3XlWJRTkYYx1aNSybW0RFpeyaEhW1/R+MsADhL2gi9CmUgbJ0dsBmqDpEPLxMp3rjvnkeP
UTbbX3czDZXHKTg8V1SvkaY2Sn7zzC3B1LGd+c1Obf61A+qHa/RtH2NEgj2T3sKwEu29SaaK8Xs0
rPOk8/BNFN2qA30F5QikF7lkZsfsMHwZhA9T7vYPwQcjiBGDAxT0nCHGqp3wBeDFMCm9dB7jlrjc
NKHChAPdWo6stDXOz+xsZJfZxhrDykTevS8pu4qcdwWwDjUkeykC/QpUlWsxymH21Zj86nRnLfA1
GioPSZXw3tA1/HKEImanAWNmhqnHoi4Bygzc6iNL/pinZw8WzqlPZz7kwMGokvaPmsOFmQjGY4yr
zar7Q7y2Pg0GNWRtIb8aaI+o9EPtO0WnE5KautXoQgUSQ7IGYVGsmlb2j+lUfYjIUOusiqHOMhhc
idLKyCeF42bAYgNqhZo+srp7FRBlc6th2tu6C/dA5bc4GtxNVZbGVki3gz3i/gKeAGhFaczBC2ro
7cUMUqfj2QnGK3rAZnRmLGFZ0l+GMn3W8rtt9tETjtD4gm/hpmvhDP6ivGtNScQCGVJiirAuU055
YcJGL7KccxlJ7xrZlNEv9oG8RgXtLOukOb/1slMnIyVR6yQ132VWH/Xyaexbk1Acf0Sud9PLLDxg
Y44PrjFy7DbCUxtqcqtaM3i2XHzs4MI201x9dguHLRG3onEiXF4rpjj1dopoZxtAa4iyKR6MUgeP
gdFl69lp47vLiuuAOuOJmU/7TunlOgv7x8lpuXpBvu9DN94hF7QIfKQ8kcQd5HDjNFC+fkpi0xel
YIPots/KU0tnKvFFmXmtry9uJ0O3402BjLHtzGzfOnAhOjv5ZKlGDhSFOsqermkqWQ4RNRkJp8CD
sORLGNESlSr8NBL8F05heCPyBQjINFHUW9RZBqGNytK0dfDEpdGrbDK2NRn3k8HnvWUJWFXfIygm
Kr2Ams3D8FtMw3NU9tYuSe29Odb2RsXWH5x/f+xsMna0DfyyZdocormDGpXICym1YlXLgh/QIV5N
64D/wXsxvOIrHQOXci2U80kAenf7ozHL+tIVZsNJmyIbCssgf7d99RWJ9olP4t1q8/FQxie2gtFj
Me/LluWHUUL2HnUPtVGotyCc7QP3nAlywsrviGsHr4RYrTkJ4NL+VTD7wF/iEfaNSqKlWnfStMWC
04D1m7FmPZZY8ajWOYQ2lWz88OcKUlRdOU9RYuIzG7YamJsNaV2ueJh068aI/Int0jWOwQZYAxiD
kLGT1NpdavGJKhzOpC+aD+lgYYjIAm8iE0uhk8x3or1PSObuWjVasOvfVZsMHN/7LQn0yuefJRsG
be2adq2trm1RO8dtmNrMB7uKp1sXzxvG5vvIGLp1znDFD/JZYcYfwdaW8C0nycBvEF9UTJebG3nR
t2GkutaZSpbCHlGun3UEmFE99KNr3Xj027cslygcjO192VePOJzdEy1AuDo1lx0ZinPdVPGHQd8E
B6rsE3/BxnJAGvYx/W25Z8bs1KlUbSfcunNNH3fTMIlpp76lcZ75i8vb8mUU/LYpc1nPjSTn0Cgm
qVqeHIakeyzc2by1mmmuAbzm/mQy9tC9tt/PCW9aorb66Not2xoR7eE2/aohAumOhTW7+pNDR1gL
mheF1UIhZMB6s8J+3I1Z07H6myNrUWxfPESlDZRMZ9NhbslmTAt1eMkKHDuKBb23eSq7lElJIy8f
jDQ4xxmsERw0u9bs82ekW+5/GW/73nqK4YCv6g6bLXiMwaOdvJ4DH1xvyudfR/dh+RHJ4rN2uhyH
Mhcopz4ZVgihYPvdwWNtbMXVo2GtP7ZJimm+RuAMEbgGFYJkxQKtUmgUEtGyLc1iTRQEO4BHf2sD
AaDUuMLKKv7WhnFte/Wb6K2HGgvWFBufTdjvmgBhfGqKa4Ojxq8INVPg7UeQ1V/4lKkIXxpgjepj
Cqx9CjMQVeyRUnKTfQ4OwMI1LzY6LqOMbxveZc5e0fZukL9xs4zmimwA0+dQtn8tyF2AGyPsPahd
GTueVaGMKwrmOjXsXT/2J8bWDdAmZ8K10vncxy/hqC7gR1+ABYd+GWsvRTZ4bDv7iNFtNdFnH3HL
9R+mMukstC9OzKapjOGSZaa0t4MXQ0ZL8jdcUi5D5/LNZjaisd+wR/yxBJGALpC1mvhbVTl/GPEt
itgpVNk71+SnlesT80dAfpVsP7rIAo4hgleKEn6lU2rtUk0/VaofqRwEUs0CYOBL0dqUTbah8Cwm
4m6rkUwuYW8J9AQ4CTH/5eK1IsYr2t0RdcVLMR2Y/tlrqKAAEaKqmBBYFPrmxs4i8r4K3eTFwnFg
ZPQbMdDmkFlSk2rxQfpCmzZ9q9Xrkpll2fD16UXy0TMfXKWWBJ86mOtu5M12+fw309xzGs6+MbFO
CsIZ1Vm6G5HSql5aVb932qyhJ7T+7t3p29EqxsaMD9KKR61SxMlyjXgHMrgIYbl0rQeSlUfcVP+R
cfA5y5bq1inlewK4nrhkhifrxJ7BwNPmePVeWPbJIF28tmY6Q0NsKBRtLg4M51amTGmGhuzw0I17
d0S9nsv2M0jdR0eAENFnTu/Ca0/QOjkCpnvLO9bjkG5KxiwcpmOKBBEIYVc1VfUrdNjIzVQcIF5T
9eOcvHH+1rNc85mmEA1JMJCO8Xdoje0hdXGt5OYt0ZU4AI52QLEkvtXzjHId8yz5I1OK0A8gbKzT
qv0T1BR1z00CGj78NRrW8M5OBeugU1zs2NmNwfjqsOdGrKQ8XQ/Y2ZUmH20DpHc1Vn39maISr3rN
Sa+dYuRQa7O7dXlvQLThlNlMvEkAcWUP5uAbVXOY5tJY2YkFjit0zbVuGQ8hyZsz0Ikt0JNXtxZH
ORwcdOFP3cRSmWt/Ke3CrTtzxREBDQ82jl7MlrGvd7niQTUF27mgHlU5aOH20L9E3oQbsWpvhHQZ
2hjZmSIO92hQ6oG1hZ1ZRkQe27JZP9OpcJgENJCh4DRb8nfgK2BWow1pHeMf3UEbeeNI1nwksuLc
OsFeCTDy+rbWEoUIsG3kjLyoVJ76vQZlEeBbd3FN++wVFckAjGP9TZsDzwdNU++EwxQG80u0qj0C
GzKqDy214cU0FA9Fpe5y6lAGDJIunD39orUewb/xmMmfacDmtI0BjDXMwiM5utoG9AMg81K7Uf0u
Fv6bgaOs78vrPGb3WYeenIxQP5KHvMHJb5M88yPpRqc2ia7k5+ShHeZPDJnfvVGNXPkckjjHfPO4
ER0dHvhIx5XZfoejgHUcXbAqL4v6QM4+tEtwBWO1yVoAJ3VgNltPRg5W7nGdwGE848gqDgX7A7dv
va2F+1cFfH2UNRGOTg4mpmGQ3g2XO3Q8o6FLI57/qtSyHm0dOcdLpkfSt2T/UhaFZWplSQVTLOYZ
oM/EMexGwwD+OWGihPkVvkd2yNS9Wk319CgUuMXWML5kE9qnPNZuAHGAd5cJfQ0Uq1mUceJvMR88
o/rmisjxXA1BVV1oayYyoov0UnjsKBCWsADP3cs4LHGvfu7OZlYdxs4jKO1qpEjr2c/L5jXxurvE
TLF2adVY5V2+Qglihy6zr4I66hWT+VdVSkYAcy1ILCuDhlwlz07V+XPnvLS1LlZpUHYbqZftvomN
k6knO9a6AvuD9+2V+fie6Z9lREbAZB6wVzV+axpuxX7GWcWjCSpSfejhR2QVroPUeTPr/Nlh5rwJ
vHZ6G8cELB0SZ0CNRG58jmWAiW6OXsRQY+ETGukyB9B+jC3iUzTuhmqr/AoGd48sueKLIDXc4NCO
3we2lVAMwepozGBnmdHNwdAsYIww5yRvBDs8r8IJFZj9pjZRCUeKABLamzWekZwPxXMSBKxH9H6H
AQ0vUS3QdMljVFgma4v/Emllie2w/FPYVr8t5e+xwtuYV5hqy1QrGZGy9YfV39d8YkDJTcwa8aTY
FqIl7fsS2L899Wt9mHEABZWGetPfO0P/VLw4HGsOGq4z/s5lBFsj19WjJE01ANB2Cd5srQZDky2X
HL02Ng8ZySlXnfTI6B+VUTKqgsKBw3PbpAc4/zOQbffASH325WjsQrQ3jJa5OthtRQPDkB/F2L95
TeKuLOO1bfGhdQCrh7l8Mbr+SSYO0fSWkLPc0x6dH8JBT2/VoKW3hG3h0da9p7Aa9BPu2ksayeHB
5rFamlK7on3J6pJjIToPHYus7sQHJyI5pqgUPuFHKN4LAuUVbEyL9OiNMM+NrTZgksg8uFooHrQU
DFNcsVbl8SvhI+MMoHvT2IF+4x5mAwzdcGahWbdLS40iGW/KaTnQK6x4TcfjPO/9UWdWblcPLrGf
cebUzcIKaPJAdePjYOrsC636vf8V5zqY6ll+2p4dk3LK1Vrvsydl2HxuMWXZnNNBB4C/6RlDuiUj
CqAHPj7WdMQrUCuP08+cF6scIGBAofZjI2LSiUQPPPoH1lY+7FyNr6fdy8B7TqmHvNAxtsqbXt+O
QcDcIauObkpJTk/sO068iBATsn9S+1mFPFJH1kvoLSh9Qp95ap4Sh62Xrs7zEmyrE1yN7OSgXjnZ
rsMLvIvs5dABxOaitjmP9ceuW57tMdXU+lRfZo8aBKGIKs6oAMgH7OG5MKPuO6mEoKmo2JYTbkxA
Pum6FO34MHrfQxUiZM7qWZZcKKE5wvDjUGmlxp9MsY1NZ+TJSJOvNrjfxPxDZOEM9tDaTBmOQjcs
Qt4MQz36qjjEJrBeR+E8OqFzUNiJ8pkJrVe/Ml/Lj53ZvTqVGI6TbV9jTqVoLbl59fJ5Y47B79QB
yk3bgHaoNcf0pzH9IrFJLte+C8FztAWH7s7ufQoahbCuG+fKnQ6GHC1Oxhj/RFP+mvuEo8OcEtSm
zW5dGB0cU5Nvg+1uS2nNJu6nr0GAfhoqchzO1+QQhWyzL0+o/eQChRyjGR9qqU8+MZ563ccztMhe
UAQIsdQH/fMwAG+CpjijNlxdPXjkE6STPLjZkQEPPO32Qx/4zYiTFGBwseb6JX6suhv2QJQrG5zf
gN2Q8KaBHDYeBH3wSpUOiNb+j5a+ER5hAuxW20aaD3MKLLGfSyKS2LAH87ES0bsg3BQ4HC5bc+NO
seZ7ULj2g32jySh6n+aGXpYBj2WXwbQjtJLv3EKnrcyeth2t9Mk0/9ZKnMG6Gn/zhmxoEr22i5p7
qRd373Gew/EFwWtrS7e6yM5+sJEQVQra3bU40NpBcE9zx2XYWW4WaQ92AHwOI60paRovsm6gD9i1
H3TRXcThxa21diWgMlMk4By7CCdMDh0Mv2Z26OPFF+1u0DnGXdzzBc3sSVBavR3EgnkVFZRbRzRC
lQGsS+kwyMgwH5LZ5uA/yVVCT0FAaelGyJpiCswxiYNNtKsJ8GjjzKbbqK9DGb0j+clNDAs+9TRs
Ns41C+zHWhhnTTfvfZ2yybSyix1iYxAGs6A+D5894Jt5GK8rZeDLID9NWda4lvrQ+XBiCr8S3G8F
y5Gm1n1nVu9ppOzT4m1i7wrpt2/HAbQdQEpNNdueK2LX6Dqc3Lqv/MgZxW5yM841kQx8xxkHbH04
JfE5bxmauD6nvfQMsO29dbtLSaTiVOfkasIOX3Ynj7TP7hPBscuaJiwoWXkSFBRvYTOPKyGshz4H
dC/Rn9ZT4pXrqGg/e/IETkQYtskQVwJ5mCjxhX/JyuL2rJoTBOuq+Fr+NB6ni9U411rzThy8Noz2
VqF4TXjlEotsJZlIjHJr0QZgR+Pj1LWvOtLmHGnPJb0w56wynvU97mBW8uYigPn6beoVB2LX66SV
dy/Op+cg0zYiShMf81MCbjXakuOhSSSEaVyBaF7JIWQy2wnNLxJeoKOqy9wjBCxbYCCLi5YXU84Z
q+sgI0Sx8KvmcA3TvifnGftZb7u0xgxPk2CTFHrUsYBqIWCqywzYEyhrkSbepoIGvG7TsFmpnG63
vtWtjRhjbcNQZb6lYX9x6BLbBrjtfcN4srF9bJiJ134ZFDTCtxF6kUGwj21XLtwVEah1QaPqakzL
q+6kdC9yvMdcOZ+NYDqlfCdLmHzrhkywzWL8GhWys20xjGndqaQnqzww+/aBkGwAElVbS6uNtSmI
t2Z4zRkraW5KSYE3V5vwI0intz7I0o2ZWBp7os4DL3PMoh6M73gKC/cSKcoldCcKdstdS5tYhyVo
0otNkgTXrrC/9JavwY6pRFsODapmmE3LbDks/Wb6IA/NJk2b/kGKc9To+YFk49ckAOtzXs82KXVK
JyDK135p2HCD7I+l5mRr6dPvCGf4wFHNTAZvl4WckU1Sio9S21eYpPYlfZW0smT7BBFmoDVuTRcV
5SpZQOTBHDeO1HEdEQ0tBueuW/YuZsflRz1JsKGkx4ly4xgfenfFzBgfjCBm8+0qv2uu1CBhsDXq
J8NcRjdRsTe77tSb7q7NEBWGiR4Hzh8g5YsM83HJK3MwyB4Z7z0lAcBOWb/0c6F8nTYyVl7oZaq9
6K168XL7JTEYF6qk22Eo8AeHoVE2gClsnS8Pru5++O6UfFeoD6vYwr4zxuIOjAByjGIu4sXyO3Iz
Uk1xXW76sv6LmWjSFvG2mEw/s9my15xGnDJ/aSnTypKL4W5qV6DVhS0MRG8+ZLHcFMjL7LSK2f5K
E3p8NBaJY4LitYlIqzL+AuMJwYeTBuYWMyveU/L8gJZ/F3Z+bMbQOZkS1cljEzixXLXMQTeciQ8l
28VXVV9aqNKfdkTriZ7q2CwP7MU8/vdAN7JdXqBpni1m8kyYnwqvfDR7A4IgvDnYqKjWIel8LzQ5
fBKK5pDsuPuy53Ji2wX5W1XlV6PFZEDw+tMwhXM+9sjk/U3g7Z/0XwXnU1/vNftgVxg3ZW5ERMWy
nocAXq7UmLdhZDfniALaWYi/8URSEuHzWegB4wPpvPeUdYGyFTeh9eLGdE6shpDBsIksjLRHZQuS
3I75erOZRsIZ02C/6zGhPuRbPeTIvVTHWKP9kYt4vGbG4+Q9xF1hvLFO8L4TOZFWJ+IJ+ZmZikti
2sFNlcaUdFgd2F5d7VLI7OuKzidftD2nJSCFK3xnAPYT87UbPgMkw9OsNxllMv0jV1G+G7rYd9rg
nGkNm1NiSkmH0NRWt3iYKdJougF+EGbQtInfnGottI6I95RfO+bE24KcXcEys4mQ89ah7DaxSi58
BfUTzqibChR1DhkBxzy7K+nCdiw+OgcOFFnXdWrDWOhSqJWyZktsSOQohSO2qyj2bE3TDyoMV3kA
rcRpfrVJhjqtoKDqR5sWBB4MxPvVrD0OE93HISjwhpgs6QVzay+ZJkuCJDbK5WRgtdmuAHXC5Q2C
Nqgd1lQ/q1F52AoBMgjmy5xj16TvOuLOo2KHON2eXum9cvL5kIM1x5JoM1zueaYOGA5B65XfAws+
6HYioJCgaWFkvGsZxRusLRKbXnDFjVKSs4vUnqlB2+T7LKqLvVzQfSnlM7X0sMwXyUGUeF+87qq3
3BPmDDBV1TbSWpBvcV5959FQ71LDdEB1DTyX+bjNhnGTwUGdYD58zSqSEQbixHnw2EC5M5H3FD+V
r9yKAUvELag861LAgCgdz/bDgSrL2NYuEFz/BEkybDlJT/pHE82oc7AumuZu91CFG6fpaIgV+6ak
44aAI30hFFDBip3xZrnWPsMYA0RtSIbSL+Ed+TYFs4NM7IeoGzAxMkdjSeUAB29x4rKj6IHLMu8g
abc9p7GOncuMbqam5F6BQWUIE7wY7ZdYcsE/fuAsU9VqjlvHb2MU0Mhis6IqO1hVTo13YvH8FXF8
iK2spzdQ/JkVWePQXKzKS2BTMaeqlRwPWtXZh7yJHvC3yS0GbmpcGr15zjwj22aaMODHcb38CGoD
BsJwCtKjXlOnNQQ1K0gXb6mzjA42Yf1/gCB7spVazXBuil6t+MkRYkaRD+5mn9V0tsJ+LMDxZmCn
97YLpmeyDGbyi9mSleBqzVjIKCo9StMYdsy7pyN32IXRM8OVrnpul7DroDoByK3FPjFeyaq3uyBg
AL76IVI3tmKMHoSHn5cTgD7iaIc5Lk2exoY8MxqO5eeOIlr24/6eF/s6EdI7w27IPZWk089oiFIO
ge4PA3CbtclMDzPCHKS+ZvePfVCpnc0mAKbpuq7dcq17y62Z861KFQH8Fh4j8aVpOCwM2KMajaAY
AraEcH5VbknHAzeH1Gz4RxGRIU+19cbzfg/tUG+hcQDFkFQvxAwmadaZUy7ENs/vPeswFVH/wo1q
TvFV6rmxCejEAr8Oe4csdLIJA/WxODH+nb0zW24Uabv1vexzOhJIph2xTySEZo9VtssnRI3M88zV
7wfcX7u6ur/u+M//gyKQZLskBGTm+671LNo01odZdDaqQ9ScW7UO5N4yikMXZtmumZVXlQoE7ZX8
vlV9wx2Iptxx2V41XFC0RbXXfHbEiX4Rm2oAnVnRIA6LxpUBcxhHmzGtSvw3hWG7pvaQiNLexXhS
bBqHbxviIE5ccON+tlMczkn0YuZIXlVxY7bJeZioa3fBSE6E6o0GRHsLzUnAU3gJx9vaDj/O1mfd
DnpUHUiGUwegs4F/qZQkIqjaj0DpHYZZMMeJ46vA9WK+ZhuQalpWclchcVqYDUwkfVhSyAeXiCxk
2606POmaqu8rbnKO1efHmLr7yU98+4SJw9WIUsXxqapbalKLljaczC8p9jYkjDmg4YlTAjP6uNXa
8jNL3Gd7VMEIZ5CQVEzhUnQTSEW6/DaZcl7VVg9IpwfShKwHh+WAwYokG9p9Ftj+Ns2pak5Teqby
XCF34upbYgkem7F4mmHPwHpRXsxm1Fj7LsZZgm4XhTOA39+NQRNF1L2MnXsWDkyeYOwkizmgnZN9
IbtbhdjK0yygswQ3qLVzRJlttY2ZCwfBHCHMy8ctjWZ5ynMs1HxvyE49YXAldAzRtLdUohwpZZYG
iQK1nj6uVxUBzziltbDZEWOND8m/I+QRzyUd8NOqel43c02+SurfBiM2iFa5B7FCV2B550VZZaAq
pycAYb3HpON5sADyMfQE3mRATVBAsKp+J/ZDk6mnzkd3N4kLt22Eycu7rQvUK9VypghfxGc5BaEr
Ymrjozkso8P0KVT15qRUAX/CwPJCmglGj2WIGXwSfGaWK1Xhv+S6cvXNODro3JPMPntI8Sd4b1za
NFT4fH3w3clJTotrHH4TAmdUo5kHCJIgFpKe2mo5u2MIMQs1Vizc3DaET6nBNxImzZ9BkpVgBP6+
miXKSz07OsynKMyN+OE6wpX91oW9R38Yqe74jQI54z7W/8BkQF8vwEDnlqBoA51MhWJ1BGA96Jeb
nJY8dmq3g9eRNslNpxodaP8RYVgUPPQJDVUHmAjyD89C7ENgT8PlRqxUBqSCNepPdqi/wZCqCxmv
SDHz5sdv/+//GNCsdQMXtKpTlVPxvfwC9QucoWNhPtYo1OPvsyF9NzbgYecmzaQpNEjg6Dl/NduQ
J4QnGiUUumaT+dmhjLf/5/fCL/3lzUhdtQ0NXzlLEc34BeOXhjCjDdEUByGQT1uGrL10IvCOgudV
K6tHViRuSMInBveqpBREYoHakonTqPaMbrkInoriMeHSulhRkl8WJTSl5ocyTJIbk0pZ3jduLKeQ
6hMkhiG0c9fSQuVWMp2MrYSyeBTpJ/KNWhdjAVlS0kJE2dLpVKOWqG47nk52zsRpAGsUqTJ5aFsN
7AHJWb4f/aBz/0X0wj6oWhmiy0VqxJDTYW6gHwukGcq/0smPk+FhCQigfkTiHqs+d/ehN45pQtfA
KJjbS4P5T5AybAaytjdDrHqcjsqnAg2vXh2LpYoyVMqNNtIszMIxQvwkoufZYWpppvkO6QgOFSju
sWn3x062R1+U5q2MyhethjAUhEpxjnQWNpOfPyhlbRPbY2IrqHv1Jrc5z8sawLq24HR6fRkxZ1u/
FUt/MR/9ixMrwRNFlDSgZ86qW/dsI74ZLIsqTENXAsmtvk9TH0FbEdtHYYDq4Zx09hq30h2FH8zG
2Fq8QhEv5J1nD4phP8iK+PWCYrTblnBaq6js77gvEdmGcJjJRv0l8fPgPKL2xSNBVKCqkfVA5fAb
Q4V6SibeJigx7K7EMJ+XzIzIGsaLtcQHFlM7XlEKKttMGrdiqIovY5iAu79nlMg/IzSI8G2HxDLE
BkQqnBK2Vj5F/phcFLqUqNok5z2e51DODPSUFotM0z5owHCYOsafsJ0crDK1d6jaWhSCcn7OHPzm
UZn+0EsNGljGyYQfZUI/ndRPjtW+qqk6UPukFDZMqbhKk/ga6Wd33fIoNvuBYseym3NCXXWtTT27
LKCM2jBiOV+smYog3X4xdhjyAksb4T/x4+vvRDmdrG7Kw7cfFJZiwZefpoNvUpVAfkZYYosltcPL
tplrjSmpEXV0dQz9GBrO+NCMNTAyFZnb2FDysZ9kjH4gpxEd2pbcFoE1o5lNH4upqK6FYwpXJLHg
qqSWOjOTQgWCv5ZrMn9shjPaoexOZBZRFaYOo8KeLo4zEA0KE0uErYl5uqo9Tam/k4igMbI3jAAA
7rd1MuRAfWv5wHwTVbV/m1ac+l3no/sNNemR14kdigN72w4gO5whsa9i4XsRPGxhXhzmB/TnxCKB
4D36sqHh7ePa66FYqGUM9ArMf9DDx0JJY6gtEWl4zXcoMw0Ic8JLfYwvid0SOJWi8LXMmFrgZH2x
g6I+2FovL37QPTZKUF7H3qSPqY5eVOqD15Y1tsWOjK65qFOXY1Z7viTJyqCQA1IKDU047/zRxAHO
vDjM9ZvYFMNJL4pdCmjuHOvkaVNjalkjZiAPipAg5XEYzpaDqJTmdO0hGI32xFZ+ocRbbxH7pXsx
FQc7tSPXCCjL/PPN+S/0VwyghikltFlDCmyxvwwUsPc132xEcUBRsGXqW2+lmscnoWXxxRg0nwVK
8r3mPMYxQ7a7Rmo6+newe44hoovWK7dqxUIpzzGR0Gv5QTXxX96itjhh/zyW8RYdU+Lilbb+F3Kx
XZsU+dBAHQB96bsmwKgx2DTw0HppZ5GC6OmyLP7ucyuXSQa/LtWYnRq6ctfHg6uK+zSn9B5SPgS0
ZxOJWY/W1USstkDBobHpKoVu+lXUDMmlZEJPqbPQ/mUUVH9FeTqgsnXbcUxbCkcnKI9P+RMvu1SQ
0otpLJCN5dVVBsYdBryNyeLDNVQjvzbZqSz6S8A9kBpWtRDQJB1NBHncfQb07eVHWUeR64yfaSeh
misqBb1uhifsn08Jqf/leNvIPAQJz6qlO3853tgQFb/wa5TwsBi3WhVgNiyFedDswc2DCodMM3wd
g/q+au36pTW/gkJqL5bZ1Ps2x9hh+9nZJKeYHIiedK7Mec4r65zl03ixEXHv6oSh3qgrhwm2pm1G
H6yOmZcGc1U8ZAYN0E0Jh2/fDzWJP1m211hTPPvm+L2fb5XJHu/LMkADncpDEDkmblmk/qKlvJNY
CCOo7EdUk6BE0MlbD83/GvL/zZBvOhro2f+eEPA8FaBUgj8lBLz9zu9+fFXI34TBLFDSItcsa+Hm
/+7HV1WVlyyA+TrFGNzwf9jx5RIQoEuufcYaCQGaieN/EgLEb47jUD8Wti4E7Urtf2LH/8WLz5WJ
ikVyUaqa5P/RlwnsT9emCkY1qZ1quNEr5LxAVjuEU14+0nhghPuX60v/JY/gL//bL3eCKtCxFw78
b/51+jEy9jwVgFvBS9yz0EA3ZTwXyTm4Eob8gYtbvkCk+B7so6P0MiyI2KG34WV4Ui9E5B4hbSzZ
l5tZ2bVERZ1/+hL/bhmBivPPNwP6BIwMuqpBpHYMvrzl9Z8ODfRzNTVSqV6tRtCTXtbfq6HVGXT0
IQSVA8ILmLGULfhJPf+A7nw8KtnUIyylhoy9Ge/1ukeEC0WesUb0pEEuq2Q+b7SO7J1106s0Rnwp
XqsyH4HtDUDfCQBGDl8W2/W53B9MRAhTCX8Wx2USNRFkTGIIZxs5SruQ2NaN3YSM+6RyxTuWRhik
Fn9ttCasrOu69XG/5r8syzzQ2vSGqwEDOEtG04B7WqglfbKluPe+6ZgcnACNml4AfI8IAnqvywbX
j7qHT3J4f4olFBLQGWnhhoPkoI+hpCUWeF/HdJLj0pXJDtUJlrjlvzSsQTssRbh1PQyFBAaCuW7X
J9ZF7CzBe4WpSmHZrv29ju4ISWV1ojVMStkS+7LuOcve+rCpMX2qGrIXnNxkZjbpZi32rRtmmNVJ
HVFgDgKHA/FxaGjEoqPMZcd864/HtH0dqN/+M7NT1tZCI1QTtzoiF3LiDRCBUet761PtSjkEpk4k
gB19sgUefrzqP6iAVaioeLQ+tW7eH6pV/GIM1DiVqkVN9kdaDJmi47xdP/n6rdh1cLGaLNq/f8p1
D7divjDROQjCTkoPCs7j+yfUEqYNbx/bagfKurTyv5VLGcGvSN+xx5KT9P3DrnuqJOyXy2GHoYTp
qqBqse7RkKL+KecjNdKAUAnjaX0tjahsNqW+6bWGxpICw26FXYSoivnbQPMQ3BVPbw91W89PE6MZ
ZwJmQCJ9lr317NCIaKE20WzX59en+MaJN3c451kJcYgqZLWkd6dU0zFeURFr+iUAWEE14MAlkixB
yF+ugCzrdIFPA4EU1NtyylDRDD1jXGq3kQoreJDklhdYGKzlPaynbb8AOt725u4+M4i2+ul8xW3I
Wbu+qYb8Ba/x6+v6bor1Lf2xwR1I9s9SsV1f9Rvqo1ExG4d+4qTxma6dMoLrqBfzcN2Mf+z93Y+g
qwT+1UyKizy5PomJMzTIloQlAqetvelAdmLefFpfpSxan355mC/IYof8MVfGveE2qZ5v4JbRil9/
xVRna1em3cv7n1/32ibKD13av/1UHTZcdeNE31dyvEiHrE7Tsln31ufQV3H7zusImEcfEqOx/CCg
FbjCkON3by//9JOt+K70SnaMl3tWsnAk171RxmUNHIQnccsTNLfurpvKNj6HDBnMfulvb95fWH+7
en/y/a+tP6PYGXGCuY1sdznyyR+H35SISCljPXRhNRwrxlmKqAP3qQCYKl92VmFFpisxrB/NAhvx
9nnXD63p4C6cQJzfXpXmzP0unJa73tvrIW3ZqNafi2lpm8X6xZ9IRlv+yNvPrj+1Pi5UaCrvD9e9
9bm3P/fT7+Q49/YTQg+11qy9jiVljJeL7O/+zPtz2qDb81ar229WU5RIU9ptuJymiMCHnZpan9dH
MBOpFi7naxoS8bs+N6hcb+ve++bX57Ix5F5t6NFe4WhkioKqa/2ZfA5/TMuH/9vfXX/t/ZVi/b33
x+ver//V8g7fnwtwYAmHwzBhsMfB94O45nK3Eml14p6tsUwPSi5epB8Zu3gZ5tbNsIx6FfQYK1WI
Ntz3GuhM5vckSxbodMjaRAzf4m8ZlrbGurEN8aDHGQvTpZj6vgF28vPD9QVyWb83UVliJ+b/ESXB
7iwLx228DHP50MLlaAcwCuBKa3dFp64bbRmg3x/+9Nwy6mGBG7lfpctpTwAqzX0OMiVghLsT0o/G
mA/xsNSvHXm00w4qXN2+cjj6o6KKCyuYdB+Zi+eDkZZVHvf0/lHeyiRJ3v7PnqudAv5yWVWyoDOL
EIQCCY68yODw1HWym4zKQmsbtTutBRa+IltZvw9M2ZahElvZ75u6DRF8mXgg7KnwxmHyD2X/dT02
LEfz4gBWcT42YP+WI7Iepbc+q9XAo5yx1DeNscsGY1ETVudukTmP9ueKnr83UGhxkmY6gL7s1CI4
SRjKaMuOzTLDGpfpiWN1hMz1dPeigt7V+txyOuiaTA/1GPOGG1jKx0G7DCpDSFOB3mOydE+H7Kll
rjtNQXKKhnNBdtWpx/K8N4LwCEdYO6kLh23dzPQxWN7Cl2qng0wK+6YkjCHU5g9V5vdePGWnfigf
ogUVWqgWqZ0KBCBkZfd0o0q6NKQ5CwOlxbpZbrYnB/Pi28O3F6Klh5Ri515xtuvm7QxYdyOg/VRZ
F9RsSLtOs5QbK4QFutgC3DqUF1wSdNE1nB3t3CAZGoLbdjSWkPGE+bLGvNXsrFtzxnFVCgPVhpqp
PyjKZ4ApuQWuG3UdpZem4fow12Fvzaa9zwv5DbTsXZ7q/SmhBXBa96o4w6AZot8LC2a9GZ8AMcLM
N/PTYwdu4Ql2/vJ04mAjX1+zuXX0BmKH96fWn3j7G1lHmOWG7D0HWEeBHHMZW6plk6a2voREs9vJ
mPhSuqauJTtmRGLAPE4pg5dK+oBvP7/ujcvIte69v7D+3NuvzGP0LV2i3dfnrKpy9nYtPbMEP2wv
m0Xsz+FbdjnZ1Y0KQN4l4a89rc9ZiuTlsr70k2oc16fWF8MAVNm6VyhJsO0r3l7a1XDFbEHUk28f
8864G31TepwpDOlaeExrH++cGSQQ89fn2vp7YAf1TiuZma9PGRnqN0FuMW5rfuv9hfeHwy0+Lkfi
KkTatOlJlVdcTgAVT9letfubdB/EmFvPKhAMKr3P+Xdbza4EwADr1/aNa35Ib1h2PCgI96FkuzSl
MKaE476Nd+xo/pksdxBYU/3QDJcaxiOrpJi8ytPUP3Xa54XkGyZ7qsjQ2MKEkuutGu8Xn69yJmHU
ivetxjWzt9SzDRwTWIyTX/L4phov3XjB34PqDEBAqxwhogEJCJCWOW4QHZMMYmaxrUcPZ1jvEdhz
obY4M2Jv268z/bRd9qMCzdHukfdayivdPyhBw2NrHY043orpdqphLjxriI7iTeCGH2F0VF9UUkPQ
kGkfUEDQSZD4ZbC4bYA6tIq3xM/qgK48M0NEsAsiD+tZJW9tIkQ+1vFdI76kV+GVm4txgkK8iW9Q
Q3KJbtGinVDPb+PX6UKv5sfk6VCGNyhAXeUOPXeTb8ZXZw8y/ah9U+/z3XBMXoRbPlUuyOWDg9j1
Vj/0hxZdV3Rn7UycxXcsOjFfHmEYX9VD+SViYdneYBHBZwMTIEXmrRxJjjMvWJ1KxEjMsFsXT7Lv
fiGl5DY/wpn+YM5bxF33yk3wffoWPpU/iksFp2hDYXCXveTgsVhmf2wBHN1oH5oX6X5vD/P52L36
R94V7o19tOUNMw85FXcnfTxYe9wWk9yJpV/LkOWiAQZDliEfemnjQxQ+gEyCX1qTeFEdfI8kMPJ4
9hlRT461NR/n1JXtVnyTxT3JINMn0rIXBLbugrQbCXRdHJOHkWUtDhJrE1McGOHWbpCOUpcuVWIB
6tf6fLHuHT5WfjS3+aM5nux+5+yiI+w7xX/WsS8H+3nacYecOTk+dt7sX8KDc4/H6Rp44ytCyeab
dqEzlGF2JdImcsvRnR6RDJmQtzCaO7vBP8aEjZgPi9rus16exex9IrAi1u7zhOiHG+BHX0tlV867
XchIuvwDZjB9sb5ZOWciCH7ijTeWOPtMhYetfktnInmqpu3Z+NATMnRWvdLFU/kNiMkG6UXDmXTx
ST5xrU99vp1o15Nf5yr68qI8S3noX6cPTnnR5EFcmHvdp6/qd9FuqUyIL06+TU/9Z8FZWV3UYsvs
B7WVC9s2OGL7i81tiGrA3iykZLh4zzkia+gOG+vJ/NLfZ3ckCB3HawYGFzNnfuHyV/qj7bvDI9y4
zN9034Jt/R0BNSTf3NxiHB5VLy1QAe95h/x54rNb7IVX/USAxoQVfudk6Eo20Xf6O5+Vr+kddOst
i7QP2kvwLfkA5gHNHYF8BLVu/ZvkuXouzuKe6kDghTtMhuXGvCkOaI/nl/Qob56mB+NROeh38Xfk
lVaw1WlMuOIHCGTzNHp4BUijnvb1Ryrg99oBMeGREJr6CQ95j6x5kxwbd9zInfICQ8DyfBfUvtuB
ZtpwL1S3rApiVGWpi2WqJaGZWzYLiPv+NTtiqyV2BCWIjDbIUl3uqc+S5t0meCxoPJvbYpdt8Ppp
rH6HjbbRPPuQ3zufaCI8jTvTnQ/Ja7Y3dgo4GPsWqKAgQWfLTdMNTmQqDfTJt/6muHC5kSZ/o2PP
oUjGeXjBfoEldkdJAl13gCV2P9/E4dYePWM/3n/1D6Q+nPxDfpi5UFPwMHftAeodd57ak0uTDJIm
cqGN5laPHNNjex4BeLlasUWwMwUH/L1B76bCjbms75yXCgbMuCnIgtJJggAPt8m1TXVj4UHc4rZE
+UR5Zx/siPbex5+Ga1F/ZO0VK1sohjn17mfQ3QXnHpyXi+0iirr4XnYynyTveY8L7oBxG5vXFrw1
dqWDzpiyhaJjbQPKkSRXxbvv0y10js9kU3wMrsE+/JKrW+NmTJESvg9/6946Bq7DpM6tIyPU+kAB
6SSkVe9D3b9RbSY37bLK8QvW7HJZH3UDpuoITseOaKgXE+9YQwYATiq0ZSXifKpgp375lXUvWBYl
696Avw4h8fLy4Aho9UCLz4lsYnTJ/Ey6rnD++2/rBPpsq0ZjYQJewi06cwtFrQG28CME+cmiKnRw
nP6xiWvRnZBf9ad1b32hacpXYkTokFc2tpqhBk00zx4aAe3YUL2yByKy55kwybddRN4z5JoSGSkx
onLXgKSk/e5DG7X78US8fYrBE3I0917qEPH62Ld4ydJTd0qg/5m1w5Ra5FlzcvBVojdhr4WNR+nn
j8c10c77KBRns0d7Uqb4c7QF8iiWjUXm/dve+3NocAZwLt2dL3o3UrkAzIkvmSUKq90qB84wxaqy
98kHXEQpyLuYh5i5eozDutl3y3x63bQLVRFLojcsFYb3TbAsB98faph6SEITt2ulbQ2eXvfqVaPz
/qQ0abRZUR3uVoqlqeHoIyzlsJaEV4jlurdKwyC3isMCfFVN9TEVuu/ZDuWpcuyT7VQyVKDwrc61
UAkc07knd09jRSDEAGJCMUZn/15EEnbebScSCLkgI+yu0RJ4AmgCBkpbc2d3UBSHGrPPDrPDaBB5
sT4UQ4Qhh+mSQ47Fqs4KsxFJYjirH9BFVATFcSLQCxhB3Y36Xo/sQzAv33gtjedsQjrXp2Q5beOl
ZkfcCfh+Igpcu+hZrSzf3Pvm/bm+FxNa+0uOWOGk9rXFdKkjzGmSFan1zY3Fyke3fPOwCinXMt0C
Jt4a/QLCWqrJEqEZmrO1gPxeUNY05OaGxc1VgW6mFKN+yqEUsv4l1sSsvpDN43CNdG3oFY3+jHVS
ZfXGRpA6kwsC5puaCCHm3z9nnL8/tMGe8yFZHArm5evXuyIuFRzcLI4qB2/qNNiIvmxKPKvk7G2z
1JGNsubJIFDdDCnVRq9af6u8J6SvjNS3x7YAlvu/Dbm8jdrpXxpyKngJ2kb/vSF3+Dx8jqKf+3G/
/8p/+nGG/M0WS+Co/tZy+08zzhQLOJvGyNKqW2K5/+jGadpvmq5axGkDNJGmZr/DsVX7N0c4hi00
XVgqr6j/k24cLb4/NZ2W7GzUCNQQNFMApCQh4c9NJwEHdo6pOjyKMlYO6ZTi5U8L0oRz9Qq4T3lO
8xnB/JCf1RbllT0vJGOnnk6Qihx6FDPOXkV1Uz/HdBAJ6g3rfV9kLvgJ5YzPDCkkjFEUzY2/HVs1
A4qGG6UDOE8MY/CAmz+/6ElDA872RBsdLNkqpylBCyl8spkVU6U2ryC11wBidmoAhaBn1hIMeMHV
0Xy1nRC8tmqRMuywALXtQT8Q8wLpIh+sg577YAB7DFTInfEamgULk3BMvMTu7pGuIDMWLAu7IU02
bRPb1xZp5dyYH6sc+IrTPFbFyLAMq35WWlKGEgM7VgCkhpk9ZgqQwBYEex3Xm4xTj3Op3go6FTuf
W5LLGMZkXA7ytumHrw3aahiPcl/HYDWzcuj2g2J+wVT8bOeyvsENc69Rt7nt25qFClniQ5Vk95NB
Uo3dWMamiFldF21kPAyseyWgmefG9n9UZUdnM3Eyb8QdvcGzwEqFcb3KVOLOkuagOd20EyT8HsYY
53A/dDeGDK4o+PpjbAHRSU15KorxR1EMye3QKS9KJO6aQpsfMGtiKkya4DGPaq+10P6G3JCufR2o
G40smiMJND8GPuOZgfdr3DrmDXi00PVHSLSBaNsDGT0fKlpw9C3DfA9Gt7rLyGT8FxnmEm7/k3Rl
PZFN00a94wjh0Erlavq5e5rNUsYktZqPeRVvExSmBwOfzS4c0Yz5Ru8fDbUEqEpvL0vjV2GwzCyJ
Z7FTGZ+MUGtue4dZmUIZzTWHYj8kvXpv5SO9DAAedxWrLyf4oBalRaKWHZyssr+PEtHv5zCeaNx1
HmCmaD90Kr75pDyi1CaCsoUPNI3bYKgsqjszk/vKilzgkPOldwaVq2wnoGncFFmzDycIMGbaoaJv
069WmXy2+rl5btoIuYz11OMifAjB1iLMf9Uy/M44JoIdCZxbEGiE7KjTA6Wkdqsv4yCpc9qHOi0g
3emi2pht5jz+dJP7m4a1Jv7cXOeIo2JabkJLcq6UwP//fMRLG14Kssj80argp4ZTu7hqpx14Tv2q
E8Dj+MZzHoTBbXoZk7I/x5NyRyPwtRWKQk+ZVW4F7GdTdvVXoyMIAvE8E1s1qy9TBIMg0a6RGsVe
bJN5mS4bwB1UAIJp3jXloJ7icaB04CPkp4R7p8bFcaE1wEP4EuQyOWEHf27InjrEaXRXhdQjRQQW
nhb2E2wqjJBj9BFqiHrmKOUXRdP3dhdYp5Q4QD2oxjvD9p8CCe+srvKImptKLEBOJdSKkP/PVvlp
EM0FSlG+D5Va2Uv70pRz605MM3aVM1LZsctPkYA/YKLbRqyUHcSsf8vN7oLaRj1Y3NwmvYn2WY+T
usrj4mkKhgvCS9fIhLVrpYLBl3VPR8PBC5kVb/UYdiiuNuc8TdBaB0FULzgbihqhPMV4PxmHblKB
vF2dDMfVW1JcteGYRfib+sL06rL3WcE7L8guvhZzdElYnVxK+RG/afRoSNJP2kZs0yYOtoGe7MMi
fAD3ATNXxe6jDJhUyS1mvul0EHlRDSPBh3eCeTdOlZs+ZNqaxDCWseV+NPP5tpPkDosmoZ4xYqFA
PzZ4TmgnByBqLBxCC/buPFHNqAGZRh38i7I6VGmCazhwrXoazkpoM5L0XNJzX07nCl4CetDiBKfR
pdjcHaVSIN+HvdKnYvQqC9hNrrPYDlSc56ixjUfS7GgN4Eyg5H7teyPbc6F/Q18JDw5R3abTYB/4
dvI1J8wIrGANUkOQgtWKK+cVGbQsUjUk20gsXFIPy3PHzUQr5/w6DFPuTcys/SoIiOKbk9txukcV
LO/8jgDf3GdpHBnzriMpiCaqhY192VhgmMqKFt3EJ6NxnJSHPEOQ4hjtVaY+IurBftW1KPBEVyee
WkLTtTWSLSkAE+PZkEidSxoz2niIKclu+5hegk6W86AFOgxK2bjTbDE8JcEFdjMDtl3etWbztavD
4fDPtwFk7n+68RrIgjQHMYuuE9Wga8Rv/Pk2oAW97we9pTzEaQ0ZKVRN5rUQDByLnJzemI+zI6GC
V/ZpGlHg1VbnbOduGypQO7hYmh1M9+k8krFH0BOXV5b3T0FNqADJl+OxD8ZvcyDwzhC2F3KzoFRL
uu0mNSqE5Iq5V0D87rKybE8Knp4s1GEE2uXL6MiEUNCxO7JgTmgaQt0ZiLC5OEEa7UwgFreitayd
FtRbvnL1UkQd5vumaXcg9pSd1PPvJiCXM8RFm4Ia1b6i9PvzTF4JMECqSkF+qUJoKOhTqeWEPn9/
jOId8gL84JAZ/C9jpkORETI71yAbO6yYB3RZ6FMs7Yq7mdKrQtfN0I3pUvLfb4xWQQ3BhXXRS9XZ
tsIni7ajCV+Yqdy3ikVE7dhm1NDhBOg5DK9qEk9wIF57sHCmEiAQ75GWgoA+ZyrJOn0A88PAUtdY
A/wNcyayAj6BJZF6O9y6TjXoSlClGOq4gM/IzDSKMOBpYY8PlOdaiehbLzf2RD8xcybmZcCMz1HA
19vS5HJNjMHcAAiyxTYdatFwaOC8XltYcG5dpDlC5yG5lHr2Te86E5LKQ6Q4oSctQ9mCuGoetFh0
l7QyP4C788n1vKi5vS+qEqbqOCI8PYx99+Ofz1hzOSF/ErkuOjYmzpawTVND5GEht/t5pjAQNAeJ
tPYfGiDSMFQC5+ybpXOeW605INd8KuvsoEBVfeiNr/HsTFdpeCrGnC2A/OozZN69AtwISyiK/F4b
GzfSwKSGiTZesoEyvTI/KFMTn8bWVPZJbd8rRjp9svMGDCDwjwcklxjMKd7sgfOyzgYhbSCG3pZG
jS3Lrns4Tdl4rQruY7pVz94cjQBpA2KFM3NAkxTNX2BEqufWSOYdQPBd2+jXfrzPyce70NqhjpFj
olRA0z8YZF4xgeYLM4lfISHKna1ZPQz6zGqYDGSkx7uWq+aOtloGSiCFAAIPs4o6xfvnAy+XtcQv
B14u6xrV1IRuEX/15wOfz0lTq2FgPaTmjMo/VscbKCOB9yK72b/LRwd+jMQ7gVbYG1pK0Ep4LqCR
X0oDlM8klfgBTmMeGgoF1nTypigx3S4pn7BCGcSPBgrCkd65IY0ZVBaJ9QVw+5scC+cmClEzMCs4
+kWQgq4uKWgUUHAKLWU9AB37nGJxwrpt3KaJ/anOw+IEXioE3eLnFzNBAs1Q/tgGPqhQkQYeM+Sj
Ihv/LYfq6/h/g+/F38yqkMn8zUECUaSqmmY5mvz1IA2EV9czpu8H5oeMlnGiwai5b7AznmpqR3v+
zxdTixNMWyNNQgTiLFWgzVS9Ko8ZXFKy84x8nzRdy7x3HCjeZ0xpZYUnxSorELMOVeVYPZuBM1+F
g7lY9zPKynluHu0yotXaRle8tM9FJzBuNZcQPq+wysJrylClo00L2g46rzUzykeN9WUKM+PAHXH+
YAG/ozfqHKdaI1mgiaCxQrIv4b3VIp69ktkiuvZsdFWMQDcpmolNEsF4UqKG1svE6sYp5Klqc/uS
iSLaNP7QHad8GjZ2chMHUfiiqIaBQOC5V7r6EnXSm7okvFom1MhuCuUHoU4AXpLZPGeLWIxJxF03
n4KAIlUcZaytll512A/DXhs9qdCyqBqgBmBsF1yL8WKi09sPrHN240BLCiumJG+4CQ4DRn43zk31
XJAeIKjDOBAkFCZMd6ocop3i1LWr4Hy6DvW01UIgHU0B2b9Lu4cIH6LSQnfGEmnezIVvueSMhheA
UC+d3nDbaMatXiRftHFsP9uJBrHbBsBgwM6FJuYOTMPvUOBhlKUoDgqqxcDkwrA2CISt5X4dfWSY
39ncoC44BG+iUrlNB9W+rSul9uwwBZGjuXOeNjfSQIUkyLIoHJJ2rELFhkSDaIH3xxbs/dA8irwO
nvSE6CVziqZ7kK+n2iTYL5rEc9ba6kcQLcckJcwjJ4+OFSf13kmL8Dr1eeO1ip3DJrTu2vJjhrmB
ABhWOBolMw1rDDoV7jwB7i+t188N0dxZ1XfnQZKbmKTDd4ugOlcUJqjOqIb3o2UJaVHIg5TwUuEb
8Uqoa4TY8dAOMDdl8VeoLsWRkOavOZcUS14oAr1NudJOOOwyRYKxCBHGoX3U9SkjMWUAitUG/5+7
M+1tG0nC8F8J5rsEks0T2BlgfcRnHNtxnMl+ERRbQ1KiSPPQ+ev3aTbliLSTyaQDLLHEYIBda0rq
ZnXX9dZbAYiPkIIQQ4j+DnfstaNRnKIAEK9BQdGB1YtkTSca9VNzvihny/zWcXEM1vNA0vovvPOS
bMoVRul263L1MzjWfs9w+A9WBKOElZewCq5gZt2MKCebUxdvgshuLZziAloVKgWj68E8vbGtaXoH
WYhrVdsbA6L701hsAhINkfUxYHI2pR2X4ThLIz3JrKc75v46J0aJza7vWVFUJHehsTqLRjDHheFi
9d6fjR6X/vLWSIQc2gFBF6/5ajmDM8gyp7TekDw5xGb6x9D2AyxZ+usTvFvjiMwMLZoZLInlipkn
3sAdnY7MJ8YYRRBwBHI+CHNA3xb0ElzAj+lfjfIsPF3MGQVI36Rv02Ik4C2KR4RMFHmdNFx89gDu
TKczCsZmvjxOQtiY8rXFZM+nm2VaOSRisuij2Ob5KcBkOK0G6+ndfPTBDeSnje3g3XrkJ2cBHA/w
OgUUjRhnBmd9eLM058a7UWBAXWiIy+kIGlswvmQ8HPGpdM2EBmdrdunm+PfLyJ4fQfA8PQ4W3sM8
C9PbcGG4h2UUhxceBP304zG1XawuTOnGhPREkrEJvKOn5ZpaIK7SLTODDytyBydlsGYuioPVYlT8
mZgRyK3NLV58PMjhEKA2ipN3MPfmoysrhxl9YMByERkwu/gRzJdVNUivSgbbO2I1uI+X2fKY0YnG
SbFhJInnLggvcDggancuUsiOjCi/cLKlczCiyZba6NQ5XjCsh2bF/GA7B+O6XATAap2pOK//taK0
chDleQWJ7GJ2mgQMzI3C6adoGs4P8rUBxzaUGNwNa/+AFkTiV7hBllN3c8NeHDnl7GHlJOaHjL52
ei9FeB4/peV7lxqmxywckI6MxDDt91jc0ZjxFhv4uDiRoblKzmZZLEgmji5G9nx2FfsxzeOL5GNi
Ol9I1pjvcvm/qjy4CMLtbZ4nglYj17pL0gpGB1px37rx/bwcWO9LAIXXo0hImMKMPr/SYOgvY1V5
jcHstuYhnmWE3vbsr1Gx+uLmvnszvbeYr3lOCWn7liL7VGQ38eAxriKgwEXhX0SJE0LfnQqoomnz
Z3iS/9HeAh8gg5gfD6ZJdjJbEXNhBu4H4LdARGArZ6FgBEZqHIkI+7su55SgmM15l2yYaFKt4fYI
HSa4hdniZGGkBpD4u6UocHkyAZR7OT/Ni3fVNswut6HkjMqqR1NM/YvN3CreehXUDdsZxONmBPiF
5PbNKqzOnMESpLw9SLlenzb3sxGqh3MURdX2z3xNwaqaLRnh7MABt+EWv5yD9oK68fPTeu4d2sxv
PLWmziXA7uwaxnC665br5PrJLj4sKj98mwS0Z2ROwDSERQ7l2YjU5DJe45MNys15uJh+SmPLgbYQ
WraFH4CuYLToQRoy69SxIImDFDg/XK2W3vXUeSLfUDySo7CuopAhEOuYom8Krxoo78SViHNoVGBE
iMPKvztN8Y1u8VbOBunWvPTt6ON0VIFxCE+TKSNQqGJNSYE5NEAxEO9oQewEGa89Op3DxvIWyofi
SEzN5a0JVp0G2mODsSiQG0XxFmbE0TUFrCVw9jQ5Y1JuxQxAMaIuMy/YqBisFLxbB0wdpo12vVoe
VfnqQ5glCRxImzUtAZvzOeMHDmq3eeOMqwR2XwL3D9vRhqrbJpiewIFjXdFClgSbk6fF9CEBEQjQ
2zcumQVICwlsjytvFFGhhvZ9448us2m4vYIIOaRdPQfkbsOiRdUO7nxTfPZS79Qsy8/UiKxTY75Z
nwUmTsKsouA/o0v3ypzm/9mSKD42BLAJYHi31A8CNi245rAU51NjsbpKniB5zlPxV5KHkEuuzc0n
e5O+D4uI6VpPOfcaHFq3s8J9GwT38BinfwKT2h5ViQOUL1qUpy6+u7KU/zdtXs1C5FjU47padLOY
FJvbSblIqvKPfym/Xv6VVuqUcVE/96HvC3oz+ZE6lWXXqZdWnar+UfUv/p6MZEwZbPE4+f034Qyh
MqDihANTP7gtSZaGzZ8HgTdk/ofsAvNoCZNPHQHubdK3tuH7K1T7+f3PfG8FaoMkHYNlkl/ZC0uf
X80/2QVr6NGT6fmOWqNc5f4u+MGQkqBFJsBSu6TKgz3aBZp3fe1dCIYBQzpkQaV5OrvgDukS5rKm
SFk/VBZRvj7tgmGQYdA7EKiCSzu0K6tK8kFgSxXcoW+T+rQM63mT/ieb8JAt0kpeTGGcpfu1aNAV
P7YHHQl7l0LAoYcS1ZBl8P3FBwE9o1wXJEXU4lXfap80IJA5KD0NsIfcq5ZsiH9e5P4myJZaNMQJ
uBJqDeHK/J9owPiRtuCjuKyK+KHa1wCT3LzuZWD5Q+JYenZF9y60hgy/FRAGYBXko05cj3TAJ9ur
qwMoOvbAtWDzUE/7IHjOENofVzLvqD8rpevRJghAJMpKdTyWf2IWg6GAU5Bi79fj/uIk7Aa29+0M
0G+uqwSgeIIAYgmzWT7l7v3lB5wEWKAckjfqJPROCegIloQfWteh7Q1xD8mIUex77SjQvchZkBcm
vkP99O06JCGnvFaNk+ANLcd2mV/feAUdN9k08RCBb3lAu/q5CWiCgf5qqYLwh3hGjiSEUIvE/O8f
CN9gEwS0JgZKIZ/emQaTMouuh2jbQ6hmDA+OTLULnWvBNG2ihUDSsSkj3COrQFVE2ygARwxIcrM6
9ZK7R8EgpLQ9X8gqbL/8IgCUkn1E7wxgEyWnE+x/ry/fdHn7DnQnjjoEygr1SQdgg9HcBNscOh7E
SUI0kWBHBzyCKOHjQVu9M4nyvWmunmswoJEDg4ht3b//PI/wyAUbI6mo5KNsb4/evcmZ1XUIhIUV
4OX6oJXrp2sFBA4DuGcbLp766d89YBLX6CuBcCHxMAiG6weB+7ognUOYmFyYQtUu9TFlpO0R2MbQ
xA7amAO1yo4tJHFGZkpuwtc4ql82gSDfV1mMn/cObWsIat91QO4/a3xLFwT5FEZDwdOl/t47XSC1
qb0L8lp0GE/ndBIGnjv0DDxGETT5lN7dBzRKyXK9nl/gkxaxuRI9T73jjkkMfLxGkmd4IM+3Zs9O
goR3a+4CpHIkHkiO7a1y/yS4wdBit4GRN7rQPwuJbdPdBUHRhINAq0/3OnTIoKMgBNRKCXq3fIsy
h3aAZJA3cTnz/tcwcF8JcJPoQfLlSXk2Gv06CoDwXN0LwRbDQNAQQcSlVtm5FnHFhmSOzBpe3a/l
mwHJXc2bQMAhKd+/L+GM+28/MNEO0ye/3rz9/p0Bw5G0rVrmAJeAdBBOMP0y9dMxBx41BIMii2jM
bo9iBItklm6SgByJz9oDgqTnI76vBL5DgAiHViALjvLpn0dEJk83RrBdrGEguU+bSKijBIE9ZEgT
SQmrd4ki2IllC6reGSAcJkNgBoSC9dO5CUyDpKlNKObKQLpfVyCgdcnmrbd+giNyoQEMr2r9nRDR
I08I5MAymjPQv3QBl7SrrQXkisiLC4+pefXT2QVqytgJmUvobxWFm0pXF8TQ9XEqoD9Wu9A5C9gD
hx2y6mZW+Yn+3Qh0e6kf9fOBsrCHNsOGqJI0utDZBcZfDk3gRtC5K/erT2aRaS/aPqGFT0iLh4SP
1E9n/ZSVKdMAu9hBD/pnFoVr6u6CxJzROOgF0sDuewUe2SL8Rbq0GvXo3/LpZtKNDsmZ2RSN8Qya
TEFHCXyS5zQT0P+1swu9M44SIaV7IeIAW/SR7tKjsibR0gUuRNlnLoE29cMu9ctFEHiIurogCBLp
1+VSfD1UpqLqMxyYKLGvfrLcBe1yEmaBewVKlAZk2qkosDewoxi40o3a9cgsCGE0RS4Ns+iAKcQB
go9FmYXOvejLOEIAQNhhEnvnHNAKro+7M8GRCN9G2dUudKMlKq8YTtJGTd1JqV2fdMER2veizB2S
LGdAzOtBkwcGgy2AuKdxIXpXYcXDbeLZnz8R5A8MTw6z62aPqCzTw83IEpzE+unh8n1b10OSmCsS
gyBtvnEh1rlDmaluqo/qC/t0FGDm0XYRiI95yxyqHSC97SJQXCTJDtAi6CsSldTvi9E+/7RDg0wi
io7OfwOFSOxMHpneNwJLdSR+3FH6AYV5bnmBuj95rJtd4kn5Wk/Mtz6wa/J4+femwaPu4gC03vqg
5GhT3/21F+aPFuK5bjzY++OuEaH+nuY/bxb48qtb37Vb1e7/PI0nxbh4gLmobsNpfubVeE7DzL+T
8ZfxfNyCW9dAt6+/5PffWr9zz1H+G8HlrCNX1uO05RbxNkvbgmuQvL7g2Tgtx+XuJ8rXaNaoW13J
h+Mk/isr0rj1qxWMU1t2lmTF+DHb/9UKFacvOU0nD1X8sKhawmu4la7wo0kC6WAx2ZescO7akpsG
gjfZX28O6badf2lvuwJM6X4LZMxF/Nh6n02Xgq7kk0lWhO2f3KCcdCV/m+bx2915zwnj7x31s8dx
1FLABpaq+4PPkiROs7h9InEScJS1RaeP8bhzi6iWM23J2aqtFgqQoyv24uXdpFAe2oIRsHiYbXZ7
Wl97CjSgKxpqEOaqdbdZFWN1Zb8bx2nr9qDy9CvMy7txsUnG6eP+djRoIv2fXJbjB9qMJ1XV0mlL
FWi15ccPcDeM281zqvipLxpbUGZVS7MtVVLUl12WMf88PcWtTVd9sL9CerYouqJlqlZbdJZWHeVu
yoy6kq8mX4pxx3tqalf6opfjtt1qUOT6gldvTsfzpzKK22Yd+bLc9Cvkn0+KctK6qZq65q8Q/m6y
jh9aZgzhskT0K4R/zorZTlIdH6jqi7ZoqDijN4djmOjitjWjVUoWNn7NFxyNGfbWPvuqE0tX/Pso
bu+4qkdoi50leCTtqKZhF9AWzdygbn9yDa7SFXw9Yez1JlmOO2FCg2DTFX8bZY+TN2flC9umah+6
4j9kEMa/qohNWeHXfMFLRWzy9bri79j9SVlOWi5FkwvXl71uR5VNdllX7sdqHO1OuLxTmhZZXbH3
k2KOZWtJVilQbckxkU1HvYXKMeuK/jTG7qRh1T6aFB1l7lJb+KSs3ty/9uNVE6K2/Lh8yODiaXlu
QmUctWV/e9j2d6O+1zJNz9wYL/NPO/6T1/6zdnJNfuIhmYyLP/4LAAD//w==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C09D50E-6D30-4424-A8D2-3F0BD8E0A3AD}">
          <cx:tx>
            <cx:txData>
              <cx:f>_xlchart.v1.8</cx:f>
              <cx:v>Profit</cx:v>
            </cx:txData>
          </cx:tx>
          <cx:spPr>
            <a:solidFill>
              <a:schemeClr val="accent1">
                <a:lumMod val="75000"/>
              </a:schemeClr>
            </a:solidFill>
            <a:effectLst>
              <a:outerShdw blurRad="88900" dist="50800" dir="5400000" sx="101000" sy="101000" algn="ctr" rotWithShape="0">
                <a:schemeClr val="accent2">
                  <a:alpha val="64000"/>
                </a:schemeClr>
              </a:outerShdw>
            </a:effectLst>
          </cx:spPr>
          <cx:dataPt idx="3">
            <cx:spPr>
              <a:solidFill>
                <a:srgbClr val="5B9BD5">
                  <a:lumMod val="40000"/>
                  <a:lumOff val="60000"/>
                </a:srgbClr>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D82FC78-3A43-43A0-848B-A7EF4A5A8226}">
          <cx:tx>
            <cx:txData>
              <cx:f>_xlchart.v5.12</cx:f>
              <cx:v>Sales</cx:v>
            </cx:txData>
          </cx:tx>
          <cx:spPr>
            <a:effectLst>
              <a:outerShdw blurRad="50800" dist="50800" dir="5400000" sx="99000" sy="99000" algn="ctr" rotWithShape="0">
                <a:schemeClr val="accent2">
                  <a:alpha val="43000"/>
                </a:schemeClr>
              </a:outerShdw>
            </a:effectLst>
          </cx:spPr>
          <cx:dataId val="0"/>
          <cx:layoutPr>
            <cx:geography cultureLanguage="en-US" cultureRegion="IN" attribution="Powered by Bing">
              <cx:geoCache provider="{E9337A44-BEBE-4D9F-B70C-5C5E7DAFC167}">
                <cx:binary>1H1pb+O4k/dXafTrRxlR1PnHzgJD6rJ85HLON4KTuHXftz79lmSn7Wjc01lM9gGcaWgokkWV+FMV
i8Ui/V+v7X9ew+0m/9ZGYVz857X987tblul//vijeHW30aa4iLzXPCmSH+XFaxL9kfz44b1u/3jL
N40XO39wLOL/eHU3ebltv//3f0FrzjZZJK+b0kvi62qbdzfbogrL4h/KThZ927xFXqx6RZl7ryX6
8/tq23wzN1FauF6+/f5tG5de2a27dPvn9w9Vv3/7Y9rg3x7+LQT+yuoNaHl8IcqCiBQssOMf/v4t
TGJnX8xI6EKQJJFTWGVXzr0/e7WJgP7TbI1Mbd7e8m1RwMuN//8b+Yc3gVLz+7fXpIrLoRsd6NE/
v9/FXrl9+3Zbbspt8f2bVyR0V4Emw+vc3Y7v/8dHIP77vyYZ0COTnCOspt33u6K/QUU3ofcjyWNv
895X/x4nLF1wAi+KCtrjgD7ihJByISKJkxCPlPHv/dk7nD7H02mQjmknCNG/zhKh26Qq3W90kyeh
F38lSvhCYbHCcwidlCaZvZAVnpURwDX+iR9R+jxfp5Ga0k/QuqVnidZyUxSbV7cqtmUJMv9lqo+7
AIHBEi/hHVgTkQLVJ7ICi7EsvT90J0uf5uc0SBPyCUbL85Sov3KvT75UlPgLTsEcJyN+JyoAwvHA
BCJ0IYq8oIiCOMIH6O2+jB1In2DoNDw/CSfA/PV8lsLzV7h52URfqeO4Cwk6nhPfLQL8ERhZvJB5
kBqO5XbAKRNgfs/QL4B5J5wCszhLYB66BCw8571z/r2JwHMX0OEiJyJh1/HyR2AQK10IAuJ5sPR2
Fd6fvZOYTzB0GpifhBNgHp7OE5htUX6793LH+1oLTr4AqREkGe3lYqLQwDYQEZawwh5sh2OF9vBZ
tn4B0kfyKVT3ZwnVX3mwiYvNFxoFmAcLTZFZ/AshUrgLHitIEAR5ZzQIH4XoMxydBuhAOcHmr5uz
xGa5ybtwE7+998+/V3BYvlAETsICjCjHpoAkXkgsSBUY3ju9BiPSseR8hpPTmBwoJ5gs1bPEhCZx
vH0tvdeqfO+ifw8LP7gIBCTgdxfC1I4GgwHLYMhxE1n5JDenoflAPEGHrs8UnTDJN2/J10EzSIwi
CwLLcyenOIgVLgRekrE4ERma/J6VX+HyTjkF5fIsQVG34abZfKXLDSsXLCuDTw0U2bsd9kGdCRe8
KIs8RjASDX8TsfkMR6exOVBOsFG188Rm7x79lvz4Bl9sFb18qcsNhIcF4UCYn4w30gWLwCUq4j1A
UH483rx7bT/L1i/AOvlyU+DoWQKng47w3r5wUsrJF4ICkxsOT2wDGew1WcI8J++dPBNF9wlOTsPz
k3CCiH6es9HBj/+U5MH7l/wFZgFMR7HC8YMnYPyDnp+oORFKYO1hb7VNfKGf4eg0NAfKCTar85yQ
rrb15iuFBQYgLIg8r6DTjk+ExAtREPAgUCNyE9fa7/n5FS6795iicp5zT2ObgIvgC3UY5sBBAHay
LP3CQYAveJ4HfzW7n3pOVNknGDqNy0/CCTDGX2c5uMzeNu4X2tA8fwHjPCtx7wtrU7ca4kFaFCyB
kf2uPXcOtd8ychqOPdkEjJl6nmCEsMKWeMV7z3zBuMJeIMCCh1nNzjye4CErF4iXRSzIB/P62Dqb
fYKjXwDzk3KKzXmO+esteAOKYrv9OnCwAM5/UF+svNdRIBLHgz4sDmAew0r2++LBRGQ+xdJpdI5I
J/CsV+cpOvGbt/nSJTXlAsIHFAliOfZ/fwMHvDQyKyr7WJDJvGb2e4ZOQ/OTcALM7EyBSZovHPZh
2YaVeFGQeP6knazgiwEOEbH78omdPPsNN7+AZKSa4nGeA/7Se3U9ZxN/nRqDMV+GuAAFJv+nxxgB
XJosSNIgT8PfBJPPcHQalwPlBJvl7CyV2Pyr12dkmM/zYCFL0k5a0EcdpshgrbGgxN6da5PYjd/z
cxqXd7oJKvPb80QFDKLqNei+TmIgPm1YmuHAc/kREFm44GQAi+fFnahMBpX5J1j5BSQ/KaegnOc0
/8ErXpO48L5Wj4kYHMgYgjV2fxNwFNBjHMzzldPesU+xdBqdI9IJPA/nqckWSeUVX2yQsReKDC4W
WZj4xhQEq9BIhuinPW4TofkUL6dxOSKd4LI4z9H/xoXI32+z4mvXmmFRU+RkEI29i1+ZqLUhLhrB
JGeIQBv/Js6Yz3J1GqSP1BOcbs5TfpYbL/7CmSYvwExyCAA8GuiPZ5qicsEh8C2Dbb0DaCJCv2Xn
NDJ7sgkky/NcP7sMQnCVfWlwIKwnyxjG+v0Mkp2aZ2AmsMNSjAS28/j3boLsXGaf4eg0MAfKCTaX
87M00Zbe4JxJys17B32B52xwvigI4pf2zpkpOPwFUgAciLp9f+gOlU/xchqWI9IJLsvznPyvkhy2
Dqib4GuhkcC3L2LYGQDm2l4ujrUZGAkQFDDEQ+8nnMpHhD7L1WmQPlJPcFqpZyo/ReHBvzT13rvq
30sQLNFIHMRu/HQtAwzHMIHvGcLROVgJ2K95/s0v8CmmTqO0HF7n/Y0mIC3Pcx46vFJS5V+JEMz/
RQmCM/l9FO3EAT3Eb0oSxDu9G3YnEPodR7+GZ0c5xeY8A592SuH/YI8UmAgYlssUNIFGgoUbmAnJ
orjb0MFOoPk8Q6cBmtJPYFrR89RzSVx+6SoBD9FNEMqJFFhoHv8mc1PEgpLjIdRGHOKijlfWlr9n
5TQyPwknkCzXZwnJavuSb4rgKy03mG3C1k4MO3F3mExER1EuwI8wxA2cjkr/DEenoTlQTrBZneeU
52EDG6hjp0y+0ssGxhtCGLZ27Cc1k50diGNh4w3EdrwPSmB3H8vN53g6jc8x7QShh7/OVHqab9Y2
L7bdey/9e7uNh5gB2FgDjtDTVoEEIRxg1MFu/r31PdFsQ0TZ73k6jdAx7QShlXWWCF263lfG18DM
BvbTwMx0v6IzGW8gglNi4XgC+RdTn99xcxqVHdUEj0vzLPEYvrDltvVevxAV2AcFu9gxHCewH3Em
qCBWvEDgyYFIj4k2+xw3p1E5pp1gs1qeJTaX+db50rEGThgAExnim/bLaZMZ6G6sgQMG8ASW3zNy
GpJ3ugkclzdnCcf/wbZO8GjC3jN2ONfhlLkswbZPWKyW+fctOML7sLbzrX2Go9PIHCgn2Nyf58B/
BeFoRRfWmy/ddgtDv6yIsD9wWGgb/iaKTJIuZCzLQzzBbuyHhZ5j4+yzXJ3G6CP1BKer88Rpd8jI
l3tAYcDBsF4Dpw3tcJga0eAB5TAL/mtxYpx9lp/TCH2kniB0q56llltv2y/dE43A94xlHkaVnQjB
0HLs9YTZJ4ZdHiBC+8D1iQj9lp3TyOzJJpCsH88Skrty474rln8/nxl2cMDJNTDZ368+T4VlOBxF
gvgBTpw40X7Hx2kodlQTJO7O0ztzv80jcFR9HRgQLMhKAgf/TYcW2NABx3EoIpjJ49906P89J6fh
+PkKE0TuzwOR13880m03+O5k5EPN/+XJdiAjcHiTIMEOs7+pK7AGMCwQHITneMSfHDH3a35OgzMh
//AK/5/Or/v12XY/jwJUN+VGG88QPDre7p9Lx9eF4w0npHtr6aRS2/Xd7O3P7xCrwQEOP88mHBrZ
U+7s4GPFdESw3RTln9+ZwekMZ3HJQ8QNEjiIMPj+rYETTYYi2H/DinDYEGxW48H/yYMujIdFWjjc
EEKrwU8NsyVWgSMO4Wi879+K4eg34Ae83IMxyApIGs9kEX4e33iVhB3M2X52xv7+W1xFV4kXl8Wf
3zkIcvj+Ld1VHLgF1ngFw9I5z4JbfNgaDC+bvm5uwNcI9dH/S7LEc5NO7pYiYlwSBk4SElinSq2j
pChVcUhqr8qsXXJagQ8NHBGp0psi6COaSP2V5woyKZSkNGKpopHYKPd1IjR6lfALp8s8I+6YK1dC
jZlX8iLPmcbibV7WGNT/aBPGu4q7Pqeo6zyjaANfT3JGpAzfu0RsHYninOsMX3JWUd9UVuP6Ty7T
P7rIl0hoN56Z8kxAgqY1uKjK9EhSeKrwqDDCTAzUqApYUniN0NPxTeRIiZPLMcmgRO5vxyQf9WE9
l/ukUWu7LIjLpOKewKvC9644amakOuqlsdaYyYqy4RU9MirfrVlN6u3EQkEm1o9j0q6aUOd5dy0M
BWPWeAkcLrHYOE5P5vFN6QNWA0nI2+9JnqmDkIyUY9FIfrgd8w6PiUfC8f5vyX9++oHBMeV4qTDr
vLydlU2eWqzspdaYqofbMXUoKAJ2n3eo5whpGJIJyaF4JBlv3TB0KeuFLD1VGQli3+9Kjlrc5Y7k
giPBc8akJ5G6z9wdsxOeDs878D55FXf4KBiOr9UDbdry0PvjvWvLHI3T2iZp19kBicer1/Wx1fA+
fJ1jMgzl2BKjzAqdPDHGrF3FeCg4VNm1MdbeVRqKD7dHxUHhwtMqPkisXXKsNWluvP118fiIIy6d
0naIq3hJQ5QwzojPZLEVDK8y1swcRg6I0jCpmpeoJrv7BEKGd5XG6uNtz7i+1dyMpGPGoaVeLKGR
8T4cmh9TB8o4apSAHGhkphJJFXE+yV3mEqdMZpUozkMiHJKVHedWhLjMGsvbOArUVFBY0jCOQwUU
YLWuJF5tGKZWA/46guOTZiiOCsuWq8KKvWIhdTWjSyXTmb3X0rSPgQnZsyNrl0Qoii0BejMgbFK/
J8dct5TmvO+4xng3XkbCsd7h9qjJMXMsHise6MY8mwtqmvixq2dOL4M6jpKXustctbfzeV8lGDRF
yBPYsOMROyyf5UGJjxdctKDUk1G1i0MuivKUJjAWUb5qG6tRvNbiJVs0455Vgy5b9Xy2ToSwU7k6
lwDZqI0sUVjkUdHNXB/eXh7ee0wdLmNeLOJUTbi+JszQH32O455GmQ+KPccPvJ+FME4g0XTzDBuO
27SW7cAlFFGmez1ae1HbRER2Ctaya3sNpyheF55d0TQvS6v0cky8JvPU8TbKM8KX8BZcXfm0a4Pe
8rmmjIgno4QGtV9R0UsTK+Va0Kp5phiOUumllzUzVN0LuN5guUJ6VDjZ3IurdK4UeUAVpYQRgsW2
3qL+1g5lKqYVa2ZZX1gKmxWWwEj7VCHnvClxFcWDjpa93NUEsfBIV5SgkwflXaSyF5Ixecj0avYS
N26vt4MEjRdXAHE93I6pvGOQjiN+VQ+CNF4CNy8MKUYzRQq7iLjgA7cY5zJjS8YQczFVmbQBEeii
AlHRKQrKsLUa59UVp9TN7kPEA3KHz29MjXlZmHdEqvlQDSV2ziRJaMiDFKQdhnfOlSYkh/sxlXFV
Cw9T8s6UcagyUt1aQSoNCOMUFF7s+po33rsyFLWZDag0XE1jXip5rbCrTO3YuCeV3DCIsj3fWrtk
mZlKVXAzt+91u8l5y8nljDgpKxLHAQF0Y8UKEiTvLlk145sOBuTKl60yL2SrwD2venKck6TETkja
Hheq5OhMoLqthkGQW5K3YNGYqLsufL27ZWOC3Vlx2z7LrlHZRE6IF9P+PjSZH4lrOFjNIspyBD7F
4M3zSXDl1UbqPFYRtKXmrNlVj9orTldZTfjC5FyVdbW65agm1Z7GFZrguLSTzFimXr9y2CvUaRn/
VtmbOhqa9nOKFYpiLWzV8r5x1ZzRWHcT4UXlkTi05HZeyWbo6G6s+ooqJo9uN4v6LcdpvtCQ1LW8
RhecWS1SlqGBTJqA1nKtN/ydyJu8MMN4XjsP0lZMZ51wJyhaUmk5MnN/mYj3LjaycGG7msyRqJvz
wSJ2lzk7S1lTztWi1JKa8q7R96SvSjXFRgHdyTGkAIXDA1veEmW0UmaMTHFPmR9tWhCJi0lTPeat
inoNWrTTSzciUay7LGWqRSffxKHRVA8RU5DKuUrLN7E2ckueS4GapUSuDcGz/I5KrRqHM5cRqCyb
fGWVkeUEN1IIQxy12ZVTW6JsFhG1ZRNvGqcncWKwlZUGMy5YRMWszmjCrlyFFjVxoX/x2sP3fUii
q84xOg5sVINNSPmDCyn7mN/LjNWyJv7hiwSBvXaJllGhMqFpC5roap5NEsUIe1rf+/NW0ZpLx1PR
Xbn0VCxrTkkDW08wCcpZJ85abKTuLPKJkG9Lifbh3EmWckCRZya2LvYLmXvxezCpQU1WpOgXrHKd
MGoiGnJuuL2VS1dBNfc9q+5BLjBpQ5/4wY/EueeLpQPf0TxVhv72e8I6hg/vJhLmR+yA/a6CDmPg
M21dK3WogzURAKyNPp0LP0BmeeHN7TW3VTNOlUsLwang13EwS3uK2aHDoJ+YzCd2acHXyUlmJs98
RosiijMq1gQaK5+Tai601Gv1JNa7kjIZERQa+0uv0mKFNjyV5DlbmqhV2UV6IzAa4tdKaPWsybtq
MYtK087VttClZB72WpOD6bCQmp4UuZqKJCwIv+iDjmjtc3vn5sQ3kaKFwnXJzRqXIXW9EEq98/XW
gNd0RIcIoVmVs6afizFBW/9ZZIDVljSFwbFqw9000UISdXbNMSrPPLHx0pMuvUehJbg3xNpCIljg
NHpSsFWAKDhGhK7S3Cesd9O3Een5hIDU5v6M9VLquCridb4iUkfDSG2aOeeotUBsRPLAgjTqaIdp
VZGSWfj5SxkZgcMTH60r+bIM1dw3I4X0HRXf0ogod3JJBQ2vRJfYLpFgbFaInVuuraW83jwFDREl
w+9IFetpZMC0KHlkWqKA4kwJFlU2U6GVgjF8lyqhCn2+go9ZWiorPI+M2EwKjSl1GMflipDSIQV0
GKatRIETjyE40eryDiZO2CHpvHoU8GNWmVKolWZ1w73ZWAtyE1iTepLaPAnlVZ4awJNdGHK04DAR
MVGoc5c+FALlPQMr83DOVprN6gl3G9u0ZKkCqhg1i7pZiKzuvlTeqlfUqpoxmxDgykqWdIxReKua
KDlHJJ96d/FDtMws95JfM1rZ37ie3kuEy54xvnRttUoqIsZgw2msr9aZgcMlahcMv8ztuZORKL3r
Ej2TNYmZK+F17ZI2oNG1FxHEmwxL8pR0oVleKQ8R9P9rci/NQ95sTV7Lb2OXpPzMue7nAU96pLUP
SkHlzmBjtQm0WiYRyDKj+o8stsRe82KO1IpZhDDWUdujiqsGPWHACgbpW6TMWmBo1a/53uq66wYm
pcVGYRdlDgMDdX2CBQCZQnXB152cdj3hk9t15a673pJlgZQl9XyrCjVJNOLq1vF/NN1TzcP0oeiJ
5z5ERUHqcsk5l7XbUhZuWB3XlA2NUL5hexJmZmAvxNasQbN4VsqqXrZp0gVi5kVgQA8FMBTKJMuI
15JYJqFLiowoJekhjUj9Jm+Ay0v30ePn0HowhwmNiwmuSSASdy3SzGhukoIgTu1LLfZJWJEY5tkq
zrSsJeULkkhiuLkRVOqazYhIRYujDPF1iYKovwo+TR/SThWvAi2f8dc40HvdV+N5dyXmGn62zdKn
iUAlDb40SQsayr6loA7unbXvUfZWWjW+BpwjCsLgPrSKatumUhDnjr+S31LTWTrLbf5QMURY+SVB
Dslt2sWUgS8WbhiNoSURbgq1pbYZUehT4lJEXF24eSXbVKteC11UZy5LuCu8ik3uqgOlAAbAHd8M
EhM/+A8sJigi+YNwU9sUSyTi1TbV7LWYEvi/Gy6hapPoRT0TSzUwcKLaV7ak1dxd6Omyb5QFFWwq
RESQiNNSV1XAhErUstadRpuF8MW5plvS5Lkw0ktPayvCsoZT3MB0KSGx3VMn1zvNs3i1piEgIdCc
1+t41VtYohFSXxSS0d70Oa3idPQw4yu1ebYdihed5phSQooV88reowQsIlJsHBCDyEquBTO6Zu8c
K1gqPgwJJBKp7a/qkiR3ieEDV4Z3LT8xMDMEjfsQBVqW0P5FAq61AFiLiZvMEgozLVcGs41Cnkd8
1bsuAiKURIJuf2BBwsBNBLOnO7TmHFrfcvfFKlZjvb4SFq1L6qtgLlKswseuVwrlodOosMCLYlVf
5TPbeGYS0i/6RbbCupxRx2TgVnG1JYh31IOwwW1bk3xd2jBmEL0HA6GLb6FGQhgCM52FoLtP5Uyo
4cU7TbZs67nYtIto1apCQmQDrI8FZ8ULlyO9XkA/BpTRQlUhEamIv7RpRKCKmixDXdE56l+VM1Gm
6TpYpWvm0btp1WrjrxXiryXC/sjuGy2dCSRVxYCUT86D2BNBVdbYBxUPKkCFa1SSXEU6jBoPoMng
04Ee5kGuWNCy8MW2zqDDm6v+Jl/ILk1nwYoxBVVaCOtUlVSbxoZyFVNPl54YoC1VdynmtH+qKEdb
wlDQUCwVHCI+MdhMqAyDy1MEb2U4Bhgls3AOn8O9vy4XzY9gJRv1ItuEYPWA5+uR/fEYrbybTrN/
uE/xW2Sy0BOgY4S5MK+WCkP7mID+vK2WMUf16pm9867FhIqgW0gBQuWRNbuNVajItrS7Q6RoyVp5
qZ5LDpAN5tl1ZMob/i5/6lagCEFB8pv8yX/labPyHbW9DebBnLsTaX2VXfN3gcZS6FSDW8KV9ioD
D3hJAwraRy9orIKvUFhIpkgTy30cPjqTeWjjQb1VMKctSfbMQ3LpkRwyWxJdIzO+hCHRyrbwrSZ3
YUxm/dzXi7t+7oCOKR+SQEuWMDoF2/G7Lx/8S9cl8K8FKVLbeQR4+WpZklK0sE29hKYssWMK8uxt
y14tH6AMhMmrVBHNZZijQNfwBMgi6CaGJDBmvPQv/i1jUz+gdkNQrSOW8J0hsKSUQUyYF3YJelmk
gt7OGBtEN74SLcdsZy0A0q3at/wpgxkowTp87/G6AZP81RFJR5N75rLXke6YCYxIPjKLnLD3DX4M
DHbmzLxZq8FYXGd6r2GLWeJlmXiadBNtOzDtCtVV3oKOZg6JOBgy26vgQZaIqOjudXfDGtJlv6i6
62CZz8GkENoAZIV9Sqii1aZ9tfWuG+jqlkYBQb3agKls+Zfedf/Qjgpw1BI2WLcwEPGkuEu2DoHe
hzcXXiogzEgZgwODeDAMvjRLERTBfTmL1XaGYKq2KS8zS3mJQo1haHOjBFTeQCp/ch+FRX0ptgPX
/cLxaXFTl7TKKeBe30oP7F1+GaQ06I3oerAPntFL9gws+qnqCWq2rbtF/wADYv3SA4w+YeJBGYNi
AxOhWRagljqNIVxOOqvTXmoTLDyYa97glaw6xAFd4VJHyy9Bl8Iw+dxHy6YzirvwElReeNksoV8D
k6WZxswrh6BLznJBQsEEouiZnYU5EReKJs9A8PkUMlMtU2OzBXUjGsola7CrxCxLVVg7D7meqh34
q4gLauzeMV9cNdUEo3VhTGuvxUVNEhjw/Evgu800BEqSpa0Os7GHDEacF+mtfyobKryhJ+FShrHb
15VV/JDOxVk5dwuq3HC+1kha5WswpHFXYA6CHwY+2rvWxKCe81lDc5WZo1vZyAywUKFl40pWhRuw
KZqtPLy9Y9XzxOjNaluDnjAjs6AZRaav+7fedXAtzGO9udFzjqIHDj6BgLSMyt3VIJnXILP2PfgW
AUB+iz019jT2vtt0m/QqXwc30apcxKAFpVfl0l1Lt+gyD2k/sy3RiFbyNav5qv/04qvMTTuvQZyx
OfwntsRtiJdT8Z7bhFeMoPkpaUIzK0hZU+aRDU3skQBMKMp45FF2lzDSsPeFvZBLHexiS7QCzTMU
cO/OYL5w7etoBWYmfLXcnYJIqIOeTppZu3Ysfqb0auzrnKz10pbtPCo714HYAYp9qUrrcq0oqmOJ
8B3lILHJjfIATLw4Bhj4vl/r1ehtrcGwEuEoC5gbwfxodLsxgyMyadD+sssrbAKnWovgKwD/kzyu
DgwpNLioxrydN0pGlZ40/jXMQsAJxQ/u5PEyeqIOt2PK6RqZcA3m6eiFGvmR2dCqXCVVGwndBk3f
zlynIZndpDOcNhSVhTRDDdiCtTcvmOcanDmor3VYUtGymvPMjk0cSwapHtj3mMZEUpCYLOtccuCT
N/LQgQnwcIGpi8gy4szJxMTKB1femCoKnJs9blSuhQWGwh+8+igc1hXyItong5L1YBRoQF2GRTKL
XZFwngweTPnOkfNI6x0MHpI4vkn6TAhJjGHC2/uwntTh7CrnwTfoieBxQENW27i15bqoUMsueEGl
CN4XjiW+CxZ12jqwQNW2g1Ee0TYIl10qghk0cAxeLVgRYH1WokLgKaS0U89o+2TFYQwKN2MuwUdr
5k4eguIEnrCDcyIkD20tSbQKuogKyrCWIg3LI2OyakVwaXh8Ctp0WK0bfbyjX3dMSeNiXZNl88h2
IsPH4P4eL92wfsfl4Cg/5KVM5Zm56+hO3NXgUkFNbpWZkFv1cBlvxwubguOqbmAGNvpBx0vKMBmn
jUnRtq/LKqr10S+789VyPRfCfM2Da+OKjOmlYUpYCYPHc/AMdz9TQuWA73PIGy+T27HeSBYwKSxs
RHH3jOQEHN3FNmCLLdvKFNZWQQEEFYgqC+NMiZI5KjnOUvJVWKbwXi04Ka1OYXMrQ7g1/KRfRfas
qRxf5SoMmogHr3g6rEq1BazsjalAVuZ97Aaq37dXCSvGSLMz8DJGWSXVc4SryyrLkV4zYmb1XJpZ
GXjVAQ3xXuLkara7GwsgCFNSPQd89keZI93ufkzWrabEUjrHPfhcBVD4XA5O5NLJwX9cCIILa2Nj
esweLzGsVVrhcDncHkqzwgaPax0aY7VD/q4VXOV5Tw9FYhNfy5VU6kkmYVqzHqJ1xwpLT4FVUMIV
XQBehprYLS9C94IM2gl82wxfc5qC2qckFHIjUfjZoWxMOSnUkvse3mEkwGJWsNpYNF4yjgHQ+CJM
SJLWnDpWGonAe132FI3LiMPzWimEmrumDrm7+5FgJB0b9aUAhuExeWhvV3PMPJAfaHbNT6u3ghPr
eV7fTkjGBzZSntMmB5/2oZlDvSlnR/cnOTs8OhOC0OAUH1aeh34bmzzi/ujtdsmR0j708dGTdsmx
wu4FlQrmmWIIXtsDz7/sk/HJUuG9g3f05MN7Tl5mbPZvHBwe0T/3JX8Hy3RPsGE4tuJB+feCsL9M
8ia3Y71JHqwBgF9r0gwaF60O1cfUoc7YRJKJMAM71DkUn8qbPmZsYtLsro6E+5sS1tv0ang/eVyL
dfwuMbLCt8phIK+G8XYsndxK4won6Od4V1EeV1XH6rvkWD8BXxMnC5Vxqomxxng5NLN7yoGbX9JN
GPtlM2O9w5PG9g557bAKdvxjlx/CVl6TtMs9x93/8OjP2/9eJxH8G3/98pA5/G7p4Q6OoNv94Ok/
1oJDg4fAnWJaaYg9+tnW4Xc2h3ifnz+6OYkg2v1E6i/Ci/6x8EPs0YdIq/fwviE4hxuihf4h8ujj
T4oeYpZGun0AkihewP4kDEf+8QoHwgChfLv4IyTBjnIFzgqEXeecApE/sCFjH34EZwRh+HUN2Gy+
//GTfewRgh8WgDNQYa8Zgk2dCvxo5/8m9ggjeJuj0CM4cQ1+WmUIcMKcBEdEwAnSH0OPQuTnMWoC
YZvhZCnELL5rs5BTU7dXDFSL3F3DZ5wa9blijKWszKBdKZfHeFcahsG+9BTt2NRY+RQtUjaek7iq
U6fZfLzIYQhLT4d7pe2yuTRcJnm+06fvFZliIcZlazp8ny8OlzBVjm89PmLmSWAqmYIfnDSMFrBT
xoFlE7jNupjVmsaVDE7M+AdOKt+CuIS1pbYnyAVXlZT7etA33bOQZv/D2Jd1N6pr3f4ixqATzav7
xF3ixGnqhbGrA0kICRAI8eu/CamTZGefu899KA2tJcmu2Ja0mjkXy0p76XOfDxuSMo2wlhsj2Vlm
Y7a3ts72cy9Sabavshw+xYfMMy+47XvELq2br5HwtwvdBAisJGb09kPpxfUGJYoRmJjkIurOjsxc
RFQo21kWVgc2FvJQTk2RIX0AaztcfhmYxbmJaCMPXHGk9+au2qW54Yd5rBwGZ50XA1vnue03QzAm
J9Y2MJlVlpyKqTcOAwLTKZEr5W1lG7RPSL47d7qUfMudQiKy2stTPzWZw9HEtQX2ozKImJscseBQ
RGKl6jzdBlqfvFwj7aqc8MFD1ee132f5phka8lDkyhxz1V5rITIkbV3SXzhn7S2c5zgi7aVzS33B
39HvKkrpm24emPbKIqUsv5nFaPTzy78tml+oJP0uaKS8MUOAaA+hnd2bhH9uZp3y4+HTwKzrQ4XE
7fydJ8HJMgQcPFOem4AWD1nmkG0bRh5Cv1HxMLQWsXvTDqsJEbGtuQ72nucjLRqbfpd4NT2RgUXr
CvC2iz8kwZI4vHjmZYyk7ZD2e1XVLnAcQ7lkpmVPc69877XGoW+6jx4K9vk7VhbR2isbuvTiimzT
IusQTZ9kU/Vkm4s03/We7Vb9WNQLpzXFQzzwajc2fb3LBze5qLZvFr0j2M9iMGtdF+Kbzqy3KkKH
Hon2s0Me8HCVaYtMaxcSpHqy3FugdBOiqmkmN6r05amwhTy5cSNPdmrq2JDFkDZqMw80iS087BuM
OIUmi6RWP+JuONZZ+c1nwiCqmtbO7SRWVd8XE6DRuQ06+Q3bE3/Qu9hUYXPfjjdeMIr9SHSA+B8P
vT2rgJ5EDlbqdWDG5k35Ns5a73ukENCPBaFrWQDV2PUOS7bE+eFoMRx5nAUnMaTLBD7t+NSXAF64
NdyHCrAYDYOQKLvICbd36UiGt6YKV1hBP2vyIUE4sRm3WYipQzkshxCQyTLO6b3MpL/wbSN+UIPI
IeuGZ9I2p7iqt3w6R+YGp162J9M5MotwJnGYfMj4As/ZiJBT3HjsoHtPHIsmjBHAJuNLnrmHqPWj
nwUdH8KR0GeRpGbtkowd5NgI+BXpn6l9NR5YKOTzp6vwvyBbQRz8cruANu2HKejr6fT0ad+dbp9P
wNbYE7QroiL5xSNa3tB0cgr8yZUGjBOOFfchz92v8tepn+R/dL+ube2I/IAewnUYjO61q/NLTexw
FpSyqzTLTExIBWmzdTl9zXPjRWOIM0wAdFHqN73wJXJs82gyrRicJlvP8z6Wva/40BMfEY3FvOJ/
v0ddNce6MtWDTRq+aHtp7qnfNIcsKtiKRFr9lfP+Nh+C/EmkDr0Jk0wgQ5mov/q9pjn/qxWyBZpK
Jruo5O2T4whgHfjCjPphyMfqzok0uYiiO+Y27l4sfNjdiMJ4ay/W3UvV1wgSNm1xFqTNEf+IvaXX
IIsGNFHxrc9auxSuOxz6KrEPgtd38aRvk6FYu2LMbmpKquexQwJg0ncpiwFCYP42E7z45umzsUP8
ktnK2fVdE65ndd7DQWWKXvM00XsdjnyVmZx+C3y2+h+/vgSFLf5m24BUhGdi4iky4FCgBHY6jX/6
9Y0sSNrIjehPBpQhp0tcXczl47fQHaOlsT5sBpUFl25McJVL+80tU8Cbc90extYGlyJ3ni027MYz
kq1smfFDE7jAs6jmT2/WOYm449WY777o57lDFw0t0txY+zHMIkS2ggaf+H95uVnntgywle4+JqFE
qrEzB1cLcuBNwtZCjvmLjtg5njY3ychdHYXu8zzVL8I/U/sR4eL3qTIu45/SCe6YEt5zlFm59pQH
gFOh87BYOKEzquou6cwNtuTGMGAmF1PPLUOOKHpX/On9ffTrPAeJhIED4ziv/RiVSeshPgKsUFIh
7e7Y8XOTKu+GBVFz80X/MZdnyj3MYkTkQQ8i21Fubbf4mPKxdtYRWZ19Uw5Iu2PpPDjrvy4TqXtx
uG9Wg+SbbCztIy5PhpCH17xEVtMF1Yn5nit9HHle5ED+6AWliNctBFULTdLm4lHRLB1SXT02sLNf
uP71XRrTPLhSWl/9XrCzN0nT2Cz5uKk+Zv5/rRund3h/lY/3y/EOs/Q+9vF+09iH9P4/A1w2vuGK
In3q0eKYqDxcDsSXKxGH+XHWzb2Phs8DeRkuI8SC3ub9t8nFgNz/v+/kGCyMzxsZvlMQ4LEc6cTx
RNX0+MtGHgrq+EUTOAD9uQ96bJL7JGbs2PKsX847GibBj64KknuYPvRYv+sT6Nt3fT9Ss5S1bycT
4scQ0/TT/Fkf5PGPMvuLNukl1eXYLbC5vUP2/qt96006d2zrNUNoepEWrYuJ0496Hp6b+dc29+aJ
uB0RLA1CvOKsfHvxxENash4Ld+VIGMV1yRVC9Wm1ryejWMjA3RYuci2z6FZJea899ibJaUaQ5QqI
ESH3lCCmUy6TzJJ9Wev2bHyjlppy8aMmxZJl0fBNwExef8yIyM+M3LZ9Et3EQYBEuBfByPqQVfA/
rIGJOvX1W5ycXd8nINwkwddvUXVWxjiDkp9OXnoECUoPoevZMZTetux853EWON8Z4McfFY3kA7XA
Zsb7rGX5MYoaWIXvospc/IeZyd5GUxo392luVy7uGzLW/iEIy3zXKtc/kKkXTLq5N+s+RqXKgHt6
nzf3DDUXrxrpwcQpfJDQHza6btozH/M/zTwgu3SAU/gf3TwFISlYp9OAIuVAFs20DkVM/rzMPHue
mHKbLv59p+BB6l8+5ADPV/dj1BFEQRo/xMM5v9x5Qd/VThqJp2igYnwKvSTctAWL7CYvV13fZXsn
CrJ90df3RZ6H21ma9Vp0cbP4kOG0JMvaqGBnTCiApWQhcq6hFEugrb1FnI3tTdCT4VLXkbqTUQcE
TGkvs6qSQ4+ofKVXszgPgPn0EDUdvpdpUQwf6NAW43WW5mbIPAUfmrmbHifrmvlwD+Oxjbeyy8b1
wPCLlAngdY2rywOhPETiOph2qL3SPshvagZUQNH3RG9DBzBKH89nXNFYx0dVIHANwAFNjlTLbRg2
+7wDkJiIKTmTju05LNWfRvHQX4QlKT8NFNOUeUU8rZgnVyr67gVZBDdFIQzR5129d1Ne7/V7r5lH
ZjnwxyQBeDb+MagU9+o00Rnck3ajuzJM8yO3QPvOvY9m1lG7GMc2PMxqmY2fp2ofqPl2AgQWSVXc
wtB2nnKWAVIxNOdZ6vS5DGVyFX4GHFEMJN80x++KYe+6IV02pHOe4AvSbcTqdWtwCFzg51SX0XHY
fYsvpOAueXAYmrowcpEqVu9nnVDpVmphtxlT/d7JnA6AddsD6ucnavEhz72POck0exZzHgESzBEH
8ICMc50kWRScu4BcqmvhFtWd8Nrqbu6FRQdUhkxxoVuFeXkKbsL7PCLhaLcOG7fe4IVnjxKyjBrt
A2QOcW5cnZNzFar76eC8tQ0B70j3PDs2gNJ9mcZqbRdvQQh3zMI9b5viPDfV0ACOY+9mYYyxm1ZJ
WDzJzh9vqtGIEFgnzI1pMmFTPWc1iyl+TPtEA5VLXXYZWrDjpCnvZklFXBxyTmElYGxuRJkC/gE3
dvWhCxWwb51KkG3si2PV2J9t1gdXHqlklhRlwZU54ycJVLw3qRW+f+U8+zTWw/dcIZwnVjnodLek
YO7t3NNmGN96sw7hrmDhmhJ20ES2m2l0gfQyd/1GQXzreyHCQYIh6x4XSDEntbU3g+jKg59kCHs4
Njt1RoxgFab5RQpFV2FV6GtFgHsAsYC9Dj39xRKH/SCVh5/zAGgVA6A47KkFZqlpFjHPRQ4rujuI
2km+R0X7OwNT6aVKAdINlSeuEs74Kkvg8/37gfqPAGkS4JEgExXen590jJrgfz9QeZQVlanb+Fro
DPjDOeipunpZGlaCdeQiYOogIKhc5OLfAqbTqKDtn1HXK/+MfqydR30y3HS+VPf/bf38cvOCwteg
STWgWu6renAXlS6AAvy7lRZ1sGyA1u/9hVMPnt0nLDWH0Kcgn9DOXFWTNcs8jcw1BKS+6+zKcfxz
GFL1PCZ0RGJPustZzIbBXSd5YHFIYjTKY1gsta6PIxK6z4TIJdKv5bYjOgXSvoh2cLHqLen96NqN
5BJM8QyrAfpKNG0fmCFk1+Zuvc01i69OH1woPNJdTopwFwz1rdvK6pU4sIDAhfWOYVD5+yL1yTqV
Uf8kWuRxJyfnfapoqz9T4z5DeHSamqTDszTKWSEwFR/DBNHflVfCRWVAx+u0mE5+mydHH1GlY6BN
8t0X4yXCpvzuBvWvuBii10CJDgyrbHxGcACRpyjqr8jWAYue+t1DySq7qrtmuHcd3a+TugjPVeUA
thA3xSlrlLsdulAfIhPGO98Z0ts0icVt4MjhJjbG3Sd1LXc2QswF9D267QYVnxQDHD9K7Hjn6zhf
S2m6S8UkcD800Y9t4wM951fmCQdXAI7d4L3Q2EEaWhnnWzyOL/hLmh8wAI7xWMe/iBGAwsviNs/C
flcb/Dl9WJVnK219X6n6+8AC79XLQ3fV5l4NViLiTV5pFrNeDDreNlIYAGZi97XIya4ok+LRdOcB
m/tmTC3bKUSk4ZC2dFm0Pf8R1t2iqHkHZFqSL7qoU1eagRvjEyfY67rKj0lOxLp06/yZm+jJpGP3
ywGJuOtIuIkk83eWUr6UAe8uQmbBJujcfh8zy3Eg5mrTNYV6aAXDcVkE4jupgZsDqmHPJQWwnqtk
X0dO/NbMYoRIMWwQUqzmAQ+85mYxd13B0J0nvXXTaXmgx2rP6aeXmScnFDCs2JXlje+kgCQbtzll
LvVvu6jyN3meiEctMmCinLD6FRSvZizGHwAA58uhqdx7vx6rncPAyAmd3L9zigRbr47r7y2Q5fOa
Kkl+d74rr0qEfNPhp7cngOscHa+KV54HRojMGhfXIhPgrg0PdLY+piaYrJRZ33TjQ/6u+tCD3/ww
SybzYXuWwMLMr/H/1M0vMr/D0JcvInAL8PUSQFndIH/s+ro9aZHc+Q4DqmtSRUTfttyzZ3dSJWkj
EKeiwB5Og4wk4jZkbbiYxdS39QOYNGHssnbZDv0aUYxTUI76HGlHP+iC7vOS2xff6wH68kgAZP9g
XxChZoveT9tzHQTdg9/ln6Z1tv85ivQ54LHdKVAORGo6DZBL0hwGYv80syi4xfdHSLWyURTcZZ7M
78DkQQQUmM1Z5RjyDc/q0n90Y4SNnrmyXs+jsDIUHhDwnh28kzP5/29kfx8pvc9eUBKSJPGRlYgI
NieK4nxJuNVBJUYwSH3wTYqgVhucterWjMk26oh/X08X+ZimW0TH/kjT2Ic0jc0z9XStD3+b+c91
88x2es33d3hfR7nTbE0D6h9Inmpi1Rl7itKD2/bkOCSRPc2aubGlsluHASLyZaAFqOsGpz4dn5JE
uKu0ASWVk+xYp4RdsMHliTTZbpbmJmwp2eKgQFkBUkz8OJ10yz4FtaMAfWCM4gShli49x5ZmtzRg
97RigOhNqrnn0LZfdTm4Hx8DHhHNphK5PbG0XQMs49/lk9VqRT1hvJ16OyIR8oDCBO4e9gMHN9P/
3oymfKRe8mvUfnFtvN5sbJV5t17GyQmP0i1Wfpm3N0qadO0NyC8FiKTGSqgHrqotF5F8jirDDqSD
FzeLQ1L7OLVAiWqGSj3b0adLx7uNpOpOTlmBxJUyfyVHGWGbGyJPebMevTY8la3j3MCU0OteINa4
teP4F/HB87a81+uc0OTaKf8S5Fb8ED1YQINkzUM0ugAYBgUu13/OKKUD7kLm+dvGKG8zKg0Ivy/E
kYlRrYVyxRPusp/1YDLQF1873bV3JQK44S6LmxyukyILPy7JnSmld8saGq8r0pIXVzmbYiDih+eU
f2bgf+8CUCFjsGPi9tiqsF0WgsMEV8q+GK67ZdnEZO8rSl9AyKJOYvbZbKZkRZcfqB0Og5sDHtwO
dKGdFmG3lhEkSI3/O/fCk3Fj/r1BCHXRyzR7TlRdLWGU8kfbU2+V4Y+5K2mqN1Xq9EdSCLsbtOvf
WtoX+2wgcicTmRxlkpUbhqcy3+MbQ+4rQD7L5iJqN7DBx2NQ2xG5Nhnc5K5jX/iAO0AN6bXLsuY4
NIKAeQZ9mLXjKigGTJsOrqEePk1zeQ2u0HSCObbCq2nyZxoHaFvw9Deudv4c4iNErqp5zZFVAl0w
KQ6a1UDJeTxb5oiDfPeQ4M3d6Ad1XZA5NE/PUZ76t61uKP6zfv3MpTiJiEc/RFn+qhzTPMZ1rf6X
6TuVIPpyVOEp36HvAbPgkhBZ57+bvnrgXlx20l5dItJLEz4lQYeDF1nJW9Kn9YqXvH4VFJjdyNHd
uTd1cD/4HjKY0PMRPC1rVoVqgH5XA7+ZHZFZpC35LM6jkdT7mqr7FLz6Q+aBSVs0g7qUDW+WA6Id
r4EY72mn2nyRJjeKxPXvNlJ/BbZMnh1E0pYCOKYb1tHfWrfgTrtttVKdst+KuLq0AGY8NJMe4NFq
lYeB/QZSBcvk2bjZH89f8tHdmFGCKzPdrHNcwBvG4Uh91NWIyjjUWyJBUq5JwLZx2cOyRHw+PlqQ
nLe9Ap5jFxtvleqsP8SsymEguYM5zHKWS3PIBwLuezawrwPzlEhFWDJP1GkzrEUyXHUY3bkea+/n
LCeSCeVhUjmsb+8L0LqRyUvMCrEr95jEul6jliGcIdcF6QkFBX5qRKmpn5PfcVJfWJY4L8jbkCVn
jXc3IieA899j4KP9ZznN5J/l+OTelkckD383tL+Mgc3PXZiZXUyH6twWgGTLPKpemobqTRJHYus0
bfVSxNFrl4XmjtYjfUgRnZzVNq1AUka5i/W8qLLw/kK/yQ5h4epnKndhkImXVKpob6MC9IBJHBz7
gNTEmU24i6rJTjEj9WNudLk3XtADFgp9XuXnzGvrx0DbVZWO3sIt1SbUICkHsOQPrTWfmw+dG2uz
DmUTLOYpHwOz2CUEPCGWxavKtHY1+KK8T+sKfONOu7gowT2nTNSHvLbyhsMsvBWodbEPsEF3Aes6
pGKFt3HzPjkTNoq1FWy4lGWaLVVStVeuZbYYPK97cQsg7QWzwV9+1l50oeSvRrUbyzMQUUeyTUie
0kVgM0SwcpovXOnt4yzWP7qcPgT9WLHffRPCXJ3yC0PLb1XW8Xt3kmRCbzOcb/fzmIA0jwVT7uF9
LJhyFv9cl/KmWPWm8tczZCMNKahnMi1AZA/IAx5GH9xKBa7DjODQeexsQlMqYGHwi+weUje/gRmf
/47RKTJJXxELAQbcGfipTEsUygCCYCOYHz8ABd4ijM26XyxaYvfHPxuvdhejXzmXxBvlVsMYuB1y
oFLyGvZm7Zf2Vdb5nqalPrYuD7YxInlgqDj5b7CmRRUGvx2lXyXX3nPccbWqk248B7FCBZHABzg+
68INd8pij4Q03ZRF6+2DxqNHV9fl2h0K/hyY8gnplu7XaLtNx8PiL8uRHlWRLe5CNuCkqatilzd9
cB8XvIBb7JPvsfkGkxkk4bIKzJEOFtzpaFBmH4MOaKpiOM4DCPX96YWeBaWJSJDHLYnueqNfG5UO
L31i7SauQsQa88a+aC9cuZ2TPtrS1AeSSJAudUhfOsmcVYCfx24W07E5dm1uLk2m9b2R/MGfZqUy
AA9PW+T+JxHBO0Q+neJHRUx3Chm+Bq6CfKUmiy0aS34ZqY0XSN37u1k3N7brUdiiMudZiqsYkPWy
2CZSBvuSD+S2yuN0G6oWJ4NbOqvW67pHHg3Rwm16803n6p7h1wF2s7PmnMtiUTG1t0Gff9ejh/xJ
TsOrO57eDAOH/8BB/ZTpMHhW2gNjRVTFehbTtO+WjoOd9jaKP8tUeYQHRv2bnR794+6LUJUSyQqS
AGXnAhz397vPM2MYWTADHk1aeeB3BsHS1mN/do3gty0gxxuWFPIxkzBLQl/EP5XjL3ONTfwx1xK/
u7H8BLMA06mqHlUNDLmSASjn/5kuUCj77aVLJ2W3b3OnlyYVULVtBlqeHGlcnqqxqxZlWe41Ir6/
Gu3dDp3k33Tbh0uqWXUX8sbfSfgdu1x67C5PpjCoI/NvwrJ9DqN8XtSbmCMKGoGsh1pjcxZSEUEf
45wt5ixkAVzRIzd0gXBdcJ3H3iXLx69j0zqdtvH/yN6jBOhX6wP5sACpIjcK8C/8ih1B+CYLIzXE
j4HvxCveWa6eSwKqWTHyran9dp+4ZgRfaOo2ndPu9dS8jVShTZez0pStVSDYJMtckGHjRuPRT1Ky
V6KK9nOvee/9N9EYAsbdqFHBQ2P7gLcLSh9IEslD7PkwOpO+23tOHR80j/p1iwzmFRlh8HGnD1yo
A3Je5Oe8SDgUi2LWbdwAPv+8qOVgF7tFElzjUsHUL8++r4qfnTEoA9Jil9Q5SImWVL/oIP+KdTS+
pB6oygzF6S6u5WQtOY2OmoXObgRl4oa7vDgSS+QmHI1zmxbhU5EhSlZ2XnNAiC7dp1MQxkHJtsdK
ZGCDlMb+mmh/OsQPRKLGHDIz7Gp4StY0BRZlXoRAOH1bBLe1fl9kPZn9ihsgoprSp2+L2PROk9v0
9k6Z75hHNwNnrUcZnm0fpmJdtWNBn0ad/+WRxDuYgLPbUbEUxi6ijG0GW7YdBlCgpxhkHaA0CKlt
+haDBIoHFC06XlVJVsblLgiHXvSi+t9t2dtvutPDpkE8ZZcQFk/qOmDyLg/5i4hFBhSabW7a1n8G
WjQ7zaq5mcVUlBsE3tnhiz5sfX/ZCdOsK3vhXWD3xYQzRQakOcy9j2bWcSBVd7w64IRKevht7kPF
UYllLDNy8KYIchyBVOcnVXTwJ4ztPGo7F9Wd0oe8GdobX/DgmY9gduZ59OAOcXHfFOah9AckwcI2
3XmCRytn9IO10wF2IVVT7Qzi76t513qJrXapTbo3cR4VqDqTeXZLlP5NJtdsyFzgOhwWQQXRYd6x
Nl58yeTPwMbOoU1tfJwN3AIkrNitj282r59EGhUSer9fITgNc4YDRGdcBpBaW1xnkwxeZr6ybYHa
C6wQD2Rkn/UjvL6hIuJhmk86kb6G/qG0QXIU2q2uvCvW4fw/okLdwPRPVibo3V00EnwBohgXQuvk
qHkhr47O17OfaVE76kYgPrw03O8e7FCorUoCtpkThRkXwULwMD1wfGTPFbtTrmefSq4f3+z2sVbB
agwcdwPbOL4VWecck17DvWS6fiGa3+VTrLNnCoXiKvJq+MBWAeyyc53R7CZ12nZL8zS8lFXpLxLl
jD+1vwl5+7vKXPJayQuCwZKhLs6fjuN81XweqvweVRw+z6lqHaNgCn+aUw409qccEaopzTmCqkXK
yKdevplH++ZG19J+Bze4svDVM3ydKEoi9amkMT90BJziMm7j104067bU3g8hOzDbPT7elzCSbvAN
J5uSmvQqdP84z2gEhcNKy6tWZb3tkoreeGVXX7op+DbPwBM6tor09qhwpq300LXnZmqMGxlgelEC
IfEKC78+YlDGUbAsu5hdxUBPgV/Wd/PlIyFhgbqbf8bT2IeEKlKfpPd1WYYf4r/f/im4a/+4fQAY
DpD5QYlQ75+Qk4A4rZO7g30c09vGAYnyBlXRchQmQ6nBXrJoL2wb7ede3mVwgEK/pCvWZs7C6D7b
dBXQFT0z9cpDbGJfh4CCVoX7yGOeriMcVVsbaraJUB1v2U4IgaDw4XNOUAItAQOpFZBGwI7sI5ys
T3GYPlUJ98+z5OYomFOxR04RtfGiKrvFud2s8iomr7aXP2NBxL1KW+fER1TfEcT4J5s6yErx4b7Q
ffsdiMCfBISA1waRtUXCe/vMgo4uaVPecZubk2RErWmSyFOTxtmOeaa9aeCdCviQa9vV/cPgu+Oh
pN03b/T7B1uj2gDTfb6JUmQVFO66n2kEAjw+ux33mLOrM/3dNoDbiVAofB6o5mW8tPnLw26vfBU/
hzbMtnEYVduoVt19EaljmVn/tRTBas4ruRrwD2tkcRez+t6giuHNMNBon1WEvDW4PnP1l6yBalvk
uEKlpP1v4+O+RYaG1ulLITPgmQO32Sex1WekxHCVdtSuAzLUm4Zn4bnB6bQ0WZ1sEgNEwSJJC4Bj
Oh5fkgwl47xu/MvLwdqXSoISHSsFh8dupJs8F6TqvycJlYvaNO2ajR3bRo3roUIWMc9pFKHIQVj0
P3Jit01em2LRBY99Faa/Se/cw5PeaWTnVzZG5RTL/aXWnl4YUSRbHup0L4d22EUojZWNslp7FszI
EuW03LQMn8eqGzY9DaKNzDp44JU++6h6t2grS7933NwlSLb+QsoJMZsYdYKyItmkDqr5lS7K6PWk
OGGCAL9e9sUJRV971IwsD0NesPu5qWvX2zs8uPSTijtOs6QiQdUcIr2jia13dI16GRIFLGKlHnvZ
PHpNWp5BZHCv0vGeZO7FJ5+p9mhJcwdoYHVQgjG4cL+Y21UHl+aXlA32Jo8FijE0FBVqHQSg0/VY
ROLVRIgaq85tNrPo2OicKLiHkd+bUxfpYZE7VfUaOoyiDlxX7P20O3q6S1AN7T8AriJFry6Cn1wV
qCxlzR9g1wzI4ghiIlwzTXkDaBXtNyeWFarO2isyI9W5LtkV1kl7sgPDThqNd2tM2z+5CU7qyC3F
FkGSn7h3zb1I+uA4DPGOlGFBl8AtIaAXFvfzoGszc98PcYzqlfw7coyYYTxib1IK+NebTEE8QPkI
sHazoerXCpHlJ5gx3RpPRsS1NonTM16Wbup1NxVoMBuaKrs0ugU/vouCav/WjcMObhIsrmRpJi3q
X13KxHeWhTkpU6S3eKbGXW3/j7Yv624UWbb+RawFJOOr5tGSbJddVS+sGrqYxwSSzF//bQK3cetU
n+67vntfWGREZCLLEiIj9t6R2Bcvb7fYfa4hVPwTbHA84SXtd2HZ/VW1ebU0S6/ZNPEX1aC+m2Dr
IruE/xLWk/Bc8YmnkX+qAwU9mTrrV0PauSDN45YOpGSw0wUUnyp8na+51lVXEMCrq2sZ1xw3/SOZ
yNmXPN8KwcIlDQFuyh80o/meoiRcctd+blK93wsOHRUaunGokHlLvyVa4TyDwiEe865cZuOoKnWI
fYR9tx70QTup8VC6xdtZlrJ+20fOt9k0h82xPqtqlDZw9feZrsOPMs5+1UHlgdjLk73XBf4R+ct8
F1tGeBZxzKGzxNIHlBLlhlWsviivcdd+rndHIcKrj1/mXZmX+RG0j/YQ4eu/64DfPjEA0jem1NVl
qNtyHQD8AWRyCoaPJfTnKrs1jQ3UgafyG+hDya63mmafhH57Aaccegx+1nwxg+Ks1/impxmwBUbB
vyZNx5aOy/IrQ9l1ByCVvuurLl3WpZmtDWRR94aD1YStjT8Zol56LjO+OdhYmHrj/OFV+ZOBZ4gl
R1LxKpi2FnZS/bJY8xDhXvgl7PEKRZSWV7uIu10j2wcPX6VtanpiO9jAyuiuh9yCE5mvus2/m06e
/Cqcs84jJHLxZb46qD1/cSNWLeve4I/Kwf6oztry5A3N0U9QEwxCjV9LbnXLgqMSUJdQZyqb7A89
wjbLL/BM4ngWxIryojwqxeyzCRwJpFKE8RmSlGfkQDwUKn0Dt+wN1536G2SxIXbn6fUBaUr3seDi
DwMYnO8dqvbYEXPnlvMuObI4BGAy7+VD7o/bF9v+nhhV+OyrVu6MqO22TohHJCOWt04W4Q8fMLkF
lGvlo8wtsc+yRt80Rd+9Ij2BAgki4vHB2avL/GYKXgIHwHe6G2Z7V/nO3lBJecL/Mt1KvXUuvlX7
K+ishutuSPydNGN5Kipolw2xHzzblsUBxx+1PpOFYFDBqlHuDYc2O8fAOW5RQW7XBO4K8V6uHBHX
e4J+deCPASnitQ/k5Z236AAdf9b1vnjUIWPNqhZSQk2fLZnVi33XGeFaeUbxxc/cP1B1Ga61n1jX
kkU/4/Gea6f+ouq1ahmbyMOC3+/s+7iX26FPi8fQFD7ylR3/4fgNMNOd8YeGkkWtx+6nWrfU2jDS
L55sIFdbMP+ajwcJqYeFmeCDGjiaqS2QCDJWqnEh4hU0/pUCfd+xtl5i+YvZVmmDc2xs3FjGVSgs
swcHEih0Pi0GjdttCFQDZBRepRZCbLOsirMWIgGI1Been3uWnfzE/+qmzD/HEIYrI/6kGIuX0FIA
L8A/WnkTHFzfM85VlbKlAo0J0BNwD/0MaqlFn8kL5A7kJd4VEkqb2BzHuwo7hZXldOYrUOXfWDMM
v1CfgyoG0pYhdtuNBsFW3vrlWiD3jdsliW5kuFFbmn0bcB/Z6VJLVlBONz45SejuglQrgIUt8H01
ss8AwmQr5UGGjukVBHMCoEdy9DfYJA4bVgLCthtPl+6prLsOonFt92SXLnSeRtt8MLj3Zwj3TOTV
XMC/8DRytiTnrx4XfFG4VvzSgzu36nObXVM/whYVWIggt6FyoaDzxfoC+B7gbYVZi4WK27NoGLaA
yFA95agzLWrTGvZkM3IIqfSqhQSS5l0TFrt/oBYFsukSUtfeY8jwlByb+jdd0+QByFN1sDQAjKDw
iLu7HFMTtSbwIJh+1nicfRF6ZAJAAJBgXg/QnPGhKu6a/bFTzFmmg9esnRgCVFGMgmSYxye9Gop9
DHkJ7Nd0bVW7ykRpzw8epSseoWZ5BrEJgrEq0ZBgSbttYDTlDfm08oZn6WKhGa22Ug6emkLoOXxy
SpmcB+Q1kAppm09pVXoPfmo94/PjPENlUk+LkWERphe3Q7JHFtc+AXOEDjV2cau6RwFYjlFkSyAe
8dBWP2jgRJEOBqpIV67bqGsaBv6CGe2w7SKmrpMNvSy2ZuYBezGGkAO7BetiayeyVAJqVrpd4AFY
6wCT8N361HXZ21kGtWAozKLuqsWCQzxrjJlOcSfC5yrT+w2Yidq5sX2QtnS7gjqnH5zpgI+Bv+9a
98L8Qp3txsEPQJ7c2hoS63qJ2yKeYN2boQYoVuKd2duN7d7I1nqQzki52pUJpNpri0NWMnNQhR/S
rYJu/qqs5QOqTuyqS2kvWRCFtwiveitdqMtp2FrWZqiunibHFMIFCFZogOoWfqaB3PQrM98iN/al
j/r0HPU/JStRaO1ktfE9JG6rOHUPPOB4FhvPjJTzYjLSmA6t+4Aqr9z0XdyukTZFiaJyIe2rZV+C
NEq/grMJzqultS+43xvLNgnCJ2BR4rWVNMHF0fGhiNNv2FyhAN81kE7rbPy0jEM6CN8Eqtb2kR1Y
kMscXAeaDCtNZOaV8cfY4tBc0p0M9AK8wYmfgKCi+022DxxTLAplaDE00ZEPsFIbwmlKYzc61JGB
xwIwiDdGqL/ZmhZyqM1g1vsha6wpThjGAwp6ziktbX9TJSNO3DUsCH0j0+KDKvRsRA5/FFwsdHAN
ni23X/uprt3GB/Wg48YrA2IVuuTQ5aWhXUGkNpEi2eRmlUBNqQfRuALLcpvpWYZabPnDC5ISBE0h
IEGDTLNoreFml2m5lH6mtrYfeMe00V6ipEwfBeR3rK7hz6GUDfQJvGvFWuOhCrXm2WfChkiK7HCH
xRBk9wCsdaRmgjZ4sEuAqvoK8NMicX4aSiWvYZ40+1iPUBHyw/TVSVHusQSPd+RNraGF+KtVAb0C
L9i8IBOk2hP6d+iP+P0AjAXmwe2LUxaVzsLBRvPoagqAwd5mO5txCHAHuvPJRp1zlwPAtAoQ9ylH
KgE0YU9fIa8Pr9SNbVXi511LXRsplqjZWoCJrmkuVMLDbWVU0G6luR1AZ/i1R55vDMYTHt+UCsh4
8qY9cn+WVPU0BEwLP1hy0CGyjeBCZKhvDlYwefUwLdZNh8TYNHcYgpWLgvaWglnfmuCDecHkzRze
rVDTrXcUrMcChbceJSH6E1IVaUtUWNMtNA92tuv3lx4Mw00eq+rkpUegT+JnjS97QxfPmuH2z3kz
vEQSSdzSKoZd3VtA7rNBXLo229tx7x9dpsWQTh5trfGtVlr1MJl6JtIHEI8XgV6Z8TrBjhlA8+jg
CU9cKL6APs8K++d46xWQt3MLgUe8GHI/egK553AwHnNj+FEgOfWtqqAhCZSHfckDO9nFg3doW5Vf
Ozv91OkptCD9wjyAPgxikT9A1C1t2w1y7XJDXoAH+BI1Qv9A3tJqnnJe9tcw9thL943XeQjZ8RJq
VMKGPmruQLhbq5stT1DkBHVYyYNfgYQNvXD3z9NsPLWMvDYhSfYe8OHUyo1qk0qkD0L7MZAifHHw
5z35FmC8gx++MHzabkEGKaBxpNnCuiShfKRRogowrwvxg0YN/ugTc6EaFw919KKaujt6A2p0tGrS
KrYJgExZJY7GLjLQ3w6Wtnc1EV5mMx74IWQWhJ8oaLZn0OtaRxKV4jtHGSY6hMnAFpiDKQT5COx1
HO8k3i8X9Ngw2o1hfEpTdxOLVn7xlBOsVAtQszQK/aybSHcBO73yEuyRI9lEy3gkm9MB8hVvZxka
A+PrXeA33AXNnLzG+1lW5v566EEouXNQMHlFp0Hie1yZpmXEcncER1YCuddpVc4hJMgVgHsQmnaQ
YBmlZahFxtwnY+6lMTvmuLm/xl3cvwihuTRtat1B68/z/vYl/IuQu6X+xav826vNr3IOuVuek9DO
nfvu/ZiXmV/M3TJzyP/s/fjbZf77lWgavUoDbUA2XRRDhhmaQ/PLmId/e4m/DZkdd2/E/3yp+c+4
W+p3r/Qu5HdXu7P9L77Sv13qv79SLwRmiAUMaq9zjx9qjPNfxh9cKEXhgZBa8tCsaUwdfD6Mpwkf
pv32CmSkpaZV/il+virNpIOOurNaz56PK/3Tev90fWxmsPX+0FqIJkyr3r8PH63/v9edrvjxL6EL
t+BA2LXoN/NfS/b5z/jd8P6F/i5mtn146XdXuevMNE+5iyPHne1u+LuQf2ublwKmvltJCClAxljy
h26I3HUDRPyShlHv8YfBKjiQO/ACo2Uv9doLVprHS3ObcWgn8cbHE+XopsBBhsDEAbxy6qO2OZgl
pDFW5A77tWVl/hmYXzDoyNQrPzvWPp4CK7Myt6Zk7spCUWkJ3h+kpZFRJ1WcSTOH5HNIOQdcvKpe
0Kk9qBQSwO96Oqb7NnE2zYo7QcASqATz7FsQc21vBb69LPI83aImhXyUnpePQGXurLpoH9DavHjU
kH052X57JR9F1fjmbnynQZOTMYLCzBSKLRGSLQcKMQMdj0gFHk2xKgVkVQkMl5UYkHHHRcjxL69u
ev3Vtc0ASdTfXNmX4ak3g+9hwZCBKzxxVkBiAQdWQFeGxtD0gsZw5r+5Z4f1HuJYGkLKASGleJtG
c+lAcf77KnadRpvSAnnXQCMrANkSVAHolA7IEroQxh1d82EKSj3vDPSl3H6YA+Tpn+EfrGVkoAnT
wHSomfOowF7Tch56I3Yf6Czj6IXVF935zo4HIjRlyVJ8hu4mDG106tNwM69BEXSosL1ddIHTb2cb
nUWZ2+9Ag/zjzk6LVNw7NpVyDuQkk5uJTa5Lsa+BtwdmEnVC6GXYeIvcZeE0/mQnJ9npbD4AXucc
aaj6GM0z6NRDMSVokre5NI1bcbCKGZpgBXk+bAAB6NEvQpk+GoH5/Ip5SJJAO0LDpxYQaqTtnGGT
oC3jVYR6e22Myj24vfdMptneKvVs562HvQZC6ZADjrxxrLBfynEm2aZr0Eqzka7juaGcrkMOvVKf
8xLNq4imS2dQYrq98XXvqLsOsPYQvCYu73ROnF1i70atBNqhXfl1fI5Qwz3oLWMZpKhrdG3Tas3B
eaBB6PXjeWuwRl9SeNA2/XBs0X1zEXI0t+EJe+NOp1rnQ0p2ZEfPB1Zx6Kwhm0+mDyH3zGvyh4kH
OvaHUKYF6MqE6UTErv1ogV5mMfRpkLO2GIjSPPOcYzSCIiDEpX/NSw0tEGtQHN4jIscw9qwQ+dLc
34F+0hzg8w0Z3VGUDfxXGwmQVfmODeI2VOAgpXqk3B6+KY8xqqjHOfvnGmUO+Z62X5CtUjoYzmNc
i2rYFAeohVgzp+Urm1f8xnyWb+K2SVaRnUAEAUjBAnCQPFmJwG9ulZBoJTTajNHWTcoOyNFOY3Lf
rTPoyYV3wdi7iqNFDATYTr5AhXhB4ySI2NEzH8quHNA6gBxIPgEPMLjd94i1MQr36Cmma2G1mlfo
iuRtrTtbNK4XmA93ZkePta1mDrfu/cfjw+/Km1hbg1YbyCEYH35hpp8dlACPUwyNP8ycfmREEOvL
EKCnJRh+7jLQUDHNs/hVgBe2LUZNHzpk72eStHvmMbl7kU4z7uw0xA663wL5/5mLzlMLJD7BmvJB
Ys6tWDvPhyLgb0MrbBcdYCIncpJ9mtuDjbMMVaPW8zRk1YMVdBKNpSVxQ15YIByCBiX4ChpIcQwQ
sAEde5d/YbLLw0NbuOJUJAU2pjGv94nK6n3KMk9/FDZyBxBtLpYU04yBKVEVpA9kdIeq29EcHsjk
RWa5xMOoQDsEbuj50jdH0dbBVTv8zBkXkFnNC51BCXtlqrg7z3YTCjmn3LS3ZPKhw42OXkNlb128
bFD8MH8+IK2HvwSo71WsQQpmcscWmj0a71ejaD5eEv1pUZLB1eYXEDUFP/Xcmq72wV5kNdAxkB8S
ytyrLEarIr/Qn/wOTR96LXB+mtDIj7pcfPfaAjL6IPVfg/fYmLnqLla4nxtcJqujByc0UALouB4B
1462d20BqZFM2mJy106MjCSQDm+2EsSqEjKZ0KbFjGkyrSOiMalXR+jEMnqaEjjKFa3oDNGOQu6n
jGuDWgtt93EGeUu7XmWm6w7OBZj1Yu3xBOnV8U90IvBE0O/2W+Qk0PWweXapmxQSi9CM2tjguTxT
bDL097F6r2yUaQB90MxGW7gGfpKIM8DNHu1b7BTDkVCgs+LNS2wD8roegA7kpbllhzqk7jPLb5YB
1llaqJMvGt0zQR62kIGvgZ+ah+StIUEyefOyOsYNWnXY3NgmgHgsrCADaArF1AudzY7ZFo1eIDiM
rYO+v9MMChat++YAd+OnQoVPCYEi6jyBLnG3El1CQu1kQQ4Knq+djS8K6Ct+rgFrYq5VrR0JOF7s
DMkX8KD8VupfQrwBKBbG1hoAfONLbRsAWVXySZYC/DwtzVAJD40vbqG7KH7qwTnMlA6dKXxgx+m0
atEWzX5AvvffrRoMJrQxNA1y9nh43NvCs7dGgF6EyLIbaGKm9afYjMPXqFKjxj9YKF6inkv0Ehpa
Q3sBfw5a+eiDsAjHKJAW8ezsePWKvH5q1vhTsCR5aUmw8sSJvLGlf1iyQNcnupLXlj9RUshQYfBL
IOjd7lHX0LKv8yJnkyNh/6Kp+IF+h+eIDMDPfRW7aBfEbbRrs3pNikWj7HpLz8kqidkROvTLu2dl
kCrxBK7Q0vtoJ2/eNxt5Yt588MgBPz+L6VEdBZ8dK/lTOqpksSyDio7FD60uNPHwPkRRNDzTQRVQ
1TJkdXY0yAZhoXLHodP9SAcfAI8qBRaPRtC2MM+11R5Zb3H0PZH5sM070eMmiwkK3/9HN89aiDjF
0F5NwBFaylY/VG3nnilEmoF4cDy1nSeYjkp3uIOCVU8TQGW2l62NRt8UQ4dYpZeqLKNpEWYAehhJ
FD7pVbiA4UMdN7AX8wSgptEsLwY/1hqXV5pXQcYyDZ809B1K9P6p7Lh4kiHahsQC+oJkG4C4RZu5
7KdfhuKJTHVpQSoo18/uaBJAp2/SBr24KKLCpu+R2Z/JR+FWAh6pn4Oy0+qBdZB58AXaIeLoh6E4
ymAACp1O6YDbu6a1xzngPqp+n0oxNAzKNqwXNNbxyV2bNjrm0sQ5Ji8TGSzn2eS2G/n2OqYlaFzl
7rMumnB7F+JwHb+oof8pstFD1e986+D1WgzsoNJxSod5TH6KJLebDeh0Q6d0cObIyUWhKEhIdKWC
zggF0Rp0Nl/SUaHGIN0/XnJeY47EHhU9lGIgE3WTDxfXQZfWZDDQ3Wkc9n4EW89w5qH9hIAGxebO
EYjsZ4R6y/7eXg6HqMqNYwPBeQftpLDI4D2ZshIPoYlmnY6buxsfO8ubo+cNWi4qsachHdLOe9St
PjnRqE4S49bZ6PWVRtGlHEe+FYY3EDPnKTVUOM5dZ+8CyRUabXUtVAb8/JsB+ne8hOC2wlcEfeym
6eOFBysSGx7nwCnVzRLwHnFrXD16AhEAuMrgiQ4scdB0rbKDQzbaPA6gqlJo7UVeVOu7SxGah9ry
3yaYPSAMttTwJYcJVLQcPef7akPxwN4Wp750f83xoAYC3uXwGwXUfS2XYR/JHQ1VW3UAoznxkoaa
l7HHonrJ0+ztalBFqpG+dNw9y9oUqJuSIWnjQZr5bMZAjlQ1NKY1NHk4ky0ubYCI57G1ZyDKnckQ
jJMoioZ0YLGTAEdTQqd69M6OeWg4gbWJ0Pq9aV6Y4VXnQbLwBlYxik1DVi5tAB9XreBqgyo8xJK9
OLrpMVo5yQqNt+68NNfq/AXFZswLnygC5P77+RQRWfh//W6N8frknNcAKBjdbABC9+0Y/IAIGl5p
kxbBwgF55+xp7RrMjBBCArb40bQJumSNGOsFRXdO7C5lxIYrHVrWWOcqgJZ108pr4YDkkaM195Ze
Uyr7LwG3m9M08lBG45o9LFJ6O9699Ory33gzpMQ+zO3GuWJ86wo9tXeoVYdgOKEhTZNWzQFwQWhL
AQA7yl9n8VjwHy2lnvgHZyh+kWsKaoJundVevJ7nhAI9bGQfvq1DDj37v1xnvvbwz6+n65W+ZDYU
yurMZqeSm9s+Me19GzA8b2V9jyaKNZbBo1fGTpnDksMACjBko9mJTIK8UwyF1yDlrI0W7VvJT5G0
Ng21QemACEBBedGmtVyTkdzTFSl8AAlpDfJVg1bncfp2l64kcD6LymJy16l2rVt1jMai400/rnMb
0G3cgNsQP3knGvt0fyc/cjnSW1d12+7enmuCId4jy6c94AsSXrwu8zYDWmkvZps+OiDsDmYOOraS
vYDyDjQpx2lQf/3cmzZ6TY9hZKIJBj4+K3xSIIvy7hB97p0cU2qbJB/A50BzUmAl6pOC0vXpd0Ny
UIhU9slpFKi1/xxLK2Vx+M11oIjWOE+VxrQlnVkArUxnxWirMs1+orN/Eee5ngZUMJKZXra+08ai
oQkYr1bEAMyOz3FkokMT9eEHtdMM0IIsYJBty8Oz4YYgn6G+bFk5MM6DxQBgTp7YaA7yLkWDKqRE
aWjXoN5DI0kDgFmVr6aBJDyyQO6ZvHiin9ZQeKa5Jm70FIKs9IpDiq8t2uD50Ip08irTt2XlPvLA
afYfhiCH7Ht0XAdOg/uTN4RY2S1xLPtE8uMKMim2ZN2RFMmDUWucxxoatKHx08rtK9y8oDOfnpT3
NmEWLfdYNk0lE80f7DRZu4DSrCqvzpDr7OS2NGJ2q0C0WncV8mSWbbMb2QLNapdV6fAphBwSCyyg
zFYcKlP+0YW2cUBqmN30pjjoSaSfja714mX5KsEVu7WjS3atdjbQILdlrh9DrzSXh1Qzf02RFsha
QKdb5ZKuOb+YLOwACAHSpQKG/Uj2rPXbZZ0ovp2Wml8MuekFQtN9eiHzcuWr4afuvkjMEIIJ2DGy
cWfpxVqPDqYCvC0NW/rFbDSkAu6W9osUDsw3IqWJXsLjxHmJ2THb5mXQ9y1ZKHxPISk8vCCF9gpC
pfbcltLeQli/2rV5kz1rCpplAD7++GvAEHvXoAmRliEpIKmDJ8Mg5EVigHrksJVT5x+H1jikYPJS
8Dwk793cEsruuxYY66XobHbOU+CBhsD7DHyrERxCo63AXQChM2sqTSJNk1hn5HbZmaL5gEa7DRPH
sv2VlbZ1iCDxdASTFP+qWqsgsKOJsoGIGKyQix2OSAmRV44hdEaHhoMkNXnux07cov9z/6PyQeZt
KY6WozGSSB2o0Gi1JkMHncPTPgcNGgemjEjbDTUS9gq/I8vergvvFzoy5UeggSukPuM8P3IgopZo
BGAsaRL3Mn8dd12MZ6vCRZPrGm1FtVBIMABHIdpxCNUoeZn6Lbj+m9fW++amWj07g4D3il1n+bnL
0S0eLTCC164DHMnoS/kaQEwd/VB58Rq46G9ZlqH/0kVcW2g2OLsdA6MJZQP/YLgsmHjaVpIE09Ag
qYdqePPScPYSr+7fzs2yEO01BLbk7cj+ZB3gMayJDTwr+O7ZGdVOUD4Dil2iZngUYb0m2wDIpVpN
7nFK3pfGuhlXsEDoQnsys1l7jVbtIJ+Cbteg7X4x0+SFg2Jw0/vavIi8zhZkL/IejRR0wMj9EdQL
+jMezYzPgarbA94AtP5TefoF7Da+4KEfPAALqB4rrb2RPTTzepMFlo3EGC4Sc/SJtAAnaqGz+QqV
+SgZfgoVopcubmu3vmrVLo7CeqdbefiI7SAw9E7h/Iy/mi30TygS8mby5iSQhXl7sobeJJhPhYxW
kLDIwIF6V/klI6gG2VpKNzsDjedeihptULXQxq/Z+1lYIFVKtvj9bPZOZ8lQnrsC4lhx6NwiPL3u
qSkFHUBitx7sJNC3TsbKxZ2DhjIJblWVe3uKnSMihtyZYwNz2mfhI8T9iiejyRI0igfsv+QgjiVa
VS3t3s1+tEOyVJYcvoZJk6xVk36M4GOJ5L9GkE5UhgbheRzJr1aIFsqqgNTmFuo2aLMFDDG6V4w7
Eh6hEYWtQxPMidoImVjanLjjRoP8AZpaAh1oH31ohnYrf3SQ1888fGmy5iy1qgEpZNzTfJg2ro0a
8HDkzZm0sM0eCV9W+9WjBDBxLzzN3Ayq0l6QwZoiGEg/i1xCeMhJQIkqUB82mMYfzbz8htKzMUpz
t4/QUZQPoYvGqwVe9lIv0efelpCRp1g6MD37Bgk740ijuosVOJVoO4NN6RWby2WvGpQlA3Qpb6U7
fG458nAlQ3ZE8VZ+cs1iRRRoyKNiO9xF1opYzp7pGuhu6OhnEBSXWWT02lMcSHQQ97TSAVMGsrh0
iBxdP2j2eADWPMddBKfA1lomKAXd9xz3RlQKRg+Fj5z2vzst0B1o0YAOC95rLYdbPN6vIfZlo4aD
loO4NfO2+EMFbbHhVSgh4IqDAu72qNx6m3nShQg3TIyFeG/vQoqEDcdMRmhBDhWO1Tx3jqOzMOXo
dv7nUndhqXfRfCPn8RaSK+gjgVYJq7Z1iqtdZdhoWmmybcw2W3Ezxk5Tz0Cc73S1t63mu6hydAzv
0WCW9MPTIec3srV+r9DyY+A3cvytTR/nguEHauocQ1OyhotlJwdjRYXHWSB6Klt+qGNGXeFsAiE+
UdVyck/a0f95PpU3LcZAEqYlu7JzNn3ZffLiFcQvFzb6BZ2FRMecdaqB6ukW/zEkCfJCIEOX9e12
ki//M7QducgkWf5upxVpRHaKeF+a7NbIXX6Pp0tSqP/VQYu/UzWqVtMBUuvOGs2F1GK20dmon3k2
Sx8ythRje9AlBF//bR66MIAURJEircPzIFJ3Xdbpx5h5xRbCa1tUo346fe0c6tp+mN4PGkL1CrTo
8O310stElW0KI7tXuKgCvE+dhuS5syHj+y0Im3phmEJf8xZ3NlIXqDj7CUB9fwkBLQaG1UCHKYiV
87DOT5YFnVCKoklu2EN9YfT+56SWp+e3UokRG+hMahWgu1WpPDcWupUs0soZzjQOFer8vUQpkWza
GPMxEKzrNe5W7jSb3MgJG6gsIv8G7DWD8FDyh4XK214rJLvSQbW9u3IFD9ezrQG9DiVEHf3HC93C
trgPV0Ip/0IHZKuBkWiQ8y6GAAqORole0E7KHprhKwV8MHe9sYGcbb4k27wGUnrAPXHXndYgh1MY
/tkM8ag5Xqp7vx5QQNlGKUvcO/DM8QOl134/L177+BpUVocPn2/uoKAESZhRVg2ihs2NmSV41q51
4QVaSdXjYQwgEwXQIXE/mih0nAiwsj1N/Ota8/J/XUuW7Wd0YjAOnhktXAfNzeiQGKW1DY2gW0aQ
F8uWbQlRJFP51r4be5/1fe5f+zwac1QqW4pQWNtAR/Q0RuIKtfjCeIt2Qce5ltjK3EfP16MZ+rg+
2aQ1+NcB69Ooq4zXOI9ehzR2b4PA416dsmhPQ6Lu+Mo9goXGz8ThyRM/vCXGkQYUFEGZHlxG6zke
eT9kR3SwTXugphobZLBl5wEsbXB8c2gGxYCB/HapeanxUi6SuGcKM9oyugUNeH7jGjqYVyeBy+Ro
BbS09KDYhKNwfAac/jXK+4cGLV2OZKJDBVWnratSE2KOCEPmEUiLBHG6DfBAqrloIDxYydiCr+yd
HW0lUvqJo1M6QMMxWLWGYSxom0I22pbQ2WybZ9zZaAELVb+F7pXdOgIBFJAh6IV9EA0DWdTdN3p2
nOTEQHd9EwwrZbO2bRMSmX1k5hsN/MlNMxZIVVrlG9AM0k09VlNnrwzNH4MBBA1KevESPCV3fQeT
pyF5K5QcJ+8Mkyc4Paq00TT3zjEtNXpThU8yeqgjuwUWUVXaL6qCUldgQNHf6w37JejMrwFUly7k
7FpzAZE88xntl/1HaUZbMke5Z56ZAA93MGPnZSh1vi/0Kl2R1w45Whb6Cepo4wXQbvDtAtOSg3t3
ARQTP1wg9ri3gZQpOGmgubQnO0qXGCLtQsPcBqBPGuYyQ8stCHh6py6Q8Yrbcfy9BpFDmdA/7WzN
2gizdCBqUaaQfkfruTEAAEoXYhchu8wzFYhG32sDm2A/sD5nKrc3rR3iY2VDtT4bcujDjJiVfgS7
zAeyFQOyvIlfbGe7HzdiUwMoiTxXDPLNX6fSUCMw5TgXPN3yw1z5mMT4MNld2FSLbuxPQQen7JCo
otMmAQSrHQ+zm2xShdFKCSSCyHG/xLRO1aBQjCz0ipmNc5oPouv5oa8AXXq3h0AjndgAob3Vn6eg
HPaKf4gp23jYpq3/HQ02ywdoJZvnRtvQANLQAL44eByf7HW+JTtZ6Kwd54iUm2c828zm0GBo2wd4
3hT/56If1psv9pdFQx5v+oLHnrs0wZwa9xS0AbEDz9mi3fzXaYsy2unsbv8BovDn3lHA044RwJeZ
mzgZkC0eh3OsO65WR/HXaQdE3mk/09diBUCTd0xYXiOlUzRPPAOBT9dUaABy50JHuHafpQNmeqgP
v9K28j4ZuH8ih2cEJ5U0zdFkAEKmvcue8J6LRaS1+k+tvQyjetc4x67NtzmBoQUnHsbNUaWlXBtC
LmVeYleMjPbXFvfnRQ8Rl0vDe8h56CF2X1GuvnIX2g/Qi5TLjEPL0RWyXKGiklwAPR72jie1reny
8uYZfo2dD3hYzIfc8nh5GYvr0HPz890ko200qK1a5a0ddQ88abp7S/gyzxYMD5DgBzXuJrUL9pI2
w0MmvewHeryBSYmnt0foazbgmCIi0nT20oj+gfJnv4t4X+NvI0Bi85YFWMArr0s/QZcivxLQoVvr
qC692JI3IIBFzwSoKCPdOQzQ2JpgDnnFAPVEN4wNG6Be1UFvd1uxol+WpWUeCAmRFPG0KM1vV7So
BFqSFiUMBYid7rRoZ8hunaBpCaDFeEzRXXEN9bo4obcBdiDK66YhOPT8Rrqxxv9j7ct25NaVZb9I
gETNrzXP1aPb7hfB9rJFzbNI6utvMNXuant5740LnBdBzEyyeqgqkZmRETAhdwKGFW0iuza1qVme
aIn3dciUuuA9Tg0Lf2bQ93sAPaLxCiQf8WnyWHbt3KBbDpyX3wd9Tu/D8BW6V9Eqx0FrjnB7c1xA
hHIRAmm38aDbhD/Er3wq6AC6a1XnFhy+sVCUP70ZXfBgL0bLwNGFZqNo00D33s/0Azn2VpWckF5T
RXGFlp6FPmvwvQ1NKgGo+rej9QycJbQjRkZtnpGNId7F2hGntXNiNniIzxKpKqgomt3jW35H2H6x
kShQn2RtgQFsVObXPntJ47T4jkyfuUxCNV0s4JtOaGC/BZRjsm5zA3g+LSWq+mHjmr1/9FTk+iuk
S7JNCSJFoIysZHZD1cw/Jvh9QD+UZZscrXf7nKGJnX4zwKzXNtD/L4ME08fNDm6ctZNDKPYv8Z62
sySsgGzswEVWgd4jz1p8SrUGLI3NIG4XKBu7O/1MWIa1JReOV/TnPmrslw6Vl7ZHEhLJgQtvIeFL
LJvgWQGllQG+Qxo6nvPfJzWWA3Beqc5IUlWgv9UXAzyVgBdCP6Offtm0I+WOB0UYAdiT6a0V2I1r
K2hOaafUPdeXUrrrrq7A7q5HdAHg30k6bDq1JSwG8zqgVkwjcDiCjwPIvrMZxcebKZVtcRSj+YVM
dPGGsNoHJuvnmR1U0/dl6/6ARM9wBPcnZIwGmY1HN66GJYjQXdSYRI18uzaShyLpbg6nsRMXP8rc
NIGXyeQJRyZr3UwjNJE1zNIS6L7BvhweGlMM3dEFLGngLchONzPoewHgrIfhbULb1eifncxrxnxI
GRl96OM72WD4yw0QKFVNHKzSzFZP3ciRR3XDe2YCy8VlDfZQzzKO5JyEaaKhsmq25A0Ct9kVEY+W
5A3wqDl7yv+KzmL15IIL+hFyAFXbtsOyao1rI8AtRpGVi+5sLZ29p3VYi49O5wq1Ji/rBnGw0O8K
Nkz8RMBxpHcpqw+0LEUACQnCPqN5oFFSgogSR87mRKshZzWAxL5RoNHyqlPilMHCtUYcwybOniM0
s6LgkYAmKhHmTuCNvLdBo3tGVza+mtu4fmpAjgH9oib5VuGPFiHhE0MuqFuZcSp3Q1wCcKEVYHGc
tpZJwhuw4mndXxJ+BZohO+OhpIWJHTTbGNDVTfvUWuZR8Vsg9yECEDXFxiybZMG1KLChS3CRVgbO
kQMKR9lfyEROrwOBjRk6AoKTiCCHN4DIieaT7baI5Q7A6BbDhexmZwhI0kAzC/361qkdmnJX8+g+
mgwH1F9EaRUXDERWFjhSpyj9XuBZDnIV7eFdiFtowWQbry0BfNJGqGEhnG7nUFBXluthQFkqbKNV
GL7wqlfXWwpAGQ7aAqLE2FHigBxJ58g1SJTbFb5g7Tty5KxDzbuyXkCQkR/8qirxxReyrVMM4aXu
oWsA6WUIKkTTtDRbP33pRVAt/KmIvjZBcxECCfmFnF5rHPjwV616dJCMzY/MKT65IitfBwP/WvQv
q2ecB4oVL/PufhgrJAQc1zoHXE47FfvDoTFDcUxQIPvzlSvpfHxlV7+ywetLrSrkWar8FUX7j688
DtmntC7MZVo643VKyg1IzMDGPTnG1qmU8dUWeJ+HQ8YeQQcSrEHxH57Q8z8eUEe3trZIzbsMhGZL
v2vqz243vGjQNub/BLURKp1T9tWwDPMlHv1sxfChv4tz6BKifzs9JNBCP8s+ndZuOFVPPo9AGM0d
6xuENN5+DAs/hhHF8bfBRhLwjx9DTeG/fozECarffowWG5uzjX3ycpD4PDcC8hUoQhRPoIKt7u0e
Xyt65IQmLsDylb4qL2TCbqtbhZ09bGlI0/kErBINe1vO09HX7XdLPRWNAegxBymyPznJarS5+xhV
VnGPkxSACb37CD0B9xGavPioQwTpSLY2jjXqV3NdgeT4EQij4t6L3qZDEgz1xMRFNsEZzNPQO2+X
Tt9lgL97xgh0qR55yTght5LbSJxqD8h5oNpjmXsTLJUr0nVwLGQXUAKZTmCDhaae+Z3MHaQHDxRF
OjUUVU5KnerGvMe+JVomdQ0+TCWc9jRqBhW6sH4csT8GGXQC+sf9zQFpBESb79FKtuuqj3Z9hZOz
jfzZnop3eQbuKzBMBCBDBc6avOC8DvdU6SvYNCwhQbBAj3y0noEDk+B8EUUi2FaJ1dorUly3tBGa
CsGWVNdJlJ3uyMvA4rbotbfpgZ0ZRF/tS5CEXSduPzFiqdUj5ZlPRGFLPj26+XSk+R75+zz5a5Xa
bm00kgGWFQlXrbMeHEq0BZx3g2SUSQ2dEL1ZpFI5XeZop7fR5YsK++0SKkOtVY3dr+DeLnUMGyCF
RL0C2LWq8zB7UUlbo9UPduKmzZIQTBZNPtsDpRnGIIv6qu23eIs5P7B9E/gOQ+5FasZ2ukCzHN0i
AgrANLx5Yx1X+P0EsAOdFsu84JfYwoOr7wU6LXSZJwyjeCXtgh2ouuNXd9Okupc/ooSf6triIcfp
/97AP22wPRQugsR3VkHJUeBs9Bnf7uR9o/AvpbLGyHBmo/KatA3/PndM+xEsO2sDzxtoprjDychx
XiOlGpZb2M4xjiYirWMD2ZcS0HTeHcnb5+5BgbbiIY65Q2uQeYS06IkXWIOWtJEHAx4pg4I4rzIo
WA38sVZNA/odAJUaO+GPFYj7QdYSLCcJ9tllY4/QNIwif9M43ps3w7GappLpb/N1BDl9NNitXWjS
oHeg9fta/yrdTGDuV05zwq/SzZzlpsvbE3knXRknL6rjCOZQOrh56dNEQ+6zj3P/FkyfNXyrZSdx
LBNfLksvNJ6MWP3rTkn2ZhPvd3/EGWlsLGTXym1XZvaRywCkO/pNCxzEg6qlenTH3j5CMjeHqiHe
nC3ovm2cXj7Y6c0c/YoXKbhAJwjIe+a69nwkiEBicpw6zo6K9d6qcFJ7Qbab429D5BJYs6B5N7dd
Tt6q59C1/8Nh6fVzPHFXfWBD4suw+JUuRZU/oX/VB+Lxl4nuwOsWLsEpn68r0sskY51CfZ55ASjQ
fo9OOMDuufftZrZVnNxeofCrt1fwXWC3NGtcuGQxz9c04xbsGcVjLIq9YYBlE91L6aIpZLrpofIJ
LbmA7fvJbC6mrvQavAiP5gCIga704knbPXTIOUFmoYFuq44gR9E5ews9ZPMktBcPqw7iZsqaogvk
SPuFkYf1l75GOdJlBT8W0Vi/QI9strcKKkUQJHLWTdY2X2rsVS2rqh7sMgJbUaGANNb2UU9HB1R8
m95AcvUx9oZPELmoVtDeyx6FiXQL3ZFNaJvSNrr7v4kzKqQXShPU5VJyaxnaE+j29Teau51G1X92
GFdHZQKzTNYsL6ylFPhGqbkN/Yr1MIEEO4QIjwGCvE3bpdaWhC4m3764VmU+ZIXM7pKO/UNmigqS
wNyWjqM+6ygz9Ld2ATyMlsrGXhPdzC6+BFCPdx/JVnG+kmhyvLdd6JOkLqhgfaCutxRBExyFdCcp
Z5NNTxg9sLfOeYCAxQlAfNkarN38BXDpdh+NLVtznfryYXd796O9wrHoVcf/zS6mHOqzTbTgkg+X
rBTBJmNjta5KXjyDxtDeQZcyXPKoL54Fb9G07Mf+wggxTKcISQmtc0TBlg0+n7EQF3JmdTo9ZCAh
i7F1EtDZWhVxxZ7YIJJ74fdiN2ZeYCIN5/WHGg/LfCGsONo79tZyu278hxxGBbqrY8Fkf5jDIdsH
vRmIUAGM1WSLaqrlxUmq4aVfedIRL6bR9RCckjnUTDCM60EzTBqQgdVDqJLWEFdAKwsNCwkFs9gV
j6hMh/fB4J3JjL8uGIpigNzrrMWSAVTQCgjB7MjrW+o1clS/yXKc726PW2RHcrVIkCGBFsCHxzA9
bW8P30iudVPvhwDycVJggXOCzMuZTDSRIQedgAzp5IDdHWdIS2xGXWUrBtk/JFO06QceX8k0mAH0
jnn7D/nIdJt0s/0+qZdTc7QG8Q/F//9OSqgASK8ydAHypL68hmkMqEfdCbv5ptr4aKTYbT6WUV89
lVn009K7rsZvk0WAzeQZdIL2PPR+H5L3FoyMVXe+DUWGjjMrj5tVaOwjR3cWSzuY7jCKqc94/OvI
9styIXKveQAkhC3dgrP7gFlqA1np9gQiuPEgOojlhH7QXZFftlcGABPPUwMhDVU17beg4fvOAt52
UQHODZICCIUW9jco7/DPHvPZMkO5bV5yNDTto1++LSkmAJYG4b4tiZbyU4z3btJ34rNRsRHUjLhT
6MFbQOdAfC47vCbdCW37a1xlT6CJDUFYupR9wTek9h0hrXL2fFBcNCBOXtOwHVoIhUORk5TCSDOs
Lph/freTtJiHBAYexlmKveA5KCEbvMCNE+H5s4BUx3zz0fVfYkwAfg7jlNibeLCHFZ/8aJ+Eofrs
Q856EFX9qbOq9JyDIXohoevxmcKSJDP24AiGzqbjL2o2hrs0Y9GWo1lxhcZkZ52IGv/rOp+GlV3l
0P2gseqdAbQijrOWEBWCLqg3rW3T3wLL9E/kqnhPvPUAXfVXunu330xkn1xrjieKezK5GjAiYcdT
Nd6TnUzk/J/2P9bHe/zDz/P7+vRzhoToeF9bMHcToqttYxmegzfkr8sIIlvFhutQZuB9b0SA0kWZ
fmttP8rWwLYj/9MOIBnRE+YYe0oh9JL6UIVJ8S3976Vulvfl5ukpKH09WUAhXKshOJWr30VdvQyt
IN+QjbQTBjCfXkRuLuyRgRcbj1Lbia09SqPmjBsTQe4s3C4Yzj5Y5p+Txn57AKf1W9gMI9NhYV8N
Z7CGeM/Zr7Cpl/9a7fcwml5FMf7FHt799oSDMRSYrn3tQpPebvz7pEuce6A9BfqH8UavzFPeg9mC
IjvH7neeZwfgSmQ4lOj4dkpAdchbcN1SjDJcb9F2QNMx1FjmGP0KYF92P7yCuZrDcxFNJ9BG3FE0
LStDfG/Zc3HI7ORB+kCtOJFR7HLoYH4ya5QkIj+KzzQE1d+2Lfrk0YAi3WOh7JXSPa5ZbjN0PXXV
gobTZNk7kDGbszeXHEAYWZY78tKSHIIbZxrqJVUOTj5asgS9Tj7E/dmNI9CiGCGSFXzJKG+iL11b
ACYOObgT5VKGuJ6giZfEGxpaGRdHZkKzaGx4+RSjbvTo5HMqhQLaBpTPt+ld15jL0B/WVm9DpTBO
w3vZoFWNabXQWoygnfB7AI2HEewP/44QQX9sJR71f0QAOYW0uC55/GUNH+f3lUxs6MNjz1KwNZA4
SKl4toPrpGn3x9TYEJH+bJv9Ie9Ast+0YIF1S8Pauo2DqgQDqym6ipuTT0OUTOYhIWwIU8OFO5tu
mJr3SYTWoah3E40o9H0iQzvCicdopU5ZdR3y7Aj5Qf8R0GD/0WfsE9q42jNIYn1IljfBGvltuSZn
7xvhWSFl1Wsnmcoyv1R+zsBKi9lZ4qZrtNS3G5oemJ2Fk2j7bZ6tJ0FKYwt4f3JHJjMYsakC8fOW
fgI5BsORQw94QV5ag6EGV5psvCeTqA10EAk/29GPAHXt5uAyzwQA5NdPBGYfqH4ZD2TpzQKqT9O3
KE3GPSXgOhDkbqdmqOcEnkjs/oIH7T056U2GaixE31N+T28wnvVo+/h9elfU9Yp7DPTNZRbsEzwH
gN0N9n3YFE8uS8unAvskW2byGjc23uMuc5Yu492OnEBITzsbRAlLmvA+Hd9XBUhclb8OvCq92PYj
gSYYHkIrQHonsO+A7z5rUFRuhUy+gQb3qzdA3wdEI+G+4FBj9PPcesVE8tNEVRvByk0BmilXhpmy
vash+JbRqB3K4paGXnT3qAu7i6hu800A1gIBGaTPQ5bYYDvNUcHQlcVeS7loO5C17IP993jUDM8s
bPmwR+uyBIQ1A1JBZ/7+yAHWflIv7QQFjZvjQ7KwpUygL8CqWSb4Dh/HClwaIrqHild071mosmB7
HG5HyNjegyMAOX8PrV8iCE8UwaLUupPD10m5brrMQ+4djNz4EfnCS5euZgdu9ZIUS2vQkm7TQrNP
v0IzMiRvB6h3RyOa3vTJDt9LHmT84n5Pw5aZKw5W2OcEJw9sW/4dRo+K0YWCdlj0fw1r9GoEZH4P
0+eYeTWy04sag9PdXpRWG0YwKo+ZAHACwmTbfsqyI3TB8mNhGc5WAYVw5aICjL2ygschQuq6YW71
hSX8S8JF/aNJoXeX+ZIvbAkIdMurH0PYfFEGL78UTZlCGifzHxXDh7k2eH6FQMXbqzSW/PgqnpOk
a9TBWtAfvza2+cYaA6VpcQRmizhiPpihDTnTyvzNRpM0BUcQW5DYCIN1jtzbI0RiqoOL6gyEeVzn
kWxx97kXzvggLDwOQheyw+0ELqxbPKSvAGnsTOxSW6u9ny8vYz9BtLRy7lwlvYOtN6sesBsbK1Mp
ythTd0WxXQLt+rtxFo8no60j07VzkF0Q/FNl5skEy8ntxves2RL+uvktpkpD9Snpm1faI9NumTbK
aoTYfBeZe7KLMLhyOwD2IZ++DDFkB27pXUoDa7vDIHbuePGGOg+U+FTHUKqAVIS1SlBnhORcOl3s
qDOXFOCGn7K+cZa8RLN628X5spvMeDMlrnMxgLidL1bI+CnsnPVYREhvkYNCBOSWliU+ZBuyjej/
W5luEkOYbuiuowBdSO9mclOVHf5+TWUgAdmpAzaN6jPYc31IVLrGYdBDxjZNKP2XGuQ1RzeAeh/X
2tFWMfnLoQOF/+QbJZiw6h+1so1XfRNk9duNBX7crIMgiGuhulhaufWpCfp+xYfOuQoL2gJZmxQH
FAzA6BBN4bpmUEVIrahc5jXId2ItVFfquyEA2htAHoxNC0W/VJrW+j/HUCBd0hRsJ1xH3xajO158
Lcs+xHHLPtGRc6z4dMeM6UQyZFnK1J320QmTfC3Du0UfTt99/20e+FDAci+d1xayDAsQH/FHbkfB
RgXA2AjQGJ5ZGibroemsT5UxfC0qCTXzBDx42NV9B92zvZB6ksF+TQL4Vp7R0JOCWdMwP01SzpMg
qzpPaisktAA3MaIxOyaNayzzSaRL5JyyYxxJkLSTp49S9XZLrikzkUBxi+lgSxTQSt1WWRloBE8s
CK9DCyw5hREYNIyiax8MJ62XVd3xV1WIq++i12sxiq9jF/Q/0DL1kwdu8MnPbfAwB9K5Zr6ZQfep
4wf8Zetzpmy27pzAf2Rp95JE8XbS9SO6iEqFwNZw9I3TOLdRLs5cebCoAvUh5t3NA64ONOpNKM73
Kpy2BAmqJHTKxxYZvRkhpOFDoGT5u63zwEBBotQUTHHyfS6hjmg9ivuP67kt9uhB1p/Av4H2FNM3
VrcMy+iYT2BJB+ZGJ2lKB6DAyvVAVabR0fpCkyJoO61vtikNL5bx2uDYfUiCsMYp2TQk/obxah5K
UXhXJYoUnbtJiHQBiJMSfSEHmOyihe2WfPshGrvlVavy8XwLdn3N253Vjx/CIOSerKVbtOACfwFB
THjuqtq1Fz3yAfvQjl5qxqKL6nBuWQF+v/FsMJDNIei5mhZpEhn4dlHFCngiiBrcvp8ky2uQWa/p
i6knu6MG51LmfbESOpg8UY4K3MLsABBMuzn4jy8/Wr1gtgWyRbSla7ZDT9MjxqxEXybdmkR8eHOR
UVipA1QfsBl6CmngfYjjo1XxFQW6iYX2ILv27T1zxGybV7BVvWt5Hzt8UdQF5CYsy7lLsqnZuUmf
70vbVdcJQpDQiEubLxJyj74RGz8C0ey8ivmvvV/IJU0qvLTZidwC80g4qKuNJedJhemd6RvBKfsd
ckTePCkCru0uTNWaQaFvUehOBU93KtClls0SSavwbDvCAq5GH+3BtcFBf4XWAxAyvsXh1ATmkq5u
gDdHymfxPtmsErGFPhrkjVHOuQIzLK9FJpoz86BQ37HCg/gOKFDMpFWHKjTvaeRpE92BtyTfDZ5u
T9BTaRFylEacbcwa8Ds/asu3VcI871dsQCY1sYIoWZcODpoyYyAkvL0Uakv4aYCg2dFqUqW7KE27
SwdShXUQiGRNn6hKf6zMpHyEkhs70aiNwv5cNgN4/+CjS9iYYu0BcbFOq/DNhs7V+6gygvmziK7a
8lxP9pXi6aMI8vhuHXPRrG8Liai7syFbfKZ1kBwG/YbyUySZQKlSa/4rK0t+diL179wR4t1dBNZ6
snee6y+t1mLHNi7lM0v5tleB9SUXFpSsy1ZtKSxDCT23cLBvp5Ed/tOyEzPqhSdAw0XLFpEoDzbB
AltjsHfoGozWhTv1G2Iho2GK3PqHIddDoiwz2yZa37yRQFLCLH/GeCw8j9AUOnQZfksaOhzZ8soL
0IigvamrOSJ5DVyiHpopsIedpumnIUoGyTmr+2wexkqY57g2fswroeJxSePyK43iznUvY29+8qdp
eu7Lrr8a0BEjH7dsftfm4YV8EsjFu1bZ4AzAK4JRo7nHBmsXgWDlOTEmA5gitSFfMTLrwQNhIM0b
3KF9VH2yJF89xcmTV/ys8c7bihRY9yEqx0dRlBloufLx6GmuJ8CG7V3KnBpaOuCLmkPQTdPYrntP
o7TMGTCAibWh4WgBw11m4YVGNKnEBn2BBMF4pCEt6QfDvZ+lT0rTnuRjmz0YOmtb1tzZYoMxQu6G
13uJ3v0LhaAowy/QoNjfJvRFZ27RCAAEhV6ELkORdPMicdGMexvQ5QUYJkKUsmtvkTYh0My14xgL
ZrgcIltduHKGKbqr8yq6Q7dkvksgb7QwKaZhaLMr6+FCXrpQsDqUYezdzUFZiy+XFu+Bed0sBFOS
6Wbx7jbp9lqlfhkrBYVtmJXuCg1XwJCEscmOLv4473uBQiRAa9P4w9NfJipfDz6S4HVvbtMhH3ce
uoUeY+7+w9Op+F6aISoHfvVcgC7tbwFZ6z+HqqrnADx4x12tcOjSK+Q4LD344JFZJB407Usrrs9+
btgvrNtMUZG81I1sLjKJgdPW5qEUfJsBOL5BMcp+uU16G2K3niKTNU3VcX4yShbiM5LwCu19kEf6
cBkiAN74qKDyC0ern610B5l3/4IDT2LLcEWWkDHsc7Kq2kZ5CTU81wkh65p3a7dj6XNXYCuY9HH/
T4VclcEc52eHMlbtq/SL2yOpkQOfjZP2gOMhtt8Hq27RbKenRxC7madPgdk+o+QxrtMcu/1WYyE8
jY/oWgePS3+40Mg3waYw9Vm3tJQFfIf2DoF488Yx2uUbtwJiSk99nx8GstyYIRhME1BYIxeARvhR
t6DkNmhV8AF5RN0+AFcUzgKjz8zXQTyRPwK324rZ4XSkibme2OuJzSSfmjxRB1+3VTR9UF5cfUfD
2IvwOY3GkzVBaxssHOBnbCpxojCKmIy42vYDyGL3AB8Ny8AtGlQ8lTH3BkR5Wi0SyxR31hjUF2Bf
DKBZUTr1RF3h/VlrcdJfM+w4C+9BCAgO89z57ndBd6SH09Am4QUyaNue40m/bFk8bsCk165uWz09
wRN5fySTAE3fxgxsgKSRHu1ST75Geb0H8Y7xw3KtE4RLpy8dmAWWPvr9r+DNMnbuYI47tJcCtakn
+S76FlOz2U+SV9cpcspFpkp+znVXapYAHi0gCTSP3u1u55bdqhDFobTBpXgjmQEsFLo+xuCDXdUs
D+TI8fZaV7mDGj+LoOQ6mOrcgCHtZfhZC2t4iZmMwZELVrSwCe2XDvxfm9QSckNBYG19m8O8xnmx
vjtxvhNNmdwPjc0fWWEDGJ+boK9q0+Qx76r2hG+cL+ScOK/PoKg+l9LLT7bK8hWUcSGwqIfhgCfg
gm7pEhkpvsK0R8kMHh/CnVqox1uTcXS/ARKX3zvKby458KOLfgzNz7yVxqpqWLmnYYaKBdQxxXNm
6SMYcLYLDmaYz1HaSGArzGDv8yA9ouvUW2I7tBiyrvs0FTE/m4YKQaALGACEZPuVUQXxodJDHdbp
MDNu+Bn5SmiixS2KYUBhrUBlww80fA+z9GoAi4EbjUAFU/sNnR1g2Kqrr6GHnLrOmKdmK4C0GoKL
DMvqhI44b/UegZIEWgBSIZaejoh6UMpTBDSJqq9x87YGRRhQnAMXETiS8YVkPvQopq2nBj0gsmqs
B7TSWw95F25aZCmvFFEkqQ3EQSgXyE6BZ9dPvWmBbxu1p2DHRmN2p1pgrjCVZrR6TaQj27VTialY
1p6xkaP7hUFTa5+BjmnRa2YYd4rqIw0hUmM/u0P3NoylSjYJWpVXsum8XV1CMIzO6h5+611XiWRF
B3ny0pBO67dgpxfREUmddEFVrd7pQRWcluMmaQMDIOViOHSOHRxNoLbm6lgWgZJLosJKE8hOpbNW
yWSrgAGaV7pN+HNNZIqgSrjKOLY9LAfQjRdjdhdmeKLJyb9vohImYAiOkgWvN9OYepBEcAqxjPt8
SJc+L7pVavTZZh7X8aQ5yxN7P4+tCA/fpiovtERVeNmdkgPOh3oy8Hbz+jlabEFSJw95cixikZ2w
23m7TEEKsM+fY17V47Foj2SnGX0U2qBRNYlqxr74Gmw+jREEg330UtqRwRZkc7UD//5qWQIUtb7R
gNAd0ugoowJpx5PicXKV+yQ7wGRUch1AOfdEFtuY9qCPGO46bRpts1mk9eAfKaJERWLVdlBCa43W
w44KrZJdAw4pmsohJXtAM1a4oCFaYq3L/3gl326GuwQQlxZV+HDIXXRKT01x7PUlkTbGg+IFMENT
caQ7clfOIEFObEvwNr7PiSmc/BRZTzX4fP68Jb/Rjs0aUlrJ1snjbEW64ftCd4fVeJ+sWGuK8wAA
/tnN82yVm8w+Sq/60UXZgNaM4e0Sp85wIpsXgF/PdfIjOScdMYCtAXm09xDySHTQgdIZvGqFcX8r
U02jz4+mar50753lDsoMZKIyFV2MHhSVOopGFEoTJ97PE+eK1q+1bsv/vhbZ31/xthb79Yq0MitL
+4hebHx94suoydB5Swje4H2I4w57Tnt8rdy82E58HJIXBXGes/bsuIY4S9ZFezzaDj1Lgdgh23wb
AKCyTy3rQDa6lF6NfmZ9QZsBSEpfeI8TBHi7Ol89G4DfB6nxUvdN9a20g5cAb4RvoIKeb4AnnW9+
c5mR9D9BKuOg3aWe+T+W+D+PgQQYurzA3712B9c9NdJzFkT0UPCcb1ro1M7sELYPZZe6Nt1Lj1/5
EwuekonZL3+bFAWsndkh/j1JprX9EttOchIlmi+HwpB3dOkTP4dW5vJmmZCIu/MSvSHPuBZ9NTWb
ZVlbWyvBGdUTlvowNR+WRtRU0bzkaIGrw5Q6KaFfQef07pqIW9ssAhEs2RxUKBdt75egBi3r9Yie
+n3kd/knZUzbsmEAtWq7aWfhzS7i6s3ug7Ft3wBf98mtcIZ8t9/if7dXDfrXqHo1F7509QqUl9Bk
VnOxrAFt7WkI26db/SwfWbMd3UAub/UzgRImsrBJsLkVxQYn/pLHjjySabbzZRWho4xqbpMRZSdu
10+3lx7whbNtGq6Wt2XaaPy4NDmUlc9L00ImqJzvBo8tJwsdgp03ITGYA5JyyWvPWxptV6APQEaX
2YNvKLVHX8tzoW0U17IICopAkGxphXkuLfC+igC7Dxqa9KLvF2xP55VuptuaTZJt8bzxj+QEDuwh
dfPhNKKNfyULHztuvZGZdx548NXKQWlWmwLwTO+qXIGqSw9pu+KWMWptIsqOZPMCEBwAFH4l5xym
1/VQCt/cbCX7eVvWUMHHZWlSaCCZlYouwzkK2yBadgSjNTnp0r8vG3U4KqgauyrZG+6+7rGzo/1M
EAMHQUPaz9DQC0aBRiSUJm5D8qKXDZ+X7BTEOPWM6CDeRnL6GvY4EsW+OZ5AKI49Ho19baQ7uiRR
CYnYrN3S1Ags63hs6Ck0vq0QVSD4t8f24Q/7vPKHF1F5mCz8oBQbpDjGvfTjR+aM5qsPIdYwcpPv
xZCOy1amwQUSwP0JNB5oJ1RV+NVqzhTgQpV4WfnglG9kXZ9L6IisyOFtbWhMfYOyc7PyGpGcQx4X
Fz4Be4DSVvLdY09jbU1fbTSlr6BjW+ptc7RFiRi5hw7CnXjmqtfCdLpFktnxXVl6zoUcOAKgt0I7
DLTYzY7aAP9yxNBHIZuDb3FQK7oaAiU78UA20btA2alRPTTIDG7s2BDXKOfsarXmfac3tSlKSTQS
vcE3BhjzoQgMkcfY99kBWZU9NbXcGl1oCHVn9wDy89lJ8WSni0Jp6eAm3u5Pu14W7NDGobL63Yd4
bacXyCaDH9GQMzv/mI7uXdSPTTH/eLd+GwoDJLI8TnW+vS3LgKk/p4FYNkYnz56Hgo4EJv86Rnhc
o9EseeiyELDfCooNsg3LpeVY9YvftWjjE23+GgRAAQhRfg8zkCeV3vBzcMpVlhU+9EMfUAxKcUrJ
u2Ud2tFPlM4A486zbzL5Bz16zbMzDGrN8dV4asyyOlqorm6mwMGmEuQDi7gI+u82i5fGlBc/wcH9
aXCV8xIaEsl9ZN4vnmGa+8pB676PM9l9WgbjUvSm9aqccS88K/9p+tNhUGHzCtAmBLrAfugP3YKL
cXo0WZluI6fJDo3fZVcn4PHKCkfxCiT9VtVZ/sNU/POQp+rTKKTC6dMqT6E1OCd8squ1P/rViz8g
HahD7X7a/z/Kvmy5bl1Z8ldOnOdmNEkQIHmjbz+seV7SkmRLfmHYls0BnGfy6ztR1DZlbd99ol8Y
RKGANZIEqiozQ9sJjkUZ8mXuRw0osHl1DB1jfKgr4wE8HfwLNJqh5uRZ9Qn6YfkNNG3fyI4Pg6hM
W3TnFLR192UVoJA6dFaaC3AdCDD9i5ak4bkwAmz2GWu/lXwtojD9juIayGQpB7MSwxYYymAdmTK9
A/glvcs8ALwQcMgRr+fJnQHtNWeRJ3jHY3wlEzBcGjLTncuCRa9lO1+ro02nij7wU2v3phOHC4SN
uwNTz72pwwNaYPSyO2oFwsvOiRmc50Fxhqf+EIQg8fw1UYqE8QoXU7TRqEQEC+q3icnHDoxqkTjl
dyJ7GxUfZy6b4Vgni5QryreJ+G06kg8d3rXz3h+PFWpdG8M5QMJmwQVYPLKYXaaahRHSGAgORBuq
cfBTszoDoPGJOskkAuNssvbNv0KFO9JkPj9qpcOXREdhZeVzFlrGzUTQ7PQHe1uk7+2RWT/zuHrz
L1AAtCT2Cvxvnl0vMm+9DzTVFMlKvbZ643dFEuRkC3CDUk0CQdUS8C/UZQ3uCc+6wxeTPbWQZNrV
gHBv6oEZzyNuvH5jB9/wCAN9SiW109Dw8QqVagdEGQAkq5HI6WZPvRpZZQgM+SKfRpID9wACo5EM
FRXXJoLouP3XSHpN3UaJIo3kgaM/Vyg+Iges9IC98NeJX1o3VIhHG/wY7qmTIfiGIV69YxXLkRcI
GNTCGx161Az0qsyU3yFdtBlye/SBSQzW4OgyvkcWkIWomI0+8VHvVq7Zmdes87VtO7b1QRT1cEKe
HeLjdlbcCtzmAc9r0xcsIx49ieLeRXAbmxKMYbmdK1UR66XS9HT5p/c2Nuxv783P9XfvLdQ0iOwq
7BdBt4K+SpYVC+rDBM5STRT01weCfVWmdgOOpNrnnZTdApFVUMhRuM4p7WLNQjAGTEaBtO3a6QNt
gTR2il1rbW96iJktg97Dt07GKgvxjPb5aZRpeterQ9ro9qbyIXZu5/2W9XZ60FAScu5E05/pjA5N
lIGhzBNiNXcUhfctrHRvkZR2v2GRz/aOnQc3Z1CQtgFUv6g8OQHimX8mj8FiJvKb7Anon24JPXb/
0ONWwua0/rsY/3RKTiOcKAVgRyHfdH2AbT/Y6AYEd7ntAIPixetClRVXrKoXRo3KwBZlQY+Co0Ta
kuMzuXk6aE55niMC12KvEYZ1famVW+sDy6eG/8mtx5W/TVGKCBkru3kqk2QLKDfyerjyNiYPxm2i
ml2cLyPohnyWaaEfpCkgO66N+ovO+x9D5Dp3SDT3V7BpA7Gu/JnhimXV2MhcqWmTJt2S/xDZb9Nm
iBvvxgTIdlBrg2F346BmbInsYrinrS01cz2K9tPGV/UCsRG+ayKWGe6jQkcmugC61KHCVT/k7cIw
Wr52U1c/cap2xUOiFRvAM+7eXhHqNEe/RpwmHs36BJAJ6CUSEFWfINDpmRs/B6g8s/tuQ/100Ozw
ayRyc9unZgMMCw5h6rfnrCoyQPljDgYZR/QLMoZZ9ebDRNMs86pC9ld5U0dj+z34L6G0IHMkb6G1
3pybzkMxIfSlQCoHicZOopofqXucYuVVb8D4Vi8chCb7BRlL1UNnDipl9llhX2d7bpig/ph6G7Yy
chQa9lgZcDzGjxVdaLiEgnMtLVxzdBo4DzmLIyicIW5OB+So4g4h3b/aNfiFUvD6k+XdSGqPMjSg
Wb6kueYxEBJCKF4dzMRma6uPRXwBPVi90cEFfskNj5315slQ5V50IDOdjUHHliIa0nWIlYqNPYjn
nEY/WZKLJNvgpiX0ewJrPc9QhvoTdicBaPqcJl1oUCU7uOpAZ77kdQomBQEj9nPumqz1WFoo31Ve
3LagdF4NO/Ihk8Wzv0bTlHObfKiZZQm3lnOPMOxsZQgISpYdEkZdGr4dIkQjS+Dl0Y57pwDhkP9j
ssXUQ+68tLNNm2g/KQL5LkgpwxAqPwHI02tUs5+wd3wfzfwQ3KTBDveftFD7hCpodjY18AN2LBig
FD9E52KIU3AvNdo9QGjmsqgDEzGe2F+AMTJ97X25RpFiitqPEMI13At+NFHxLfNF/VwOyNtrItBv
WPA44J6sdPyOmdzjodWCBacEmt+Wa4GHK64HnuK7iLrhNJ1qrNEORok1VSoLIIlUDx1Eh8qsAbR4
PXaDdWgCtAc6jBcUXt5DrLN8cMbcPQEsWC7JrjUgX8zKoLhKj413Lu+xflEDAnAFIGOU8aMFfPGj
k0FOt9PTJz8by0UPRr4THYZOS066Osw2ajZdUy15bG6yEQXhXVqdK+FnTy6qYG+V4y11swxQ17Iq
RRo/8b7OnhB5RXlj3tzI0c/iC6qknCu1yqh87dNimCaBXh1oVeMA16GaM1MbWtyIuj0145GPK9QC
WVtq1k6O9CAC3BtqDqFXYTdWOiumXhRcoeEe2Q22pF5k4rVDkYHegnod0YbnusYKlXr13iyvCBnc
UyeWruEi54O+SzSNjWBbliUAGeWhxuIAoaREemf8t7wznWld/gy+7G5nGhkfF2bhtQjAD2CCNxJs
DJP0QGd08KEKcPBCHObmn/zmYTSCXGjY3Pz/n2p+yQ9TfXgH82t88KMOu+qafWs8eAFEljWohGQL
Op0PIP7gq4zl/QJCCfFx7rBDUNIXWfLXEGrP3Y6acW7S2ccXiGtkJA0bLIf/PE1Q/Hpj9Cr0Tibj
/KpkFGVhZQthGfdjE2Lvpt7EPISakwud0pA8jz5DebPYayzM7mpIQ3Kkgk6pYuykQz5wVIFoXr4c
TPZm6+gskhsNokbnQV0BqI1uqk3ZSGAlfo2lEVmEarneNs+zfdSB3R5j3InoVeeOAfQ6nejkJXUC
rMyboBVrmYfucnrFXxMjSgXgNji8O3rtuEmxSy6MaDVNRYOD5iW2u+A6TRU3Rr4OQq2YXFzNvTCQ
EG3BMNEcRKM3h+nMjtu3sz/YyKV3LDvGhY1xdEh/nc02oaaZZ6WO2VaAJXQZWbjiQe/m3vLWBjdV
ACZ1anpcurfGhIR2J81roDwKyKvtgpq3S+osLMe9ZYi3JEWnn6dBXQOlQIB4EPlCiWjaVOnVYewC
mpTiNR/5RRN6/mo19iWwcZLC4nhRdbLDGNxMru7t7bJ/ooJ0KkP3VS06IgGTfTaRB9mTYrwCZb7Q
B2wIYh7dgUDPuo/CyL7ghrSmFh20EWzOMatf28GXyPTVqMjL3aJaOsIDi4Gd+McyttR+vhAv9a8z
GRlvNjprY0u8BMEQL/QssV+mXn+rG+6DbBp5zzmX9+C9FqeqHo9kgjiEvK9RiH/1cC+Dal7vL8mt
be8DkDHdkRcd6rLaSZZ1Z2r1YSTvyzT7nNkpmDTUzGTqK3BWCM3097OtzVi5dCJdbsmFOuImAegi
A4iHbDRnUEBO1K8tuZpf1bcbtpU9GKjn+XwWm3vb6FGvZTh4w1E2OkdL1Pc0jD4S6iIKKJXm72Y3
CtDwRtNbmD+CxI6yA/vXZTalXnnXu3Zwmt9ZY3vhwgBNIjCp+MLItxKlt9A0Yb/7VIXpoYzUBF0V
udDBHcEBUhmVMX0qmtRuXYjuJUmznF9Wr1NnpxWoW58/aVu22kF3uuf5i0OAFLz/Tbyf312fcvea
+S801/Qbun2uoq7DdWqOuXUAw0anwDTd3jYhkqBlSf81qupHM07kYwTJxoOt66jQVXbo2TEtqy8j
1uEo/nSqTQ0qo72T5NZTA6I7ctKFaSxroZfnkHFtpfEsWTQQ4Htoe+NTVw/puVMtkbvjBrUiYE4u
XOOhFH1554D0qnak8UCm1gC1l5/44ZFsfevnuyTM9OU0gJv+Q29svKYxwMSJEj2sq9toT5ODE1ce
EBUxFtSkAS7+LJow+nsytSNCiXHflluaHGiT5BSx9Ad10tvVQuOIFK5/nV69Zh2qzUKxpskcW3YX
3cov5E8HN4q+ZtI2TtTqsTzcerbZgk4EH2jUev8elSor6iRTBonMhVV6/YGacszZzg4RrCMXegsd
kHH6+EAGzYbGi1uM+o7eAGg99IPf9NhKYk/VhZ/1kLX3o2U3d/nYvXqd6z5D2n1YQxFw2Pk9mkGj
rUC6hRrNyHVPeZlAgQ8I6mfwFFqgxE3qY96GKF0z7ydzCwW+pijAF4IYzfJtxw0Ktd1UpzfX5kuk
Po5tmi/eFeqxqIKYuMFuGt527nufKX/t6+m3pmqyxxxJtl1TQeIHUVr3UTlQahtrwG9W9UVDkPNb
xFEAKTvrp2TxtY4H86WJ6gF6oGZ6L1jYbp3C7A9eISTiFFIHa6DVP8oByrgpBDq/q+HQKLV+hhhu
JwgG4y/qbTwW468R64AkKBx56GhgtjAkwGdx0H+CRgW4nGGf3TqFPo9dG2lEBNQmNwHsPbkBHfE2
26Dc5tnC6LtHRAeQPB5A8w14h7ZIhtfEDlBd6pqfITtcoCjRSHZVX8tPRWud7NwIvgHPEy9zlEdf
GtvUz5kxILXGhvDbr5FdDDEKGpkJH2XbjOkrLYqQIPLT+BOdpb6Q01n3B9uf/Hzd0HHfzON3eTZN
sOEIZrDdu6zelGPjw4PGR7Gn9NrUayNLtuZaAZjJrxwdOdMscVHtyN5H8SIdkdi95G2ebwXoBz6b
ST7xWYnYMdaSOeUeVUgQ542zic8Ka2nYoxoE2qarfVL+DuJkQKmhTIGTgLiZd+Za1c4vA+GCB7sI
5P/Q7pZRs/DCxju6ErIjKJWR2SUZORIuRreiDuQJs0sIDUG2isZ+hRoq7zi7eQMPNoMf28veApqz
Q6HGsUna9jHozHQNlrJ+MzVHELFZosRbMu32semMEQSu8Yk66dDZIAwDqOueWjRbL4232Syje5vN
Z5q/aZu0RsTLMeWCOLMgP3TqHKO8UKvS42oXuUm5pCYdEOQFMadfXazCRcGm8qhAILa0lJQI2f4w
x+ShBvw+x59ehRXQfs1bcE8Gg5U/aNI4EjeDB3XSnQTWat2riwIafaGKRXfXAqLdD1Y3HnUIt65x
c7SPQeUHy9oZrVMlM/ZJB136RFvXpNkBLJT5ykfV3DO5eXFhnQzd3zpm1gJUL77RFVNVEK4oELO4
r3W9PtZ+66x0X4bfmuScFcz90krQro71GB70JE4f1EDqL2UGDR0T5UIslGIvY8wjKlO8+gj4BEHd
fUO2tFu2lhvcSccwIOY6gmWUZSNElOWbL4ciSwM5xnRlIHnagqEX3B+WvurpjGGr2qWNg3ABzqZe
dcaCr7zuoeLuACakDiDFbPxthYLeLa8tJGUb3IlqLCPA72+PWxf3mfvCRmpd8aVNP0ZQD6tKIOhK
v2UctNE9lOWUBtcdd3X+JQbXLsQUuy/m2OvLRkYdtPT8bleLVtvpyHReO0DCl8jLjS9F35+IQ9tN
wd4ZZt0XvYghBwn8hdZFyWMK6D2g2zjzyxyyobglP2pR82abe+ks1fVq3aUlmIEs3CgB0UgO9JY9
EccnUZRfp3esPorIQfZFHknQ7KBYED25SX7KMs19jED4dMAdRV2F3fBF2WMdTwszCKyDsEGV8rt9
RCJjkRlVscPtrz9jwd+fRy466ENb2Vaaebgo9D4aFtRjB+G4qAsebLNugK6ZBh0Ex1VBLdWcbbaM
hx1q28r7Vh0qEOsjewEbNaljtmWVXW0Kz2yXVOVG9W7YA9/blvD2VN822zU7Grc6aocXMdG0zspW
LivvkVur1mmDu4evGeY1lVxbh+rMF8PbGdn+1IvCUtDnoFZyG+Hfc3CQOthUo50/lWX6yhBlfA2L
aoNAXPfFSDy5Qv3UcGkcB5E9I6s2aWyLpZmO2sJzEuPkECMCBYqpzRGRwzrHP5CJDraKItMZ0hTQ
cs1HCNGieHUT2Q3QygpwR0VcZAMBAPRvmDgjkJNdXHX7TRvzxYSy3C6yOG7JudbLvaVreEoUEhro
beVbENMxolcPV4VjCv41d4NoZXCeXFypO8dgzKp136QNsN7Ai0PN89Wqkp9D1taPThDWW8/Lkr2f
cCilqcnIY2RQXA8r/hWh/Wjl2WO6snVn2IFCkGrU6eCmabH2bG6uqdkBvHcTbw4W41uRJCgXH+qH
MfUA7ZdhskdOAwBDKDzcQxnkzVbYZ82L9mkg1n/SrPAYHrWqc1SpeDsN9BVKFjvtAdE1fAtd6Ocr
wv5LpK52yPWaeITZ5T2IFMv7AMGYyUZN6kB1e71jS80GAUJrteYTYODtwTJzxU3tIHxYQhpibgoQ
KOJ7ZeeI+aiQdoS7lIphHFKtn0RV+g82r+NTO0hvSYze4i97k7H4lDGluYQI/BpcvjFECfMFLlvj
G/g2GtT8m/Gd3YgBXC/4IWIetg+6U4JwSN1qh+DNtw3AaMzMJrgFBsirGw+JLOwNxy+WDmWevhk+
Qy7mzU6FGODInOzkP6aRt/a1ERiDupY7qwuDDZIcyOs5I+6LyJWD3QagEBnHO0Mm9TN5BHVobSOI
8y2w2EqWE/V8ren99o9tIp5HvgwoGe64O1OAGi4QFdTP6CttyvdN6kXEv9vT91+E3d96P4ydnVs1
VeFozXb0x0M3IOkKgfPi2CMCsElLgz2kKAmDzHE6vmbeNe877wcbi5+MO85TExvYWfq9d0IVeDmN
aZJcW6cDkEp0vemDVW4jLcgQe1JroEYteDp1iN2RLXX964yZnnHVOcgk9kkBcR8LyOtOJBUEiofm
DYk9+0GTAWvzNnmy9ErH/7QrwU2TsE3MUVwcyiI/AwSfrlH2VHwqbeM7QRs18R23Lfk6j9HDMVhp
Hn9pBH5MQq2hwrjYzE236osN5JGDTWz7/okPgF7x/jNVv2dZC2m6wBsujuV0J7PBRiYsPONrJScH
1j/ovbFAtqBAhQguiQwrTISFrfxEMjSJanLVpF7WAttJvdgrmk/U+6exUgTIXCQpCFS19IJlAtaV
EKA1i945Fo2Opaayd6UAYcBQvxSNk7GfjbSdG/RoV2C49ZP7wFcAhiY8gambW99TYIhXoNWwrloO
1b9Bs+WTH2flGkpS4xmQr/ggcim2Y56xOxblfNlyEby0ZnpL4sz6CWA/6hvd5jUo/hpuBw3KN1pp
gsgfzwrwI7gIxbjJideth+qB/hNd/mQ3rVRs7byc1IfcwUzugO0+pimEkWZBoiQP6i1vApDhjhAk
mjuM3ILgh3YHBhswUeWo2kdwZVHwsDtSsx6ytyZBD/F0eN87/N6k3kgHPOx/HJuNqNEp0mQFatsT
r+x076oFFqoRocjmFElwpjYdlIuXjek+knZ4MrD4JD6DqOl+eDwL7kTXWzd9lBciQ2Bpx7YoG402
5DUk4w+g9Pw7rG0nLzKbA4NXH8NLrVx/zQX+iskrrXKxaZyKrRGhRIFwX+qfQwZuOFzX3n0aVODj
xs3/DIwMclBeGyDo0rHziFJxiCNW7FZnVb3MjLR/jlz2tXVt+cMsagxXeSgeF9gq6fJVuBBa7X2u
Q5DNxzXtV+BG6QakSVojPHuG9jXWPGtaULbSSE5ZFHylZRptEBygXBcOa+WBFmuuhf8gwPD5mti8
iNer6b34rJV4VCjmL7LXfQNoh7JbnbOcXckOmc4YDwa3WICwd9wCNJN8tiEvnhpO8C3xAIO2wcV2
ieKguzgAUKPUoA6+RZAG4Dq4N0w79La/j5RGON6lCfucYmVzBgVTesaqNz1jBxLteK99clgYHlkU
bnwzKR7iOGrvhLRR0NJBGbRHzGVZerq+o16t5fXJ950vU68+iNcK4I8jFkfYtQhLg+QlImTkSwcQ
1214l2pXaoWFK1b//tf//r//53v/X/6P7A5lpH6W/ittkrssTOvqv/8t7H//K5/M+9f//rdl68y2
HMNyTBcPFNO0Bfq/f70hCQ5v43/5vA3xMArYK09rf1mFyB+DfuntICpw8CyoDUgOyMBzH2UUYXWY
TUXKtUUctmw94+VlFS8iFlRnQtqbCm5PIPswQmmEO0Du4kMH9YL2eFGDnnk9FRVNyxI9axXgK3ku
+tDYU90jcYowVQGp7JklsJ6mJYyMLBTCNah2VauR0czcO9sOj3SrBTOLc6f66E77q49utJbVPWb4
ztaZqRV7iFZERzpDQvTtDHvMt7O5dz7zQUF9lGZVbv/5t3HUd//bb8NNYTmcQ9xNmCZn5u+/TS1C
PRoAu/sOKN3KMJBKXTQKETIqGIgwHGBBVLPgHlQTy2hcgYsUPtT9wTFyAoi+Te7k1Ks5yHN2pymp
SVOCB/samwy81wiKXUKL5eai9mKgc49kGTs2XCSZ7RwyY36n94t4rApzMfdjWdssbDsG4NQIh8vU
/TYLijUgllpCIDjz1xO9O7FBGVFWJCs6pUOlxR4gQ2tqEAH8O+fZjbiiAt1xj1q8fkcXNZ2C8RSy
bhCE3pBeVJWmwyYHR8hHDVxu+2E/KU45nX3KkULZv9OZosGT4pRbv81ATTfn7uGf/wAG+9s/gAEr
LSzBHaR5mGvpv/8DAogXoIJTL19lnY4g3rFzgOCCQTvHTnGHPUy7p9Zksg0oHZRpM6x85ii1Dmor
b+qPJFCrnV3uh9TRziwJeAsuqOzdNNRBvqEwobWbARPt5SUojbJRe+F42GeQEvIXIMoZagQhoOB2
15spylO93F/Gdao/6MHYr1OwuSjFb9QMhWmxd0TAzlJDtMzoovKBJWCQGqrA/6JmDMDYoma0PF/e
HBaUW0vLQfzRFVBwB6i66FXQE4Qe6xHFlwcjFt4decSl6C5xhAJdZBBwv1L3J5IzsOmm1RUgBeQM
coFzz+yYmU28YlDvWOKBC9VaUNVMzyUVljK7xlyFLnIPZPvlUfeFXBm9dyMaPY41CLIL0FSY4Uoh
ApCgL8qi1UTPhwjeW3sGGJFNQyh/NW9a57mSFFq0CJojyILyHDwYgzWBhxsl1DbDiHOe8qNR+OsP
dvKgTjXS/gVRpjPCKZdq5K9pZzuNNMN+mnaGNH94zV/TVm62+w//dov97X7n6tirWS4HyaXLnA//
dqQ1I+7mtfZNVnI9cbWgULVYGWDCmGha5meJA+znxflChjAFu9WCninYBBQrOSKkSs8UstHZGI79
pf3+jhlmmuv3+acXRZr0p41bnuzBfZeoQ2vfAt0q7kirmA5d+jBbfCeRdzkoKhsTxaSQGgMpIJjH
NCi+VpDw2PoeaC1BCx8dQcFZLKi3V+RkaoCFVO80QIQlBnQAslZVujUVvkJzZbPCEyLbURMcC80K
ggTZjtAXAZB4U6+hOI3nXkJuUK+unD+Mhcpk+pQBd70Hd/VPTy23AyXxSQfNb1/HXBp7alGnIsPa
R2b5M1E5fuAAx1XvmgyfJEH52wYb+lUbSsCB20qiEGHg12LQG+DmeL7mledD8k7DKihgzyiOXvl+
ATaBHnQ1uLcED63CXxsSkr1+rV3J1IdgxQ70HLtvMCnvywaBd4QrVZFUiLCXIqApLIVtVWc59/2F
IcZ4P3f00rXOhTZCCwFus50maWooys0dadqi8IYiQaFnjce2LK5Qt+xuRpRndzo2jcToN7Qo/7EN
PmyJes9rsqtAQewNdf3/4Tqw3Q+XgWEw3QK/AMoAueEyYf1+00fm0yl18Ax8A6d+iYB82oPxDCJi
/Ix12n3GE5R72LX1k7WBOxF8GHaKFLmNatdRcYbQoc0fRToWN2qYIf43lm17G2oCosrB7snvqTWx
iITeTxkXzdFswdPvFADQkr7TgFBg1nUacE5Qe+LmiCstdtxgE7SxXM5+jHrcxlsXLugo4wMtwhIX
qjwyjxFrov3v7013ADajtvONYZv8zOLsoVQE9XTIJYQD2zKHHjJMHjgW1zGzsT0Bw+cDCD3E7I8E
Flu2WKAerKhnKzoD/7rzWAyIISiMHNmtQVoHAImcR9RzfbSzTsfTMELuokP43/sPKzmDO3/7TQUC
sEwXrmMxi3/8TZFHrOqhEtm3auicFYQLyn0NoaqIONeJwZ241uksk2m1x774kjG94gdyVs2k8xBZ
dtkt1mP77GZhsstdNzjUWpecEekVaztN+gdQnKDcMQyTr3bSo9gCezOo/6EeHnvxV3sYokUKPKVZ
OjlUglGZHSEgubZsPJCQ+oXEL1Vwp4igusgKNCjJXQStKcMfZhrWqxQwZGjH/MWhRmeUpkUI9I1H
jWwqV6sbvQ/+A9eAGrfng/+oFXuUOOyIr4SBcnQ15BbfE7lJLZyTZ7r5rYmH7hbV3hG3QPkpt682
JIhPeCvyRGd0cMYSePGoBS1QFRs7spVuW61N09e3byy6evEICkdvq0F08eSp8LGmYs1zk2wOxZX/
8p3c1ACh5WsP0b19lfvDcT6MbT4ckzjZJUlt7hjzUWo9905tG0owhvDGPY9AdD2KbtWkSXFmqkWm
Gk+do66oHZQJ95g3e5vpIaQFdIDrftnIpauiL0YzVFswc9XltwhUSesOzGtKchLbr3zwXxKWYgsu
wuGYDUn62SijyZ4hLr0fggi0lNIPXlhWhYtEGO7VSlJxb1j1k1B27tjRRkJJcptqQKdm5hAg/OcB
Hwq93b4TDynLQqgpbUgWxqoMahCUwAItnuqhRqzcQDgyu/nhpojcYP3PqwWm879dUrg32qaA4oit
cyHUJfdu59qzDkyN6ci+gdm22tsW2CnooCEcu0FNbb2YbRYyWS1Ynss3nzSOURo7LPivUeT7oUn+
XB+gBZjgI9lF/RBoIK+LlHAbHQauLy0LK5HZJABVWAxA6+wKE1yi1BEwAR05vXKWZGOdNFYcUQpQ
0wBmmwOKsTf6wn2EcjRkIhiY0qiZj1a5k7UTYNWJXhRhs6OR5cAeqGbjcOPa6taZWhL5iUefTwPJ
kohWcZfZd74bgqkjSY+JGP1dY/XeglgFiWnwg22KP//uN9s0XnvQjVHqqR/GNcwZjrxD6hgMNy+N
TOQnqAdoa8NEia05gExajHq7irkEWGH097rRiNffXSFc2hwt5cohdrAK+77bOmVgL72sDS6OOhQ6
z07gTwFzA8ipBC8SBH9VB7URQbtgF2DttdIECzzZ3JYHl1KT9RLl1ilqDH+NK4C62caOVp2KABy2
bKy/jLarf4oElmlWgqQGNcu8gwq6hLwoNSszDtfM6bzt5Bx74ORGUfSRmr5WAN0RNFfhl8anAGRF
DuM/Gk9pH3DorAy8CBEmNJ7pKUYmnrtHbG/Cq5259smX1s2iagNad4P1VF8ARdBv5oX6vKinXhNs
qZsPy3UNEON9D+HUgzt6uPvUzRAdihAwz15PFpEJYch8qI5MHfwkr47UHDOZ4W7nrmYTnZEbeVCT
DnptV0fPM6ottBpCUJ83ztb0AC3IsjB8FlkGGZJxGM+y871P7nAN7DZ81j2Qdo1emi6pabqJtbKF
jmyW6s3qFBU+hncDA8+LV4mv0hgQRhOoXnKDLHkCmRFKEUE1TfZQ2U1L/6PdDnTIBauC6n4oPHBW
QAOSmsDhg1Q2d2FTHdT8YGvGepeP+l6rdHb29AAAAFPqC2rOB1f1vrnwZAFu9nBLTR9b32HyLgsz
OgMo4+UFkl5uVKz93oJK7cicc49d2MLvuuIFe8lxGQKIeGyjznvKGw8Xe1i8WBJUzZEZ10ir6vlL
YVpn8MQ0D44VuNPwUbl9GJ6gAIvsWCpZax5GpxA5HhTh8+pGB5TVRosIIJADNbESMK7VaOB3gMeQ
2jX4r7FKdBpfosL0KSRMF2JQ2BxUoMTuQxBdtJGT3JGNCyO6mqA4azJAv2a3lD/LDjufRZBrLriO
bpOmmQFU5kqaLNxwxdKluwUou4FaVgJnXiuu//yEMLiKj72Pn5kIWLnCFbrBuODYVf7+hLATLS3a
tM2/5J7VLhOsv1AWEiqSTaLanM6JYrO1c31pBqhSe2PhJAfqmg4lR6a7QxYP6FawIyRpvKZNFYhp
i62D/+aatlxeJvJtplXxmjZkAgmoqTdqk+zexaWqq+xrMARvaGiUqj2VdhPuZ3uOXP3k0f3VSf7D
Lwg1NV29g/pRhVJjiBmmMnySUY98SzI+m0aMawoYbEQ4wPDkdmO/cBHjvUi3m9w00GGfk14zl7Tg
wepC33jcQEZfrYbINq+EaNU0N2fnD8upD815ZjynwsWHSc2+PdUscq4u5F5tlaZNwu7e0GT32Sp5
sbaiGDBjDUVzEIML1hpYtQC7Ky/Qzxi+Qr4YCfHUr/2bh2fpwgD7ydXiWPt2pn7AUxvKHxVH2dsA
RSpqkpvp+iC+NloAj7wBGYKwT+7m/zIymU9t3uuH6c/MQLiyA/9aAV5T/N3pUKuzQGRPUI/RD7N9
9qU5p4sGVanTfBFg6KDTDsolNqnyhki0AektYJ5yl0c3OpigRx8TazhSy+sM586Tz9SgMYHtmXtW
o8B5tn2Yp09Rn/jPFxA3Py6xkI6H0gZ3DcNkKgj9YScqe1lB5zjLvwCSlBxmQre+AsU+MHPuChwZ
wNx84HWbu6kD6icvVWXlR9po1u61EX57o4YsIYYKwulgS00NMEgoUfe3aZMrpf6jyCCn3gLGvBsM
Hi7BKs27VeQ2/ooVyGZ25SB2RdR8DrH1QWUcUPBEPMuJkrYZ2WcntaLDTEYbDZpx0r1iSyy0I3Sg
FzHYOxtwAee4A2bQl12knmvdO8G4pjcFiWBwCCLpCmEsbK69rAlQ4Gstia2TPEoUdi4zUE3+P8q+
qzlWXev2F6kKEcVr52y7nf1CLa9Akogi/vpvMPHevc46u/a594VCEezuBmnOEYApgKBn6bni0E2B
HipyC3YyZQpgvbRHSKDZ4BxitXRxi2G4jCVc7yaAd7cOG6aXEchy7oqaamZ8+IWwd4MfghYKf0mQ
4bJ2FfY9vwKQ0a5GBHeuIbTyVv10lkx1OXRwzoyW7V7KfbwjY34wZXRPlkE3UyGqx6bvnpx+YCQB
T+LEPwrkru5H1r7To6POw3HTFkxtedWFx0Yn7j7Kggct+/pcTY9tbWbpPgJzf0HYFTowFTzAIKA+
U+nWo5qkHWnU33NQjxjSagsLv/jF7blIDztSd9DBjz+qqei1oO0jVEWF2yOTHqPUFjQ/bs9UOivt
c1uLyoUhCUhvIknBlMT2GftGsXNB1DgbPFebUMge8b4oxj8VRO4GALOFgkbSt1Lpe1/awS9Xf7bZ
gCQ8A2sld0fzR635Bxwus/cwdcNlhnj3AWaEyQpEP+88mIl3TjztnWOnhk0sTx9EmlnjKprqqAHW
OoDHQO/FYNMGvA+TZdaaQHf/HZrrM7nJfchoh9ED8qb2979PZJjMNfCfuTVp7t2xCLLsriHFmUV1
My66CqHFxmEVtiKoBBsTN1HqoNhknRc/xIkDvQ+jh4F0o+H0WNtOuGJG6k+k1/qKp0/1kAx3ksH0
1h+d0+355+G/scF6Ty3nR1+L3pFga48n4b6LU/mE/m88sJvPJnbVouWI9UNJtAbwH9rlQDaWHx5w
rtQjbyCsp6sqPasGjBg4ixfLFJoekJbO8dIVPtQVsHM9VtOBirdDVRrbzpLR/lbVuGm3BTI8Hl94
VTdbpHfWCL5FFxPZyPves6x7AY8zbKlGb9t6NrDauUjaTVS6xpKa4WEBte0+SrDzgJRFXCZbEUvI
J0LGYJvIajyAepedJBiRm4ZX+PLYYLHWTuC9lp7zvR+d7GcBxIHnA0KyGMMBXIuq/0xZDF9lkHhW
A4Li4Drk1WMOKWworsLXqRYlvHCaeA0UfrqhRghAw0aG+RtqpKqQw45FIyC5pyIzZHd0QmBhVZdq
CAh38lkmljyPZZGtCge89U1ZG2odKyT/IoncoWG7yBjSKVXSIZ2a5zMDxiAgiCLVeOtDRTxu3a2w
e3ZIA4CPF71dxYcoTt5gZOrfweHdh3oRzqAux5ZGWoAmMBW7NIe3fAVDV+xevGUaxHis/JfvQwhH
x2WGEE8JJ9bxZQTcE19cM7nSIWTPTVAG9wxB56t2sv7Ih+rj1m5Vtlh3RW+uqM406m8i7xMsFOBQ
32/lEMNzOiy+aUe5K98181PcGd6F86FbEofgH3oUQK9vusJ+s7A9u4aIfwJdbz5TKXHC30pTG1Ya
1tyWc7a+laa2wXXTnwpB3KPMm+S+qYfl/HsrJYL+oOI583K9gVrwFRZ8xwDirPiRwi51ct5yIGpe
QaX7KWB1ezV4tiefLjtz+lNpSdBRpl5J0XnbpIyKNbXKBNIrUV1w+EJA0ZOmhvuPvOe6+W1z0HZt
vq2C5OsOILSgthq0MAiHCghRjua1UR5YMNkAU7LWRaaPw8fsSgekyy59kTtrHdR3DrH9qxr5YCAj
EbyflpVzpRycfAuFsXQVhAleYS6kL0ExzqAXDc0XyD51d0m0p5pb9a1rNEnBUANMU/upqwGE8bYt
LMfegbljrhEjrxe+68qfdbwhwLGngD/irtbPjvSNdceb8dRD7enowVYYWtaVSdqrw4cl44mO3j4b
ITi4bSh+q7d7KznnY/6pQmVd8fJZGtLynyjSAqGYpQ8bwCuVksB7420QzHEZE0HQZduU+YEa21DD
OBuKQFsqxpart0nsmTBzwWzuAKF7z2TewhFBvWnhT4iQpo9UYVA5J8NGZgVoNndBqBX89h5anobP
toUXWAEJ2w1g1eV5mLxZsJve1hWDUJG0FFSmZPMYjBAiaaJh2CWx217lKJoFdUlSRFuAAvmQHcMn
0kb6PJqq/R8xcPsfFpOe4XlcWDZeGBb/YzdmBUMWcr+QH7BYXLgtFC/5ZBCcajM9FDXA7vCZ1Veq
K7ya46Evmy0VqWG0oL73n6N6xncQ7NLs0XFByRmXovdVCpHR2wlS6+BaG6G5RjQKGWHP0vWRDoFy
yk3uGN9GxupjFnogrplwtob+Kg7UhYowRMA4Or0N/m0MzdMP1fu/L7455fZzAuzMyBzTw3vI5AKi
Vbbr/9f/q66MGjqjVvdutpnaqJBDimpaT/DpQGdFJPFajw19rWIvAYYLDfG0qOhKBw3IA9SQ+7CS
BVVC2FJA7MjyTmnrYQuUh9iMuvzuj7PWlBCtmVphnfF19v/frzOrjXZgpUZ5SqfNxCKyEVijbTEV
QztJj7SHpmJq98lvRWq9db6N1XkrFn90vhVDwKnwNmMQB+i5dxJ5nt+JId2piQhAB8TrraXyAaBD
ABY8h9HP7lyQZGzTKD+rFELcMZBQD0PSmrsixSYyEnaKfYFlwQOodX+kwaLGp/3DTRuwrWSfHAqO
RzJIBgVwdjJ7Cwc88lnU8y0Vs957YqCqgvGGZFxkWBdIGKm3WOb1DpoPej0Xk3FcuF0wgLnYDi9g
CSZqzN46mWVHyxbTNxtTM63iVS6M+kCt0N+HJlNWPcex0WM7gTugyQwFe0S6g7lo+0/QN8geGj8r
r3XrXCDt7KxhfRbvm1DyVdVDhUXJIriPk6EBXheKS/hxvMfAjT5aBkQg3JhHm9pJqg/hfTINqaY/
BgYNf/0f338LUPb/iN84jmEKDz5VlkkgNfFnhN8wyiz34qjeygapu6ZX5hL8P/BSOyd8i5UPYwsk
soVXAfZlY91K9SE4IxuEdkAribPozTdyCQtzx70AOjI8K7AdqFuWO9kxjPx+LuJBAE/ypDNg1RIn
ULjRxQE4+E9QKJNfqrj4jg3weAbAiwfc+Dt4y8USeL/magcI0SmjLE9att4B1JBuqyt7vM/h37Yy
B26+TvO0Ooh/jePXPCbDitIFRaAoLjyMXLyX86S9QD7jLMI0x6YNmiWLUtgNdOXD5jyy5wpquhfq
RdVUHJpy3EHT8BvVUxU10mFoS4QSteMu5ytQZT1NWfO+XTRZFm6p7reLCU9vESuuj7/VKTx9Ttoo
V05Xel83RZdyIOm0NWWl5hud66gPc6p81TqyXVHlH3dddS0ixgA8bbM6LPehAW8TCT2oTWJzqK4J
iexTinXnKYH77rFMeQDzi4a1RyrnIg+XOuTxWljDWiJQnC/LMR2WsEWLd56r1aPXRN55tIM7145Q
mqoaCYhcrQ0HDsCOAio7tI/MVr9uPTrH+AVrOw+uKzZeT9NIwOu9vfYqkHGmOfzpADvE+8ZtnDP1
sGWZ7oB4Bax0aqQ6K7XXdcai+/lKyh82ahhGRFinOeJyHyRjcudV27hO4f8w1Zq1yNbc5956niEP
ygcLWK7bpB4f8cuP7WJLs9pjEVxiGR6Eg4zIEiJf8JktgmGHRDsN0mFgn2DI/ErdqaoHWWehYY+D
yC+uGeC5dmB8YmtPRTqUIVRypWueaFQoQrarCnwmdFdUZ5kQGQGD5UL9YzuG5G7AI6yiMcfQBx9T
evEk4PhwV5VTEtBGPmM6WCME7uES66+160TZsmdYjcfQQaEuYA5ZeFNNkXDTzNdmYuut38IjrJbf
ZCflph/teG8zs3iRY7DjcBT9Bl5zvXJ1bh6tru2vrG0/eRmk38B2BBYt0/wiQj+9M4MRm7upIXP7
X23psYc4yNPTWGu5ogu0jjoCTfQGJs9wgQEHzCnx7ljTRWTwlEP7EZ5KvdzKovO3NcBnb0DBLYHK
CzamrCEY5wOczfSxS0ogihvwT5d4uiR7DmgblBPxLyu6DHmcPjbKZYCHWMDD7IFauRu3Kzdm4ZaK
EfPBUszlxzxVhe9wCQjZRfiN8Qib23gTmGO+pmKZVcYdhMp2c1/dQ3URBqA54I3Wd5rNKzy29e3O
maRa+aPJgDRXyCBOtzXXIMu/VOCxzrcqmM4OiMzDQHnqYskRjwkf+1sLq7E+rv+65wJO1wkg+Fu6
jyY37JNlZ1/33LniDiIB2XzP09dhA8XSfE1XlQ50KUbPAz9musB0oPu2za6b7+vf7pkG9TX7r3sO
0wo2nEDT3+ms33QsdbZN5e8LIO6hLNUUoGsxwHcWdDrIpgIZXZurIvacHUBaaBEshwZZJvlyLjON
5EXiCADsxontNc3RQSdhE8TiNbWi4msyA6ZB0Yma59qiNY0FsqBBxtIVYkiA6qePSV0iNFDBuwEa
kvIRwEj5WKpXge/TA3UAFchaGxBIWlOxMFLzisHUkYYoOYhVF3XZhupqQCoRv1462hr2eSuXX8Mw
bx1psO2aEm56ZisfjdDRdwN3t7ceqhwa/JlNvqO5kPDyEctDwGlZFgVytbhhGlqFvbcANrzeU13W
G91psJP3sRybvbBKueKGSLa27p2DkWbqHPZVvYSiWpAhHpHmMK03MrWQUTH8jMaNzLz61yDH7x1M
wF5E3k0O4UEGpQfYWQDb6m25qcOHPoA6NIJf6gNLYzBAMAhhkC2eCOa3xLGARdWjutKV+yF3DkkC
FAQMP7aFcCEabo7eUSfRT6szS5AfGCxrXOGcsZSBY3QRcmhkBc5qSEt/aQRCPLN6XdqQ25XgTn0T
oXGBMd5EajDuI9Hjn5yA/hPFZv6DNeH30mjdN7c30qXdDcFjDdcZRJuhNyms8eva0OYsDn9cN25C
8QCVE4hhRVH3Au4/ZAs5eEL/cb2ujKHSldfFxh8K+BJi47apoOy7CiSMsbOWe+Cht/wb5LYWQWvW
734NAc0IXhA7A/48L77tHko1zVr5fClG2JdbfcvvsjiFYDCNhCZhEJXDY+Dz4uDZabumASrbjmYi
PiAYIzdcd/V+gqA9jb57T+3ALWagfpTdJUJ48ALNMrWcB/rhw8ht7wk/O73vjSjdlGYVfATVZh5o
iXZtNiP2vkYDkYmoeptvBFz4BUPC4i4duvZseiVf5tOtg454yOMmexlFNOxMCDxulG6ad4SPFtSB
WVDdYjlXU+62vPoClvJ0qdqBJCNEPZ37EMymk9sackUNzKk3Pp6arw32pVsBA6JtlPbsNbfxyU/X
hHFFuRojIUHMAI/PZW05/7uw5EegCMu+q8tEcwxAnJqnrBLw+ABgftejG277sah28BYeXsYc7snT
PzpVUEsFvFIB9MB8EGsTczHilfTsqOy5HODLG4MltMvDVIPJQnQWHBwNSbwgctXuRnPgoffIemHu
p7dpxRLnWkwHIbG2K60EsaXp5RoD5XAtxPfI7ev5hVqoeNwi1WstaRD1asHJH7CcPFPJ7RsfXrpT
UCzPzS2WufwAXaSFB67bs7QZe0jD4siDNnztvRz/HEi4gawdh69VxUFeNJBuoVZXhXLF7KFF0Aat
4If/koUwLlSaZjTBjXrOphnbsYRdIjo5Ja77lwSkjNK1DamXEzJR4tQ4LVanbdmbu85r7sypAQpW
kIb6rZn1xQ4PfRf41QS4HrAtgR5zzL9OhwixWz32P0L+0dkhLPyaVi2d3LdSQA8ivURwxdqWQGGm
SxbKrdkK61JDReY6VkYEaLxx99U5YwBX9I1azWUzg02QWZYa/tXTZHX2GLpG8iBjX147xwmPTuT/
bFyJNrMRam3qGl8zuhDS4d+bQnOEAwHygYoBMIu5m7zKkLlrxXxExaZi2cFoMYjS4kTF3jJ3YJZi
FZUHE4QYCYchS1/DCPFxqzCgESKM9BUeqGJbGcFXayL7dAUd9mFPra3hfbPzqLqjoSxcj5YBHRJZ
FvcAjjzTdVRmlwe6KTXNDyHIf74palUVn2+KwbcHi4W0RKZiAtlN+DqK9VEx62IQ4bGTmeN/VDeL
g/7G9w5ZALbF1MmjoOFtorkTzRlPnRylpnRFuB7GfgmyYfIIdtf4DBjYGsHuZvbtM7ocSzR4LFKb
4NbeGo10LgEmd7IgTH9PbQESkVDhF3dUAm7wEXDRfC6BK/3a9B6/UFsWqk8eOfHsBWgEwBvDP6s7
z5cwKrnAbyM4keMfbJOqReYPoHlNNweYMJRIuRRHas3wnkfg2wbRkVpdJ8BvSnoH4C2MZxcZgqUy
ztqt0r0IhvxpdL1kmzKDr6gYSkOfRRW8ecD54VtcwuRwCAxYCqCvoXGp3Kr9Q1az/KlP23yTJX29
ptYusNSpHvBEm8dqqB8L+URdkb1IFwhSY+E+TRQ1XbuGj6vcUKsPXdUDcLGy6uqLtGAYKlPFV0jZ
1xenzCFV0EynSSTaBQC0wWauLCMQvRYwG75PVGvvzTAb7BXNYUDnWCEEUnXRHkkX2F6kQfbI/U5d
yji6GIyzHBTwERs2bnl7anXiWh+DAXHcQJX5I9UhgP3hIDl7oqrY74IdbYSQ4MUEA4cWiZnXePpi
9p6DEBlEY7OiIo0wi02UtsaVaniEtd7gyHRDbdGQdvdNO8zdqUfXe/jaFU66o6KIdAs7zvY6ev0H
BLD1iao1QjoLfEHbAxXDurShHwQRECrSoavMJ0tLeaYr+SNEU5AY1BAiwo3SwXBWPSRD8EWR953d
G2vLaNo1njTlJtO5t6KBLVIL1+7n/NfWyMitBiCeQLbFLGNimXepTLYmQG+P1N3JxmxpGqP5dfsi
tLEHcl7BLwiRKRpdqGyGS8p1UdYrBRYOAAxxuFXRWdp7G2Ql+zOV5irY6C78ou+3kMn7yqnBvdMC
cmlol9Av3UdF762lDfUSwgjdModBLSYb1eALdKFqEB36PvvqZ/lNt2k8r1n7URGvujTkZ+5IfQa/
V63SXkbfgz0xhW7tht3+azuNx6tZYfMn841qATIr4xxmghqKm4RavRVJGvtWJIBrPnWG+Bg6Y/n9
fGulsTXI1qsKaJu96Av/rrb4L9J8dkUE44WqcrdOgWUYVm3nAfaiV41VKPUKEu956OBCFqrO38zO
6CZ/bptYP/i2Xz5IS74Q+7dIQrHxCjDBGrw6obm1GBA5XEA6MAdgDJkUUs+XrFKnCNuWNI2RBrp1
IeX8tI/KFQSu+/XQ5cDBen52DzeTZO8gr3ee68pMdGe31wBo+FXU7AuwiNcmEDLb1jUE/mmwR4tG
G0T8DHI4cPOwnqk19Xp/WcCtVQL9t+lDxOkK1sEjh5u5cY5Sf80rPdxb02GApu09EIWfg1mlBypR
vWjMr6FURwfDZT0Q47GH9BIczGJYzh0HQB6enLSp17qM6k03FW3Gvb2bhPGSWnM7QRayskF9QyNV
FYCX+pbBH6gEF2yYbg0qPyZ1+PtsyPjFYeU+UPqBpefGzABRmnIWnRqrvR9o47echRsymNPHHQJC
f+cx/PSsq8ZEqlxdbgPdoTcWVKTDbaCVOci7YxBUnjqEKcavK9GARGXBLjeFkJcM6wRIqXKEsEJv
x1hmHrOgc//rDCt8UCuCl9HQiB4hkoYoxaQtAkJFV7bOiUpNz5xjxK1vVKIDhDyGZWJk1tZSHez3
WhFeW8RTp8E0TRBrNv264xUYP/DSm2bUkeOcQBSJrm60cZjMTsggv5j0JyUwq1vZkStgbIR/Hx2S
qjpKy2JnKoEVAf3fjr9QqfK69lTlYtxKEGBOcRjx+QCk+teZE/vNVqflO/WQvPyqp+Ig5dKxi+QM
1rOGsRSkfUYA6hc+PPAuXSn9O2NqUFNDboOiDpsniG/mHZLWPf8aAQ27X2NhQoTHkftWx/pq8dF+
sOFpM5r1VWWNvnp4tO/qAmEU6kB13STxzcBwnwfVObMfPH+TeWfX6ZduasaQQMjsCx06vwc5ekyg
vgWbdGzo0RCJSb5gmFpsqJL1FkJq1I9aWVc/tVmAT3sSH8p8F0bHrjiSXL7P4Zy5oAYqT60sCL9D
fRqqmhEoV5nfmY+3s5AN0aqY6liIVjv1f2+99etz54RE22c0QVYRnO0XHT7+i89j81oW/gPVVywH
4Bs72B1AJOV7hG2S6gv3pW2w4EGeDlvuqf42PIP3NOjZXgppW+RtRrizv2IjAVvD6aya6uiM6qiV
+nVtFf3ZKvzua2xeBdXS7yJzy0YL0lc6gvQ5/DUPAzAIVHWrp7Pc1eG5EXa99Z10fLJlcGZF2f+Y
TlLAp+kkKr9qvMqCKQXp7gX4JJqkiQ6s4vcywB4ipk+OTmt/hAW3GDoESPCZutOBGqzRBOborxEC
f+llFvjxYMe8Ex4wOWbe620nSv6Ej5JtOxlmKyrKGvoBDsI2CyrWfYptGlYKYRWbzdJi5qbrkuSB
Gn0GW/oSv7wj0xZ/oomrpERgdSpGLib2M8TaA0R44f4FejxsA9ZFZPYXIjgS+dEABKiFlpEsVoG2
rVf4AMCoJFXFkgMK9crcDNFaoGyhXlVar1VRvw+OJe9DxD+f/mEQ44OxynLTPWfNigHUmWKtBEJg
ixNmr2I66cYV3ljuzrVcZ6OYmW0HKDcgPg5MBRWt2sbOanr5UlFrv1yOKiofhkHawLr5bEmgTwNS
6Ei9OwqKBkP7yvk5m6xMqVdUIHlWFX7/5gtYcUHGXZ2sllEvGvxPvSwGhZeMuxGiIWn7aoNYPc1Q
6ObrslT847LoVcsu35Ss46vBNIHj+PuQWHB5KAxAxP6qVhzv8QU4bwB5OMWJGkCTyC6QtGxORtE2
b5nCbxnvmedYS3enhtLZpLbhvLWAUsq6ij8TDwiqsNDilHjwQupb21skU8M0MqiS9FmW+mskR/qa
RlIHUMa/RpamsuaR+SSdUUqkRHO9i+FA+22CqUCG/hegfIi+FK377EB7d523XXyuSpYeK9abG8Cx
80dEWpDb8lr7ezM2CxqV5sN7E43xq0YwfpXBuuoS2UFx4A7id5C2S69JDVJFqGT5GYMrh9h9/CsN
gAxgRf02xn4JJeY6uoMJTLsXVf6ORb9alb2NWBTQl1BxH8QHFpy7eGjiX5N9cZpU5num+MQkcWJg
XgJzJ0Tq7nKLI0kUIxbomF3/brs5zKnxbuUseG/wQmi441+CkudPLYRBlsWQQtnJz7HXQqpqh7fF
uCzsqHjqhs640wDb4SebP1EPpxe7cBzkPVW5lV8vEyGiPfUfw9bZlorLFbUiiK8vMD14oEtRlYj6
FQy0mwcq6cjyoSIEd2KaO44rtnHzBLq20824oZWfoVz7QX37XFUXFTvQcQTlAdiqWD0hdHVpZZZ/
WDHgZjZIvIdKiPKFj5BqqXn+MQQDPHoaG18KOPS+FcYndWdcxNteYGFPRaiternu3nOrKXdyxHqL
qodWrrSdKCikKHOfm1G5pklb5hxy/BhBQ9UQ2rLsfVHl6TXNbbhx2xkWEF4L1/m8DfAqLPGuRjT5
Wuhc3kVDC+mmrEuX4NE0O2jzMyRIp/L/4+B5qulq/zgBD1u9SHQOTeVJh1VDr9Ns/ecE9gFnKJE7
C6rPAAlcFWFnzd2qrP+tmxby924uFkt7A+vk8xBbWG8skET8EafaX9QehwuqHu1XIPARGajjF8Pw
ozvXLaPFOD1EsT5ot36SQeFgKrql4yxSBApOVAys5zZ09UsEVNulV2GKNCYma10HEoENjEuSduGq
ofkOjcqVYWYITgBIdUy473/Ylpcsm5YZV0gwt5s+1ewY+GBZQbJRbKy4YAB0wsYhgnLjh9M2F5PG
jynE3bu4+lFkAP/1nu7gu1TF6yLws4tXDM0e5nRAEQW1vlMDg1cYDIZfkCD6qZI2+hUaO8e0cB8l
N5+FFD08pvHbY5N0VJKUfGvZbnPQ0Rid6zZz1jEcfZ6M6UGBNGb/ydwaDnWIidmh3+5Sywh2AwMv
Xtem9QwKqtgVJYIQVBwsPAGhLJHMRWYG1s7063QudiF+pSpjcmXkif0sjR7ZcivL8H5FUTtJj6Kb
z509pKt3pZuUc6tbhXrnISI0j41yD+s8Gem5tXCRPakH3sxjIdqjdoEN8BTNrBzIwzXCAM57umff
L+JdyNkwt8qJAx223JhbR5kEW6TYgQCb7qrykAiJS8uaW8EPh+a/CRtBmiqKDWtraLgjURHvNr4d
mxpipNPYrO/GrekEsEKerstbs99CEgACTEO9r0Whd4BgPcNRvO8XZavqMx3w8X6dJdadV4/96c8e
1A1ipYiGO7ncUrEuagPmyg6s0PvAv1O2CUDxqJeyLYI7EDAA1oqQ3NyUISyNqJL60SHMk08vdvie
StToMrjKNKrbJNP4W9dEIhYF9CK2L9NlbgdtGk9mJrvDbe56jNlRRM6hBo8fAKdpQJBASa+EAvaK
JuYKDx8AfCCRBu3E4+1iQQ5T4ZLl9yk25L9dpkvxUgVqP1lT39vFPDPdA4pZnG71TcjUAY50L3Tl
29xxZoolAmN8nsN7DDwOAbjJRJkOLIZ/cuRH6WmYtKL+qpYycvSCyiYMcP8+dZBKgyrzAgIaTK0M
wEJO8yl11YVki0jX/tzyL9NpGYOyFyK1MF1ymOZxwwa7IirbAxMQDvah2ZIIrM3gbuV33N+XIb7l
VHSd1MO+KcrPIJCELxXIjlTPe2Hty8rAMrYbxjdeaxuSt6I5R0VjPytEA6g+VX6/HyPw9efJTWBL
RmThFoiBYEELhv2JDoVO/FM1HaioNVB7RgDZHqrryhJJauT4wTY3DRuRqb+w9qmsV41vjUe8hG3E
xqYGN/DaNQJfeK8QAJ+w99TCQW2n3jdM/m0qP+Bfw2jAPLYKnQOkPXqJtVG9HQaTnQBpkMJW0ObB
YbBjyNBPBzqjuhgJoxUsSiEy8J8NMBCErNjfwxIGLQKjyA9/1FMPGoo0ebCpsFyer/hPF6OxvPI/
EUCcInMI/UoAzDbGRN4nqaSbctIspyRd4e/d0FhXIBoiijl1pD6dFRpLw2fd1qy9ZOGAiPPIzCrc
e4WS2y4K5UscpA8kijjWQYKvhf69hx/p/9EjYKVeDaOG6ZMPXyC/0Qhe6TA7mYa3tq3E3t+qPJlA
8vRWvo2ozLTZWYDAimkSqp87e4PhrVpVGkunafQ9HCShi2/DhxfKGqaPdF/l7WA2ny/KwdH3c2WR
gW1vgsJJdfnUUFcg/2KPbaxomrmBe8Clgru8vulo9WwwllIGzfJWNwtwUflPla4/lb1+a6f+dQ2F
2z+m+3MiKv+7pheJf5HEF351eLHTEJGV8HneQBoKIB5kXPoF5A4gDDFwhcxOXhrHMgkWhhWhSC1N
UJvNKtQVyPP4lDdU6VbuZPU7WMkqreBoZHX1tQQudQE5N28v/BThkq5KH0zxRm1UU8JGEtINMGW9
1bkO3HnjTE7gGae6RsAKXPMrdacDQNJYthvCm69BdXZkJJACjuqdmYtux5UBDIxSYD3EnTzXiH3s
Imi7lkHOO3x3BY7UQn3AMtfLmrdwZ5t6U4MHCsomby0YAShpHnInbeunQCVq7ZQGGAMifFRO3L9z
lWKb5iiNPHRZQSUU9MIhq4fDUEIqEwvH8B72OBWEzGz+kmLrvOjA8fsB+cyl50+6jLLpgDWyfGCW
bMiEyrh5YgGSeK1VQZDXM+TekGmyZ9O6y8jLfG31Q/9U1NCEiV2AMLlI9/NMXQzJiD6AjUuDn59U
2SUYFayRdHG0HBN5XG+QBbJDf5XpjA51XOc7u7Yg4R6GZ/fvA0Jr4RkcCnZSsTC3hqjfqfFW/0ff
sS+jCdv2j3PchkapaA9amWua+1ZPZ7e6sRDxKRaPt5pb11sd3Uw6nk0mQKybbpZ6gfIXb0s3g3x+
6NRn2D3lC+aF1qYXql5DKC9fjerB97TzyHItnorMvC9gqn5nIJH6VDd8XIyelse2U/7TGDT1CnEX
D/8DtNp1524sLP9BRULRHwZ/D76cXNJMSVtxuEFH36jRAYvsGuDngjX3qUqdYq+GEHSblI7BZFKF
DBSwDFSmU4Uv0QGIVn10+t5/VoH3gR9ld6GS2fBHlRnd3VyKbAS2RH8/l1xvp8bceKCSnyJC4kIN
NLO8V8PMx7Xq9HhHB9CD3XUWWAYgCqjLSvuroQKiEkbKQqy14TTuAlr4aIFU8iKE9uDuNkMJ9c+7
JIy2GYQfT7d6SF7668wC+tLvymwF/KG9hqOAe68Burm3cy/ZDbZnLuq2ALRkOliIipyVQqIqwG4E
q1LUNVYIf+2xx/IUJeqbxLa5qNw43bkw7b5vYIWesP5kxEO3UohsfUJbu+TuZ9XoZmWkyjxZrPAu
Q4u0GjWUDp5MVm28t51jIYGsf/oKPLah1vlBwYIV1h6308QBBBdp3XpcJqGZHzR3izU2KMF+kozQ
4FLcu05VPEEBKUfGLIOUT2YXTwoLnG1Vu3pFrcrrnXPVqRcEo6VeNuDeiSaur8WUnYV29LhwvA5q
RaEPq8/WbGEW3GTGoYZo33xIs+734uf/UXYey40r27b9IkTAA9kF6ClRXqWqDqIsEj7hzde/AdQ+
VztOvNu4HQQzAVIUSaRZa64xtcUtsO/S4itRofi6PYqWSv6ruZ34r758fYbyy7QKtqcYS7dnbHFO
DXmoSUoyHnMBK07qzXWIk/TJcJohkHVb/2gH91VMuvWa9ZMNX8qODrkaoi9agaESUpof9YKRUDnM
3Q2+iHU/ke0MqW0rH6ZE6u2RmlWMp1F5Qbkdo7PRZnFgt2b0aK4Hdk31bbTsXZ0S7t+jgWWR3o54
QXNyu4wp+jfh6/SyvcZ2kG6CCDw+kKZClybt5b1ZMCixLap3lMI/h0Q6Xu99ekwGFOGY/8hbCp31
VtUSJ6c2colE0Pw8IddmYXdInyys1T9PaPBF7jWEm15dAvIoW+/DiiMc1GTjXam5U1/G/gcIfe8j
wtn93K/BQbIEdYCCOT4ZeqHBtR+1O2zFtbsW5fV+jOGVbCe2vu2sY7DNpcKOa5DD1iHOIoFGadyD
6FCI+56d/NDn/Lmta+1VIe06tYttAiYstQ/Iq+F2wVyb2a6vM/tue2ZUItXZDJUxD34uDJ387j8G
r51DXaeRWQ+p65gPRCTHQ1xo+AL/T9/2qElljb2iaA6zmIdsn7EzGubJ54fJc7eD0+TmTVSvW8Oq
GCCCAtHfeaq8X14z99medXe+tzu/2H0+C3sO6yG21BC0c+QdtxPbW4nQPmDMHWMdmWvWFyAqqDVb
+T6rLnsYFNBJEvoEnJtlPnp16+23y/yIFIFrC+bd9ez/+VnAb+u3vm8DzTKHR5DjwyPVCAB8LXUW
ZJLuPvv7pCRRvCw+20Eu205kua7fEWI9b0/a+vl/59PcjWuIy7MeAGcQYR9994vu6B8bKjsVR5Bk
3m8tbjHlNHz17rWauxsE+jorlgCn8IE/ocyyHhzV/vNsPtEP1MN/rLj/zcvF95DsUuDJ60NvBU5L
B2/2JMqz3afhx3aiG6aHMs/0lRqIGLj17zfsz8b0ocblGOtUBW2trX/t2q4Si4yOfxO/Zlkh+Fur
vdVsRk9a8YxIWL5sB8pntF0KnPewNZGLEhGI6vlYp9QoUs1+1xrd/OAsBfY0ZN1DHyXgeTuZeNN8
WCRkne2s7uXTtShx197ONgWc/hkd13Zy66LSAqmtPT9sLScixhC1dxHbm9LcIbe7bLSBAUHpLkeQ
Hm7NT2gBtD4+sq09rde0NfX2S2SXge7507mBdPXi+5AjTc30Dyx5lxdNB9vli+ltXltbl26a75g/
5ffb9S0/2SOQHmad9QofGdHTIG0C+LyYoJiiMXcoxUzMsc3khuk9S8CJ0UflT7Pusnq0k3vyUvqO
NzQ+YVZhsrANGDefpmZQiCtNgIrFDC5RG/D+7D/izhGP2cVlsHnyIArl80y2NS+8I3xAuC2ecA92
lX+oVGmI9F0tlKQnT6Rjz9h7JU8iYnA3xmr85hPotjt81wzTtnYVW9nb9khzkBvVClsW0+VrTYHL
hY1F/XBOWp/4E7M0oVgiZ0zJox5V4dhG9s6vTKK42aokP3nT0yzWFZEAAhfz94MSqe7FMpslfDOT
6OpjJXXh/qc6tMl+roCyZ6Vb8RmM5lcxxN9lGotjlBjilEUasS22w8ySCb+i5c1J5vzoroIHv53O
aaP4X6Fi+8kNebsTzEDiHynxEgfZP5qUF1PIbbz2lvFNGKYf6CjCdnYfEe2kyLKxSBDpM8KfMe7D
YeTuIUpQ4iTftWmgqV5/FELH1JA8YWAukgIgEhF7RM+edlFgu3ZkOvbj2DMv63l6nZAtBrLq7nvC
8TER+1+ZUxoIBq1uH1dGfYBtWgSjjcAUZlSIWwxCp+Sr4fbL967uj5GTnNvFebBUo19Fi7aVyWnY
i6QpA+DJf6L+e1Piqcbe9zcGd3wW7Ve8Q46pKL8MBWISU/UHi/pkE7VaMDaqCkztS1xmoUNlPFz0
7r6ppP2dUjJo/geLT6YUDXkZr/2ts0zYOfY71QD1BckxuxMsnAObcrSDrmljaC5ljsDK+WYm5oLg
mzWlSCoZcsFX2FZ7VTLBzgUW8rXKbomLsnqJyds5WXtopopSzmj4ro1l+dpHf2qREUhs2jeN6Cjr
hOWmYI2EFK7BsJtyJo/F2+mGeUOPyX+y1LDWCS8gkRx/52nc3IzZGndD/toPg/FmeZcBBWWoRfLV
oC5kV4HWAlHqrhFP+1w15c1epksF0fR5yYrbCH96b1Ais18yvgwSvcMxQU96SeKzqLu9Zyr7HFUN
xtf2+ASPoGHx2dXHxMVKZBj6R6QfO7uZR1TI9sWofC3Q4S2itOtfvKUiYTlXyw74R3OR6XhuerS5
ekahRop8Xev10zhSY1bZJcJXdF2YUZLtTzyMkSl7T7vevxQDXqtJ5N58D5kzXtiyr91j11OfXCY6
IJkplFionJaFOgZ7BspvRKVxYVvuhyOFieiDoVZTsWbX3YyKQ7+kQrYXVhGJua/nGoJ7hh0inFYe
1tS95cG/zi2mTkdZucOx1ftzpQh0oY7k0u1VjO303xeIcf5OQUQW0zIeKfYoL/hsN0HXQTmZQFZf
pEjMg9PrD7qp6gtC8oU7LPExQWZ/vGtB2h17c/7NXOVSJrOIp1auHpGsDAJmv/jimodMK+MwUh7O
8rn/6xmX9q+pzwZu9uokKM0fIAJfZARMgZzeObaAJnjp8FO1fD1SLI/KdrHlUjiykYGH0hIimxUP
TZ4luIIdUL/K1zJZ6n3eI0Ru+t+FlxHCAKABM0yp/aIl/sPQROdi8bWXCNuuaE6uhtW/lQ7Qw1Sp
r12ZA7uIWr487FqKKRrudVcOpPBJVBtt9dImw7e4sTv8SRL3mLkkVNTYH6KhKUPeb3YtiukoEj6Q
QhUiMAtnuK8rPiwjl6/FSF7frNm6RPKYpcVhIaB8cmV7VxRVc8Dc6G2EXiVXx+cF+9swj4Uio5kd
uiq6a1TzgrlLu9eN4VFFxkdieoRq2uaqs9+ACD8MeyoXnYtmAp/AptA+51Ifd01X/5FGVQU26Dy9
+WPOXQrkIZ3Cus13IoqfutIyTvhuNXHv7Jo6qLz2Rc/le23rCZTSia2vX9wSz40PjTUCtI7Rpjai
OFMSn+8yP/voGgGQJPPn0GvvVJcHvju7gRSlGXiF8g8V6Z5bj2SxidvuVlLTfF0KdcAigTqsTuo4
zUDIIqafgih1PqwqpiKLkNOD1MVpzMOOCP2l0ubfwoPV4Iivzlg8Z441nuEqIMKXpIuZnKcQjOMS
VKbwQ8LQ04mdV052jYr0vKiv6dgxBvuTfcAS1wx6bRp3gBbe81xNaFdBl8++2KVqwBE3ozhVjul1
OwzSSa9kR6950bgXJFAFMt7hxc8osCCyBIVTw/Cx+ZNazrszzj8bsyMHlth3iLGviipEYK3gJV0I
2FbUfGlBDUN4zV8xC3RucJAi7BLy5qTitngsZnR4EEWeJIXfdl/k+4JF3c6kMGsHZsrbucaIlrZw
w95oi31trogazHBOTeHHd5hNR6d2tJLrIgrnHLFSg+WRGZd0tKjQTMrlWqXZeCqxNrtDGm4dDSnn
+yEpYhazlLUij6kPwziaSKpbY69SKEJFFyf7uLmve8p6bOmSTJ1751kolsRlbZWnBCoE9IVchF2m
kze3kcQ7UjqvriXGcFxk/da2p0FzcREtU/+tI2kfNp7T46GZ4BzWIwOyZozWMb7Uvyw1OyejHqoP
rSYnKrJuOivHdnaUvLZBx3D5MTlU+iTUtXxQVtwhTkb7gE4VnmYPm5oJrA86SrU+JrfvYSZI/aNK
HFxxiYt8xE6Bvrlaxg/i6WzYsnr4MEQEGwiV1IdwWmKLi998xBVDBO4k9QclZBNWeXbzGGvWJZlZ
IeEqIwhIeNFua6ZyMW+lRhXRlHwsXbaCboSNpjvuDrU9Mcna9iVx2RNHsT3cOqyZbi3/63XymwOC
M/bKTEA7JQpKLXPPuWetTURJPGpLo712GR/ZaIeDy7tUUZph0DeNgdKMDGw8xmRL0iPSlA2y37jl
FzLZRugiGT/outYe4g5sypCTYm4B69Y6cGZ9mQ9DGncgx5Ub4nFvgfKx8ofaGb1glpm1zwgBBxbG
AmaViSeYOeNhUbchq+dT36bRbeF/gbZzh2bxLU8i+UggFQAXmwiWG5r+gMFhw22/PLr2zIRdNcBR
dKDiA358JKbYyepD2ocUM3QHy3fCuMdLwNat7MEd++osFsO/YNiCs7JavlV9hXtwtRzrdmRFocQ7
4uBd34wphS/c/9GC4neufcm/4qIN8UeKRlBrQ5mOsiQOopxAa9sMM0M+xVhpSsmQjMB6GWP+CLfk
Zq5Dd5wTuHKLvlkhvztNNQ4Tt6TwgYAADkuRE/ai8AK9qEhEMj10aeQ+j0oQVHeKQ9tbKhgrghqV
iP1dVsVu0JJZ3reJcnez3wwX2IbufSrBP6hsQbfQEi4zbAbUkiU02ND0rrRqRLrW3ax1zh4vmfRK
bUd9ZOHv8M4etGGqT8ac3aTWRteOWzXwYvXT9pY+dMgyngbdukuSlBDy7Bn7rouqYxXLPLTTt9Y1
6sd4nsyAiNo3Rm8yzKOcL+Arh3lQQdLG2gPogf42uZMWlKTr78FWAEVNEv5xXVwSDHXLijBP1jWP
RLsRN/QIf6pG2KfSUdHRMww4DIAxAqymfN3IbpQ3HvhJTLeuJduYoUq8xJFfhkXh32PPeBxiLQ8G
X4f510Z7y53nwOi0SyeqNyld767stN/NxBc1OYZ1b6u63Ldz9qu10O80uC7ssv6x6pv0Lh/GKdDS
GXwR3qEd875H6TmwRLe4FLod7ecIT3A5UCndR9GlHFUBtUv7bU/2eIXbbx0nlYRJPzlhK/md9ApM
HtgtSkAtAqPzVJ39ecDv16/qO4h0N71hS2UhFbFARJkY6SKWZUUmC/faTGK6dGCUAqMZ2iNFtvtk
ggHq13I5FU7eIq1Ur11bPWmAM0Ns84B7tO1XQ+ZmaDWGzR2Wc/MJiNP9RJUclF0/xot8jYn2oJL2
mLyxgo+NGdjMECqRyAs1SjrZq+Vb21po5VgW7LgpsOeYGZWXacJTvBdf86i0g84biHV0h3HKcXxr
XZiu3XSbEBmWDLCH3I/fPTDJ+0mYKkwBYi5T7LIZHviA8LQ4uHGk76WXv2PzPe1qQmZ7jJTAziWo
CSstvi2Fqe7KKVn2bcQUVbhQsbxI5ActHbywK1LoeFFyJAaXXzIMtVzddK+s8e/m1OkwJ0wfLcPQ
joobKYjmxxwBx1ik8qllPxs7JJoxnGDOp66kq1t2rDpwSM9kZ6eseDoWyjV2KQKbQPqYRKUPsZwc
ljct4FAUkjvHy54SIa+u4zf7DuMr8taFfhgoxzstni6o+K2xTMkUpTRDVhxAT+2X3q0OCZnnIMYl
8RDN+r71/CagXDk/YAnBSBLJeN+l3Vdj5QvWfTu+GAVhIfiilFKaMtCFiMLOcok9Rem0y83mha/K
XzF/3wl/5lgi4F87WzsvRyMTE5RDre81+BQ36W4yowKZzyTfE+Iz1LmGGtpARO1dEw4sKQ61A9G0
hgSBOrzqnuucEi6LRKAg599MKOjzyZ4DnZW03Rv5Ov78ALMwXmWaP2lRvYSDbkT3srW+ujZ5+GVQ
l7TP5BlKvB3YGnKuimyG8q4eu0xKT68DRtLGQji8rg2dcS+idC5Cp5S1lw6OKcSwPEC6XweR6+hH
HW7dZaid5u/BWVBB2FWB4bnrPEUiWw7UaGJxm1GQ2i/Qz4KpSBECiPpspGN/mUY5XLZHn4fYtftL
kSKdoqaGmdoj3I6+/TiXuX/ky1UXK9fVxSXedeiW6jZj4XWRNRNDWrBpE9Qlhdur+R3JgD6fjjUJ
RtsXV6IXfkCo/yYN0Vyyunxv/IIASmmPzWlJcDliov5m+vmM2Vg/X0arx6EQt5qgco0CiLBTBnwI
9nnQ8oHwwnGal/LCLFKyCZqivdNX726CKqAb4orXJ9TSOvCb7SrUkgobmtmPLtuB5Svr0CS7OYTd
D5GmN5elx1gnH51jw3B4aaD6wVpgWRrUTfWaZt3Ptiv7v5/V9mj7mJLFwdFwjhY/IPAojxGgO3a0
7DO2R/7anNhx8H3vGlVOvGkO7hSNFzd+o6hJMdDtDQw82V2QlRVeCtomLo2w1evs3HULCfdlZ4zZ
k6GJdF9O/GMk3xxDrSQIVvBtG0Uhg9T6BmqAcu0t0xgu8NkMk2yOIFvpESjuvD6Nbb3SbCM/AGsz
dtQlaizWkMFO1mV7B8A8yAt7yxtpO4ULrbVSddaHoOwV29/ICpIOESWoEMq/X6tSsLUabeI12Mxf
EDqYF0mNeag86tjqH/6S/yDu4vPJRhO/XNPx2R3Txtk+mGQigebwXSlzqi7Netia28EG5sHP/H87
HSn331ePnmgP8ygJLpZHQ41hPbhf2Zz0ABpz0927mg1gpMxOA8w9kjpcEKvuskAxxAJxDhrRoM+U
Xo3kjsOA4u8w/5I4xZIBnAytu8PSKznnWoFJ40OvoNL3yfBURuouYxy44H2Xh7kqvs8Fdg4arLEA
MKN2WcyHFsdHwuGav/eyBqKfK0knxOnyDP6vZOxeioMxxk8eWbGoeEm84a3Rfes4rGEC3XGKyxSL
YGoa8zobGFYfKUTwXvqGe1gMPnrJonoVWxkkpqJlTCHlMJ61ys24deCnyjkBSuNpLasm4owCeEM9
5BeY3bjtdRrLKoqxrnw0Z1gwmhMsZJ0DbUKk5VtmkInYfpmcoFQqu4hq+cWXjes0otWzPUKr8s20
2yWkyMyxE7dRLtaRoLKiaixM2ULsnKatHvSCosaBbVQoc7jafR5XD05KxrmqSqw4yyOF9gsMTURo
Q5VEmHtKI8S52vSX7APVf3ONSkiyEWyNXast9V0GOMMyKu1dMcwevKnxzzlu409CY6e8OEv3c8rk
0Vu644BY5sXzZHXkFihPEXH096qMICak2vd+hWbavjGgGJX5TdPZ97Ri2Ks8kd9jlbwRSQorb7K/
DvBEXex8fxeSeBrzgllq7kMesXwp47QOGn0+1Xbr/iAy7xMLYIzy9K4/ESx5JjVIjUtfU2hFtGRX
xW12NjVyml5hL6c+EstxIXWwQ6Vp7Rata/csH3eVGtOjXq/xDgCgbUmktZO9e0PoDxhTDs+4OjxZ
aZV8jTTlUglOMsF8yZRercUrADEtd3luR/1r1xof5djV12igYJJsP3kYHJhTPxVwgMZyF2dU/so0
KyhuzWYGqX03F/m1LhSUzDV6NyP1Ha2mPomh0d70Od1LYRFSpWJvF/X5Hg5r/IZS8IfEPv7ebkzt
1dKxO5wHcL1+X6BsdKrkkDeT/7Uhft0IH219G81XAp8xVGRwSgMZ5BM+mzsff8bvrRit0Ms844Ed
gHVuVNIeW2rPXhK7o+qdTPjvRj/Zjkh/NTM/GEIs1pOocrU6CtsngeXPk1VHhDY0Wf7M1W+wAgk5
0kQFS+OKF9TG+PAlHgXD9VKyoM6WB0IMv2azOy+z7F7GtvOfesAWSYmeeR6YFvKkYTja8t85b/ay
5bwzcml58Nn+e3q7cuvc2tthu/zz2Z99/9+X2E67S7SN85FZaGfcKTyqPxJmlb8Pq9FgEb22t0fb
fDMkOhdt7X89/Dz/efnWtx3+q297na1vNrpyZ+lqCtjb5XmAJFgxqa4PdY8lDOHU//Rag82CYD2f
a0h29+Z6fmv/ferfo5xJA2qOdogzWV+2g1qn2dHGVjLY2nY7/6etScEqckjvqtmMnx1D53bwCytE
RBQ/b32qcBndU3s8bn3bQac2XU/G6O5vV+FmjzHD2OeTulGIs20i8/l8UtkuDfkdNvz/6ks1SLvG
oJ8/+9hxYqvlWg+VnRv7xFfx0VExTGutdm66svVbVIiEqW/qvje+8V4gRH4xdW26LJEs9i624k/V
vLB9iucARH/1NUFxcUwtlZ1IjFC1THXiCGrOMMWwG5qcWEpU3rvV0N7BfT76zLHXxp1YIi1ZfqZy
7Jix5b+Wjdcegbu8lU3urd4e+l5j28WwErv3YzelrPD1+2zqLsBQiqsYWXvWbG5OqKgWyHqgMmet
gB9XLd+lZ8UhH7R4IaB/X3aN/hXeWrmTo1vu9cWAxCp7tpi9Ct0qm7BCrcuj3VRkenSATIZJoRxL
7102DPpb7Y0IRrtsraYgkpTj+o6xfGx9pOqX1fYtO2UEjX3svC+jrXYFtXPPeQKkQE3VD2L5WAit
XU1s9jcBrX9rbQcKheNDS+n3brt+6+t68004Q3O3tYakWsgwTfddNwt0ap3cVUU2PpcyKimDTca9
hrPE89aXVCx2EUfdtpbo6/qa1MVvMDT/XLBMjgcOY0CDsr7GdijMP8noyKftZYRakrMeoYz4vGDo
1bq8b/Lz1ldz3951WnQT+L5WMy4RVO8+GkuhP2sQFQ+eH6/hCYbtrQ8+8VNRkkHdupxqWGALVz+3
cX3rSsZlDnVlmMetmc5t9Qy19p9XKLODZiJU2jSvm8gVOehjqlLvlLaMryBb/iO6/XtJi+mNbURf
Pvv/+zpC/Hgo6JZ52F7v88LBSF4msnHsbPBWg+BU3YMMtM/WtPJzanxCt77tMFR6dd+thzjVMGo1
5+XwXyc+LzayxQPZqj9+dm2P5jyq7j/7/LT4rYuG1U+TiMBvWhC0JiljOSX/PPrsc7UOEUEjLtsV
Ghmmv5eVcZ2fNBMxTGdGoPOVjcWxXnRvMYGgfcSa4bA1DQn8nD0Jddee077JKFpFPmuscL04GWVx
SiUY4a05yl6dpwSdCagm9l7SfbNEjr4NO96/TZuk+slsUe53Y+++TWUznrDvq3fbxfDjs1PXqHkX
29TKD53rXaKGRYmbEZ3TNUMCScvdV28o2YIJ+b61nMLIXtY8wdZK/Mh9xWsNSlJXPG1dVR+zmijU
crc1UUzZYTY5X2s4DztzwjTJSTAl0vpE2ztC+K8GS6OTXrKo25oVqBf4ayxytosthotHKhiu28kI
RcfrF5Of9RCOs8V9pdSjvr5o1rHc7YQo77YLa4CuYTT3+J1Hbh5sfSMzz17C0z8I9vciUQNFNExx
0zaxbXOTb3oR4c51e9UNlIuElmsuJy9vD/jj5Gg/4+RYQgt5jccnpZriILQ6O+Tjyr0c3ReCBA7J
X6PfV6iy3rRsIDqV619wcmF2n8vizTGmmXU+o5zw3Jy1uOVdl4RyZ29tDhpOHL2I3sHu5m9IhPEr
6e3j1qrV2Lx61pnRMdm7S330UAUBKjYF5VuZcZrKSL61E5GsvCYlRRmNeTJA6oaSnMAa5fPCAaXL
Psnt/kAYa42N+SznYQb2Vgl7tYhPwty5axWqqw/N03Yw85Nlaw9W2XzpTQ2Dbb+eH3jTYDiqiXh1
zt5FsyiLTEkeh7GrKDU0YQhCzaq+d+XwGEW1/prGkCZR3ASNLaKXgrhWVrNW17Waz2c2UBeth+2R
XNcYbmXfx2Wc/+0ypii5aNbwnLb5T+X61qm1LErFHfhwM0vca1EXH6y925++LW/DVBi/G/gNmWgd
NksP7bwELMhLcthdh1zCwVXPhD4Vr/pr0K1B7BvOm5225wQh70+jAAynPebCcZ5Nt7o2hl4eKoM4
baml5R4BiyLpnXxh0YcJDWDaUHZCBhGVXY82AHkCAW7ys5Hf9Xhxj6I1VnV+6UOYJ0ZY4riHYa1P
0FZHGYtvAfaPY/k69ulaXZjLy9bEA/Ke1ItxR+W9+xj1M3mofqyp1bCmx6Sx1/qytD2gCk5PbQ0j
xNHKEybuZZjmbnMi6Nfs7bWsnJ259czSnz+/kIMkQbFDBLVPNRL9JLWwCDe7hOCNG9jm06h1z/HC
CGQx1B7iyKwg4ZaovvBYeDO9DvP3onxy2K29DYtvPHWtedjOARcV1x473WByf/UMzm+29MQLrlaB
65rO2+BY88sC1X87NwGCI9ash1tLh7f4XA9E7tfn4aa5PJdmud9ac1Oo51ZkBxkpB3e7Wnsivn/c
zvXC0Z88nAz/tpRdP3Xjcrb1TAdrYZ6yOl9uxXro9BGHzs4kXENL9e1wGHzNhWVkurfJNDz2vHMR
ENGBGbB1Yjnj3lKHOWaei2thYlehjwZno7lb9naCAerf9nZqO5DAtNtquG2Nvy9V1C0Q97YijIpZ
22kcwGIzGFf4DDiNpGAIctjWrNY/QBLA5dmr7JmsBXIimlNncvXi68sZZvjr3+Z2xmjUcEmc7Fbk
w4ddpdW5IOJ1G4b6nwMETG+vMrcO/+vEqIvp3uStfF7bWZ5hQVQ26gABOWiR9VWSjmDQZKYAAzCO
fLAyfzrIgWJKI9fjB+4kigTcYZnvEuRVW992nT+r+GFr+rX9SMUdUYb1+Z/9S92CL2pcDS5j3LCU
i4ydnCNJxSmHMu1KBMaUWI65Iom89iU2oycgoBg5h9u9Fk75pqJa3raWEHO0SitLNrucHLtUO2qj
m7KRLvtX3S3Ne1d5X1CMdIheuALrCESe9svWkA05pqLJlrutaXRIOSjGy7HC4VI1l+k5GgXK4bUJ
xrN4WMbk7x/eulxnDpMmj3HS4QKnGAmxjjBRtmYy4gbl2msgej0rXUddqMVwsaShmZue89hQgru1
tvfXxeYpd4vmcXvvxarzmpxUw9GG6+tVWDSb2J1sTSX1hZ9muRrccFa4BRikFBDU2tpeLYmGx1wR
4iWxTGrNMUo91Oq2ubgkCwgkzzVjtQ0CW3fJDMWukb95E2N0GsfedwTE14ZHkgqTR4yclj/ELd5n
IqFfFQzrkKS8fCnhugVYqlbBwH7lhoIjP6nKjS6dtUis6bTkRB6yPFVAPB/MIn3PwbP9wsoXfz05
vXu++lUWlRtUdjZdDJW4D36K+obYT/LrTCK+JYLPxsCI/fSWT2WKEieOr6RIj+m0vLpLaQXgOJFv
qNy975a+WoKiNvh5c6cOefGwHTRsCB6IhloIqr57EB7DIaMC3R9r8mlxPSC4QnpODZ0OY7OnikV0
0xWx/HJu2vqHanMNU+NifnX6mp/d9GhEjfnuLvJnufh4IGb3w6yig3Tl77ovsocEJ4G9kXvagTJ9
/V05qcGitTsYvum+SfdISiz/Yi3LeLC0JN37Wn6NNfGT5bp+wb7jt51UP/pJ2qR3au9koBgly+bv
UwVobGrSHAITxQ9CWtm3kSQRVg4+UqSaZKXHjZ3Vk9iZkvRSjRDguaqORORTUn54XnRl+pJ30InJ
Ehhf6iUWJ0eQ+UT4nu9rCR7T9hArjWjh23aI7pxvPlXft7E0ni1w5xSi19g0lRDrKyJiDrhLAi8T
8V6dtXnjWQ/T9M3sWCQ9VZ3rn+aiB384IVBuQuKM2snQyKtR01QfqJ03wYNE1uUnUg/9lhMB28FX
cnelWwYWtMoz0yOITTf+Whd+87KYTNp0mQ8eiXvE3Z4kYspBsyd5N4n051xqyf00ws5dFvVnoQxG
dab4FvdxGzq4KTyRvDXAzTvyEjslUflE+bu41K13lJ8/sLhWf2womOSCfid9jz24JwnWVwo4xNj1
gQ6kDt/ceHzWKyN5rFGpbK3tUDu4zlA4T3BsvWI7RMpE6TKJ1TlkfAajYiD7S09oI/apO7LgMWz9
ZSa1uhcmue6t6QBSvBWpuN9aA+rCl9GiGHtyh7uty6L64Oglbr1r/cx4EYPVofJEQLS2ti5M+AC+
dXl22Z6wzj5ni5mZtUtyqoxopX2q/mWOkLTaiXraWlVhxPvcj8rD1pzY2ZCv7vAa41JhGv1LouUo
BLxh/ttnzsI4D6J0UfJyyXZgUXLg1igetyfEvjbvsxo7tO0kq2pcVkyyD+uraethGgn8aRQNnLcr
CHWPl6iCAvX5krhAXYCvZn/fM950VZiI+WVOCXfMjmG+tJEHW66Rl7yQzHRVl/5xOxeuNGunZ0+6
z/n4S4nFeiWmGc6WMz0zT1ivalI/ZQZoYjtHiFYPgVOKE4pR+9U1OvRcgxj327WlZcaXGkfNcDs7
6mR69DZxjpH9yHyvEMM0c3ERkhUEpWjJ83YAjlLt6yyq9tn/9JlzUgRxLYB3u2byPMcTKq9IwP62
j7lMrBe/6q2XbPl/jJ1Xc6W4uoZ/EVXkcLtytpdTd/uG6kjOmV9/HsTMxttn5tS5UUlCsGwQQvr0
BolBH0zLURRDyWmOygg8RDRROlN75gM2WEkwt08rtpF7VFoP5nR64ZU74O4uguhw2wqpsZ5EEoUV
o13V9UfLC62nGm30Wx9K0MwxVgMF6cGOTkbiPNMZRAT9O1pyrGncOl2D+q223KB+C7D5r+uVzZ8s
kdwtzH6AUeogPcGlU3eSUjVzUdTVerkpFb5noiR7VbYfCwB2c1F1OWtM9i7AjQdRhRcW23lNKK/x
tfeeRd0wuicl5cUQpbKW2kNtlBkt+FGRtObwkAMOuc5VsCCPHfP/lWalwaNl85rXaGeZg6qv2Ntl
p1jrvCeROLK/lzNtvIlS72KfE5T2PlPjIFqP1RQFLgtrJY5mAV/52FAJnVVRuFvqNCf67cgyH702
r+5KALfst9XsjL6Sn0RCP0LBo2W3eqlz9e61xDHigqKP/NR6bngpFfPr0iBinYLyRlXtlzp7Q9i/
ny9atR2CFcgIrY3eHC4YaT3WGK/c+AYmOJonpxYSxEmUTOylsG6aDjix/6TUen38UCdOM6rsR1m7
3kbJiwSQT2rdRWKXRAktCAEw1KnLZQmQLnsxZbeJ4Kg+l6GbP7tRTnjNCYO9qEuClFhlCMTcT7N8
PRQuXsxB4h5FY12z370MlWJNB/6Ty2a9jRlmcd4LyudyzJ9qAoVX9F5x4ooQudX9yUgEOiheD93Z
avSWG8BBH/jUho1UkFKKWT7LQxk+VKF9FAdFFSY4CsH7yjkqQ5ffBr0/m6WP7crYaa+V3uUnpy8b
UEGDl1xLL9+m+VaSu3xTVVa5UTBOAXiEA5A+Wbq0k3FL2LrRJdHlrWEWXyrNzeDDtxc3b69G66HY
7rMnBS/hh9uEO8NH8CAyWOlkzACcXCkOfYDdsp2CYCuPcuvBnJB8MN1yq25q5iDritlH6rxXoZqs
RlDCa5xeIZK6fM3Fbh/4GNj1Ohh0WepOICZeldIK9h4fBALcMpB0QMptq57lEa05LKg0NhdgJ9nS
Pu7VN9ZdDDagFza5Jt+SJj4OkiVdiiaHHtt29jFpIcBp2mtYdSHLP5t1MmjPpPXt5zExlNPAjjbx
jppgopatknSo4Uyt5F5r0KQhWg+dqNo4eRut6pFvJIvhq9zeFb9yHicRvgESgzkUOrxHT7voFX6n
UodccBa8jeP4wo7QJqiVfJeZtX1uE1zACASQXZKhQwHe1IozomVfQFj0R1eu211u+e4KpIZ7a9Nf
XMY/IbeirdB97tYWxky7IZOUS8JcNTF6+a7FXLkrkhGbNvkZGxZ1m0jjNotUOHn41FRKV57Kxi23
sm53m8rC/DK2y3Ej1+oXr8c/AMRUs/Vw7C3kMb8bwD/uhaq/SmFQHBLUGi/IJIIr4ZuyjSurvuRZ
RpRE7eBvje7aK4b2ApDg0JQIMtZltE7LfO8kvXNMtaHAnxtAlNnqPha5cCPKtjkYxYQI9Bplq3e4
mAMQ/oFU03dGueSgs0u+5m61a+BwzRp1NiJ49BuzkoDrRXV9VkjRSQCuhZYEK/ZG42uvmbBt5B9F
pA7w6vTy3AE0OEpTwEOr7mJGrUzTaqYodKOGfRC8KQu0WJGMCLpaflWT760p3eIYni/iKOs4vINe
/jPaWnFi/03mSxiVaK7JpyErlCcdhodOt2e71yy7CPyNVay11A8uTVp4J69nhpEovL/Y8q6hd+bI
7XVT782xymPqgSaFFbwO+ANstYgYqlmU5d43hx/2ZB/f27iLEwqsfUKhM9ihguBWtqZ19FofRwgP
Mo2CLqeSlVOk5AtEgHTdhcGvKslPhJH1A9/yNgKxgrxVueOG/iljLGJ6wvDsPmDKURfGI4ERdRWC
Ltu4YfWM3xocM7vSeIm17OiXjIOhpOP511brvCEmUKaPaJrKlzYIlEs9JZY+GGzVQ+1IV77quVu9
AannKyorFMlqGHuNautFkb0GlLULMu+XxM4DSgwBikKEMn62Rpe/1cia89E+NKmL74kNp0n12AOR
e+ipDtPjq1cB5BnvrEjqNfueRa7fyj5OVrgBvMah7PPzljFBqDcD5OKH3iHAXqrNwK6w94SwCp/P
ugCh5MoNOHw9vPQgL7GSBptFMBbAuAyHR68JXo+xtzOdSX22aH95tpsgUKYBb7TVGBCDngI8dPf+
aKG3D2F+1ShQmerfHaTBANjvtnKA85WmRdTZWuHzJa8Rms62ctaAUG4kDFgUWUI+Er0Yz3PZWMjt
56EYnnrfrC6EGpP12AyIoiX1A+zlJyLN1cpAT/7oDLj4BaprHCcrWMltnZMUufbJmHA6uNV+r2zn
kgcMs3olMYzFRXEYUViqFf+9A4i6L5rmHe8DDU6w6W2lPBquHV5FF4vgcTYRiL1YfY4t+wz+YWCW
3bvcwe69Z9VOdMMDvhTiHKc1mFVlkCiSsCBQUXs6u265cSjsIlsZEdZzQNczQHGOAeiGj8EOMvPJ
StmUUjM0t5COfc6NxibKkymbKAz3+VDr+7YsnK+x8wKXqZFr9+dolhs473xLnQkiI/0MtHadGol3
UnuvX6uFXG1YqTuHFuDZ3gAHCu6ELSnJZfHWQLi3sARsXFnfMAO8Ohj8PsYdGkUWJcRkom2tey9p
IpnnJSm6zJqLJjP/o1lCEStH42a4zB2dzgDHaCcAPQvH2bme66x9B/U1haFvzZJ5pcoer6Kra+ex
DNk2ZfbxK07VbYqb7kkekW9CKOqOfelvY3KIgqpzwQJddEZWZ3yIp2QSz9HTHjthvazvXVsPtzqc
Rm5KTu7V9zJgqluU8T73LNlfxxaPEUzYUapZfzRtzMzDCN6iWEXnUM8eDa03d30asP6eEte+jk4D
D61Wwm3V3GOrik4+y4NT7FrBRssgAMDGDs6Gqd9VT4O94fT0KCzcOxBXxPfCbSeV91F1Ca4Rg6H/
I3CmJAeBATOnHWmowsASdWPyugKB+Z9Eatgvwrz8kDnYZWg+klpuDlKjT5yaMAt+DRay59NGgDRi
se2epALDLTgSzTZy4Fh7LWiswesGVpwu5xIauSAofaSjZudKHx5lf+yhdrjmpkeVZj1MRWQKhnWr
87D02AZoZvkxvJIG6clRAV3k6NkZRMahG2CkAFe6NXpzl2r8n3B4jjZqU+AAKDBz/kTgN8Cfba1u
SOEUjPatjxWFqWCTPDhszZ3CqngbgRu94rUB2jD77mPu/iqneME49S87c+ncIkpgTaGCclRZ6cR0
KMuxlatIBj5hAKwcaeOK1miAe0wqRSoB9nRBCgxlqp/EZbJReQlKLz0mYc6Q3TfWpjRC4CFsKQCC
y8Z1hmJaYGW4E0vmGjM8/dopUHpLgAJSA7Aqqvg9JEfca0iA9RCN/puPFBzio7vBc/ONZWE0OSHn
NgC0N5HC00X/N5ZQ3yr/sK6pz3WX7Mu+5DMJKjCyIncv4y1L2BGqYHm0/G9ZmmtfkJBHkbN/UiPP
OMSd9DQSBJjorfK+0CfjgfBdbrRD6PQ+u/UbJxwdzOaNW8hW2jpWkS+t5RThPw3EuHm2dXW4KHH4
0susUv3CQ0bRhzI8mTQVLro2UcXvAQV6mxUgvKRsdiYb3mC5cnMWjoiHP01nKc/Adm2ksaWBhYDO
OK1MuPo0bqtNFpvOIywA60EeXkYQfI8aYAQz9fC7DaMvORMD5CsDoJU5m6miOMZqwpwvTwBoStI+
amyf+ZMWA38xNqnXaGvsxdsD7IjspdHL6tDDFlmLooq3NXjj0lj5lVRhrlvw/9SNuVFz79dgSsM+
C+PxjPDHYzsC9tYx1X7wkHJ58CqlZGcYKUyrteKtUZrFPocGrnmwM6QIibmEP29iatgdUsGWzyZj
5q2ssU+2rKIfNOIcjOKbJHlofMBieFq9YFpWH5MJM5NPuDofhMVRtx6CCTdaaoN8BBjhT0hSkQxq
8CZJmrsN/1Ml6kXzZHrtylPucV+dGjrdKsliUgH0rFSQ00pZeBt3N8gaE0P/JaxACrjPfeXFOw86
r1lrcIu6/hmhctQN8bybdTUERkjghhKdBYMdWih5T4Ib4kDjxpAk+x+DXXkncFnGuGWyyl8isuKN
Ngq4ZAeRjUYiSLCw+Pe6MgPta9cqCkK5tB8mSCFzWYBDLXBrr8LrwV1FkjLFEaj1wGJt2VX5Zknp
JsLj9T780tsOFPN046rpiiK34BNNJZLHrYAqisp+TIbkIFpiqcmdQRYRb3ZxrJ4uInK4uQ8r00ri
jfgrI7Sm2YBF+Gxy9dt7lbwXCiOWs4bk3h3BcP5spufX64F1SFGjFnvAIonE/RfZkCUyW1oY34li
khR7P5dU/GemvykF9+nhnXEQPyn+DMd78IOiQ5ykLbZOnv8S58W9B8d8eozzExaVAi+F633I6hLS
6FLX52qzR2oFTyZAHzP2V/QGaLfsUPdD3G9ltfwu8MAi6YBRNyX8OuKpSI4kRWdiRlRYMWO8XW3F
pveM8/Jl772Fubh1Kp8naiIhuquj6lk8ezOyHzriPrux1BjWDVzEj4Tjpp2y7BRbLP9qnIUBTf79
0MAOq0CoK28jHpd4GiKHPSfbuiIreoHhqy77ys3Kydr0hK+jA/pMZKcEIgJ9Q9oXCqso9AWjESAC
MOeYFc24/ZAVZ1s4UoBEtrX0NGfHuAUNZQYH8Xt9VRGjrjZhHX0Ze/Uk7tx8l6CWrjIjHjbiXou7
EtUZ6/9aQXxlwgCIZyLOEDlRN3cHURaJFuMYUjU+EE1EH7vmSTz4uWuKW7P0BnGkJPK5KsCwb8St
EH+k2pbcn9rL1DURdGa5RvGjnmxDkLuc76+eWu0I8ErbJcwG6HXPSpHWMG39XTpCdK7V4Umdhg7x
2U5C09qP3ggSGNe9lQydEyXcCj0hI0qz//XDH/4GkcX2CrK76qtzy/npoSaTgjTR1I0YAsT3vUFu
/GACyOqfYri8882d4RQf3poPoIrPd1BjGy8LYE2OFfbdqTJuQ9t/l5pE3i53mEHwpFo2lO5lcJHb
xwQTy534W1q3eIjNUd6h0diO6yrxL3WnSsA8pnFoeq3FmSL3r3VOk48IB/jRRvSENox3TGFYukwd
Qe2RdtLhWC/dZ2pgFiMNdHXdIcF2ED24b4zuMKQGy5Jim1odxkf2BK781981s/jo+mCFnVQDrjAB
Upa+N4ZXW50AjFpmlpO8DcPbNCyLniSKS11G9GcakQx1tLauVXRgVuJHy5MYI0V7kSxv64cuOmfF
8bFwuoNT6WvRE+ZTsBXYS291xQaBGAtZsFd7FLqPyxu+9GVRJ4re1Avltt1VgPT2vhXsxDFddHbR
Yjn/cxcUZfHURG4+R5Tn7Kfjovipbu62eYHX+zz0YCvHBn+sHz24cqsYeEwWA3JrTRDO04dDdSCa
eioL1UHd4UPBPj3zAvHEO1PFGNR6SMf6bjE3YH14UYlYjHK2qqFOpIBSurI5GxNWdezze9rZzU7X
R6YSlSpvZC8jdtMiMLNig3cneAdDOtlF6mNXbrwgf7CS4sODF78q+sH8Oi1lUbl0k6WviCZZF9eH
FvtB0RlFUk7DtcipEfQlPYTzJO6+uEgGnnEAs0K3a11o9WvxlsBqp1ZkP9R2tvY1NRBREuuWAdfg
LaS6b6bgUvjcsCaU4iNxcKgh4YRv6CP1NWiBuyNjshX3WCTisYfT9AShXNbIQ/wjHdSTE2rJTh77
c6TnCJQ5zUEMMgqjdg1nN0c9d+Nn3vwF0OpfkPKTo7igePIix0hfT2wYM+h+jZ3ziL2cPWOW3ch8
dvE826WiRyyDgazI1pHzlr9PrXtl0w4Q75e7mCcWI2k0fWYSOzE2rgFdSJBK4AV8BZesMRN3kB8V
Tdhbg3KioYvSK8Z21jETky3wusV+sK3jADCH/dw99Eg0igNzneAYNs+u5lVUoHgZe26qMg/CcKlv
pRZpO3F98Xe5ZtAfa/Vh1NJ6J+vaXTzV5dGKXNo0P0NtCFZ9lqH0D4X8rwXaMnBI4tsvyvPEjuVp
jiMNywcw/lslMVPY+XXaXRFk1w9A04qTYO10QVOc6At/cj9J5ucrnsQyxiwPhg/07xh6pj445caA
II0sBpbfoZzxEtiM4BsUArc5t0w8GdGtPZnYowE82M3wDfnPYC4aLCP68iTnDj2N98tNWI6KnGjy
f1+KuVoPe+kq3icxUxB/jCjOc/GlLHJz5Rhg+8GEFmEGMdGVGvMg47EomoifnadcIovDJq/anGVf
+y9Y/fyhFH/nh1nGfG6e2mtgARc2BLHH4EMv5q9sjhC6Fq/JmCEHs/YG/R2tFeLJfhsdssr35a1o
Pmfd6QsaAAbBO3yex4meKmZ0S7LUDWPCloOCUqQCTGyahIl/Z0lmlKQof5jLzn99PvYwca59hq5b
S74Cnr4z2aUa1+j1ZmxC/bDFH6KXJ9VW5aO42WJSJ3LLvV/q2AhC89qDALI0Fr++FJdzRW55jMuB
5Xqfzg3S1wahDsYwxkwxcDYAAdKDKIs3jzsesYyfjs9//Jgr2SqQOvnDNFI8wrnnjd89iPZH0V0D
VbYATU/PwG8aJDdET/nnrDh7HqoA5VQHO483n6kgHkyRZQn3iRMiCB7i6HJgWQOKAyJZ2oli5/7s
lDI9zn/91JNnssfyzszzmbkzi1pHTRv2T/7z3onc3EpkP5fFSfNVP7T6/AOfz5IUNjZq80UZkZoV
48oyexDn/lPd0kQcnefZIrsk4nksRZET5/3rVT8sZ0Rr0fDTT/1T3aerfvolbxrwMZorGx9G3/SK
4+HMXkUxzmtV8cKLhFAK5ExoRCzepzDbkix1Y4InKPQ72hS1RnZuJIZbcfGl6YcjIuvqHgghtuDn
Hi1eluWN//RSLS/Q8qKJuuU0cca/1n067Z8uP7+uYzqR+7MQtF+/sXFoY1o7zYXFh2tJ5pXsUv4Q
q/in5p/q5vXEdNn5F8R1PrWZf6GLnIsidX/kxvHXYmgQa1CRW77RYgxZiiK3TMiWxp/qPhVFO7dF
MKD9qZRIIkSZCZGPl5O9d6a3ogvPWVEryiOhbJbVSZHsVCd7XoZ3wFTQxpeyNE40clEWIz9zIY+I
kpEY9hw6cj2jHtdieCD6jyRrhTLwX3S1edAwZWIIYnTJ8hESJuJvG/EkRbIMt6IouoIlFv1Lm6Ub
LHWfutBymd6rYkIWNkyvTh71TWOp8bgW698IgAHhoqh/8eou2M1vvLgpSzIPq0tZ3K5/LYoDy6sr
ih6BlL+Gb1H+dAVRNyYR2Akl4jVaBvt5Yj0fF89nObPCq4TFW3I0CIxoU4Tkw8pxaSbOFYmYGCxF
kfvUTgyiS92Hf1wc+XRK5xTSdtSuoAIfS6gUuAaIFkTKNQUkx/ThynHEq5/F0OUmUZIcxJ3JozZN
DqNsrarEMg7iCS9PdH73PwQzP0wVlqYiJx5+kLVE9OZGc5ArtRA90cIAmRQVrexudHK2Y1BzUYab
eEXnOKXoAf2ohtVX8SL/FdUqZW+LdTZbJxWbg2maHCMkgmGJQ1oTSVmxW7layq7hSeif+cYqn3SH
rdHAgIwBeYl8GKri7XXVPQvOtsEGQCCjXSPuqnguZQKVSS2ylzyEZyL45Or0gMca0Z16jmd+uv3i
pn54RPPSdb7rYs0isvNrHrA5OTr6sBV3Wfzskog/YCmKG/upbl7ViSOfyZxLS3F4+ZdU31fXJtZ6
K2wMsYrzUvetycJ+ryEEuFVhzFKEeoYAaXbEZ5KjhsremWYh0zMddRxgnmoU4d1Ues+BkuyV6Rpy
VCbX3CvrlWg1Nkl/kMZc38htAkiv67JVFfCqi8RJbH1tOgA8FTBFlziyd3LgG+kWySAMl1nZb4lK
ghoerGOletUDnCz2mhGNhXieWLgXhfIldvuXCdH+5EFKeYJ/U25QjetR5aAo6hIEj5KI7YmyRwUi
NIv4KXQslAX15jqEaCFYwBZ2Knv7e8dwx8e4qH7Cdzy0upK/9amOq1bsvqc5U/ISH/iT68kgxZPq
pXVG47tDtJ6dXddjw0GpUcfpupVXleWXcgTTy5I8f1Xl2FyjqAO8KkC2S84mWwCdUPKYGgX6TbKM
lFHIJlOVg+PGiLG49dMRQkmYCXQ4CviRsq8yM7+NQ1TcRE4kSZZZ6J6lKcLCBOGNLPQ2eYH8kDt0
33Q2z/a1PEn5JXKhYUeCEsdmCgCvbJeVW5iFqF7LED41FyNRGQXDTZ1kYIKcumM9XGX2CaQG22sO
wfYa1a+hHYLHbkogugSPrhy9I6spHUVVnmDSje4iqlwZwmeawW6N5T1WqGE/yuyEPsaSoqyHvvdY
QXAgNB2gVbHJvUyxFMVDdjV0XXNTosZ5GKekTIDtmfQt2NW0WA74ahKvldzCFa1jd0YfMJvrexVd
GPf3EAXjbS6B5kD516LPLecXgeE8oDITrAu/XqF7qm0txdA3w1ClaLwBps80RT+ZFlBnYK3KRjXV
qF5hBY8MBg7guePnlwKq3aWakqVI/9xHGTHUDmkjE25arp7SUY+1taJrykkk2eD9XZm1hbQeHFju
jh8TbEbU4KV1AYzaZt9+i7r0q8ZWOrhw6P68Wzp8ZpCJoBWyApWYdvzNducXP43Ub0MVgVZAEOfF
6xNg1+hgPYwKe8nGEBnnwk7bk9qG9SGOw+zGI1Cg/NfyU9VLdK4k1q+y1r6UqAZd7SB66Myigvoq
lU9hy8aRhdjjVhTFAbZCX5FfT7dlv2ox7lgNU/NQiTHlC8FyTeexg02VJUG7ZczYfDjZSN+teNTP
4lJlpSs3y/EPkMNw6kyQRdvxwSk2y19Qe9Ef3x+j+bqlNtYPVVNvUxlZm7WLxXLrJc8YFY4E7bOK
tbKpnyFaVE9wz9sboeOjKGG0Wz9hWgcZKukRa5paiDpLyz+fFNkvso0eF66BALWh/RCxmLISDLoL
+mntpewIK+cxaifigIWSxREZzAg0G7dC1aV6j9imshZFcXuSWJ4+VRaYsOn+mH0P0KWYJnrh3uz/
zP9OHKXu3sxKOGfT/UN1GkReMjj409Nn+k5HOUVkRVJ4Iwz3pSx6W18jIfmhUhwWRxrIHZvuAeAM
CDwPnWti9d/RD2VQUsuvZen5h9bsPDTe/eI9z3fieNj55S5WUW0qRskiYC3ZuIUTDzxWXuBdminp
InRPbM3dfzjQtjF2Mm+ea4ZbKAzhOe8TPAynROREnc4qO4MUgKJaqAQVfoP/0lCcMrdezm56zAH/
P6fEdge+Qlb2ny9TNxkit/f+lstEA9ef/jrRWvzIkOVqdYnriUfBtqNu1DBgUaS8BlOSIjBxFcXB
dVEsDNwO8rocElyfDucyyuWrpZHI4aB35sPXsI/MyaFNVMXPCwdPjEGSTtabARQfZSlx9NOpoih+
uEZ19GAhBD6fKn7twxmJqm+bHIDG5wPTXzXkIWTH+5iZX2PsSUEujXZ8rociPtt9AOBEQXmzSdhn
lNmt2EaZrzzLud9dbLX8kfqK/NyZmfys+uWtYYC9sTcN0wXRQb5+rYb+l1XW6tkEWvJmJ1yKzZz8
GqNm8BYU0hf4yN6DOKjn3tXNQvNRHAMpvI0h1D2lU8u+fIs6RX9R3CB7VaKjaMI3J3mWqwr65c0v
4+HSekp87acEcT+1W+lRSdasxhVjNmi8qSjaQDRlI8e1f8tRh3upTewS5lL8ljglOtqKVq9FUWur
7qDhmrrJdQNF/JVpNO0TpldIFxm9ug0gVL5VLbYIMny9/cSvfAMKlm/MxNUPPZaZj7nZvwChab4Z
+ffRruwvhmTXpyQPkE4y1eZbNQKkkC0jfUREBy1dv/3jWWb9DciWuhlDXMTNyn1RAJ+hYVt34D3J
hX69HbGGhS/8dxW0yL8OfqpTDQtUbDJe8s4pt/i15SjMWdlLIhnmqYqbAc3tNntRYUw/Yf2+Egcl
YGwvIDC+wOSVr6LKdCv2F+wu34tij5rEUXGGaC2KZWjrjyO7dKIkrth08lVG602FEX32hhFcQmb4
2rlEKwZadOmiwmamV4LuYbMBi4esJ9Ky28LtrJM40taus9WVzqDf4XYyuow8CMYEb61ctGs4PsFJ
FK1ANoEpBO1ZFE2MiPCBVN2LKI7S8N3mm38TpaFNHhmv00ctBN/j9t7BDzrpHie1fA1caMS+i11V
lxaPAH22yE6099ypX6Owls+AFbq7qta8KiGq8kVkX0QDUY8u4i6XyuQmqkSio3IUmBAYykbFcDXD
PTYxvbtoHkJHe0z1e1VlO7uxCwwLyy0y5vnZHKzsHDSQ5Sax4PwsySRVU9jIzMrDJnRw0VLNoHrw
FQsr8MF4QSEs/iYbhbNFNzM/iCIcHSD1avaW6z2SlFoLlmBqprSDu0LTD1RN2uOuLNcAxYv4Gyjq
ZA8d39qp7H18Mw3tnNqS8az7iXXNIwOAxdSsHuTfA2jJI5825cq0TsGNiJw9JaMSu2sieBX43b/r
liYiZ0j176JVlf0/na/WAGAaM3wo+7G69VIBXDqzkb4D1aXzJfqdyu6r3nfmW2X16AOlanZJfM1E
2biIQcR145e2sO+iaa/FlzLQnK9llcobuwyNa5w7GLCUJWop6MK+Qkf6KSF+tQ2ztQ1s6CLnvFR2
H35vFABihmZXD47eeCfJtKJ9EPvyM6oq5Upc3hq/yrlT/WzYNwJGpIfoMA7agZhtjupubtwdE81x
XncLYUslXUVJmaGMi0bVJWdMvZi5v2ldNTyViJP/dWBuIw7nSy08EsDPyPhv5NGTw4047oN7vIir
hZZNpVlAJyws/TgXxWHVUaJ+x6sdzC09Rb0bemTsZbODu71cwrD0swm8/GT5hrSNlUzFlqqzDgZ4
3yNeN9VF0XRrZ0bJ8Djg47Jpa7l65W2Ugf7Y1jtz5zvaPNKfynmxu4gpaZ8Zu/uzWWf6TziJiEXq
jPP0Pl7aJLIgqXjjtiyK8haqdXnQtaI7BXZt4O7r5tgSNBb6WIBVGfhgZqo5slhu634Lvf41CnTp
twTScv6hJFWQisuMX0PcffclyfqqmFWC2rEyPvsm2uBMUbwHKNT2PplExWXJjc9tHBp7wgHxgw0V
CIxzZRA/YyAz3dH/xgD8DvlQ+qV6+CCDTmKGzSQ88mz9d4Iystq0Lx7WHFX91DZgltEprl6cmjVh
0xbKA7iNBngODkvwrqwNwTXXPaiqhgdVb02SBnKcnEelSc4iZ1klW4BIIFybCFkX/GueFKtzXtLY
+aoMoXTVW8fhHiDfW/pxeRLFRkN5LrXC5qiGLcJUCvOyY5MDdcsq23n1IKSvis6Xr22Ru69BOX5T
DU+9idI4IcAt1XgQTR3FOgeK4T6Kkt96+zrO4yc9U91Xd2QvMTOq51yzrFd337uJ9S3kU7mve7ne
W3XnvWfqvuxK8z0HkYVlTlEeOq/LvmJzt26NwH5iHXnB5CG7la6EeL4HeaNpfWU1100HgowdZ5x1
JyZLv0fsaOAlQnhNC7Tfwu7QQEzNt7zmdWlQaaW2KczG2HVYCt6aKaFjDJsKb+SNKIoDbNhmt2rE
bQvL6jNgJ37ZawrQDRiOrojdZTdtSkykeM+2pF1TqxifiAJ8bfJgeB+CCehRw+dABwrJvVj9Go7d
8N6XgbHup/pgqv/v9jaSS0t713a5DvC0deXZCL79ff2l/t+u/9/txe+qRQdz29G3emqE644F+z3v
hvKuWrq6N6c65DLKuziQsvid60QThCKrez7VfTqXLydyVpKzD1W+iSIxJralU1Tyjp6R/FUnYx/t
pPpuaSYO9qHjrMoSvoGXP0hJbUCYhPPVK2XnbS3e9U2Ljs0m6ZXsQSS9zvPK2jd1pVTFVvUj+eIV
EPEYpEQBhXb5Uk+JKJqaBOl+LifFpmW5htbj30dF/VIUZ4g6tO3OaQCgbamar7SUYwa9sbcfcm7X
9xb7DxTJnG8RfCY6VZ4eHRcuqdpbT4PZOt81BOiIFjrdg2HbGI5G6K1ksRyw+wqbGOLxscqlnaY6
4xcUGbp9w1WF4OkbtKyj+A0/Ac7XFrVxxQnbubmNwkbXdG3MKx5U7toruBED1wFN26lV3Z/U0kez
W3e8q3DUmc11DD+DnMviSxwQSYtW99YGZAUTvbWOeqzniOvU7j2xIumOQHSzUQ8ONmLROKLpoqEd
gwi5pa+YgsCLCftyLxVJu2fxhyy+9qfQ63ckRrovQYgTfNTU7UNQtcpBDuvk6PaxfvM9FU8MKR/f
Yj/+A+gw+cPJPnbwJ0nXUcfC+veOn8xe6xvvVmRVdc+mRJOZHvoZcolTA02dqEgVkA2jzm9KDC8e
yWR52zlZcxPtRTMMnraYRg4YoCFOE02e7EDm8ZJto7uHWAe+alX8iOgQBhEGxmhaI/c7fNDKm+E1
0b6AWnONEkgVWq+PF8sGWQw73jxbSRccM6SMz44eGEfCHtnJGcbulBR9f5TkID8nWoaxj9sGl6hy
kXjqLPsS5QNeryVBkqCJ3F1Y1zIODHK5s52sh+iK6DICUO0j+xP5Ng6t5u6i9oRuMNhBRhzQQEXb
Po8NVj+YO/cvgYE8cqOv2sYnKOVl8mvFHvTa72XtrbdttLzRPf2C90y7KoKhv7r4UCFBncabYvAD
lLDQj+PbBOHDjccfUWVvXfzIvrJ7XaFrE0xc+zF4Bkv6JzDl8YcUaT8I/EIvNzwC5Z6t7pKaj7Pb
6ft2uoId4t8BDizH4qFnQWUOiHQCMfmRgUtUG/27A9aAJWDSndFG7R/LyFInNf4R0bXy6hhDgxQy
bwAro/yQVApCMoj39bcQtRYm5f0h1aXgxZUc62YpsGmFEbyvt1DuDLc7tHE3fNVN1k6K4r3YGW+K
MqQZsgFy/zUAALj18q49iLPUMDqWWqecUkvpNsQSsxOMoJCl6oQMNhwMOdx6NVfpA4KIoonIfag0
pyOi8vORpXmfCH1CfmC5jqgrChseGht46wTHwJuR11g51lLz1mBgeepdOUG+gluSoLdN3LKD6TEV
UbRztkOd4XM5FVV9gLSkG9lRFN24VFawE8MVJg+Q5EyLRcGUqKmP31OuD/m5d6ICBwtyIlnaiJyo
w2mc1pUKRKlLQWP9P877H7bOY7lxYNuyX5QRMAk3BUAnkjIlrwlCJVXBe4+v7wXU7afbHW/CIAFa
ECbznL3XXgBGVRjU/5/33h7+10db5AicGAm5/7Xs5yXb509xtdzk2Vs7R9ET59zALRPLOGkB3oqh
0B8VxwoO+hgJbyn4my2nTO7Nujxuj7YXSd157PrcuRqGOIIuWm6dvsVS2BXd6zBZtauPVvjZheIJ
Q5HzLVV1X9icDuCAe6FaaDFPAMrb58lfihl30EGS33XcJFx22u5tjbv3UqOvrtS5zwoQ9ytGgfpa
qHW0B2e6uKlU6uvPim0tA6z/PE8SyVN2lqf0L0hkSG5e32F7yfbEn4eDOVmuNTb0LP/nQ/6/txZT
il9IC14yNKoAM9cP+XmD7WE2KkeaX8mNb4/CuvRTSAAR0aEkvoghwkKiWfcSkuN9Zq5nX7VEYSAj
+98ynL5EKmX20aJUcLUUgksSBdT/v4frMpK6x2u83mzLkGCqO3LR6IKsa39WbM/bltWNku/lSCrA
9rAz9WIXg4Xx+2SmvF83v2OMC06pNO9qOGN/G6r5xaqYtDdzGzwWSzH4SMWGB61PoGFaU35n60BV
EiBu19kYxmOJqhaCY4xmn9iqk5E5MEHWs/hoKfFtkSn1Pmeue6/A2qViQPU6MxpBYb3Mn/l2kUfN
235NTQgoxiLlB5mib0GbmV+VEdwoFDJDSDj4mtImZSj9XFadCb6PIgMNjf7vNDuXoCjKL71NPoWk
Ss3ZEgE9qiHDGEjDkqAWDJCe+ZKPz0EztjDNmUBsaycrqs5RjhVwW1sQ4XkJhqV1t7VJFuVkXsKU
29bOnZndNkJ+pOs70fEo7rKmftzWJdKm5gRoiTF5fFd1irhNSBLifmgs8d12b7tR8vB90ZT69LNo
u0caauQn5Pj8e9XPWsXKrUNCI8rdllltBG7SbvGdAgf1fp738znKmF9bWZo3waLx3CUhlQon0uOU
OhUtooDmiZqpZ8fu1bOCjwrPeqwesgVUzLZiu5lsqEGeWJ/TCDHX+5/XqIH4qpYKst3/vM1/PcWw
Ejxk25v/vNtATIc3WHPl/3vfbXWQJXzEfz1zMYXwiMOSvm46GMHWtxdjg0UQB+t/vXBb8e8jty8Y
5Uqwd6R8+bdM377Bz4fPTsouGFi9cmqjzv9ff9PPs//zvup3HsJt+Pcd1q2w3fuvL7t+uX/faVvz
70P7Kr9LALtiFT8Yna2cy/Vp2xMC2VDm2e5ua7abedv8211p96Abxt8OHaGr6Mc9ow3i1Kb22qZx
7TUEWIQxVrOwLT6Nsp1h6KFpHJSTGQXLwXL6P8hyZz8DrKjEX4OWEh0pTfIoHPhgztifoqz7bvLA
2TNmOtsgTONai33VnFeUrfNlCiKyk94VDSdyQLMSHL7tUGNsSbeym/SFeeYRE96zbAfHHTjs4HrM
T01QIy7un9Vw4s2w+UHETm8Hpb1YCf7LGtUTBZ1dRnWrlNpnVI4XQddzLolEnEEwVGvDrxQ0HVL8
vkd8xExTnfQcC/Wh6VJxryRMeSvyjO7r4CwZixAvty4apwGbVJZe/y1TCXFxl3LMTz+vCqnk+XkD
concVHG/rcCD9tktOK7qbsDKuTy29WObyfF+ZCDUWQ0s9IIp+bggGQFelvBFwmdREbJCQg6xB3Vv
QXboJnfCaiod9IZGdjuoEwlg682cBQ/NiI8/L89WOBqo/rkpqRZ7eMymvVbCGtuWFRAYDgspaxRM
/++yfmEgAdJUO9Sk6JW2Edzl6w04Cqey6vvOBNeUdXBxJsYw98t6E2d6dbRna3a3h5xB9PsEGgWG
ofbfop/lrSlfY6PTb7ZFtqg1uGTTQlxoW+62ZduNrgUabSKYjdtT/msFxDx9bv998LbY0Er6u3NZ
nLYP3pYF0eiaTqf73dzQsV6/5LYyTpXibJgACNdFBmX1W8sS/hhGyUNZ7UoMwfedqsYP9Mz/TnEd
nEZVvwIizy4TYVX32429wPoHa2Xsf5Zl81AQ4gaZP1VEIrA0BjqZ1/1NaqTGPcV+499r+9jcLWVA
+lHUtV5R2EzagoyMocWo7MO/xyQk1fumzKSHzpf1UWVo53XwnLT23eIwOhiWml5R3ct7x0nFnRGf
w/WBHif/uZmM5r2nankzy2ydFuL3If0PYcbP86YUylG2cOrd3shSSpPsiviewLv+tipn/98etVRx
iNa4c6Eit3dlk4cPkiLZg5aUj1UQTuftadsNQzLNJRaoOm4Pt+eqUNZ9o0Y5vr1qW4ajIsOSkF6Z
w02eo4TOfVbozj1c7uVG1/uPMGighKzLNSsfSJJK3CCxcf5vT4OAeaJzH123ZzDyu1diVT/HC/tf
OcfdUYSOeY9Z1LonQazeqZFNlsG0WPfbCrUD7qlUNGe2h9sKgCnyts4YMJK8ISDHRh2tZF33hpjz
bzoYl5/nRtROCTNrrUOm1cnenlFMgLOMHircED7xLOlOtyCjeVZXB3vd0SGHw295APUcP8iuxRuq
p9QPJuqhtp4RKrRmmWw3jF0W0rJI89SWidFGFRKHJwgLCVZSXwB4+D/31ofw9V6Ljiw/sjUc9Hdr
tEpAOPTNdo+45pz+9U23uoT6VcK43dtuxk0oud4wqUU4uS0EXdsfHI2O95QAfCnnp+if8GrVeSsM
u5s3RVsos3TMYlfjw88NY2SsDtvjfHM9DDJ/lavxqF+dNM36Fcgmwnlkbv4jowbsBg2SogDc3Zvt
Rqu7aSHgqFn5G/9zV8ucrzjVYGC0BdjHbfUwLDhEt7sJ2BmQ/2lCmwNwPk07KHv/tpg9E0GSwhlJ
bJMW4rYV/60G9nJeqzIH2CfEHeAww74gd2LWBRa7/s/cy+8AWkRW1oeJ+C/fUB9Dch1vyn54s9is
55g4sH2nyo9ols5uWlW1KW9TOmfOOPlu+70/W3u7t/0D9LCinQzZVoKUtLPSa36ThvLYEdR2Y+pl
dTKZJKR10rhC6Q+jNJ8zfrVhTDj0MXUo/MPsAmrDmNwGSL8Iw08aTMyrKa1YFdfW+mdt93KgDbsa
LAjX3UG9aSFbhLVJo0uvIPGl2XT5rw2DRZntZjotCEVL9YTIA+r9FNzqyPiSeSR2unEpx2a6aSNz
/Hejy3i6CbR1y+XzR65q9Q2W3/rGKWqg49vdwnYGdbfd3aJXt3vbTWoFNWonBxrGqp0v1ziWSq8x
6DDo+F93rMqxilOcAwJYPaLrz9xuth/887DPdcgyKrmZwephWlaN4rY5ys1zut3tFgpeRW7N/s8/
s+2nPw+3e446Em+FgZeTdwknkBt9lf393Bi9jA69NM7pqr3f9oPtJl4fjrQ49kvcXrZFVWAQ7hDa
jEa2WINhSzQwxcD/O5Tlr0xtG9JH9QIP2Ooa+3fX6rXxlAL5wiTPNl35ELUkxmC72R4mMRRiNRZ/
G4aU45lgyM5dWmsgFUUk09myS18npqsrp9kNc6J1I/KpfcWumcVoSnCg9vPtZNOTWq1gXcYj5MaW
BM5hpZ9pne+0fMA3ml7zso5cGGU0SpcquphoYa5h0Hv021t3nPPbXOUSUTi14TtQVs9K3XmcMipa
6FQWq7o/gRtYp7aL8oD7XjsuIwlCpk0mrfXaNV2xlzRhULH3A1ksbbiPO4IoSQIXQ05/BJmgzwWX
k0ZyJzXV9GZ1FrtAdMTCDNoe9j94uuVZl9mpqCrqd0QSxa18r8eazMI524NfincGRr+y6y9R2Cgu
F0ecyVFZ+i2GjKi/AH5FT5LQ0hUKrdcwoaiCl8oDyhbvx3rNiO50VLiUKGhOe0uljeQb261fgaho
bWqNw/S3tdgw9uAQlcLrl8G5hHOaeDEBW0GRKHBNiSiNVcrVgwL4Vif/fCY0sx7+JgGObAUllTct
hn0IYN2Iqjt2WsRGgEMXS5MtLSO84u0o0cWML469li4JgmQ81n5bXLrXc4uqwo6xzFORHnQxYwQW
6P37URwYUSwe/ccPBs/Rzp7x71fCTGETIdOxF8aeEm+ODR4N+SY/PCyc+ZjaDxMIpCMdT+WCmJb0
DJsEBqXgj65w6eKZ70OAwXZoK2Rt9RLmFK6nSPztArJlmum67kFaYnbXLFr+GKz0ipYLZc0kW1jB
ban1X3UOHUnjEPXUcSCsaR7pN0YWiTlKIn0KopcybUnANfGJ4eD2M8oJusQUvqRK5pndihSBtexO
WvcacL3woby65DKTD5rTwrH5LLN2YpgQy+ChypkhehnXvhb7PGyDhxni+lLbv6uMVL1QCT/nQew7
m4ngqA7+OgAcTD06o5XbG070LeCwuuVENrE6LW9OTcGCAqQq/lhEJMI10uOTrlLJcxLlAeKC7elz
5gfR8DSr9p4gXOQjEVIsIRW6rcyQRPqV1mq/X+qp9+coq/bCfolEUbhGkge7JiuozwzF3jBFeVki
3nDsqAzGqnoXTkkHmnI+9conM//Ic2Zr2PXNY5sS1dqQ10U9f2c61bvaDeBZACTZOqHH3fCCIlcH
dpREHimeuctoUPUW+KuuQ2Cq281T7iZWdDSkUNwBZJeZyBdAYrVEJAnmK2N8VCt+kZC+YkMMVdT+
qOqhwbr5NXSGzyCsG6BO5XeyvC1aCnwti74Q5+Z+qz0Tofg8oJek6wItdTw7IFPX3kY39bZPrW2a
e4uSGSJgM9D+Ur4BYWK+J6NxW0407TPnIjWelqvjVVcY/XNOT3YDqcNd1V6CpSdAtpgPxPOapMsW
0XH+TXI29eqntOg/1J5AeaWb72XCyL9fVlxvSSGQaHQafZIzdAFkskczDNgwZJ/wmrIHCJZ8Dmwk
t6kIBRa6OFUTg6xIqrXXHdj2ip9ZFPyJFDjr1b7JjeCBbMNuR2sn8abaejan3NeLnhOBAEObZW9k
3Ge+6tDwbpsudts2f0UvismxYw49pTF5Sag3zYYg4TUnFmX0tGtF9gLM/wF0mu22r4MJga6OU3z3
48mOte9SpN95rH21tU5YYAOZX2EORYX7UIz9vLdzmgWxipbdztARRXP4plIFnXJgf+NcPipJfVuv
hapiXhuxf/TWInph5AtHSGXbQbpw75rdJMzV7lzdDVHixqVJtWQV6tbhdCpVLgo5GiETeB+sF86a
Zugl6qnJ4zsLIYZbZeVtnpZ/c9061bX52cZMvCZ5H9lZ7kslOyJUoR4UdOS1jAG+enu86UgzC0FV
+zUK9F2vJxB5xiH1TUEavSa62RVGMfmBLr5syEZRMCBEj/WdJFRK6yzzME/NEzFvtKFzeaAKcDAW
KplR8VxMyl6S6r23IxP9MJqV2GA3E+Wbo5TJzeCFkb0yxH4NegRtPHuZly7z4c88Rc3yVU7mq1bO
D4PpablZ781wui6gOVMT8lxL/qRqmtcSjLVdtnAGS42OmmxPaRAg0zYPYyx8Oybr/n2Oqw8nzJ7M
qr9MJppGZXyJuuzYosFJJ/aJpGv3INlA0wyXCHAggjbAaE1m+GnFDFw0vt5wfEKVN7Jj3ZYjRdwZ
Zhx8aKABZFeExsfcTR9kU+eulYnn1gZk08Xae5unXyM4Pb2e3vGX/UG2iy5WPyxDfOpl/jRjI/cy
pfxV9cDLYzhMQ4qimu3xKAkRO5S0AdD86dSO2uVAAxKYWnsK+/6BTCMyBG3q42Nn/WllC5qCKywZ
20S9FxLkLwBlV8iRyEulANuUXbSueEhB87jqMho76TiHyXRO73kLoA/a0KmcjA7efopYfkYeEZGj
SRr7mVCM8hbfMBI+C2y6xhFZBVR2qAp3xpeSd5dUGd96vhRTv9cYEQakz+zFacSZM98j4rLK7XuL
TR/eqiTTl4Z26JLxOJXBvj22Y7Fv2SycJJj50zucXHp7MeP/ERSwVd3GVKmOHXlqSkuw2ORc0hLW
Z6+n9FOK/Rhz9I528CfLiFBO0acVU/Nq9t1Fc7r73s488hweqi78MHLmjVjIiG4Ys3cLTz180nLw
aM2Q8iCJ/lzYN+gIgI0vGDY06siIZtrZuoLAuD9I5hknh9lymd8SPdowDogValUcLv2r2VFUXjJ7
cuHw3GXJ1Lq1BRFQkQiO9Dx8Ks3sT9VNjZt32ejXTk9iJKbDJlJOg+L8snQGkXMEObsIh7PeMsqu
+uCj7zjull7bm8C8rXa46lTvIKekPog7U2R0Q+sAlCjaKZC7rzAIETqFlNB0aofNoLORLTYjkScL
J3Q193vNcjD827Y7JGPu549tDiNqSIWy13SYDW0T/yIAvgtg23OBYyT54HwrU99fVEBkzMaMox10
T0LOYDed/kN2kMZnEaN76T+a1tmHA0jRNiaj2EkdP6NE0NDgyBDG+4UiOHgYhNUy8eqQikCvKDkV
6/SYL4N9ImTy1YqB93AF74fqW+0YG88jh2cJXyeJL1KUJMyNMBQTdpc6/qVy+vFxJ6FqIr9nietL
GJd/CRmNXKn2tJX056C1CSopfquQ6+ylwSWhkggWxDb5nMW1D+uzyWAx7IrbwaFpSL4IqKsrBqIX
xtovNk0LzwjXrAht+poNZgCpPUy3tsOlxpz91O7XhEGu5iYBUkkLR7V+TbWao2P0zGZR7owhnxiM
Z6krbcZgZoZuI4z/DtSzu7NRroQsY4L3No3PRjnuVM2YGFgRmhFbsB3M/l6MU3WKRXqvhwzIyaQt
NKM46FSm6noZGdBGwwGTtt6auU9B6NmMwt/wrWCnpmj2IrXmCGCnEX8p+n3GZXoKTH0iGbijW3mb
V2DMQNxLN0Nte1yMsPFbiJjOmHjJYlyb3kGb2v8xxA1Ry5eYYNaCIjTAR7R3abXDynifDFLulaJ+
B7Jw0xcLxOdyRTR/1JLg6slRMeuX0XMlLUZCaKBsigRurYSMO8sYzCQS9MI+IFoyiIa0Ri8xMfeY
M64Q4zPpQUAO40xmu6ntpT4/aYp5qROOwIgtnEpCJehK/jGsYPCzDuJwvotU8xCb08cy3aCcec5Q
pLrkgtS7XGU7ESV+ixMD2cjCfN3Eq9TNawneeBWQ+VZtmwc95E1rz0LdmwQeuY4hHmUp9wOA2/Uk
VbpwULFCzQioDytdjvSPlBOb0M+gA9+HSP+tmWLeB9oALBkLKURDpqdZBt6OEaHhsPeXAu8AAxNi
EyP8K4zxuziCkZTqf3WzK1xzotxvQE3ivEkJ0QAvqCkPsa1oUOUsPyXl1BUOe4llaJ8UXP6QoVyd
h5SutUbjfiaqKNXUXwD7ch+pDAZKXfWVtDTWF+xiasS+ptHYt9ODNODSqtN0tNTBZhyQVB6ouRZ6
SveWqDU46u4sYva2spFum1XPSVZgRzJvAGP6S8n4eewcUn0pUrhmFh1GEsehdi63JhL2Sn7PqvNV
5UviI2Sr2E37B6sY3612/IIkelzm2TM19aOcYgNa8giiF/NFMDUGfJKx8OiDKJV8HFLroW9tbBlJ
fh3sngZKrdDIdt4ToyPRPtefgu5XLxVQ3TBESRAjcUexAn+KimtmyItUTQ7dsCPPiT5Go1h3FbOO
oSxGP4qVewJHnrWBVEynL/ZhNP+KAmNAC2g90FAhwCUJYDYvb7bzyzYFIhFtZfHl3eR1XcIAmwEm
+LrQT7TSn6HYEnPuDk1PvyE6iKq4Ftkz2DyHZmdwZJ/0mirSd1OiMhMbVJ6qxcVOaKbu2TdtCLCT
oh/aBbLBnR7NSWHtxlp5E1lGq6XXDsEEc28KCMPLwKDVVu+FQ/cV1UjvDf3E+KItMgYYo+UajCqZ
fY13SnpiJG1AHc5IqYodTy0Hk48hDyFzhBegzS1qXfVsO/meregtok85z33uiQE2YOJo88maX0sZ
Z7tAO2SShnSBDxUPargzyYEpZf+WFuFaoWbmHyT8a47ZeFwQ6JU0KpVW8urEIcFEOpvp8zRx9TZI
9d5XI0OOwexoE7a0hyNCoh3LgaH8XQVkZKRRdduF0V4nSGTvzNO5SrXfmcCwGyWQ31feUN19oUh6
piFe7gUaFbfmiN85wmJu6HAojWN7W8x7BwrwPFNuR89V+0EaQmcrsQXWOBEyulpJi/cvC6iFxPF3
GWQXxRJAzZOKZKHAoPUUt8cIwIaLaMlym1L7HnWwU9mzaloFiVvqh6WKo7VM1E8c1Dx69V2WoE7h
dX/Dm/lkRD3uay26XUAOQ/ZNU480WCgEy10TEeF6P3E15VDEcFh8IolB+j38Jd/yNnCIWI45R6kE
neeD9eKo03lugJHAmSNLXm/uhkZ+FvxZIFEe4tTRDmKNXI6q+ZIZCtT3uOj3ccw8TWHsX1XjC8co
MhBE9evp0Nw14XzgdXTB+xDwbXQiVug5VTXhk4B1eMFIGrhjHaAe+nam19rWX6ltP1l5z2gTYaqx
oDgjuhrrxDlLHaapnKICnQEvxyYiW2q9dYO85l0xtY9aRUuVo5mgYPurZOO5xag/iCylZCj1t4G+
pRqOg0/6z8pTccJLZMincDGPasYAXYaE8nF2YgQAaY85rK3Bbq17HaExJGEKVvdOFD5UfzjxBnR+
RpyVUzQ8ZJKZmtngp0lGYlGk8hY1BDXMWkke1PgEgDTbo+G6T6zhQlsBo5/IbmUWdj6TwMu4kltn
/VH9DAv70+rbl1Zhx0yNF7IvHjWz8GVITiERwFDACZKdb9qGowVbFwrxY6srb31n/BbWQF0ZpVur
k12XKBRjEq7/1hLrOCaGU93fpjUccE4AyOBWeLP6HqyTV1uElwVSIUjtS6qZC4W79quqp31tiZeM
SGLXivTRG0sG3oqBmiFgb2EU0xelg1VcKq4hs5sy6H4XEgtF1C9AKZE/Nf2jlcmznputp4meMVWB
/F4BUD0lQvhyzeftHXWHFZwo+qT8ivLoCLjipomjvZIa35HdUKdq6AKSpEqUYnzQ5uo2NQkUbers
VA1EpvZKtUMV/pmqLXJRjYRuI94lKY3npEP/FhSAg40dX+HcR3dWXCASHi+FUOE7mWrkYnoMRv1X
0GGhCIK/SyGeNKKEJrOMnkT6ATOxMBbNE6GCGmvUbmfYY77eqV9W3500J34sRzrrOAC/u2Dd2FH2
MavDa1rgqyZtAfpVyW+Ox9s5Ha9lgjwvCD8ZQnwSrBq5VjnsjWr+6KvVl6dwIRe5gyJwKWGPa6jt
GJuvlcrpQBcv8vWZ0qwSawTAa1QTog/HIJEibYtLnhGnVBq/cnuUdNDF+xKOF6UGIe0UV41TuLTs
Q1eWtpePQO6KbheP8VucNdL7WxvVl6Fnv4OqQmuplQ85tMbOyjm5mA1pS0YHHu+8FOMuID8elRNe
bbU64zN61MSAOB3nLy6L4zyCJYzIBk0ShaJeXwzsjWjOF6n7Cj1VGFwhXpBi9BSvW6aEpMQ43S+h
dcZB+WnK+iNblrsBzhdtNfPKEfJqptDaRO87RYkG0w4PWpN41tgjOBakRSXLLealG6i1y6E29J0B
3oDrj0oeZebZGkfXsCjDkUwHKPrIwCe7B7LOj6p059dkUbyxqKe4OiM69uLiqmcvvUx9AlTvm6h7
iwZa4OsuuMxETCEsUfahyY6Cf+J2yYIDFfG3wOpuqdzeBYDymSXgQ8tqdUcK0TmT+WMXae/5ZEom
ehHDWvxUtgPlSXZcGIv4cZMKhApFGYrH1ZHZ2COh2m9Vl3wx+33CBdqdwOaTqbwEPr6XN6O6NFXw
zvAAPUbEECWgUH8RNHIalbCVfjbSnZ1rR1RGlPWSWWfIUIfkQ4pLaVXilrnm65RT2116a09eduGX
hjkyp5+cfb6Aollklh6L5lqUggYBb7CzU/HFvNed8ULIOLCP0yLwTeYgKwnJCic7vBnikUkj5AR6
+8KrEoPY4tk4zG2u3oiMDlaNE4FOhMVEzY4U7BnqYZ6d+oQ9LnabmQymSdXzX2JugcZbaXvYHv5b
BoY+4bhss8C3sHAA4q80rlUdYeNWXpJlsKY/TW+2jIFxE2BhWtPs1c58Ki0s6ZicPkzqyKpEf2rp
vTjye/aLykC1lwGVPiD2TG1elqxpDwMj9GbkGjY0FCDj7pF84c++y1ZnF1efRYwnqQ7OwQr+WmR2
enOmfqIj41rTIndLFBmSc5y9ix6gaqkztDdH9U9Q2Bw0jLDzIPitJ7L3KBHZPtgA6ehAnJWC32Ry
WrLrm3hch2yROEcWGr7A+ooc7WtokW/PnISDPjhBYgaQTsWqc7RXJwX6beyrWVzr9ePitQOjm8in
Rsj3jv0CPw/sYUGyxFJ4w5xcFsX8lVd3VSIHN8nGxyKk+5zZ9qmpJCVN6y7VcJNb9nczGUD8w/p+
NrKHZG0dOCKnbDg1Z6mEo9c2OkeEQwo8rrIb8jEKvw7riR5+5zO4Hjms9VMxSAJ1DGZvRz2MJLAJ
lB2KCZFAtSqYqKluQWgMm11iVHdNMrxN+Rq0OCXDIdDzv2O8tNcO0kZIeVsxmCnrocMFdtbpD+j6
zomUt3i2rk74V2t1erINeWg2E84qtgtOj8ljPr4EegxdyGaOFoV66GKxdqcOlsNUTp7tJMydLWN0
6akeklhRX1OHszXsWGa3lFimnHwoNT7LnuqLOchb5thPppK/trmd7UQjY4QW4RuMESzstnbAzaR4
CD04Da6iQ4vYISqHFKl6by177gYNs7rGf6yt3dZFEAxppOmBIFNepZ11emF7xTY/F5z8+UipMhho
roBQweJOx33sJuZwgtwlu8hsLzVNFUfT8KRmAAEVHeTLUFbIqihYGdV3mtSwX4rxmM3UmdXMcE6a
PHV517tzSGOqXSg+WVb62VPk42pTCrdA9NBmZXQKk2EdQGvvBhYXl2plCO5kau6VPKexohm/y7X1
FHzUVFg8NRWMXbtLS80SmWxzE2IN7BmMPAQme2VRUuzsFXwnw+2Av85Do1LtnMKAkj7T9jDXxJq+
puIXL/1Iv4wdBjJCemgiKBUM79ypSfuHmsx0vyXeaAXyn6nLX0Oj9rKeus0EUUMdKWsylqpOyVBD
/OCKENUy8Oo+Vq7dqOxzxpTubOGcjhcSy6Vy51RSP0ilr/cQIk9LnViumRa7SCOwZQm5OIShbM8j
9fbURuCepNOLWSAyVbpnumb8/8WC9IeKbBC3yU1WUlZn3gqnNjGJXhn2sBigSNRFfOks+qd1Q9G+
0ieBKRYeZObku6XTuRiP7RuInl1hrOPPEmvcMpyMlDNpFpcvhbnoR0srUTPLcr6R7doTapDTEL+B
hs9KG8a1GXnieDd2MmK3EKPEgN1SCORAY5plGi951uSepRaBB3KlQMuJ67VKPCLbCgBQ6yF5l018
RDpzCOtZY3hSyjVPob4YMnntTLZtoHbmMYlTBEwc9th8XhqTX1wbfCR+IioxoclpjZaMaQ+vhmMg
LE7zC6jP6RyWDwolFPaowg34V3ZR2oL7bhume3y2Ws17gkYGus6Msix6PTvTrkovCYejZOJOvHBO
xGoviwPNYh1GzN4ZrmVEeAte2U/FlN2vXAt2QzK/6iOuy8EantsArycyoOZQEETDKbq7m+KFJ4m/
kpQgyjrh70o3e9+y+5uQHiqFQ0cDjBLOlM3N6ht+M5toTu4HpReET9s4YAab2I0CY0JdoafVqNBp
hI30JGwW7MlGAG6NAwnXf3WVc8fpZiq0E6CScmFYYbDPyUr9nkLjU9H+DtPyDXqGcAtA4UZ9v7Sm
AhknoA4dfALf4tVSM/dKhoOCliH0mhaTCXUPMQ63Iz1mkxSfJBp2bSTenUbau15tCFyL0/JK58/a
ZYtNOp6kp0Pby1NURjrMczD3MmJlXnsA7CM9mBipz2X7lOjBfGMGCr0Npj6yQJJjheW0F7Dg0SE/
diJT9o19D+OCgaEyvwyTelxaharw1Dx3Ax0Rc+w8LSxabxodlYFitvDtw2vUdu+ZSYtM/6sN8b3N
bJ9JMFfFYZiQGjEd6Cca0JEjGLMfG3zjdyF5JKIkzJpwJ39sxXdTDu96SK5XFlzTHm2l7L9Hm4J+
lVCCR1351FEUIO/NgftbmBQ/9OchYHqYQG/YYdD5FKt7LbLm82QRXZAnyYOQFfR8Y2aXW6rSLZGi
+OrAnM9amfhtVfxR9PF3NyiMWMzxqHLuOazQ7bHMfqPdIL0S+in9XmbGmtX84hcl7FVRQvnFyA4R
CFzEhn4qkmOuEOjcBPp93TrJTdmyb+u1H7KR3blykAfSBFdrx9hF3TjeVvZORz3r25MkbaP/nOfy
jitswihYd2WFfa4pC3Qg1X5OVsNux7yD0DYE8kv1nWCyYqqQPGqKE3hRTek1Ko2YexROsrDs7woT
Z674otY+fojwSPdVAe0kb4eWNtsyFV+WtbJZJFOjpkVYN/CvqMpyCJ2lvYvXG4PqW46S9mZbZGY1
UUZUHqrU5Ne2awRNMB1z5I9ocjXOpQSr28L5P4SdV3PbSpvnv8rUe72oRQ5bO3vBTJEUSUXLNyjZ
kpFTI+PT7w8tnyPbZ+adGxQ6oElBYKP7ef4BFX/RjauyYh72S+0hbqOY50B9rpGXWGm67iwDY+fa
trUyJ+85iEITlhsx7aLO+rXw2chkPTyIeCGGotpXQ/3QOeW01WMjWncivR2AjJE7JjtniLTa8uPB
2NhtE3SEB3K1ZOJYwjHHwtJHpoLo8NoQdXvble5dmnND8yldZKUmbhuvKfHw3ri89N0STZaG9Aaq
Y2fhjwT5CTM24fCtbzVUxB3S8nGrPRk2yMKy/lpWKLnA6GIplK094ZwzMmKrcjLrJYvWtQ91sCPF
imbObLTRv8diXPl212BfeJOIdtgg/A1y0b/1puAU2OxV2JZtEr0Ml72SEI/R+hsN/wEWOcM7Uy7i
UY570QxxrdqEMIwdPKUj+U+T91KAgrRQxh8D/sGxb2i3kWV0qybPgo2S4oxQae4PxwKjmTVPQ9P5
CxMZ5KUzqkunHpmfjenNHNydMLDJjn84Ng/olKXfqwFureo0rP0UTIzyMTj0RvkoEsAUDQ+XXj/A
4zh4AoRP4IdrPxKoeLT6wvHM7zPjhIU46iS1pxtLX3eOOsjrlPzLugvsvQfk5wai4qM224wHpUK2
veAGOOZbnUK2hEdUEHzdDL6LqE2c4pdMnlp38ChCC+TGLsZzZ5A9sEz/JbyAQGFWWfr9tG51oPud
OI1tkm6BZezHzj9jFwL1hVhEog1AdRzGDMbxOcutdzENJ9Nsz6xSkS0OD4lPD55OBUBQvUnMlqd7
Xp2RRznbcWiynK0zIifGrrKavTbgg54N98o4aacWLJAODnhTRLtMsMRtPONdT4x2kdv1s1I0E3Gu
hJcB902HmVkBehJueGjIpRFze9XNpjlqmMXGoTtulKbxVvVULD0z5GmJrinKDMuAub4QW2SV9mAm
eZUnqg6/v/ya2tiJ+YOB47TyHljta2Im3xoRTjz9+rav+L+YEeaF+K1v7Kn+GhgEIeN4ptPHZNAM
PJ70wg2WJhJlRBjI2Frc5k50G4BPzLA3cRM/8v+/c76JUnirgHgBYVqC/rWnLpSebZUVvA/1cFfr
znuZNs/uWN+ThfCXeqygk+9gnOWhKFX5bAdMbUbvkEdVcA22TSDZWB64izabKrb8KllnxzcOCKV9
0/zeXVY5OLE5m5U30PPZqaUrbHf23WAj/nAzGuPW4ReUB8U2Y+L2beWL0UY/EDfLiTxXw7ZQgbVB
fw/Fe+7Uz/hMEY3Oi3NlbjSfNydzOurK3i4zO9SP82964oJNH9atGwGpU80SXwZ4p+VsP6OMAOx8
7c3R30louutw8k4DkLRVriGNAPQ6qlQwvV54M1iTtoij8FQWCq6VRna0YasleZVtm9FS18DmLFYX
/bLN7a3WDwFqY2WFBUt1pzMwCmv8/BPzRrApDWB04u4YQrz2qoYZfjuW8XtYVLPoVLM3coW/G1dO
0yaKw/KWTdjsgTb2T9oUegciG8uhxnvctSJtPTj5Q1iKi9FiBIFMNV8jWvUZWFeXaDl8b+tkJ2yF
KtLly2hUMa4ykiOaelfg34j+DSUZq4EkxoC5E8ipbdUo5bovz82kaoc86zZ9rgSrKmFRVta7ItdY
txITjvKI/96Qr91wOkUZE5AfVvlaLZubwMW4PVCxXQBxpHlKvfZSBbpy9yUdxFp0NUuAJrgoGov+
Pi/eAhJ6VYwZpRco0UoZ9Ve7qc6m2uwyLx3XjcZ6N20Sm3iQAVkoRZHF7y9NYHwrzUNgMGviE+iQ
DvvhgXEoTAuae+e945HySvDLrNwnMijbARs4OC0Hg01pGLCMGAL9DGHlHPbqOepb0B7avgzSbKMR
HrAz+zLo3gzlYTlaVhgpjmBdS6E/10P0AMKS5Sg6VFbTQdTI7dt8Mu59I74zmVM2rtNuEzFtvVK7
8XmTQxZdtgUJMqwp13FMNBLHzjgSC70ajBUwSkpuwGKnBBdTZ0TN4XJHRbgdO23jNA2rEoKNHp4F
i1JJj+Yg3vy4e0tqchXxtNCqu7RqW340UP784ose2m/RYL23XYFev74y1LTcIn5PvmxEWKFi126H
3wjJkrAvc0HwTDkbxfQQWs5T7Aw7VTf2VchSVWn0I/I70D1MMDotL0SrdtvF8YdmKutKLXlhIA3R
eebGqnjDqv03kSMbmHwzDRMftmRPUPdqO0Ti0qZ4nnxvJcbJ3IaN9ujhw1pV3kvYzoj4KDwqPUAK
gHa4QGTD0crwPS10AtyZ+6ii4tb6xRnBow7kVXdfdcRimgAybOHYJ4hjGNr55V0GkWHhTeMxb71V
NFm4KNGFjMnRQCeFNKu7sVxxZ1jZq6jxKlNUB619AGlq9+CZhJcND1qB5d73jcaCzVox5ZKBRiMB
GK75mGDQCd0EeTHLEK+52q4UUKoVrqFDpJ9tzcEzFN3AmJh7W/q7+ZVHXuB5yhNrYYY53HSoPn5l
XSujvrXE4C7JNbLtxrRuoVTGJW3tep2D6eldkI9Dc9BbssEB6RShfEfJAatHYquLXqAgCS5Vd/jX
9uTL01RjX+rsCcEzN0ZayXtt2rZa+5SphMBQRZoZ6VsFYnft2SxKWCj2sFXmNCB6UhGyE2owEhxg
9evXXytX27TCPLaOgx5KiTNkwpyNoIVTENBsm1Nfms1JK6L2RABiIq3XKzvgI/2iVsphn9VmeReb
SnLHtno+lxVFDf8RnSJem7aPFqQfBtpSWGq9/dlMR2Xo1tgaVmdZBRyAPIRlvnwOEvdBzDzuDmtr
qss74jDVHXCx+1JFvENWGdi73laeuvvoMPdKMTDd8G3D1edABNJh6fe6spf9AFsP16HCvn4eVR7g
luxCCJWkrflmsq6262YJws5CxuWvujRylxqiPmfZA+2uEbRLTEDbSvqzOXQ/D+ztrq6Z9zd/1Jus
DZDS6Ulo/dVfq2xULMwjeVL99rM6xVrtNgBhJAeV9WkxYj0VWhf2IptSr/xLjKfnQ+UDnCrKvrmR
RdsrktkDblpHQ9w+eCJID3pFLDEP+pY3R+Ne8UBYptBvmmXuDKdeZfKVl47Cq5cBYL29LMapF28h
Npirj4EDvz/iVUjQbP5YkaI6l2gfXeVHuV75TNbFPMlP6iMsGyffDQhI0L1vq2zHdlpZymIE8/TU
e/pjVil8D1U9G5VW38txNK4klCGqoxzIygH1Vbnnb2RrE1vLEUwvrJq0uMqDlVZikwh+WkhlheGy
tQu0LvqsXspmEM3FlQ+MdgIPZmbxuU8WTSGoK5Jan+Mk9TiwH8i3BCn0TdMY0ZkQe7gp+iG9kIKf
kQNleUWizlkVQdTdJUhqrmpUFe5HUdlLH/bNA2svsQx6O31qiL7xu7P653BCz85JLedLPlj5IlXa
4qspyndMZaFLivzZ7eLs+1Dm0AZj4y2fALKnbvGjGVhRZORUyHAUy04tmTgm9eIPrGgW4ki0Ckhu
hgqNacfAD7AmZrnT0XsqtiG5kHcSEQejmaq3VDhXB4T/t6iPX9w8FK8qewJWb7X3opO7XSRxOm6i
MsAaxdOqK2by6GqmDlPQbLgs64KkhFI5KSx+uqq6ygYt0BwmCb9cy6JsEBHBoThIFZY7DPXRrwyG
tQ3EbCWLzTxA4ejuuhtcFPX+/gy8ngvg0+TRrL4qwuUkHHWjGBoqxHMfOb5HTnA7VFb38VVlQ177
7TavyWnJLnL8QVHB+Xch+f6iAs8GI303dQl2kaRAz7gFZbu2smIsQcvwxM9MWTfKEN8jYhAthWY1
X7NUudWtsg/IEV8n1w9/VJn1CsDbe+5t3cUCuYE22zspURWvOih5YRwcvXc3bF47fv+ZTl7c6L70
fvfFKpByCa017AH+QVMyXXOntF8GWy+WQdBPd54WFRvPzpDbyeruBnS/u8W12T9ja1qvjCpRn0AU
xggmhZdKTe7ySddvjTJDaMGwe1IT5ALbJKxueXBIFAVFcpuwddoaaC2cksRMt22FSkqak+DKkn48
JZbRbI0cVEFukvxvTS07ae2ob1G2CU6ap9tbfijOMUkgAhRMuPzKbnJAJ9sSav/OsOLwymqEJZ3m
2N+D9AZdCfutYR++qJtgvJNdI2tSiMr81XXo6j+6GtCc71Q8vrddYzH7tsk96Kn4iPfZtvfRNkVt
mXCGrCPgue2qsg/XPXahq1KoZP38/prpNc7KsT+t9Wjqr/KAvayzNJCT2MiiNvfTOpi4gVFa25Kp
DePumFg2qj7BXo+q4eO6MCao7Oq+uCEJ/jbh5odQFZF+sP6XpvSQvYGnxG7Q3RW4qICx7CEDw0u4
GqgKrwDtDGtZ1xeuf2V1D0YfxU1yQvSTdU5vrPoReSZZ6kM/u0WibCdLciD4ad4uxj0PODNjyINl
Wj7GzfyGPuvAcwpSuba+b//uR/5jpSNtd5ZVpefmSLqJXSGwUB/StFmpeg+6ggBKs1Fik/8ddpDh
GjYifExlSohl6fXZ4bUAEGCuJDaZLD/KdSUQ4COO+9FTFhHOJ9Q0Hz6HkA2FFTRnm5Q6mtMuMjB9
fdb8Ud3JwH2upHwJHsz/pjKwbHWnaIT45YWyozzIBniopIPni6epBD6eePY+mDegVSiM2474zznI
KmAtqAZ+JWpYk+SxioteIlRhTfBxipaEo+Hk77leeNcogHjjVcTTZX3mePfIfaj33rzcrSpoMUrY
0j8vDkWJKpQ14jbtj3m1lvVtyI6ob8tnsjgO4kQD9qoxqcvMwnJWC3vlUDs8TQt52ow4l+ZDh5S5
pRxklYgTWmX541TWfrZ3HsS1NFN+/FEvi3/UWbqr7bMqWfcuMVR8r8ZDqI8/D6paX6OWv3UywYtn
oWN90WLIB2qZlF9J2r1ZZmm/Kk7+1Ghaszdtw9y6WhyuvcxA9QMN+Cez0EifwfDIdZf5NNDQZRJp
9IzjJabGTJigMpR1bYwHF5Utf4yNFahw5r98uB2rKnsfS0Q921r/Eli1CoK0cNmx98pN/7zTtQ5Z
UZXU/ULtjWDnZzlb6wZql6tnr6WnveBPrtwhmF0cch2ZwciZACQM7abKyvS5U0mijUqqbRQoXF9t
f8kA2bp97kRQ3miVSDcqBLF90QbZkzuOe4KR+avWGwWsJ98/ZGEX3/lm8EN+3KS7/AeroTg7Rdbd
+gFZhmG+YP4eICjJacVgA3M7MLfISX6LkSQ9yYORD+2pMlvgtZaLxIHCLr0CIHky9MgcFrIPXM75
FJg2HDjz8LP49xCye1aWz1mWFrvPoVMDWLCpdM26raAGDMO0R7fFu5WlPIGA5nTI3stiLECxAE/d
925965AQbPY1ERDQYWq0LCpFPI8dedU4N6sXZyJvHQ1p/Vqk2TMwj/47Fs2nlvXoe93ZULLyAAf7
YloULjSBhcJGfg5HewH8lmwAIeMG5ky3z+CJN/CUZ3G5wqlQmNO1chFhLb2Vxc+GJFUyfJDBWXaE
u8/Rk9JhI24gSH107bDyNnUJxLcf7HofGu2NLMmD7GLN/WSxmtlFZh8QL2ucazSoyj534XVlsNTZ
pXeIKOiQr1bR3Cz7CMVXl2lKTFRYFn14rX5nS6/cfFyia+lS6IF1/ujM/+lWw1nCEpZzhTDEIH9/
xsf1vZ8Jniw+owZScBjKpt8sG3DYd0GS5Xf+vOWIVAFW5+86t26bVUIIDOgOknAwV/SLUF33WOmx
OMJleWZPbD2o0KrQG7MvZe0gKRuDJ3d4EI+y0ULVfgUOpNypJTjBpjPKbe6Ad00bI3iM/MJZlx3i
CHo8wKOC3ol5TgfVbcjshykFZeMVgfK+Ib/mv+cdS1JDNNZDxlhrALLJcbCMcFXGKQQikAL3RDPX
A2NdDMuw7ifhEzh1dHaYkOzYmyPqbphNvJCtjkGmc2wc/0h6HoHRKEpvy9oWtw6INVLoIvpWOdmN
yGPrSRilA6ciQA5kyqLnUiGAMHdwfr+SXGpNUN0Nv4EX+bjSZsZalmOtX8gtEXF3qvShT2EoIeAZ
XWPfRzdKawpSJKmz7UdbP8S8I4DDZC0Z7bg4Mr812zFTnVuT+7N2ksS4Fin2d5GqOA/DLFmEHu+i
qkx3W7f+NC6y2YOhdUbtRKozJXCJ6tZclYPgP5Xz4aNfI8wCbwvl5xWypRlHHJJ708eCEHI7Oe41
iMT2zjba8L600ayIEHpby6I80MF07PaOlf3MAkJ46LODrKODZhIOJALS732vNXGm7YKDnafi1Id9
tk6ytHnSo/i7/Fdrxo/I6sO3mGeVYPqI0cV8jYtU0cGcr0kdYgoiNuunyZjTB73/buYf1+Reqi10
N/t5TWWDS0nS/AClyjtozegdSHmS3+p1EhJVnAebhHeDwA2bplw2/XnKIthYKW20SYcqazEpMOHx
4aq7qPnrUXnGR30MEGFYWKrLMZ8rPg9NGmEADOr1YYJIu24HHNfraDCORa4n68iKlWdI8ueep/DN
irqLWffGM7yFnLR4/Y+uftae5dLVDIdL6UU/u/4xqjmpeKwXVUIY8VUXufGo+qJ8CLpfClH3qnW2
/tGieb+0/HlN6ZX9thY+IJSp6nAWr9WBdyyMfxKiqrmWp4mGIEA0H0ovRmHSPavodh1EMu/X5GmO
Bq2Cp+rvtbKMMry4mQxC1t6o3ORWcIAyYm5TUsU3ZOWVG1kP8Z3gqazUssFFF3nuTdLPyxeyV2tr
rbWTHWpZK0/loXItcmVOGy9KlDN+9pctoxZ8bT0RHkbm+UvAT2OXDgTmtKzKL36u5Rd5xir0qSGZ
evNZP/iBtnMNEvfy0t/7gjb92bdBu3eBxkGL7LAbnOTBQuiT5ygz106VoV3StHC/5elnn3ok3fFn
H9lsqxZiLR3GMhEww+BBQfz9kOeNSnx6PtUVEF/yTB7qgHcX8KRw8VnX6e5YnT7LiT0lmzhDx0xe
DMURpaY/xiFcSZKmrm2mK5cc2S9jsHBylvk4qOBrSrhayPV1XnRByCC/BGqYX6p0dOCI+8bKG/Xs
14Zd0yHg91lbGoazItNqrOSF8oC0cn6pd2LuKSvqHnyYzZJjC08jw2nmeSLdeMIMoVrIIlSmYlsb
KC3Jom5CGVXgah5lMbKjFS9I/aH0dP2SZOaDrO4jtFsbEw+5eMzH51oj1csWwtnLVsVSzzhpTleM
ss37Op8+hvZSsz30cVuip8RFZDzGNbpC7Efnr6WlqAkWlmLc9vgqPes+ziT//Lbm/G1ZhoUbMknD
8+e3lUMmfNusRqC5gqW/lUroGa+LTVME4KJnsfQPdfRZT/2zWNUhTDQPCI1slQ3TkDKzy3Kq5i+p
luY7WRqz6sBUCcUn1dZezFoXWmAUXdB2G1Y18ez1UDsjUKYwW/oIFdwWLIWwTvIt0g8C+SzZ++NC
xwjBTlfu7OsRXSylji7gzQK2Fv01wf/iiID8oVUG91nV+fjRG2Aded6l6pLHeq7OPXg2IiGd3rSJ
+zw0RrwkEB8dZWtjx3hijMlToIGebkwsdoZecZ8FpLFNLuJhI6/S9Z5wZBvHt56Sek9TfJQf6Sqd
ekTplQzg/FF+HJPIFbmylcUxGV8mfGfRsKrLhzrw1/IjvYbcmDbhfN12qf5kwhpLIvfUpAYZD1WF
XIyR1QmnbOfUVxa5l1izfXCh5v04piZyQ383DwoYhs9LpmkamUSR2Ld4tRoWrJOwuw/CtrvHaInQ
YQo41A8oInmDgUw/vn720Fr/sY+N9CT743pSb40OoqUsinnAOYs7jyWv6UVmLdEU8baeYW2bdhTn
IYdvzwIAqL1Q+LWqiGS2hh28hdc27Io3PJwycILB7DVgwradGheifx8/Wnb9zTOU/C3xdeAvdvXF
0K1q3aBMeCQaaZ/KSavwQPKcr7FSrWTXyiXPp/eqezeleMONasSbxBL93VR63UJ+ng1JMe3s6tUv
gSoq1cBiTEmsQw2pcl1EtvsMcOAkuzax/tK5KhxE3db4UkR05N9Q+H21dNhH/fU3JOyhPv6GImNN
Jf8GAWvoMcqrb8B3u41fJeYmVZNpBzggW+kIezzKYieSfKWHqv5oNvXP1skLjF+KaqJXO5JG2Qa2
M3kSQ4mfVHzSV+qoilvA8P2+0pJ6h2wyOqJKlK4cdPO+jGP3DATa/OHWhzpVpvemYppAhDyGUM7V
k+eL25p4ZtEiuNAb+WufVeEWvawM+bu0L49E5rCMms/+KLaIPGMzbDZL9gH0rqp+hB2BDbTfZPZt
qhlrf1CiI2kjd5kSd13L+srVwQJBdM6PhlWsi6bHMiJoucLwIoxfvMH9GKDfG46Jq5Y22+s5jno0
TbCgc6mKA1A8hRg/GjsRamshOhQJ5gbZRbZ6nV4cSCCgoh+ToEIJbJOKwDqZxDdP9nyQxTDt7cOE
uaQsyXrZQ8vIH5H0cVCmzmOo7/O1fYHHUWhlmxDXm6UUYIfp+lgi9H8fBQAmaw2chRRCd6b60fbc
5J50evhRX6bOstX0+itqG7DNuzfUxnmHAX+5BqXp7wKkg7ZumOb3SU+So1HU7s3o1SUC0O2rimrT
ChlH7RbpVBzQ2jTaDJVSPwlVewxE0iOpg1HWmHvPVoyHSqw5ybEtqx4PEGNEtX8MLuwxIGPnwRVa
eX809Ma+WvPB1MEtWsV1jCN7VhRrT0AwD/D/wFoKMxF7fWJZ8dm/retoozZs2WSdvKwLQeGPUZtt
ZVE2qJF4R7beuvns5oCkcuoiO0PetK9p5ddnt1OWnx1QlmFpFo/fP4epDafaNhOkPnmRbGjbaFgl
aehDuWAgWac1+YDZdZTtZbErfHuTRyVoCBVvHC+wnl22dIfeAwQgi/U4hmuUatSdLDpJ8diQ7rpA
pvLvYahv6qa1nssxgMDm3WlDbJ5IXSDBH6g/gGGp21iUbGlknTxEUV4f4VxBW6avOhXGxp9EuW+6
/AUsMNRzz9dXmurGd/2YWxdT/9YSW4A4g13FHhkzKK9zYyGK5E41I3Wlkh1ay7qPBr98MUZdO8gS
UorWxcu/ye6yJrI0dc+i9ddx4rRQQUU0ylo4XQeRtKlfAjhUH2OwuQCuXU0vkF/cpfDITMek/rV5
AorQe73/LPn+R0nOVQMqF59t3W+lv6+Tk9zfPeV15Jz6e70nVz1PgH/3/Pi8uW0W3PkvrvOGAPRj
0O+DfkxOMBuTk5X4d202djvkWJLTZ708+6irBhJmPcgGun9W54KZfiHL9dR9TwOA+fgznPzMKk7y
TB7qakRTRU9bDMT+avA1NRp+KZtOtCvUILuJe3woP4b5HKGrlXGtxbN23zy+PMixWBR0i3/9x//+
f//3+/B/gvfiUqRjUOT/AVvxUqCnVf/nv2ztX/9RflTv3/7zXw7oRs/2TFc3VBUSqaXZtH9/vYvy
gN7a/8rVJvTjofS+q7Fu2V8Hf4CvMG+9upWoGvXRAtf9OEJA41xu1oiLecNZtxOY4kAvXvx5yRzO
y+hsXlBDM3vwCP3dJHKtnetdxwsGeK3sIg9uVrnLXID3rRZK1HssVDAJSDdBnJi3YrKMj0M2abcm
U+sNuWHuNWpJ5i2o/HKraEG7+OwnG8i5YaBZREgmlxFBUSvfVbnbn6w8G07yzPj7bO6BckrOMg7c
acjW5OTr2r6J2uJaRkBpfXP8peTl6t4KvXHz7++8Z/x55x1bU7n9julqMJFM8/c737q5yzoqyN/Z
qPfImAzYdehZcRtkHvsvC4UF+GaIuI2Yki0+m/sCtc46z28++oV1C4EVecub0JzEkWgDNM2E+5DZ
Y4uX41zZuTOsVZ76vjmfOvrPXqVlv3cVy4EqKL09UkrGunOb6bVpFmNNmHbCt2SjZnq7bzPTfbB8
7SLbMxbfBHL1EoKhb98KVHeXdedOr36dPAyEPh94NP8YMCUrfqd6Bvi35ZAipzlZw6VznPDY9uVJ
ltCuGy8/67sL9sMIw3Vl7i86A0FC0BfGyjc/u3BpY+Yfl+qKKVYTr81dEQM+CFG0QFk9Gu5Uv3oY
B03Dd6wjxOE2898SKF8cZz22lvqiIkq/A8NifxTtERVuqJX3hot3TVRYGT6eXP1fjTpfLgwo+v/+
0bC8fzwapmHbputZhuvohuv+/mhE1gjEM4icN4HD70k+FX2rprcYn8xPCMT+mtTXXFOtLfl8NPPj
Ix+Sn9Wx8FCUrGr/pJD3XmWmaqGFNNRXL3IE6hrUDb5tgTRWuxDC51/lshXfq1S0GBOFTxVMjnME
UOJJ1Z/SpGkfDfh0dwkwf1nrtk180nzYp7KYauTbBkPBV2G+xoKWsg7SWqDr0FpPwHDS5eTk6UG2
5kXyy/hD+cv4iqHu+1bAwfU1DHF9v0HHpe5OJCb+/Y221d9utOm5hmtBREAHxOPXaNt/3OgQfXd3
QJXo3qyL+r7BwbOzsrc4h8ruWkF1tdCX2BmeimoVWKi7Jhl10sat8xYQHw1Aj3ewursA054A67UD
WojbxLT4vfaoqe9EXyB3bE9htnVlIlApSwDqsNu2/dh1mE1EzW9lchy3YUXWdP4fId8hrmBmYqQ4
ymxjqZ24ykOAEeUvdbJzhS+Eajj6jZzrPqc+OeshvSY2RQgO7rOVf/EXVTgZdFGYk0A5bLFpRt4v
n9fKMzkAdm/q//DiMfV/3noecdtSPYu3jmb/Mf0B/i6Ayzr2PXbn425M8+Bg+Nq0zkylYtkzrsN4
yr73E1jJyjXFRfYgCjAsU029+e96idwnA4GM7uc4vYpQWY5hC1Ra5cay6vAljYS+ig04yk7R2oeq
NHSYQ6b2NLGf4vbab3NXFh3BR1fVJ3kQ4MKI6huZVjGe2zA2bkxT762FhXvK/zAB/PFu4Lk0VUdV
uTumZXC0rd8nAFBsFSAJLb83iaHzCJXot+WF+eQ0UXENzLG7Dm76GMLz/xLVubKB2GRvZHHuFYVG
fh1L7If0kNipjwWJjV7T0ak0ePUAPPDbs5oveitOTq3bb5ow7pB8LJ4tpWwxeenpOhYmQZFLqBTi
QkZ600NEui8K27rH6AcVGZKt4OCpw6w62Tal2a5kq7xARMPGUhrrPo5Tc9UIgE9kNLLlEKfxninA
urf9fGLJ6fvg7vtEIHiwAKLZ3CNvbBFr+K2vqV1qcvMuXhER5CZIGugMyDNEHIpbvbW8m7lR1hO6
x/waleylWevqkcj+u+i97KGZD+F4JUwb38uaLCL83omB58Ur8wcwrGKjaLD3ZKu8uu/Tj6sL3CDP
PgwtxGtKXUV9r0mWn9n0rnHqcz1ozUY2VDoiSP9+pjJ/fyVYquqyFNd4H9gOMUbHmH9Ov6zTmFn0
EUWy4B7vupokkzrc9lrILiUA7xRVT5pX6696W2krEpvDEcuZ4VYJPXXZKQISSJzgDtpirAKZAk7f
7IMSxO5fp0LWNnOHqCnQ1/GqeCU7yYtkgyz+t3Ufg4Fc9rd17TrGejTcdAdlHNME1j8HeWYOiQFD
MhpZ+LVqBV8UuPNn8z/6fFSYot3+Dzfz92l/vpm6B75CtWFf2cz9fyx6k5Dtb4oNwp1DDukldTJv
oVlpe9EjZGXKIkOkIfXyl4J3pnRqkz2ECFGk6omaBNbsoFmYgKtr1E4QXVuY8+pSzCvOXw6g3U5d
mxYnOshqjaDQAuF+IgsBHGWRaNrJ1NXsirwXslcTFmyyQc2Unw3Z7Pziz15ritmitVZCBy98D2gw
2lP//q54zm8z8nxXMDuEmYgBiq6prEB+f8SGNDaDvEntOzRGkpMBCXxl9loCeXUGsUgwCoJGMdy8
K9buKbvDcDjJQ1SgnhrMB1nUlAqhGrexV7LBd0Zr7Q12s6pFDFjDAk5Yhcb4pbAsZ9mXJM6sshy/
xMHWaUvn+bNXbfv9ylEhvknrt9KHhhZgMbCTxQ9POJfVIQaV/6iT/crZRe6j89xP1o21Kw6BqbyI
OSEL7W8y75mGrXtfD2JkfWxUmuaWqJrEnpwgGPS59ZfeHtKu7M1M7xjCJ+ERGL/yOJVYyBGJyyGb
fpnrce62mSMqfgxou7j2VxYjaMQhhtnVhJXlZqrsvMUwl9Q5Dza39WM53qfNjVIhA8zuANXYXkPb
X8TlbdtEzR1Cnf7BzZwvsHqaO1mFqiVmkcYYbWRRNmipt4fe+PrvnxHd+sdPh/W567FhcTzLNC13
bv9lHiLtw+tuNKq7MERrqWnzZ5lnznubDe5gqwRqRXRkudmvZJ65dKCVqag4lDH6ggmqLcTo7Ojh
9ys90amXsB+PXgaPYWg05QkpfQEY121Psuii3xQiCA6mzRH3Y5BvIj0KnuGUFCeoxvMKlKLmEJ13
HdthBUoxEwY6nK417GTRyoOfQ8riFIxrlNtQKDd4yjFCU+8iHwX3aJqN/opKu+vmQxx1rIyEOMse
KH5N+5ScCHC3AulcFrnYDAtL28vOZKGKs48ijbxeXgFes163fYbb9PwR8jDm/UbTVnrivOi6015t
3QtQZUabaABY8mK0Omp1yPkdlf/P3Hkt141ka/pVJuoeNfAm4vSJmO0dPSVKvEGQFAXvbeLp50NS
rU2xVdWnY26mogKCSWCDe8NkrvWv78fZ7l4Lqr0fltrX0ijbDc9ULCvnZpRDwIADjTC0bgaIu6SO
ZV5PWujpfFgjABQgd5eHLQH87ROE/U1nThdFgxRaVD2k6KiggNBsrKfaafYCqWSwGBUg70URfaP7
hBZkqvxPST/pK1/BYjRvgmHXFb2+l0eyiNq/O9JAPvzWK8dTSgkTvEuoyT70ILuCk+fOE7neqqmr
ayyMBzR7+rFObpDtCEYsiVsYb8dwI3SXOZG/YKI/Z3bZY5JiIaAV/msbQ/8bJ/hlOLctY0eE19Co
7J3TMrQbcZO91nQsEnTfzR7dCJS+n39SnCG5AvDj3IhsXGZmHBCVLvp7sDfBJQLB4r7IZiuKpuxx
xWPRhty5J92UUWHMooYM9brBSzLujOKGXI22KtTUudWrIr1SK2erCTwW5aox8tuVr/sTyBDW6WbV
3GLuI7f5aC0udVJ76WRhJqq2V6GR2ntp9YlrKSOLeV07OhNcMvUI+htDUYF4Ssm1m6i2ABkVzd7w
6+o7LjZPQGLcBzdt/GUxaeY1fCi8adJGOZTplJ5Qxg6bkjjH7e+OkyZ7csvVNoHzuq4g98A8Lm9L
o8+vI2rer0Oe3NdUWPWLkNAAtxTr5MQatLe29sRTyo2quQZVfHEhlk+iEJ/iJJyTfzaAa1URX+jd
mqt+KHiRzh1YK8VnScAbHeq2Nsgo9ENy0VAKsmw01bvxYB5vDbeMjklWCIhN4NRbt3TubB35B+Ai
93lSQpQOgfk96LxjTynZo9w9DEvvhqhstI3Ncvo34Rvj49uSXoOpGoA4LJv0AM+UXx+ECeqqVh8V
itMF2ixwh12wla6VtTZTszptpxVeBCBn9rnsm2oftv391ELerQxP2dtOqRFRz+kPDFX2UnBV2kNi
kir+ZwsiJcGyVBHbO/Og35onXaMFjH/IhVYtitRuHvXLubS5xYhrGTRUZcp+hDHDJjosPi67sNWv
5QaVRP/1378QtI/90vlrsFT6DfN/ti1H2O/eB844lvQn1O5yymqLfp0D6EHewape2Ouio3YXK1ni
d+ebnsjpyhyN6uPDQO5RpoiQ5N0flgBWowJ25t+fsvlryNNSHY2Am8svR9SNePzHkadBVEHL+yi+
fOvQT75TL1sRRI+1tiSnKR4dNaPM0fNVChTfVst3fK2pv1sdQFZ9a61SbvlogouZewSydRODVLUi
FGd0JSu6pZ9QxUafdGtdpEWK1K9RFsOA1DjHn/VWCcAwyzkxr0MLG97mgWauxDx3bpcXkCX+/kuR
44dzHNjinc4w2GRgYRAOhlLzIRKC0cqInbKV7IRfqxSGgC8c+ynclpSO78F7ObfDNODsIGoG5V1y
3fMO/Hxu4SvmtB47Hdxw4JcHoVMOEo0EApdhOD2DPA5OwijCO0vNqsMwb5WLcgKv4FnY1H2Gphre
nffPB5wslvSRn9Xh+Pd/rj5HF379c7l5ia3ZrqkTBP94DWS+nokusINd25E/wZ1y+RaR6VLNu4Dq
gGNe3VzV8ySZguZKru8pAcytlM4wihRxIPUtDgWl4Qsj0A0KDpUuZLxAOubd8nm7HC5iZyr/kv/9
SwS/kRH9l6IUdRSE7YfF/96+FpdP2WvzX/NeP1v9us9/87ri/79tchG91Lzwv7cfW/1yXD79x9mt
ntqnXxbWOT1QcdO91uL2tenS9p+ZiLnl/3Tj/3qVR7kX5es//ngCAY9SsCFG8NL+8WPTnLnQeO+/
+83nD/ixdf4q/vHH/0mfnp8yurdvRzvv8vrUtP/4A0jYny5hFs3k6e3yDFB5fg+vb5vcP00GQQbP
CfLzTLkXcgj+4T/+MKw/VdWxHM9VicvYzjyGaoDNzJvUP3UdCyfP4iloqYan/fHPv/5HHubtZ/t9
Xkb78JAyOcw8HNN0KkZ1LtUP92OslbrZGKayA2HkbXR3jJfG5MGOHYpdGWy0rMx3UOzVRTBT0kco
ncup95N/E3b47Wk4Hp19zobHk/7hNCbMXkQ/9aCmSzwVRaq7R7K8z06DGQt2WUEV64C4SmWNGMZZ
thiKrUJ9NHbvfrrfZKm0Od71/nbl2/A0zTBM3SBQy3jr15ctv2PceL3h79TaLFc+pg6zd46+V/yl
0Tv7YSi+JLZ/bUfeF7IM+JAV7bLUMoiCOfKZxuh5TaOpWP+b0yKg9y8n5hhUSVmqRhTDcNT5Z3z3
+oP8YFVEofwdKWp6yGpXbM24utLolpwyx2J0N5rjSgoA60lHMEouYTXGOsY+VdMhU+vtYm0RJ93S
fzj0ZeGdtDGtT46zTYA+nICyTzvLy64B8psn8XOSlg7Fx9aQrErhCmxwWzgLiTFcIUEXh0gRDz5q
/uPogxowIsZIgaDQzy7UV6Vy7YN5YwW3FTbSS28ctmKGJCvToOwxmP3u+e4ILAk4HTVJ66ZtdkiC
L3wtbda2aoRLlCfthZo13/rRW+BNUC75s/MLNZ7uXMpjNop48elLYzBabMZ27VDj0Q/t1nXSYpWI
/hgke81FMdP3y9bOjE2lVJdO/I0IGzYXQwj0NEUGhNPYwkCYR4nCcA9pCPuyrrPXjXdEM7yMdbQg
KQHUjebF3cJyIKm4w6mIknhfh6jvepydEuGaGyoe4c/u3RDl5NzFT7LvolIxySxtrHZD77Wdf5A5
kjFED5lli+3YdtlqCnrGrfilJXgpLofGPJBLIK/RutuhZ/xViegVGS1DJMdewyL47uTTNZbb1xXj
jNj09cXYVzfxXZ5Wz4OTEeDs8RWNC8q4eZwwlBQL7OoGWkG3CCyxtBjagRbvT3gfbYFdUkffIZVW
oIEbNeaFfr1z8gTii2fdaSSPtroW77HWjuHF1cOiBLhoZcMnIjsATUXVrZUR2VE5Vs9kIbHzvNYm
5zFwJmVTWsDslNB/oHg6hWeNfRsJl5t2bC+dJH3VTGEu2gy9a51NzhKZIhS7oQ9XufNVK5FtQWAH
iRVdxepzwJATt2GgUtQyh1nCDTCq0NSH1xFkmoVQatE0HhR+1PmLmK7dBvwUaMB8vOiERrF/0BnX
ZpbDCq7h5LqCasQagj5azxcRaGjMkJ4vCzF8T23dpCsg/EXaKe6CVI6/ajoQEhpU2Y0RBc6KTr51
kfs1avnBX0UV5BG6pvXOSw0M0QxrFdomNu4WE3hRs6nePItj7vtJ1obWqoojYqTzBsWqnkWUkk3A
d55vM7yyg8baUAnTHuQqRmjQAuWynBDW+ETBH0STn03kXDLvL/c4b5DrzotyrmYYu40Vayd9vsie
R9NyGM0HyDL2Wq6T/mxyTvrWmSJ9wHiJxIm0Ahsis4D9OpvZyYYa0JhFUTv2m4WYbAP6KZwo6MXr
jksGhgBfab0EEkud0Lzj28q3qWwVeQlyygEwgVys5z3lnJxMducaUDXnXd+diVDVcOcLbd02KvTH
SovfzvB8bi5FvnD35CnItUKevDw8+DpOTM5W8nR5hBD+BAFi2ikE3th77YA/UDfP5akE2vOQgDnS
ES1vA6tFr4AVQRsG7gbY+DVhl+0wqMDjAfITx6OYfOzvI7P5hmC9p7rqs23rpzyzcWDL+xunmj6b
RkfN8MCwucAeyQK975ch8GfRZTtjaijMNEZ1r/BgB7AcuKjp6p2vBremYutrK8JrpnfiWyhji9g2
rvxE9Xaiam/0wAUMSN0XQLy104XGwm5qcxXOPG0rKOGfuOZlmAv/lOePJAQuxtKF6BQDW+H5DUnK
K1/b3sFv3q53uQHJxtdrqDxWDIlc1e7QKkTboi8vldEPD1OY7s1eTPe6UWx9pXlBJrueIoRbdT4Q
87CKhMdzdZOjncTpHruqMjS7RWSAVQSxZa1URyiLiEzSShDvdRBJ+G0U8zhQm3VDcoFRDJhM2JHL
OhLu2okyncfvdAU057Xi/v1adVd22BWrSDGmTfstcQL7RI1GSalYDjMloERhHHpeWoAoO5shRO0C
p2s6atGgyantJsMmilBrhDlEMX4StsbrLNfrTU8HD3zVsRmp4ncmor+68Fc6AJNN1H2rh+zVnKbn
Xq0/WUqd3yq9QzJM8XZewqsuQEt9hVUTqNmgmb3O4+Jofqe/5y38Fq4alNNFH4qUmqb+qRnR9Dp1
py0NJyrWIJGgT9b6MUwQynjqgUpiHgAwLfs2KBY9rBtlAsGawatbVHNEz+9WTXrtqozZdA0uRFmG
36OiP2SVdrTq6pvmlsMGw711WV0Bm/oSQYpa6Q7gcKfqDrBv15iOGJiwPDFo1Y+aawEVSatxR83Q
ndbBWOlNivS1CC6QZj/rWfVqj6MOMquq1sg/gf941KsW5VGzx4vUNaclhNTLSUF3M1mAc3QFrjvC
miVA/YWncgXolbFJGx3uurETln5KUrHN6Xiq4K9XXNhXth6KjRrQ3zTtoNzpxUbTsbbp+nEdiBAX
kRYH4YLezL4fXyeHyyvxg2lDYfGG0d5jVKgTkO9ULILwJo2yF27xfY8iL0qcbO2UFoDubAVB95Pf
5jG9ufrehqLS37qmtXZH+Ic+xRJKrT/VpF+MkPpEpUS8HLnhFyMifqC6wHDzCQZBeRVPADOrHq8r
nRfU6C8TD/1Rj0v2KaqDazWkdNOabnvbuBUZJZa+4S4dF9dnhFEbpQ+cpW5f0/PbJ1bQ4OZZ7JQo
TDEIHW9rDXGtPQNtlImyoJCf2GkgU8Mdy0kqrfsSBHKmPo4VYZnQK1/MHH8KmLvtQrIIqoi3WBLd
gW/A/bKnkofSe+fCNsqrMQaEy+snBBforVE8KYtxD4f4oGfutetUpESJv48KbtUi+Tr6wwVBms91
wqPJy7gOlUPlAuInpXQ9RgFftHBv/LpZW1p/Twk6kaWZOAfSAjCsgmOOD4TED0P4GwH3pAOjP8bR
Hnm+viud/gG+urV0AUvHBkzZPkzhgVWbNsfYCPuukw0I1AG4YvcRXH9xstsRKxFFPeUpMemp7471
dKtPob52dSAAhAgeSwNno46cu9nHGag6696Zjm40Q8r98EIFBCli+9Ud1ScxLhPF/6SE9iEx6xn/
gl6zuAu8rMYFUZxIp3/Lh+yhKA1sKqKddxSEpanAcEIgyinAdkrcUmwLxuwyrWxjHeWC0dTPdW9t
tNSmL2VTH1GU9xUvGYpY9C+ylV9m9brsRoweef1fAk7rtrrKZdPqaCYDH4pXTI3i5YQN4UkfMZEP
M0FQ11q3ukI4DLveRWlB9Vr0qmVdTFj+RXXJLUlgbOVUHsB6JK1YwNRL31W/OztSCeJkYEaxDqOc
yjX8MqhdvDBaHRG/RneP4O64cVDVRWWqL+2J95oP0+JCU+4jx+HPnE/HVNtpbTd+xqPV4TvsVXJ5
WEUMkINXZWdBGo2+k8bxTEYpILnMvn8awroHcOql/PKEqBN39OdKPXwF+cEn/i2op2j1NkOWqL/q
3oB2SBkfFVIPKTBlxkj+KW5Hd59RqNBEYDLzHIyJhcWSPnWXbpZEa+Df3xXFvkocA6J9G1wNBOd5
67XGpQZS1PHT9OJZBcPBLsVeLey9XvTdYbDqC/KRDYYz6o2V6uoeYXJ2KkW2Cl2lYV9STeH8K5ZZ
hi8wMt8FIcViKRpNrF0C2svS6veidtaYRxcLBWxaZ1bevq1KvAJwzrqkCmnI/eQSr8Fqp4nqOSqC
g2Hi2eLFQ3LwxunW7wZxCSeQmgunQoOXfA9tztHDwrLp+ZiMSyuZQ/kEry60Xsx9cOuhynnwU5q2
0/RqVbTOV9fiF8H0rmTwB3dHrzGuStQdLyZxCN38Cua8T317XZN8zH10bZXFyx9ylIYpatYU1dET
4T5v3eEynSeePrxSoWxuMlWlczB9Tj2RLawd3B9GQy1dF9NJxFJFSwUWPXr2gnHYwTdPTkgoVlmq
UmWuT3jWjteW90xNz2gUw0FO+nlOKSjXpEKD2abTJoKD86wRdC5vKYZ0YXUozZIvZJ6LQ7tIF+dl
udKUzrByFrNDtjOS/9H+tysb01slBrZCeVcMyzbk27ZnW1k5F1Hg+9eLsgn00x+Nz/vK3c6LHw7l
mhDkxxRLIvlB8gA8wBGyuHt/9rZWpK21dLn+OfnLdS4pKnqNv9mvgkITkb9HyjiVby1kM4eSA1hw
Pw+dVVlzkItvxzp/VCRdkOUmMzxmfm/uK0yPVAcEy7z7u+2BOXtOyLWJ9JeWs3Iij9d1OI25QseW
om6pGpg/M6kAUazlbNo3+zTQP+G+TrfAj69w+0zpeRrpA5IiPBYC7QrPRW+BNA7bC8Z4+zgA9pQn
uKNSR+2vKsKElEKjEY6BAo7Y0NQTV3WHQBobQ6ABZoF/VOdQEAWuZYPuKb2gOh4tTkiWXS72gZZe
RApGZkpojZuhHMyT1hifY+LY28lgLJ1avo6/yWCVKzDNuyivtb3rusbJoSRiUus7DNeH0Ix3HbSC
UxxG6akM63AJRnyDHsNeTkPT791avYodD+3rZIn6JDg9MlZ6uBFYyrRTccKy/BMj8enU58p0knNu
rdNLKDxetfMGbZ7kBs5D9B72IJ9+NAsmbToZtoCupGk4KhlgFDmTyfoaZXZ+EWMltpgEg4ImUXlZ
GP4KFa62Vls4hIatH/rUD07tPNEIXjRxYO3jqtIWIY4zK7xVFOVCZ6hyCDAeOuqA5Hjb8R1xQMbz
vFqmYjzxNIUOF2T3lW45PJdpUQfKcEqUAVY4ztAU2GF3rjioDamAJ8QwRp8dvS7xiQTIRik4XEIz
fyEHZdCgWDReU+3cEPDCpFpHeAo7v2JoOKU4CRVenG3tMXrygT9s2jj6Unt2tA3cQj0lnWPi9jwI
cCGWOi31FG1GjCcRMR+FDMOpnxK8n2TbUnj5hogMNovIZY9VlttHy9BwbXCdldCcF49h/AkgKkQd
DKmUeambL5COgAbQYRvO9Wjjrxs6hFOoQ2/64bakNmcRm5i9kSzLzJPbD8EmtvCzodJG0FFskSR3
9s7KJuPkDS2qzjh+mDzwzSssXxNLOznzJrndHkrj5FIUGKZ08nT+hGgY1oFaTHuIR4dSFFh+qXgV
OhaY6pF74oTkRznJuTSgIBUfXoyashIY5AmFX7OLOovKNMNS8nWaVg/YohxqG6qrPtdLWUmfnJCj
JifDaZEfbz1z1DZyLaXy9co2MiI6hRufnJ8tZXM5ybKTOjX3xJ+TTSeS9mD0mbcyBS9e+BLqKZyr
s9z5u2vna1xONNJwOO5qJa/SkoGfFR+ncPgxUaKgBzg+L7/NQlIV8ygdOyNl+iw3dPMuRdx1vzSU
m+TR5Ha5CFUDJE1iaG8fc95w/lS57rzotRXpxI4u7nnd+UNLo8kOonswYrctkGxEybtTh9FFl9/0
Nu/O7/yJ59Or5JmnPZEyn9j/Um4ZuNAwn1O353bnjz2fyoezlU0+nIZsLNv1bfSCA9FFHfvZNjBT
ldcszFirTO64Z07uEKLkrtsWM6Eovy4IMO+M0vhSpKZyGdd6vgyI9FDpaEbLhIqzCw9i9+DAr/YL
72io44taK+VyojR9gcKpW5HM0g5Fqusngo2Ul+MLRS8+FO10FcQPjaNuU2IUa71OXnT6tWvX9jye
SYxszcJFusldiS1TtyhJlM9jyfDRzbdRkTpw0xp3PQzjdDAjHaJ4W3IF69rW7KgYyYVKLV36JWQc
syWawfDTGIF2k69DWzeBJG/o/Vle7CLIpD5XBBeTnz9mqnAf+vCpbMNNWY8a/kaLrO7rnVL3NznW
FIuWGg4M1wlrT25fr5M8+RoqvIUncpcnsyJwNHTGCzDOl6RLzf0c2QCjjydUO8ZU6/ZfG9+9zizV
3igm1alJc4y1B8Zl1jEV6XriN1rz+MYLq9AIobo4M1QuhkVd6N35lqovi1jwBMpcAv4jtmigouni
IzvDYHjyG4ZKnvkMcAQWojrsc27BW71ILCLmVC63lONtPRV0Zjk0V2PNqpxKR6K/41IzKaafOohL
eqM+D1Xz2KqWtqGCfZU3igFt7ssUW8Fd1iTbWfK44SK5GIae0J8ZX/fUb26cerwCXHLZCwI43Mrm
Id1No5kw5MJdobXrG9Vr13WCw3HXK/kO1tlwtCb8cKMriODNFt7FofBM+zS6YkLrqwOWw9risn2M
fds9Db0o71svOrSEK/dFH5v4vvrNkmCXtQnh3Cy1srCvzI7hUZGZ+cJspk3fl9atFgeURrf2oi/s
i0EZtAtf9bdxmRkHQOVYqPuhe6yi4VUH0rplQomKSMVubIduTawsQXMwTVs/05UF7LpmAYFZ2dP/
gOAaKuuEIfBazdQWXRAmlKHZ43gjJuWmFOFlB3Bqb+cZUY3Onl2cSn1XiPi7GbqIg8wC/1euKCJr
uC1Fw5aalm7jKXjPQYuw1l06PDPKg9NjT+vEtfQ9yNV9gjniWxruP0ry/r/kb39JC/9Vtvj/xyQv
1OF3Kbl/TfLWEZ6YvyZ55S4/krya6v2pUt6BTtExSaTONVY/kryaRgKY7O+b3tVTbTJ7/0zyOiR5
XcTBKo5BeOa9T/Jqfxo62hHPwSre8jT3P8rx2saHvKbqMc4zNAivOoYUmIx8EBFllQPmLrGHk2uk
HUWp7XSQk3FMpoMW6dNBJ+C0pACObowcGIByOQAJYSLn5kmE02+OdflmaBm4Y3gR9gffo68q5xDr
M0wGxT1H7WVO4By6R/XxY91bvF1uUaqk23p6uFfHmGF0Ie7DAlOepadl+UHNseD6ourTSQ9bH9SG
kR/OE6B9REflckZdKulNM3uQaQoZ35fh/JBoIJnIt9h/RX8zIJG7Mr2oPMiJXrUjBj3EIw/meRar
i5coQZwJayDhgT5v7nue628tY1zgKcZOYrGKe8IithxKyW/MFWm1wythHcvhj1z3thnd1bHJD7iq
D1leHizh47Rr9+XhvJimIYDpXAnjA2U5SdG2h3xKLBVVJLPBMFtFyVk5UfAuPbhjZTKKyzt1ORWU
VhVzXuQ84eHAnx8gqMGSb/768Xukb5uVzqojFXcIS7s4OH1cqmuX+ElKWsDW8p1cLRucWw21/tka
DGU9kVLciKq6BWqAhV3OEE7OaT/nIsLE6vLDZmpSfW1tGHG2UUbt3nc7hn5tyVtDNpTLei/HpOdN
56O/OybczHmvtqpwa8wgSM7ncf708m3zz5XyGG+fJGfPLeWOWbklqJMfEiWZBz6u9janmK1+MKw0
M5ZyVm6Wk2pKH6mogbg173GeZD8XrUoRu7yI31qc15/bWo0GdBmgp6IVBxAcfPNNUDN9m5erzxM8
U4rD23a58rfL7w4lZyNMNTawQu/Pu8i5t+N8PMS7z/2X2dj7ZmRDsf/4Ce+OlNoCS9oem5F3e7/b
/jcn/26Hd7Pnk36362+3y5YfT+1jy8iOsX5OGUjOIi/d5fY/X95y7i/Xvd0XHzdHqZHvPqxUCm4m
eesIJ+0mOArcYedJ2RS1ukZizc9s1iMDXh5p533ODT8cVm6wp5swKi181rkUCJEUBzmn5TxKzosf
1hVwy0gdzLv8y6xsKjfJOTmRB5KHPC9aSs8TUC5n8nBy1hpajvz3ny4byon8GMvE9LMbUhD5nI+O
W2r/Rc72+Cyp67iZtK06OFuD6ODBtlxkfZNHlz/u0uogV8qJm+qklN42yVZybRsN1rSEiMiIu4qH
ldkqcY+LJoea1Nie7uSsSjiiuHp3GN1G0oSkNAGcFBAkfDuWgq9PfKzBIW8SKnJXItUuPKXGYMwe
n3HV/epPJSkVSGl5CCp4rLvnJMUYvG7HkVKebwIeRkaudp0pyLdFmeND5kZHkrtYLI05wOcY042D
4QQvxtTjZcYriCpq3BLRVTtYUPw8y7c/Q5gkm0RESXI3v1XpTjKZn/Ny8S/XNfIV/HMi95D7vu0x
H+DDokcYibfor4f+HxyGstduCxZnJ4+MOQTvHHnot1m5Vh7GlXn2vz8TUPgHzDGL7fuzgQQOOV3c
lvJNRlojO3jZmB3kXDuf8Hndxzbnzec253XQvYgfnZd/d1i9r3l/yr3Ph/jPPkYe9vwp58PIdV6c
fIW3mx8oeKkP4/zq0ue3qZyT6+Qib/BrEJ5ic17fhw06WdnkbVZuiuV7Ve7z4YhyMZNvSLn5raXc
aZo/Vs69bT8vvx0zNJWVUKx0NSFBxuNJQSReWhA6HsNRyY7hlJ2KAWNkvPMQKnXDuG0gwlJxqXmE
IXFkchMVsDzVF6lpgwgLy+ekx7jbFR4BhLaE0h464yKwEm8L3efUeF6x61sNcw61XyaJ+2iYAQq0
6JA0j7bi7rWkzAClVoyEfZ0KTOdW5Aa5R1UB79ZUL/GErLmnh7GOjEvXDog5VBQMlqOLGxRoxDSq
7lVHweaiaL6kEdYNGQNfoXXeupisywBAE9IvKiGsh8abYVER8QgLAxMrCQktoCFIKbDr07xf2HNh
SRW+JH7h0yW2d0aDNZLlD/jRJpuspCanH9Nhkzvmrkyqa/hH3zGo9ReMOFREG/aJIUK48AcPL7ck
eRKpWwGiTXIcfsdiRZnmIdXVh8xIxsssKk+qaNC04UkjbOeO4oZ4b1UbD47ysioqD4mYMq7NViAT
GKJbG7unlU31w+KpzwvyV10R8kuq2sYsohjfkImYTvREzNlYa8NXtbnrgvK6Mi0M6ndFpmbr0pmf
c1a4nWqMlUqBgWUSqbjuuX626PwYx9cJc6sb4nASv3HQ9VpfGm2BxsctHqlMHBYufHYei76xEKFx
oxvfEL8bh8wP+0+pQwgnCcVt1tqnPKq+WtSTrjpiPp24CbLgEOvlMS7H71DTc2rVatwOS0Rn1L61
G62lmjcNxbTw8zDaUzvl09XFZVckh6HloVqpRr6hhm6ZdR7GqNAllmRBX2JUkwu90V2k4tnKs6tg
ZXlFtA8dcFoh2WtsHcuI8Xhl1u6qLNuthrDHDCxnbSyJN9L3t6Jy00X8WfY07MfB/ZqHenzVd+V0
031x73Aq6rdOBMbFapRXBX1SBTw2DdXPhQfkDhrrIsUsdNlMxrWRojzLN4FVOovRKz0qA3Go0zA3
7csQJnZe50syb9SzmsYmzNNmX8VkxSOcjig5q51ViLG2EkWYt/vBerCyCpBA+zVIuu+YiI0ro8Ka
FE/hHsOatRCNdWVpxxBvgsTzL0ujtY9u4FOJm0bLsfym2IG/GbwUgDVFu1Whdsu20w5eU37PK/Pa
6nxtg7BkS5FcHTRrc4rKrZdcVzEqSwuJ2tJugCJahKiXRlZ6q8yP8BcteEVjaIc8y0ay4gY9N8+k
3ZZkQ4B+Y6li+lG3iIev7TTe2ASJ1k008arUkdDNe4gyDFehKjBQbq6BJpTkNdNdpE2YeTmbjPuj
STJS0yYGg1gQdvT2F2WTukd8B4YV1ViLRO2ya083D1UhtKMew8zi7wnWZqC9jNbsmDmY6dIKRHk9
5jaAEk/s6tTDY841ltQXdDc4qoCkibKetz02B5YWZddI9jAXNTwMH4X7aRp63uG1iuah89uNYwTa
trLMe72D81PF7V1thO5umg7ZFBG2EnUpllphMSCjC10lQXOhujAFQms7Gun1ODD86xNTrIvC+kR4
Md/Uk9hRtFTsR5MUPzU6czCvWZduu5ni/slEdA8GMA9gsmrTEuvoAsP6RdbihG0p/razgnFDMRWi
o678pHQNzhqtYZ78ajZIEo8GnREb5AvP0zJdKi4FWHbNAaK+ttYBgfvGrDaae0y4GvcWlYkdRG1h
8UiwML2GTpg+FOCsjYHwOz4LNa5JzUU1kPbHia9CuIk+b4IlulC18Uvb9hQ1xsOu5Mdd6H34iqz8
NS/Ci6ifdnY83vk54hMf9L/bwqtVKmdTUvC7auHLLcaivS8gc+IhV9QYmabhtjWMu96giGWKvD1O
GmQ6lFFcDzGSGJTJ2x61JgbCabJp5/rXsphNcp1y0/p6t6EEb4uv37qqxkvfsL+gStOWZoJzT+Zl
i6KYvq5Ert9WTvmZuy8mqt2Vi8FT81XKUovTSTFQGyuSiNj4FBxjvUJh2lCcK/BrHzMIz9ym0C2f
tAJFBZbD8OIqcvUEnu5G30tWTh+6S9EiT6KUZwEI/5QE2j14Q7ooXn9SrUcv9fNtqYc7r8XuOvMx
0Nbq7M7w0XsQ0w2WSp5UxBDxtvBAIlDe1PeufkQZV1XKceAG404jHxhHYuF6zhJ+VLdoMowyRa8j
bXbddWDf9BM65ajknhx88qJ5hfp9tK4hsFxWI7a4lcO1NyQdJoRNsk/aB/xqMSVA3ebzuGvb5JEB
AloIZM1e63mbwkd9btkgGc0ECVkL5nxNT3pfq/Gq00VznbjRWsRmfJMEWFTCriQ/Kcwj1lr+ihtv
1QWOugTENyzNKL4wpi30Qg8GJZ7zpPeohvE/T7YolubofRa6OpGeBfmbdim1Vv5T3VnHXseHcqCq
j2yx/ZrV2JzgZh5hbBYQf2YksAhK/S4fZ8QfroqUlR11G58ms/LJN4+etmlDEP2xFsGRsvWvlYtI
z6szfO6pQVzUperuhKNQI5sXX4moZfupp0fU2dFGsexPYy82WP1+QiaG4BnfcJTEDqmHdECqNZ2A
jrSM1pv7vDPxbDUmfQmp6hJz5IH4swWfWYv8ZeNC65yGYG3kGGbeqpQEXpJp2uCO1h4K7g0n8QcS
bYSE2/6p7yIw0xQE4LB+bTj4YzDAs7ig1UOFMJHwu34A3iRIAJrJliTIZz+L08MUK5dOZz6b/bgJ
tSk4qG44XxneAnhAvZmEfVnUSro1I8jytjj58zddav1lkTsMlkqefP+XvfPajhvJsuiv9A+gFhAw
AbzCpGeSFCmK0gsWZQjvPb5+NlLle9b09LxOP1QWld4Gbtx7zj5k1WoQ1YPSbm1Xt5PvtZbAeTAo
FAhxB6pOsxtpOum0qMEUT4z1fkjLZ5sG0cB6fLIiZxd32nRHciWSRlMMgYFgZiACOiAHRHiLWj11
VA5NY5HR3PcPjt60bjTqXt6L+t60xAsilzME+9nCHG/pGRVrWnc+zGqCFp6GTLtwJT42/XE2gcev
RXRJxPi1pstvqIyCShUBC96cUzuGzUUT8Qdjzke+o1ii0/j7lleNRmcR83s+KYvXSIXM9kg7dpvW
VTcyycQXE3aB4tab3/WFBURt8soV0vhoOzEZJ2p8DUdbYRClaG6Do8Mty9RhjkGMTZKV4bGhhFbb
6lLXK4hx1SDUb/TybRQuFf04xGgaBhQ1PKK3Di2JC5gmfKMBZ9TIebfiGD6wxgWF5oADLlPkjOO3
AeeOkZGglti8cTGAxhQ5NpXPcG5iy6LPuwFqDmW+JEdHV/2oQ4g4aefeWUvq+S1AYXZrkSmegwBu
z/aBdMsvZIHp9522LZ15mTGIn/1iGL+VKpNpcsx4xxEVRfYzO7aabR25XPV+YVrOxqX4MMP78RVS
nSNd/SBwrvu6Wj6Zw/AdChPCylp1axm/5imqB3uOxYUwt0BNxHAgxSBYm5mlOU7jM06qa0YbGhqh
i4XnlZQ1x2UxtII0qy8cBym3LJu3G2LkUJFYnFAo1AZkMewnxp6MO48Y4poGwoQaQP0y9mAwzHGH
bBhUoY6L2cEUTuRxyCQzOgz5uhDLsglZw1W6sLfXQB3FfWq1D8zZiWABND9kMr2r0/FqJt9bW1zb
SVif9JIYr+RUo+IM5oxe95r+WFa98voRfzWz8jiwzZXvKJNuBRD+zs4NlxIN8yaYHi+utMFvJo0f
X4LyMsmoTB41MZHpHYqrUm8e7b6l0x0CJksVSwefEwa9ltNpmPDwD2oGdwX/MPzVYIqWu7CN1V0Z
5Z/iYY32ZbtmRKaaVxQe9ccerbIgSoafF9UBTHE/n2h3zP2KlDR+G5bkWY0qyy/D6V0QxiedUTtq
y/huRR9pxzMQ7pb3qZj1FzMGrJEp9VZYznpA+BBw4Kob7iw/1YRziKB1K110qXs4Xs6gRntbuSuc
6auzdNkdnaMdCbvo4ObuDhFr4wGPPUZ0hQ/06N9M0ojcqV9NNI9HKw7XvXSGH7VdLwz0glhNvmFX
b93GAOVdOgkyViZxcd5/b4vQ2TXIb22SbRJGl75mcVCopfPNgoCLigDhr3NnSoztrcURE/pYF5Ie
1WYvlQgPk2Z/NDq4GiObZFeXy3MbNnyqw0ctmrkzMAmuVLPrqHYXVunEa3pad20aQBV6gUn4FlfT
Bbmbu1Rj7i2Q3OssWa+VknduhlboMApD7FsSSRJFe2w3oTN+2fChxij00IRng6hokle2s6Z5BCWS
Z3c/z9NkhEqomorjH7eKRBgz0geuXW/3dLtgXPW3fpUkhPWjr8frU9c8dbkxPUzatO9lK1w2qigV
12x0J4AsPJHoo1ITC+6GVLFpM8hgHPuZbM+zafCrokVwHbU5euy3kyUnZwk+S1lUZxlNyOe3E9qR
K5DwlUq0kr+eBym0YexM1JP6+3nDShKjYKi/b2zFrWwzvC+2k4EvY40smR+FYMkHODYXAt/SdkJr
tj7YCxqs2z+7PtYf0lYm9xPT2ttZf5zfWcanhPL3dDvLVhrxkNfz6hdTV5HH/Ntd6iKEOxGZsNK2
q/zpApzmOuXLH+cg60Ewv1Tl8fbAtwvCmGBbp9cBD7S1fzvrdmECHP2MIvPpdpZZ1MlVSsUHJ5U+
0ius0FA+9JqWPE7N/D4nDWAWTb9TlzS/zLNpPNxOyEEfPBLigID8fl6+jOU+7Ej4zfBIKm5N2+Wi
kyuSmZn5kGwntysPBFisVZhtKTCdV5IqzoeaRxbqitpGs7X9u63WZtci+vDq27/j2hRURvND2tn3
q8MaMhJPyW9nMB4cJ1PuzeQcbf/Q2d78PGFr9ZkYy/W0GDn3mEcb6aLUOTj8fr05G+H4r6jRbnck
0eGe0c0+FHUxXOtq8X9+o3CxoYiKe9fJi+4eCHT0CDQ5ehQotKFSzufb1W4nVlMJWEZlfbj983Zd
zcZFajaTGtxudTtPLALANnDWfJihRKqRg5xNdx6Qia4nXR++kNThPNzOF7IY7yHFoAO3VV7HdrVw
WI61FAQXbLdkF0iYjqbTtuH7VxFnc1Aix3rAzyof6jJuAg1anM8eSz7cLtD6tDuqZNpjK+J6twug
khlgxxpPTzNilUg1JrqrwOk3YrbEJGJe/rhu3DQ4VrJO7nPR4FpcMBES7h1viGTbB2ubBboMy8iT
hP3tdIfuW9c0yeOwnRh915OFQnBxPM+/Ivf+oyL4F1ZxiV37f1IR0MYpf3xDWjX8xWH+82a/Kgmk
9ovcEAkWOE5LJ/0LucCvSgKp/yIRTOJHlxQxEpzu70oCQ/xC3xhfMBFfYAZu+oNf7eKG+otjA9y1
dSBXEDL+Pbu4Lf/G4TBgqukOZnFsyBKUl/gbl8kUi+VYmGrpjpAN1wOwHKLmYhAA6sX4Ejyz7197
5T1r9Q+2OpI0wnYtKPGWeFlqsZ/cKppE6TDG2CVUJeNe7e1ne7QzJKVEX47N+zzkkGSNjlrXuiLy
whaaHHMV85BMR8dbBqK4nIj4Egnth5QrY18uduKVFl21cv2YOFh2Fg3Yeoz2xqGkrnWJuyr7KB3x
CPpdddVo4lDZFq58UANatb1PdCuhy1sPmj0yhtTiMk27UNfeUq1EjYiGWp0/hvaaeiIxHp3lA9y2
53YyiRopn9s1fo9b62qZ6ddhcu7JBrmb2vAy98yWQd5m2jp6dc82HWex6tVj+7rG9TOtiw/sMD53
ebtf1DnoYJbTL5N4AuMHIp9TXfs6EkngWWb9Shr9exX1Op0P3mlpiUeLDjw4qAvRmBQMEU87ku2r
UQUYbnZ6IfZh2AUpe6ce3jrSlb1tGtfRSV/zMdwwp7R1i5Iyv/yuN2nQtjapV7xzyMeIhdoQ7SHe
nNEJgwiTLlGoLCfWckf9P7uWxQdrZAfbMNwsLhpPbXgOEOowmKT5QTVKPxJ4jmMLs5lqH43Z+hLK
/lvYcjvaO7Wbp4pHgXJOSvIYYmBYsLu2LwvNe6aWX4A0YbNt610Wo6XL5uhoNVaydcMeV5mvfKK4
hbhjDNCoWrcPPOyU70b9KVp4H+pcZztCsEVKg4GG4AzEv8ofu4j44IaAq4INEypXN2OlPBJa6k/j
TG+LPlHSTdehdDBss+8agHL4em3x2a/Rx6xzAI/JwfadqnzvYCQEeVoeqiS6JpJvD//te7sz3UFu
fblKfmp7ezw7efQtzNnm9a3znEoiWpOI7Q6aZgxRMibNslNTkj2KlFi0Ho2uJpcHZdS+ifabliXK
BwFFE8ZaDA62VqnS/MYhKs8MT8QbZbtWQvh25tNkt8xbOp7rZMrjGMpjPJbe7fcSOqBM1Xhkv0Qm
66q+Y7NSfW3RH4uRn02rOs/NHH1C3HPNEj5fjTdINR9H0KWe0KLHpi+TXbaEOWJQghmbkpdJQkBK
+2wJCZMW+bd5s7zUJVYoemTI2tmPf1CngZBgR16piigCm9wdcudH2OM0Kj7UgnlDucAxUt+tEKLb
KrbfXpMd8xhDV2Ga13nJ3mcnw2uLTsptBdDQ6RCzjabJyy9B/aQxcuc7OrujppS+0V6Mia+IHCs4
AQWfVQT5e+uYvGpVZ/t9hUBbbTrHa7v2dUphRBEGFlF1jzk/MYXfnWeriOWLS6jzdUj0Z+nQiyJL
5BBp62nNvmYNMVl24YmG95q+ybuqRe9Gq/lsUOiDPzOv2WmZ9mDDg/JsyY+mHWssZLjHsqo4NsYM
L6Ig5kSXWZDHXG7Z6Vddw03E8giRrwlfiYdaDgMfoTTks2h1xbONIeASdgcMoSiR5szPLZZUvQwT
pKPMBcwpDxzZvcqMx7UkBg2W231MbJbNAqr2fKBlzQpUdKSGN8XUstEoviosZF7aNzi+WFU2F6FH
VzsXnRkAdFVdWCHIbWNrx7zsA8br3Eup2Q7ECbLvr6mEJoAdnjUQbOUIfrVLIq8kbBDs1rZvonLe
BRsST+lyYiGaGYY/RVFGZmxlKGcbN/W+j/SHrdBqY6C4esOrceKXjhl+kMmKPs+kM59KAeEMVefD
sIjpJxo72ocgzFSwkbwLeLrtuyg8E2KYuMSAPaHXCeYeTa29GgwWsspX0+xdr4rQw09S7cbYvE4K
H99omFS9kTW4Y1lKuI4k2JOaVdlaTCvAbe5U4mNdoiwqVy2GzndkxdpWQOGV2BajWC2Juu0NJPpj
MGosoyP9Om8ynAeN8EFDv1cKPgclLC+iDr8RCe9FGlqDuE6/D2X+pE98VJn5OvUTlkSZrTs6Yg6w
h/przc7ALTvzeeTg61l6zO8utwE0iIjmEt+VbSFh9X5c2iz1I6f/IPP4SW2H7/Mwf2ytXDBv61kp
rOhBZt9vX/HZOfQZDvK0Hd3e2oMWpTPTLcgaJFGOerJjOl/vqtURAVGDj5htFvd20DJjPhaoZ3yq
Cqi3scOwHDr66DEA+6qP9b2VTW+gO99jnMHpOnyuGr4PmpZ/VxV+jAW5y14kin1hQKJKcA+FHQNd
GysF6UXxmdjc5jx34d6czX3Dcr+Ew1GJ6E/Tlb2uEyZEBBVhyrxRDUcBzDMMhgRWqmRvGK7qD8JH
X+x1S7XMl8dVL9j4lc3nZKArU0ccjRQN76c+a/BQrK2xPOKeV438ipGI11UCuJVp8aZO2SeauIQb
lbCkOFBSFteq+gPdSurZ4fyFEQGiPCOPPCt6MwxjZDR3MafPcV/lftvibQ414mvbGWPTZLHaOJl1
dGBmUHv35Y64ggM7GtVvp85T8ohVCpZXMNSsPpNUnjs24i6GdLIHBvGIrNBr2JDs1m2FtGYLCHLH
oRjpe+7l47mZAVVH6eqGhIt506CxKMdTtF8M6VrNVdDDwGaHo13mOm5cjof8gEi1oerItwpsY07M
irYfwRLDY1ee16V/RQaaneZqMMhLYLU1jUdVyfxEU+OdM3CojPU7s6+2Gm4SHj6BJ6w8nRc7d3qn
MXStcpUxpFqSJEMysRJfy0nep4biJWBkkZ4qLp7+67Kqr7dvj6PjlrSh89sKLsRSsQI5K5snJnd2
RmnByFxphbcKgYBj+ClJi0NumI0bXZHLZnyZsJqbs+z9OQ4fxDrFgAuQ6McqXhutjoMKb32blD/s
SWtOCbOHXRvbb+zbTNoVcRAztnalS9P8paiolzIlfkDyTmpqiLaBUEyrhgLTa8YH3nakXhZJXbTb
+zOjMQh87TTiZV9auuhtYMFVOelax4yq1g5U4Z/jBoEsiZw+hLxbgTyd2hZn3FTln3J19mOl2+7u
gxnLt0ia6Q4jl3b600ldi8K9/VvtgCGUY2q5gm38KYb3mKY09QddfbI3pWS96N1P+WMldz2u6YC4
YHo1kIxP5qAOJ1ImhtNUr2wyGS4MpxD/fzecLOMrP9r+JBXZneJN+KtFHao1ePnAD+17w1rMXdZZ
PTCa1nHbVLNAt3RnR7Q4JfodCBxxWGVCHppx1Ujx26uJZbpEMsY+SUiMztJscPYFeaOd0WOWLrfn
UfIenuYi/2i2zJf/OAsZMMCPBJqS1kT9ae21CCcNIuVx+zyjiF9TuB4TvH/20GbnuLxiJ1KDUkS0
9zFhXKTVX+ohHrw2D+nrF7QSQ0LulApDiB7r1snOB+vkGHoAmWU+WIDT2rLESfHDmsvwiSE8VZgz
fiN/cbzEUh0v62MeW9e6wcSs57YJ/DP6aMVfajuyTnpIuzAa82OOEC5oWr4wdkcWJN8Vps63P28n
mRQUO1ZOvBWX4p+mtzrQ+dTW9AnuzHRKt5zI21/4WMxSRmd4sqgdqmTYzUJ+xhZFt5dvLD1+61Wq
VrerhKafCADQT1J2v578cZ6YsdZZZfy96BdxQnUrC4a/259GZngLEyK6kjyW0tbiZOVcwA5LnPLY
OdP1SnwKH6YDs82IrRCXphqVcwvs5hSZ/N6M0eEnqXL0diIcDCTE1P5o58r5dtJtV/75z6l+0SHa
7yzsx+Dga5L/in5ijNBrgZjQIKvSGs+FOrJhlFQGWZlMFyuMJRFO5jYVj65t25S0bDcL3s2MFxrI
HFDE6T/Pu7kAhyY8lR3idSs1gts5+ubbs0osfrKtGQ526p2mm3fhlI4/ap5oPavt56wNS9/GeXOd
QhQsozOM56mZrDsisy5EuKMkNKanpO+UK2PiczlBGmz0KT83ctCela50fFFZ0f72T3ONr3oR14Az
qNTqSRXPeZJql27dDN4jUMIFwfUud+zI7xN9+lLTZZezzB4zU2RguefPxSCLl3pwzCDHUUnD1aRY
Z3CiD+xmY2k9/6nh8N8Bzv6GVd6274YFkBKmHMYD5+9499xRxGpU7QDurSv3hAdvm9cEgpWvl/bz
0FLmMIMhawISjJFwKPu/PL4BfxwioirhYv6VY+Yshlicvh4OnZw/mmtzbSXVJVs/Pcm+U/qLrkP3
YcUnIhr+BY19Q8j9me12e+lb+oYw4KVA1vvrQ7MVUBhclsMhX9g1btvHbnCe5xy6K0kH3mqoBxUY
8f+Bm/j/0VLj0Ej503fjnyw1/q+sxX9U7//wqnwoviZ/8df8vP1vXTHrFz4xAukM+2dTDH/Lb10x
+Yum0TKT6kYU1W58xd/8NfYvjmM4tL90zcZiY+F6+Q2iaP+CuUaHzm9bphQcw/8dg434m73GcFQV
Nq2umYB/aNttr/zPdL5F22CqBL8eFEe46KaK6N1cz0MU7VS6ClpBC8tI/dS2/VD7gX0Rc/DTgOpP
Xb9vUJwOS0HClz8q0sPE+IWM8OS+b141g4F58vCnt/m/WQIIvv/bD2F7tiwAYA55e8RmLvrLs60A
SxJPG/FsZ4remCq4K+oHVWIpDo3XxQHZPWZBtMJ1kAelUD9IVL31eiW15dAoPeQfvG8GFUChBtGU
IbgIyS+yie5AOEVLaGJTg3yDeTZ7tnup/+hq9hMMa+PwnruBrY3OIvTo9z1sd4f9HRsL53GNrGUv
3VTftuuwpXL7OvW3h6vI+p2c0FOZ8G4PRVIE5nX81MPtrO0q2102tUYdbLg2pKPtriazPnX2EKgQ
cbj3355UQ4Nqe07bE7w94WbabRkMliy87ToJdxexYQ0nyw9rrlsxHOHwJxLhbX83/N1NoccO0BVM
OruIDGtbvd+uExdW0LKbibkpF5PXgLqEm2xXjTgvZWvbcAjq742M5smAShEhVNMOwXZrI3EOahF+
sbqG2oL7SKrSb+Ia3ELkwsBEkmhS1NOnQNFSOHfb3Yn0PIzdwdDH3XaNLJkeG65NFZwxc+Tj6NV3
YdOTyQZ2kPdmdybtvOMWWckd8Bi358WDA5jc/fZSt8djl47lUdv3KmE942G7iNbk7f/zwVS/dulA
M2QA4c0L4H6IZYcykey3t2d77duD385X0qAps9329/YWhtvfXEbQIqn2fpo9qzy1RS9fDHV2xRZ/
IXJ2MyLC0IsveTD4aXAcJkEe7+ZDKp5Dq/BVVDFqf0qo2i1irbd/blfuIHfR8CFa9aYLcxuUiEY6
7oYUPM1ABDrnk3oIEDP00/VLwmNs99tl4y4h6BVR5O0uBH87yHTKAdUEzwpPMdKTnze1BcZaBHzZ
RMHNRDncxHxcRo6DOwa1wSvj3jJjCwvQ+ieyNJEoat72DLabYYSwnM8afipQooexWXajU+I7GKu3
ItVcx9I9w5JIJxAf1RcRRdAjYv9tnAuvHbIPsxI+o67vXYadX7IO7I9mwWbSH8Iif5lqK/WZltNn
N/dRJ8/dIu+aVvNWvMp9mtFyFHfDnGDJRsTkMnadeuCJtNies/JVdIjZlCRs2OfRcljU6VtpRH4R
w8YCv0UTQotJrdaDDq5TlgyBPvWPOC28GrnYUK28g/o9i9h/jqH/O/Yw4BA4r7/HLP7zMfRH/ja9
tT/+DB/+eZvfjptghA0Hnf1PUvDNfPrbcdNk0CTZkf48aG6HtN8Om84v1IdMmkjgYNykbyOoPw6b
hkGqLgB2U9gbL/jfOWxC/f6nI9EGtccyRxnP1Mv623EzS8c41VanOYwZShK2FKdVG5sdjFUoTHF4
SgoTJ6ZBp0pHHYN1SxmtYAJzfihgGvmaCMFi0TJ0Ta2IvFTp3CVlgUQmU6HFBBhk4iFyd6qES1R3
fXQeyzhQN2FrTQiGP1WiJ1e5xdBJNiDr206JvtgWYrHe7C2vA/FyTmx+gETN0TJv4jeKFHvfSXYP
5lIc6W4wSTDMc4YMJlYN8G52FCAB+EHDd92TccFclpfoMeIOxrJ7NWbocjUvS6PhM+RfGEJREhjD
fp43Rf+CSAmB2Muiq1GQxSEEpVYJqrHMghYOWIBcB6pCqGbQwfGhm+ZTleZnNaJVqQxm7xGuvp6t
BSUPOam1TAA8aCY0SputczEf7UFdD1LtGzTx2QMLyxcrzLUnnOeVm9mXMC1apMngl9TleaiYrREJ
Frt93NJDQ2vAMipx+SEHctdI/byqnWuX9IRWYT5Nk6gDXP7ZUxjJz4jj2/xOb636OPVdHLSG9mMt
5YQzvr5qOWuhszjevNBYBY+uum2XfBmqAD29QLHVAnUptJm43h5jyISloa93RVGoeC12fIfes4n2
kV7T+m8RVd8afZbGZ79TRf9SiAifyszOxUSHi7CNQWP03VQygs3CAopmLB7bUTya2dB5qBZi8Pfg
WcjucHf3cYZQK5smX42yd0SLfi5P66hyfNCAByH0cgvDeg6xG6DftAiOaBcihZJ156TwFYkZcs1m
kX5GgYW2GRQRD2QB8HSJRb/rKzZ4gxCPJcfWRZcX8tIINWSQGc/l00gP20tCjCdt33vzVBPwnuEv
oWFzzDadg42kdCkuHHfbunioG/p1OLzQeiHiSFM+lGyJvjAbOi41rQsFUzDTFF1/zJbsS2Oyw5JV
hbIM7KFd5i8ZIxvGLkU/M0xDXA85tPULqRwGlbY+ScFeHd5HQ3M/62AoJD0o0uqeecbM58yeMmig
ACs0bVeM0GyUhpkewi2O4vkBMn0dFIAh24FZzI1WiUkb2NA4H6ppMgAZysNAvxun+TQfocX52N7o
u896uddLdMuyQcRWq8sxSaNnS7Nnt+wRkMdq8Z7aDJjic4f5J4Avex8ayqmPQtASEEnuFvtpaLvp
3mqLS6Fae7nWT5ay9B+UMN85ABlKrY1f9DqHBpq8awTMFAXjhMk8MNu1XdvsG6a3ziFdCK3XOzx7
9GmNjI1xfCdzbAl5RuDJ3Cb7Pq8p6p268roipX2RAXvTMww9hcrcDUWhb8FV7DKWmqwdk2P9tYUd
9WBe9TymraYjtGXR2dXb2qYkVLXkyKTsDj4tE4a3SB0/FAmCIGHnG+AVq80iqIZPXal7YMCxOlhV
7RsEGwaT1Tw2xJpcdJIVXEGfhcJriYJYL9uAYBVjX1TkDGgAfdYx/2DDBjnQjPZQuXa7EJS3K4ee
4WOs3jvj6uzQPE8NFqcwiZ+quFkZVZVPiJYaN+2L9zwNKQhXYpGWWPsmk5NCfO5pegq79DBCxlWp
ZDTFjRztgRTA3HeWCRQIpp/03G/Sf10HglUjpLRD9RsS38QvhPmyivIpiQZEjcLAZDWE1tkySnlO
ZzSFqMPIii2iXVSTGZzTpT7XYi12E08Ac0t7TgbRnsWUZoB/1+9jRpM1XHZE4LykGkp/S8ORMpr2
Xo/6/rAMyaOcu3nvaLAbq9DmuCFb6yyEGR3rAU5i8dJuC7/Q5uGMUwE1Vs5uBN5df1ir5GwkueaR
jLlJHZrsYuY53VMYebk97omzN/ewPmYWHdZR7G3rNi4GehwCaC307l1INoR1uCpUZqjyk7yjThvF
g1KadJtGmKKZUqIMzmEGIPMFAJDycIol00M5rdcePQIYmupOnxf1bGuF6fNWoBuj4RQ3DprgUv/k
DGu6Z1YEn3JE0QtX/q5KVfAh4Cix7QDyIg7U+vks2u2p3J5Ps77HMpWn2z/o2M0Hvmg/n2UZZ/M5
I/Nr3zGcXekejksDHfbnn01iHe3+BQvVeoos/blSdeHDqjkstGJ2rSEeZx2XPTqOcetcWlvn8vZX
uXUzDQVsWJ+aql+t43thMmStQAy4In0dc84NrXyfQz712o1lry7GQ1QayNac9S7fepuRXpZH4NwU
93LeT8p618yMLm9l1X8UTf9C0UQZqP6PkqZPJFn84wV8bVL+tX3z6y1/q0PlJl2iC+Oov9abv/dv
bPGLhXoX+CdMH+RJWz7Gr4Uo0iVLV8muRoVEzxJJ1B+FKF0fWjcqvWJAwWLTQv0bIRjC1P5eiVLx
SgpRU0pNo2L+ezx5tBjkY6VRfJyUrWgT1Y9ibAANQiXqJGvMBIkwyGssm80wvPWDXRwX5ZJN2nAd
WQoNiyBhjrFltGf6mCKopNluGgWkIIhvtSXfkhTt6qyWQWUxwOuiiGFawzw8T2P0yxEdFOtcL6vl
L+pJYBoAmYs/gpUtw5q2fpreqDNr0FANdrH1YA/1RDBwfZgQnnttBSNXtagxUZquDbmC9lwdDQMZ
87iwUxTl9CajuLgY9rRLLTSBWohgMsrXywSsjgG040dxc0+OMkMYB6m/ZjPNoYdNrXZ0YnT7ZVje
KZXW+OylrUATT0NcJL6eDeNONca7XNXXh9mqlKBYLCNoOsqpridYT1syB+1T7QQzoiJcc2QUG3bV
uFWkqEGeALeuxQx1zLR3ZuK3IwvZUjaJJ4a3dkErxi56uU8dNYH7CjOMsmgZ5imwlvqunTgeyO0w
aTW4LjRlTl1MXA1pIQ35wkOyw/SU7pBj0EQiyyRel/lZH+0Phd3Rx8nx0Zl94Quzu2MldbVDUYvn
uh+nixorz5rQgqXvXqx4ejSNFj+ttduixax2y+GDrpp8WkWC+mgJGhV/Ve3cW9VKDqfzUZX1m8Ec
YqwXqOU6gcfYUv0N77ldqudb7A/zjqjsvkwpRHLyAiOvL5wRZ5xxZRRGaWH13Q5uwFmfZ8JXNfK7
FKIlst46TRE79kUfTxGpz2dEdndiVF+TqssuK1WCL2atwoIApbvBk50IJfTR8yOczQxtn6K+8jfX
PrWG1e9Tg6ESi7FbdGLkQFdXbr/FZpIrZ54HDDuvZOC1fbn5LFu+cFGF51Tt/VpbJ68RBZkJItqT
iZZ49vytL6JnVTDx0Bg2clDK7mjmMKlXdez74pKF5iN8nfsqiyOvmb4A5pZBq6WvDYzMe/SECMnX
6aDotOfB0Lkms6hgKHA4Mq/fJS19jpk6/tKZHEtzVG5Tqe0zGEG8k82pG2vcspOz15dh8Rty06jI
lGk/RCG5mMMnkefFEWdEGgxx67MS8DObsXAwA3Vr1HphqzyOwmwAJbdk4013IYHiGhRHHzsNe8qi
IvtN2oFGXZR1oHcgUZAs0uHgqSVQt6K5kyQ4jn0/fYyfDVF/SNoPeI4VJC8lCOR6/U4BhbajEt9N
u7mG1ChOiWVKQ3m2H/I2R7xEB21Z2ymo7D5+RS0f5laPvitRfFLX9KAP5SHGCZRkr2lKrkqeuMPE
HE6KJKA7fZVt2uxIdvLa5VOpzT8WePT7eDSvjTUfB60VO6k1XmXay27NtMonnuBhWZCYDBUzPtyC
TEYHxSeR4sAsvtlb+B1aKHiOGj524z06Pcj5DqwhhP6yBJChZ3SrRC2wOhiy8cbVnNHakarsmIPj
xgkjle7NWVbT07q3eSbwRKrgNCP1TV23DyhaqfuFsZPhsMcByVKWdtFBsTFNmlH7bRBq7hcM/Pd5
ux4b4YhLPmGXUvXww0xw2se4yE9N/lTETRX0Sfm2DLHhV3ocUSlbvJgq/lFDONKcSb9PJqqXXJf3
ehSOpzmeXuiAFKfYeAk3hr41U2pPqCCz2H4c9Rl5IH1NkseKTarAFDraIB64cwO85xe8CD+s9D1R
rJd8RX1UMNXyzUz8mAZEHQV0gMVaaJiZ6rMsCqr07lvEBPCqk4XAOAR48ljgzhWWhrboq11a0WYh
jn1HZ8HqdQTguLTsmpWpqdb9DBgL/ZwRPZLcAI77rleWzaNe8+m2SbEPzcW3+paeOaY6fIugT+WE
A0o/z/VgnmOEIm1sfCxqlUFbXDd+lx5JWkhOIUwSGzBjQIeDQS+Ve4HoYxejd0GGPNw1OFcb9dDZ
DVKMaT/Xte0paRn54025EIrHgujnzKhLfgUFzGagMb5mBqZp+t02DBkFpP5pZDeeUUk32baL12j1
LOVTm7eLlztRugcU+cVy5Hgo3nHZvKY2tiOZN4/dgr6QYE2gjFAClvtcvRq5RRMZ+63PENGPDVjg
ba/bfqK2TJajdq9bNeMEp4n9JI/OjRmSFAvWITV1vjvJC8eCxmOzm+0laR7XMdaPY8thbSqaBz3r
7IcKkWTBTMYyZPk6C7DHVqw0HCOT49CXNQEyfXUhWeKu+y/2zmQ7UibNtk9kucDoh9cd7+Vy9VJo
wpKiAYy+NeDpaxOZVVk1qbvu/E604g/Fr8YdMLPznbMPdGJX3Ow+xn/jjveePbBCUp1pG8FzCi3x
zEw8exCErh5EThhHKBe8Vnd0lLcz++F58ZpXYjMvWcSFEmfvUP1px/D1O6Ox4mxODQBiIgYVQ/Jt
41qHIhZLqK3g1KT1coSXzHO12c+iA8zW3GB2jo+Zf6m1T2TLa+8DPUv47T7ROY9/13K0m8cAl5SY
HyO8rWd7Xn4N+DoZ+Tf+nlvts241Rb+zIPDC9R80eAZrLkz2HCvDG9UbMPuZRKishn7H9XtzcEBX
2PpCTLNJWGlGX3b9u6LvZg+N93czzO7WbRguE5bHDWm3JLm0SVYabnE2ryyb5AcJsZd28LP9aNtP
8TrfydW4GYIA6GI0b4Kh8rdgFU/R3N91OLOBS8DGaAXBEIMZuumOV2/8oGj3GC04fQvmNm4RH52p
KG5G6+M3lfFng19in5oiOxojVQfVkryOVUTvTyE/8bgd9BKwwBMtCrrp3W2zGgRu8WJm3rszTHu+
8NY9gziJwKCayQ5LrDwS6xn2S8wbWpnmuIdA7FBt9UH8/2eVmOWh9UG1S+viNrrjBuIVM4RlYnII
XmFVhl7qu3fSteU+iLUZurAlAaDItwJZYOO6+ZfqDTT+HpN6w7DLaSo8OAJZYO7f8mGEjNkkMYj3
KIR9dJoxAt7FEwy5xRtfIf2TtIc4vO20yDj8WXwVtJBrNeHTHja+rL+NqLHurVIw4yMzPKWTOmME
OxVp8piaWMuz2vmqMQHvzHZ5TAk3pw72tyX+mOuAJ2Lz6bbiJVO9jSc5isCzIgNFk+hIQifXzs5W
RD42mtQZ8E8o5zHyzT9FkawICNRXc/FPLdunbas9darRCHNf0V8WvWfrhbqyrj3e5xO7lfzORwx0
Sp51qY7afUEb3a7vdL3zY6ciL0u8upmZ7rUtXlAv3y/eN7FP7Oc6rw8gcvJMftMdgGkP3+pWSAZX
sfy0sXGcOpHeclbRi1kEdshxloD3rTR4RHPYrndiLp8gTd+w6ELVH9STYnpZQQixkdF6N2VLmXMo
LUmHbs2FPEFNN6JH70TV2Y9z2crQwMxHDZi1bzvjqZpG3PjsfbyELXrAhMXQsA8cuT7clU0Ebj01
DE+OoeHeV+2jZzl3ftFfI/xwGPgmrAsCkKGOULxtAdckcBZI8hO1eTyRhh19Qe2Pwm7e2fKyt+uY
jlpjZWL/7R6GEk6/NkVAKUtyqm2recl6+lLwl6FC5iN0B0v43N283p6XMMXuHuJgmg72OLxOHrYy
fiH8kRQ17Je+mC+jUPS2W3hWYAefAHcA2lByOOfiD88YxZ6c5mRnBNuPvc0a3lqj2wvlsUm15f0Y
g9Ww+Z1JFxLWMuv2NI+0mUwBPvDOAeQCNGbjmQF7M7H4+2724c4LL7upyIB9UQ/NZ0PhAYBzvCRL
BCzEEnGyc4vGRgbXbwRSDotXXmdPKUahhf6IavVzXH2jKptuJMh/D1a3Vqi5cdgUzoPBYePOGXii
pCoE2EB6PXLNU7x+iuuviuzu5Or0u7PGi+FzjWbcAGGSy+8Eq1nh8K1Ele4xZL/PzvxbNtlTp4zV
aombdJjkXUfkxDmUTXktTZufqevs0FGI3R09Y56RfDOfhb+hmk+g9CffBTy7PGB3pgeh/uIU9eiO
8xvm5T1JmCWkBafIm89e0HgXlybhuSV4Ksb44ERMS5MesVSBwojzcbs8uXXw5EzxF0N/XuGW+TSB
aGkQxI+/IjGcAgaEjm3uY443nq0JAeAijsgaByP8uNw/0zd9SosEeXF0D9hiETfdI56t78B8nZZl
t3B6G6f6R92B33WDV9tDiux2wRS8RHPwk93nD2/kGWJHxlbUPyRUNTsLMStvFEuLb+ScDcqHpefx
R3PwEstLmdRvqWCaKvRm8bsHO4A/0lN77ShK3JKl46i0NvYoDL5UVq7Q7S4ez+uXUnmxwlrC0bXO
ZpHNZGpwVEoxAQdI7mrdPqhF4rSvKK3QW2cEtRnxhBbRLneqi1HG99Vq0TAnIAE8F3Dw91yObrPH
XvdYGeYbiWgMqWbOou0Asgqjqrouwkflb7IXbIZXVbc3gBAPMsp3nftjqKudyKq72I+2XifCurV3
S12ndx+4VNUeI81LUhrHQfFUpvmqkqQwlQ2a2f5s6IgxOnkFX3U/ZDspBJtCpOYp+3QCfMdj43wP
RXDH/pfJfzKRH7GHn1Pj7me2OPgxqabLw4yk/JZ8u0/SomFr56ry3oOsUHTJz8CZHnP6z81IceyT
3gMTQ1Iv1JYxqW8KRIP1rSkZCNAOuS+ouUMJJtKBIb15VhVYLlNDWJiAREgYHbUo8BHLcx9Yx4S2
W2DF7/4yMPrh2a5ZkdbXXGj/pSW3FcTJS1RfR11/gQBPS9I60ei6uD28EAbZwyD1WzwyXu7GXRAp
ekHLLTLIK9uKN9SLnG0Up2cqBh8yl7Q+0YCNPdrO81PtJu2FojkahvqMyUSRPWSTSE9UAZwqFJer
yAzjLnW6A/T87tSPPDTqhB3AwjkK8yM2ThHmhnuKyXdjmq45KAtSmUi8rP0DomN/xTlwo4iY/bNC
d+jq4upq8ZxWkkKJtD2KyH4o+46hiuTCr/J+2hGiuZTxdLdkHs9d+qvbqvldufwAETMXi3tombz8
1jXee1CM47HiFJGsQaVp6KiKUMFAfdFyjwS/oafoKNfOa8rvvlq2delIrRLFDCS9fBp96gPKFdu4
2Lp3EjXsvXvXv7YN2wKVSA7zyZW947c3Wt9Cn7o1yKY0q4XbB4oJn3vP9GPYTBzRaHxNj0tdfdfp
SNmOXZP5CEy9xdO0T4LugaxIsu1F9e666jJ5tU8SiwmV0PMLHiZaNeibikqmCb3zYsf+laXvYbQU
rZOGd6D17cUdxW2w9JvskGAq2GmclIO9SOWN6kTWxYo0WNYwgbQSG4/zzN02HLku97I1GiYJQUyV
TnZNDd+/T2PzkgGE2/u4wNslTc4iy/e01ZJfWKO/OdedY3bDIanlJx50NtEYg8aeUVgLi6DKnZPF
mFVJy9hWWfVVRdhVSQfmi3eXBbK6N+K0fynT7BQFKOlJ219ARHG2MZJzvMCwTEijAbZjOIjp2c3i
EI/GpWTGd5hiUgO5qX8VqqtBeQjcUEt77GoeGyZS567I9J1F5edu8ghZOxw5qukZPmbIdgtnS9l/
0iIMaoiNjc7bUKObnxxQ5zDq+stMA/2uH6KPGF2/WTODOgPsEHRdCLeNhvhW31cpPV7CQZyEPFdz
ovhTjNygg9dwknTGD7fPOC/o5zyn9zRuW/r5Kuj48O+IJuWedSHw7e5lLR6HXJYh/zrbJZKDX0HJ
x2T12VHKiNPd4hxZU71N7ksEgbHjlMDmLFAsttrrc6AiznGeXHI/VKY0hbez7UigoyBvFOAjnqbh
V2XpKSSH37Jya9Qq69oMNtS/2NBhYMO/k+T562K6w3Tvb/K6u9eqffCm6mAixW7AIUy7RoAebH46
wK24g9WvZcJTk3Ggo/qKwRXm78Izy73O19mh76nLWBvPbdAdDcH8n56Hh96IHwFH3UekU7F/4Q2z
Z6aYnHLYC07DFpMrU9FYPdS5/RN7ugp9Nd7R5HRdTPihkrJeOQCYa71GbemoE9s4E6cS9xLhwmX0
+MJ5xxQ8vyfPhNNI4aWprJdBVIgDs/gsBf18hWec+9GzOI3hCgZweI1w6Eai3qcGA+i1cKQzCEU4
xWhsPchy/VvVxeixsburqUZhejlubWmRdipQRstYnodul+g2+CUM+eouKFLUz2aUNI7LAUH1GI3F
kbAmHTgpvXleO5XnmMlPHZOF8syi2ZEV2/XTAE+FNO4Ciz66oyBg07fNz1bQ+RhxKa9Hpsfgr8V8
/RB3zIwSlTt71+yIuvfmEZ/0VmAzOpP39/C0d//6UxuvbJIVYhZEQuBQR0NPOetAHET7/PuhoHwL
oIB0z3LGCActkc/0QTpvpcWt3vHMPA8AQvYWgtVJWZL6p4H4yZpqqNbeobo0khBphvxAWlc0R/DB
imPK9voxrs5zOfFHGtlSEOMthw1lHpnTzgfkZOqnlvGoi2JmVA2B1xoxyP/9k+7Z1PjzKa9ZwHI3
OQ3VY2E2KdXGWXuB78hR5O93pwitPdd2RFqyov8MTd6H/8L3/fvD/P0TkjiI8P/5d+xCw0nRG9A5
vIljQX2UDrwopGXN38oE3QcZWp5LV/7rQwJwastk5d1agerTSk5NiiqYwTnyR9BVkE2bFaDqp1Fx
TnvWn1I6d01q8IkOV8sII/LAnVef+zRp4BsTyDBTwhp/Odp/PwzcNTstja9//5V0/DO73PrQyAFJ
7d+f+Hda5e/fqb8A7xXl/e9P6IoBBjPdalPVPN6A2x04SkLA/q8PQWvFELPX/05TUr4EQ7cq4C7w
OwbfEB7FwRsEyQASOH0ss9Avmmcvj4prFbMfHgWrqUbAbghiFl5pnHw7JYsGeMYcTDM0xsIK2x5H
0EC7RpKdKhM7OglAsv0cVlQgQGoUmTiwEjwWJQu/ngfjKY/a+7Rmj6RYSzeTXCTrqU7hvsQLU1JE
Xldm0GhG9/ciRX8kK3viTODcQdE5kBOGs4kqJaZnGTf9tmB3iwrpYkv3XzS3YWhC/yNhWbzOqtMH
G9Cax0V5Ubb1M5UsLICsMBzO6oV8R30ngK3VppfseEaf53haFwEyco7UlG1Fw4OdB93FWJKdWdET
RWxlv/hNxHpjqSOl66yqdGkvjI23POYo5BnhaIHlociV5rjSmIdzFY0/GlG8GlOHYwc9iCzuoItH
zokUO0KyPOUk+VzdrqFaihCb7iDUwIeKTZyMvzn75g+1MNM9DqSAoc12KG0dtmX9q5HVrTPuY/zF
jcVRxSIl7KF7Fs5bZvarm8L6XQj3ueVQnTf1Jacx5WSRVhiFHW3tHEScJV+zJsDv4MC99E+uDaif
PRnG2XF6wRB5xnEKEw69xdK3aLCfghajUqDuDepf66Z6Q4znvA88k6Nk+TrbPHGXatmOw/iZFEBC
+La1bzIqwSfsucSyk1T9KoEFjij4DOLmj6gxdkVE8akwimfH9t5twQRnRJQFAvpRDjxZq6X9pVvr
o+c3dBTCSI9VzRpk9yOZ0bAr+dz2QORSd60d9ja0a72vv93WRm644jBaDsHSf3lj/BAINucVpk+k
3bNmP9GP9yr2OblRXWs4L3XE/mfh9sjrHDhMbbzSd3AYJQU4CSW2ne7ZXnHORQFnrZSnek35dP2L
VFO0c4yi53nmn2STHlJIkjwbWeUbUs06LX5ntk1hL62nYTkTLaxaej1xyXKq2MyE2DaWOb/UEqQS
fTuXrkaDMgddbvGe9DcxuxocU8O+r3c43SctisPBGZDpfYqzt1a2Gs6T1H0oUTFhiAJSY5aRg9nY
FW0/bMuFX4HOiv360jEosr6aDK+IJT7vSfYloYwYQniD8yFcHca9S4utAgtX2VfJCE6NvaDWGM07
IkG+iXDLuRYVPbwfbZVC20zIvomqu5prHVBrfPGstMKysn6MFSFJO+J3bkjU5uP8M2vneiPyXSxb
MAAar4MdtS+unSEgzBS3m/hiy7rea90ALEIXht/q3FGVPh5drzLOZMm+59JnFtI9pm73h0iw2Czg
uOYCB1HsCL1NgwWoD4MIg3cRjgzlbon1udQ+b0/gYwwP7nBZ0Rtp/dLFiEE9QnOtOoxUfQl2nj+s
n4IT22yyrPslOwOqkv3mptykUTpyO1ZvrWfeKPTQa8uXxrYnDnnzxiEr2DLv97cx+OatrVt1CuB+
dBlHyqJwXpioUyEbI/4G2uPkZhH39JodDBtoD93I1hkGbPPDGJaGKh+qtVXKW+K3F8er3kll3ttp
gWdv2QEKeu/G5iRtfSMFuE97l+8sfRrZU4LB2jGPo5u8qATksY/Hi20qwzsfjnMcz+yNRcODU617
d05bgTzMePQYgA4c34+o2R8iseJ95LOYXzLPvGtb97NhC9Y5pcVaSk9i7T+BV/j2IfhgqPworeG3
rJbHunnwZLWbbWTAKeJaXD+hnIxBMJn99YKnjJpkcrATdnyysKRNK0UjGezHLPNCMasvHNNHuCl7
frQlHFy0uEAbD3OEEsNmQYbOPL0mhMBJToqnIqM2cPwW8Ic2/tifFsc4zVjHt25LSNg2GR5C97M6
6qecId7J2s83jRcQ4BPHzJ3v0akeXQ+mUN4/lhT6lqUbVrl1+/t95x6Tt5Fl0E976uO96inpDOiE
uBLMhS23baRcna4HadmgdYTR9X6w81cvmSjrzmO8+eX8WwT9ofJBb09oKpvJQWRzZLNTw1PncS+N
hkfAty2vQRk9uQTfrVm3BHe/AnRcDITOTyhiD5qWza5tXlWjDl2bXJxS3FvBeE4TnopT8OCjJlk9
QlHcrwl02/rq8vksZu8TUMYfP/82AFjhQXVfSrwPgH9Do/RgeFZM3Vs6Tlu8bW2LwkowZ9HtJzIu
h0WfbK/fH0oetKJsvlRcPGGmuLWBs81rezn2I6iLsfCWHXuQO5i1ZyOwX4j/QKvhNSv4BdhbnlKa
HnC3eZ9zjJthRnmvsVLUjGGwzZLssfAoifGsHAzLBePO1Xk55PWrGqfzmD4ZTv/TiNnjkAPsdXfI
uU9YaIEMjjeDxcBMGNnYAKYqZGJzQZf065VobTJtb/GPqnlFQigAcQYtl3Mlr34KR9WwP5rFWKdX
EQjMPqQoeEetbs4pkVmK4WBNrH+oYYSXTFZdpunNStoa/xWksb785fsoSJk9fPh5s+v67ruZ7c+i
Kd9K2uLIB7827vjD9kBqjuX0yF6j3HN+9FgAUlpmdfaV9BaB8XENEjFoKNtvh/cz8ifJzQDeujJ3
fm4CjpmfYyX6R0URYD2F0mga2hIm65ZHEDlZaUqAEeOydbiVKitMPd7Rmkz8rtQ45CrazJlT1h8I
+iHGJIOBV89c0sy++gZHQMRCwVjM2rv9CnJgXmzzwmAnUETpNfNbGf/ohLs35uZSAsfa2CuUCAvJ
BeX1wREEs7zkpCb7S48ZwYz5BTPfF6IZTj89HkSApwFH28/1/o6qGBswZnEkNsAjsl+2ExZh24DC
kmA4TV2mcNqa7xzqhjd+6xZESbyZR+lwjL3euXVDxgFUip9Vw1dxxFvJU9PommHjFuxbnNZ+xxpw
JBYPxcc151OCZPx3u+/1v6SLPgVdvd0EwlyX5ls5gtcbGx6ZVEWQ8f4p1h6yTpjfXRuDctAh1Rpc
PmBFMfJsZesE2DroHOf/O9LlbaavmSwH6pgyzMz+g5Gp9DIwKSHnypZlYSJTMSCtyKCk7oeRMBeI
o+k6Z9Fbb4wXt/Ozndl0l2ggxQMO5DdhJx4ZcnksFWhGIjaEzbJLxXEIVWGFk4G79yyFq8n7sqB+
bzLPCb2JIAyW0p2bTceyMHc2E35Y2bG7TZBBNkwP9KESznuzpPrUADEmKc580kvf6XK+DWwiDxFd
WKBJske2QHgUZu8D482RTliMmyqhAduY+Y0sZtzDvDONstnlw/2MuIrHeeKR4X6CGKCMr+K5wptr
72lnemqaGJDbivqnYset4luVdB9yUeT7J2sJBcakjppt6XvxwbToOGV6cg7wnZ6Z3mw9Jq4Mgy51
x6mi6px7IJHUnvjTK5cC8KrmQTpan7D9PApPvWqDxkLsO/E2LVnIGuA5aoJQij2sCdmsESkq+c15
RJ1KvEPRjO7TdbBha+4Vsj0ZmzxPYJhyg2EPSqU51vFpWXRK0JDajMZiPK8Zl5q9rdEJ3IdgxhhS
Oek1R7c6MHM2DqOZPTm19V3HmQJCfQqy+5ZD9iPdzJcpia0TI7PeWHhL+oKdDQtWoVYgeOwvJxu+
+6bGeLrUlJpK1Lx6KNhHJjj+g+m1RxbSsnzq4WA2o3S3zPDfekJhoeV80GHv9l4Xii5d27VT7NDL
U0mkgEOC2MxdrJ+i7NGv4suCJuIJZLEK9Z62R73PF/GnXRZGSqnG5rrAHqvkeHKc4Y8MCmpso/lg
K+PVFp85QGiDVhldyvJilThnrDG9W8wYEGksHbbvtLjD0JJL/gYy5hKVQc0EAz8BIMPCz8u9cGHk
DHV81F2/wi+N0J4l4mDf76PETHfo0f6Gzptls1gkJoa5DHFm1+u7xt6G6t4B2HCCiAouE89+APHD
9o8AlQ/+9IY8g0boCm/v9+N3KRnLFHX0rCfvw5TTG3LE61BKFjgidwdRuPdTCQurm3+ZLYpsPrCl
oQOU89UKYxmAIwTitNTGcMh8yFOmjp2QNZTLNO8elGvjIa4gVFHnuu9BYzUBWn3sq68l59Q2FB86
x/4UDZ9dElBd0zKXr6OGDZW+MhC/zhOTA6OJ3Udms55V/nbL0ccpzdRjGCYVkhFZQ6XHbvFufkqk
tFhGPNIs2Ud3kTcnttloIXU61BzQxjFqSep0Mr/1XPbbLDfDIlZH1r74UJmvQ2ATh5Ns9rK8KPcW
xR9+XjwoB8xNaY2PQSmfR+9Xpyh4CHwqQiIk7H74cNU2qtvimju0GK1NRguWpU3g5Tm8NJqTjYFj
LiH0TSntM+PuYwYoEwQyWjqt6pz6BLrfTnMQa6edWxWvaUq/dGEtm9purTAwlgm48jYayj9EHqtd
MMRm6Kfutz1P9SYrlLsbU/MpsY2e3oiSR/PsfgzffgXXPWuYJiExDh7AGmfOkXt6jlw0R0BIe80y
/eo7zTWR1Bv7vrvpF5oonOY1jbrmEBTLsytFdqa2KGXDl6tdL2s7HKakI4wzyB0uGXqneiZr5dG0
er1lvvW8xBGA7/jmUM0NHCL9cn2ZnkY53jrhMJ2nxyLMJ4BpSTrN4WI7h6AcvSfhzFvXNe6UAOWZ
IK9gp6TwA67AFoDOiqM+MsyJdtWsx6MjjrIeh5XvzgBRjTj0Rma4cb2zjOnX/zdqlz0W1/+LUdsM
nP81Kfh/2uyr7L66/54U/Of/8y+Hth/8w7URIjwZ2IGkS4k84L+SgoH9DyxZgQs3wXMc3wns/3Jo
W+4/HIN2S98kZOgE1vp//WdU0PqHQbTPWdP3cDF9+f9UYSlx1/7PrKBp8uUMa63RNB3Hdlx+iv+e
sW/ShgCAHOyTk/tYnKhTJjbUXdB13ggL486SaUwYxqZZa+91kLNM9+QG7Q9vQoshIJ0eY3i7vlv8
6IKcCfZCJLqqiGSZUI2xXF0ZajIhXIZpJ63UPdPdHvrxlTzUxESoGEMV0WQxDh6QQUV8hFBzYnch
C6NPAoluG8dbrmHCNHCPZs1YwkRulijSuzSytnVmfvvTyrLq7owyHSH+kSruPbj4iAO4lSvvTzZa
7nOX6q2WdijB5uJNiY55h8cHxYgxKPQMOmANB7IOI0rTxpVEHm7nzckDqpCEi7Zrs+LzxJnnta4X
ml0abusBAxJ1K/Z94VfLg0J4D7NuMcLuEaG8vxM+LCnDY1OIkys4Vvl5TjN1Woc/D4sDwkmz5FVo
QTenugETWEvWB7ULjMIEAO/SDVAwPo6H6nfpeL8jz8oPTVt9BDND90KX5UUvl5mnLPTyktQR9MnN
vTl2+lTBJwoieUna7sqpn32xsg6ewuRQyGckPrSWInkPFohwTHHt/Ywtj7cV4vOi/0T5dOvb6CFX
WGYaI6OfZ0yYFIy1u8UkdsyG1L6ss1OnMWAQMDXaLsgVesCqOtrme1RlKQXWBvvALNpHcbpvXUb8
EdT3ohHV3g5G41Bp5+qY/t5v4oMK/PNYYaSr1/r1aR3C0pjMLg8kIKmnZvU0JuzrneCldvD7Nm3b
YliCJ+/WiuNn+VkZ2VOFtcPr6s/WJ+zUFAGN2cLzsMobCxvzNj3NQXePCHymF4zjvos1l+PcZyPQ
L+r4tVMHbzV/xOVPhVA8JNNTjwIG+/fIVpBGVGf6TGhX3+auudUF0nZhmNCv49PswqfqXf/DaJ1h
n7cAHvrA/CWa9JVqpCioX9rcpxA0L/i9TO/LntQPphnARwfe3capUBrRDcA9cDTzBfVVQnjHIpbX
ooIzQM8fGD4VQvjDpZC5DB56ej+oKP1h1Cmid4vPHmrsxqrtvWYgDjuvyPOaCD6arpqF4seNv0YZ
O6csehAqRsAp5g+GN0dZuIdZ9qFuWD/6Lg6egDEfLfEb/I7x1E3OzzHN7UNWxkdVdr+ihMqfLJ8T
XlD5SFDwOU9Ga/dWKbCVJT814z40CyNnBRzchzZjLgkACyJcKLym3DYZs0Bb92zOqiqMaPZiYryx
2ZTxThL8l9YnbRZqh8vI3laBu8e8tPVW1mDroG2twwtdPlUuJ0V3wS5DF8dbMqiwdHH9TNzQWKze
kFh/UF++XUfIccqsC5FuwySl0ld+p0pnVzP1nxR3HFLHnZPK+6j1ENodqJ5lwCB3GilLyBFVZGaF
whenMaeESwQUGmkcZ4M6TjZnyKkzN3KhwJDs5E85gm2ci+Kh4dS1m/P0JRYMmEG1XuOA6V5RkogE
OzDR5wmQQZf6jyBUyO6QXi5wJduFFlfRqjOK22eHFfrebttT9AN7D6oHtNezDRHCohv9yG4h41zh
/KH9he1vPkWX+MmvOQJnUSOebdBT0vtF4sbfFzDNdgiA6yCbPEFsk9CGBAqPezxRckMdXgvUMYg/
Mt8qz6wBXOa2769AO4dRtvdDl/PTNFmkB3LF4WlVdnWECccHC1r8ZbhygVrjdI1lj+OzxgwtQZ8f
vaQy2YOurYwjteGw5idUhelTz6DvDDqhEHK+7fSKW+oXTRgx49sMeyXkjarLC+RhSRKypLNryffF
oG5W1uT7OQNZ6car7yNS4uhnSDmdEZxU2a7TN6I+GaOYFjPKXb+wieLpc8xycrz5rwow1DbWzL5i
/0GmLvRSfOLQz1Bem9wDITyMOwEk5zLo+En2laCIQYx7uh+2hhOOtbjOBpXpFm2+bMOgg9ame/bg
e3IC7PLD5HBlVNNdEXXXxAcVthhJHfp5m+6Z/IhDP3MODmybCzphl5tUKZJOgrjeFG+RUxosZtO2
Z2u+syJNKdbq1BGLkiRh+A5Jm+8lXpeviYD3kSYclljDN3ZBX95WaxjCs38X6P5+aipqErrpQ1Ci
d5qGD9GX3Tb3saNVa/LRKOH7JolPVihzmYPd2ji2LzwMeCiXoNBTqTG5tS3xfJ54waZqp+yg5jbY
je2EV8Ny3jgWvjWcmiCT4NFTThHjSUfjVVHF3Hxm75wN96iuFvZQTBraFSAw4uyrTvWrqtrlbfGP
nR344WABncfnMFr6WMZqoPeV14ezER6qERWLY7Y9NYguS75zAmxBHQGp0rsShGJFdPHX+9axLfmQ
1elRpzoNJzN4Q8R+TQN/HzOzSd3gYKw2Sr8e77D78aMOMe/s4qDJWsjDCY9dL2JVHR1IJyRUeHWo
o9HNW+OzvLhREIX1wj+sF+GBSC5QTpgAZ/NzVsqb2/MzCh4kJPxTbKJrL6Lo26vbMA7Cef44F+4n
7rKVXqlPS2oGFyfW4VQFGRrqTC8pN3Jl5AcTwh64GfcunQuM2A7RF6NikBmlIUCGr7kIC4VtL/JM
jvn2n8BaidqoCUnSvSa4zesYlGrO1GLSMF/Qyo1wEMlNkkm+mtRjx9x8zmRdo8U6MmQmUsquya94
QdMBJs4S/Q7690I59rZ1sK/A7IQ+bm2jiVSPSbXXTgBOdm7DzIWH8ePTNXAGCriYJiU9G4+HWaha
EkJ9QbJjyNLD6n/U0YBqFtjfLTcihq/hY2Tgw1G8PqAkuOECdq//nCu7uDMisgHs3i55QW5aT3Z8
oa7y01RNvW+kxw5IZy9K4K/11lWb1FFz8g0jOCteQC+yx50Xg3K2iu5jEQgriV1fPZNj8RC/QPZP
9kaxmkYRzWbnUK3ufp1/4TOuwq5mJS2z2OB5xMOqS4lae8bC5Dp4lBK4s5OzE0zt+X1OLeJLHY0c
5QJw2Wg6tH8D2ZQ7bEahkSfVCi6PwYRdlPhZKBMz3gbNdFq0k+5Uj3/JrqKT7y0pE8OFPRNYLsYP
Ak6uf5os3vVsFlyilo+Uyqg8GNPhru6WNOwdE6sLAIUwjoIj9v0AHE9NJ6iVfGFp1zSZtygz/j3r
0rQDpzuHMc5zrkgu0LyM3iU1ccvwMk64SqJOG1fCYVGivP1YqirEX/7hIF7vSkCTvt9N/9xzZSIN
Z1gAJ5/BeDhF506oOiTFZjoIrAUWe+Dv6qRdlsDZaODgJOws2oQ8PEZJ9ktWGiLN24x+dnQn3AIN
2cbqZ36kxnhC92Ag3j4lqRVvnQWvEV3FYcOb0FKfMJjWe0dc4mQqJnuqxOxpWC5bCc3IZ0QV10Mw
HvPeOWDVlCHDwGJbTEwqZiwM/8HemSxHriRX9Ff0A2gLzIFtziPnqbiBVbEeMY8BIAB8vQ6yuvtJ
G5m01yYtWWSRSSYQ4eF+77lMpQWY04+c2mU/pCkI+rHFyTD7n2hsfvVh1NDpin4lc7+1hlCtzFSW
+3EJ70vz8Tz1dI8mjhw0K4ZvU6G3wk1Y0XZhUZ60720dWkqUbQ7lJqUmWWBMLbV9p7+1jZyYnlVT
2dfC8hjRIb2nPW9/NGST9RmKfiftTnWekM04wvtsEnlq4Hx01kq1ab1Deu8fLVMDO+p7sdHx/IRF
ZdzkRZvubL86uWp8yZBob0YoFUQMOqBSR2lz6iBoqRUkuHs+6uiK5d01UnwwA/LDDmhr0FGCF1b6
MxHivqRYWXbDKPODdZIHjA+8RqzLo/+b7ipzafhFg1Fyn7SbTGpx9IDjVsXveZHCuEMNDVdKLPKB
eJn0kcBO3GAlBpRKfVErfVLplSO956oCsA3VBYMS0r8WJgniJkjmVmSuKisKASZXpOoZLhRWr9kO
3kAeMc3WgngfwbEFI8d0iSZxTM3eu/YkL621Dr9mT1e7iT2nx5G/LcF80prd5Z00FgZntbJB2w+0
9bD6rKc4pvjKIYIhMQHSAALExVKWVcY54wY8trZ1H/cuoaxp9w5dHEzakKISRwWSGjWReEvXlckM
ggcY7KrXZ4AHwWM/pVcjDvojfWwuD0m+a6+Ttd3Oh7a2v3M7fx7QF6898ypjQoeGgIFAWsG1z8R9
pHYCaMneCdWl9GqOMa1N38vyjsPUXsIkPCKhpQ/V2G+Rz+S36XW193KkAeyhM6cw0hnOnnU/RNQS
kbDQSI0e81rBkIoJKBPtL7vai45StlSDg0aqALTAhbxzwnAD+ncP/P5XqmmU0wuIViFDn5VrU5Nw
2CErzo9RgDKbc7Ydh/luioG8VgA3FucvRS37uRmbq5hCbJ2hUZYKlQENOaanhaQFaINllf5drPxd
asYB4IYaEMoU/Egc690UYfdMuNKTKEFEpDVibxI+0+jVL3nnsoSgvYgjezlxNmmeHJSx62BmWuWD
st9EYLIsUf80M6ajXpIFO+TDKAPnkkQDtFN5hUbcHy7Q3NsDwOUXxklIoNoJF/nK6cVLmtorNY4Y
6nryO2MzPos+oVlazP06kM0b0lzsv1NXb6PE/WUo97VOU9526yNwi3QTpwzHljLKNjcuPqSt1vg0
EIrikgFTNCCdy7Ko3fQKWkfsOjs7Q847VD86FPDrKhHDztKfOomrc8VSkJRS7tEMP0sicnLh1C+Q
vgca8tvE84AYiQehpI87tWPPyzYYqjM65wqLaPpFO/09lY17AdOJQH6SK/bL0fwmUf0z6sOT7MTO
aedmD36czqDSW6uwwcOZ/SVwvQnONPdwrAGK8BqZkUlMTbgAaEGEx4gc2OxTd1N+sTSK2lmnd77Q
0NW/LR0Em0ozexB9vw6RMqyZqrhbcDnrEawISdR62Mydvyu90dzSVUZDWd35ng4fQ+wGRFG3p8yy
FyCegQ5AXkHpbjm9YW5H9M5UTC6Cr/DQK7rqHadK2aAoQwimoYssk/bu0jku0OyeHpWKy50vxYul
G/8o7fm98HeVAUYGTBqaq9C8ZgS0HjoqHi81082gce23WAUggtd34VKXgPhZAurLq+kidegYRrKe
ird6CF5b8inAIr15jZx3tmd9aWZkCDq5lp3moiWVA9rx+OrR1XKt6Eqo0ssgWKKSYBHT9NybRfo8
xsQ4lTFtmXWaR885o0POYtO1a2gNdfWkuZyE9VTOyUdmCfWEib9guKd/zu5eq7Q++rb9AedofYU+
85zM8cuMaJd3lAUsceo/6kbV817/eXpTNqbF74yI6KORdClYyXlbt4zJbg+mJ/ce99z+9hHRlRWD
ybLbSwfet+hw7fn4AeMyOFnMenZhL+6Hm2qx6I+qcPBQLIpHl1SYmauJpwwu9h29tz0TGVayrD/c
DpOydYJdHo1o1jw1POLdYWqmv0ubZNPYZOAaWfGD8q23nuHpppZDebA53pkDI+WOFflLGw9e7Pa/
cJodmzzwVgNakrPi2Vr0XkuLQ4+QbfGzF/3IwtTk/D3xNXv+ePQMpgupC19QYpjlL11uzYKpiGll
98vtuooDxEzGM/AyZyWEfrBD/2pojxpyynpiROqj6MjY6M2EI50gd7ybnkKjgopF5LjIgR65zRdL
EYwo27s6sjhlOv/0NFLwiDlwZQgIxNGd5Z/bxHnVNn7FOSElk+BVpkxc2jW6xDggBl2IT1r65Gf2
iIzTHGDoJK0nsMbWpvPrH2wPZMF3pyZN4eSk80zUjHsBnElFZ2TOvq1Nhsy5vINe8COorQ8k7U9N
XSu6QeRSjgEusIrA10IAPjT7fdqQP6AGhl0IWGiA1SFD8w0hs4l46IMWPRaGOb/yGaxwC1klUPa6
UXf+JOyDm5fPs7GlJHscgH7tq27J0cIgWtjx2rexI6DdJR6cEEBQzTA1seaV8ZqhM5Jf2cwhMcDZ
mXbCnYNheJqMZucuEl8d2B0+jLjfCDR+J+vfD3+rgG//BrUOxr89lkRQhNVJj8WwtaTxVRc5zO05
uldcSvvbR2FTvKpC/kpw4K0bRYLnnJf9HwnyH12ykBaLjFrf+OUVcMVTdxJjW59Kpud4ioE2jw1j
bcHrY6zPprd8cljiKZXDxPj2yo1x1nsIUwd6JaRC3wTL3bAIVnz8CvsksgEQZZ+VMz+2TDVx7Mj6
dHsoMmJzgGL962PIIOT7oGy+3b+3hz9S6T/3s3VwaKcfK05GnZ0GO2LV20XHnAYwjFYD+vsdwefX
SFnpvE6WZg6nzebYyffbzYjdfGNbQ3u4ybFv3xL4O+/Kn6f8bDtLaJBGsiCxlB+SG2Wxv/3Grk+o
BhcLf4fbx2UctDvfmp5cu/8VDGQgx7RPtOLddft2H8YN0jgHjMhpnB3KKc5jAmGQXXIYi/TJCbqj
TrIOuerAi1xe6W0VuX1Ytfa8lsu5qV302beX3tr5R8NuxRYDlT8gZr73BufAvKU7lGG1lT7LL1k/
lI1W/0hqvbNDMoUIEI8yauZxYsE1gqDcNWXwxKQCY/Tk4BWvhj012DIpDYL6EON8IwWsOE3FaOxt
D6nxGrUb6SehczZbAlKAp+htAMDuJBjHo8j3PUytEyKp2EUwffs5c4QOxM1nxAP/jgBwDXtNwAee
ZsPxxJrm4lQflgrjtv5msQWxrFR33XR7C2ta/g1qKWLymlOY8nB7dnu4XXEiwQIqRtLmy5jLzCIn
PsSYd/hzq9xU88uD5U0smDVMQcSg6IdrmeAHXBb7gP9MSrzyN7cAgyqxSWsH6LBKe5tCL0GsUB3r
CVPAWOPjiHrrVOTunaRTgKinH063B9tvq61LQhlqxHw42XWDTM63Rx/BOMrOKlQR/W5Wm24+JYDV
gK9jVOrzcJ+NiF5GNraN2XHqud2Mt4d6uZ5vz+LEaA8dInOjLbN85QbAKaMGGfTtYV4uja/e69ll
YVHapwhx06n3XgUuj+PtfbByiSh/eednujkSAZAxuBwFveRXo4PpwlFvvpCeQNZElLb7SMyvCMb9
jZsU95OBJUYsDw0UlN6wpp1S8ZtwOdKNcvrn58zWQFjsySPGGPeSLwSyGeYObGSak3QkLp6k05Un
YPKWLyC9WJHuiIh++Rz+rovywm/toGiyG4MMVD3tRTZAE9LR4CAhaQfSFUD9tnVZ3A2OfSATDR8l
3VBzaCsWqNCNr41LD8IdITDobPmtoNbRvXqmt0AHt6VIspYXLVpmXBh9l+gpYV3jkWOpMfCh4cyk
wIIYTu3+0vnOeVDlIZthMQY57QuIctdw+q56M754lqKHRMNtNcdTdkza9CAjT+zSjtOz1pODplPh
PGXJtK5D2/vA9RgoOGgtY+QZh74xsrU15KgD0RD40vjRRD6nKdCHRlWcZVgSv9yT8brBd/woAjj1
5lh81gs+xRX5R9/MeuvWXAymll9JWzwUS378pIZ03zfU2BgOZT0TCZFcTNeqzz3pjitrqt0NphgQ
f/j5mWtObYIN0y7Ofz/4I45QCJwmWbsXa/C9XSyDRxq3yDbRC+RnfFPrqp87apBoQKbHVochFk0p
VhCpMIXcnjmptTVMyzsIkRdne5b5nwecIDSBXIqz3v9rnPxkE7vFNgkqsNsTVhMT8Pnp9qxZPrw9
+/sT8WLtGcNysZ/Sd759QsRI5q3aJUX339/g9l1uX+yYyZuiv77Dr+KdBmfx8VQp+uTb08A3jcOE
eDs3XKJTxPr2r38/tLry//ynsvVoTbpFtjYHmxJt9E9gIsVKzstOQp/8FIHTPI3CIouYLJY2JBKY
inBSXJy6EcCkW2DmQ4ihBZnTutD7QIcxFC7umKC24ZaceF/UyYUjdBJsnEdC/DB8kJxSGE5OU157
RPlk+mxOKKxTTGsKmgVWWn10LNa1DtfvzmUVWNmu+eXGyKk89Z50OXkUNNi87sOuGm4vIqPJ6HlJ
Ms64mQzedYZmBgnWir/jgXZrf1eG8W/UqeFqBMm6tnXN6K3dWgo109LDPNlZ/mnqazrpBULDmNoD
LGss0WxIK7G0+qe8VV+Bz8xbdviy7Zc0+HAmGuOJ66Trzple2bItcN+wPSdNp6tqn33J4Et6WDba
jnN2QZwIpl0E+S+xIISPZoa75ni0HaviPVck2dhAupFGs8my4rkxke+q5q/g0m4rU+S8pDoAk2TC
Fr8MxWdC/hzr2r2NcR6bSHFfWYbYwIZ8DbvlZq+2RDURqFzWR7Mc6Q4BNusWXlDq56vWL+s7SVvb
bDE1hwB9pJV356Utu1T9tl1/Iwpj+OUfvCZ9sCcHUuLCsZ/z7hc7g95J6z43xhNz/IexghyYxh+w
W1PyZV86BqdcWIyzPOJ+CHj0w3gVJhkCSlACK1bKPaF6HnG2I6bgML2f+WYD3cVyBAJRLZzEuqJj
DD0X0aZyzj6LYoSe0nJLxHDTXZERIJ2/KFBfm8EmVpgFkDt4SePgBrYaAF9iFtcmDH90Jm3KBNhp
UxxHOfL3SX7WTAJ8LLBV2eCGYJpjPBgWjHjmJF6QPzbhBkMEkYNheeeZAZ4t4gDH4Pfgl3dNCJQt
HoCV4Dkde0KoAIl5CXgOma0zPJjgKiNM4/bZANdmTPAeY4LNCKLp6RngfzZp+VUpkKGg3rqOdaER
WHFUFVcdDvteU37aYssU4kL73LHGu/zbsIZDonhX3fZrrOcr+NlNpqOzsqK31jOfTe8S+u7v1r7L
FlMb/b/nEY8lh5vs2IxBep4Mb9y4nu2s5sE2z9zt5vn27PbQ2+ACQCexccUpCStARifUZ6fMmeMd
IoR3yw0rLKB5Sac/jpmsx9DOWAKYOTTc473YIzR/7JtDIKneCPNuT6LktvfaxbJ3+1gpfwbFv2hW
rS6AeIFKLKXD2Gun4QzHygvszMa402MHWaiUHOc29nLOpFfBm9nRLT21y4MVa9pS9ZRyd6oW5LF/
1wPLSBaTYh9V7ckMcN8lXilpKFAc3B58339UxYxXq1vcb6Q4Y1KUdj2v1fjLm0W6RgPH8WY5cQwD
EdihP+FxDhc5QbXKnZD6+/bJ8T5VELPouNYnc3kYbxUaYTy4zmg1A52HGmEtRraUe6WMceQ3jsl2
iGqMSDgCiwxP8MYzoMMg5a6HEq01SzD0nNglGiyYkwT/LZjDZIk4ipaHgiPPSXzaS73dzcazLPlN
SmPZ8m5ftASxH2IyhWIrbU+KUKAThzWFy295iuUxPI5gaDLi3JWM3i29yPaKpKVadJffePxTPTIM
cnpUGQZe5f48RhR7aBZpxS8Vqq3wGgxOxXnm749L0z0KaHr7oNNMe//+8enyQhjsMelmbRFcEEXm
SEhGIaR9Q7Sn27/dnt0eDKu6QAUuqI/I4qRU8Q8j9rswn3/Yjuo4uZZv7mAmZ/YCkxYcTSYEngzp
KjskYaD/ECqhJTwsw0LKX68nuotWIJwBH2HhlLgMgTyT3Wh5iGZu2IgAxZLe8On2QJbYVoYG7r3b
b6hmQiNySh46AQRCoA+njWWmyS6p7dfcYFncjvmI/tOv2k3dItBV/WBwARDShRWW40biRVulWFF5
yj/myutOugue/1+s978R65HsbP6Par27Cqjef6x/tlUOs+6/avb++V//hVV1/+G4lueTiuP6luW5
sFP/KdqTzj9sy2SIBDHSc6Rjg3H9F98f0Z5ksMDBHRIv/+2/xOLY/+BLwbRaduAKBIL/J76/bVoQ
Wv9b5hKBPJZtB76LPQz1nm//d9Gen40YBakNDolwHaTN9SvswXAv0mFbIuZ7TG0/foxSfULknzMO
QCxr18J+KvtiUcvO/cnFVpHp0nuqjSbYzsoqdzQzyoueMPZoFKkPCMpkVA8PXg8iOirT5wqq/ipP
dHEBnVO/2+01oLzLEjF/osstMcVochKBuTFeKbNVlDIc7RLTf2wCMGCTGxbPPh02MpUjArxC+4nT
2bTr0Cye3SoJzt4A+cts6MRZcePuavSxVMoK/mVgoKygaZwVXn7GspEf5jGkX25OGuEV1G6VjD84
BdAJ7MhZbXMoTYVXvU/TEjNGk+Jo5yxonGhfx4mpR2xM9RU6d7c0ivoVFE+XNuTS8hVm/FpCui84
M+bFXJzVWBGw+DiFsXMcZPMz8AMmDlm2N5sRfUriykvqzfG+7Y2d1tu66sw7207egzpmHOuRKzwX
TCUKorez6axC2Oj8sd5E125wtNvHNJhfKq+wt4Y7tBvPc/6C4rKtKn6cUIjhs7nxV9myrDQDYQh1
fChn/dRnJB/41rP2SUqInGJXChMMFEY6miuXlACuN3FOOU255UPUjx+hhitSjJyIpyJFrgJC/hDs
qRYGxo4cEQLw1/CuzAdnHJ7KdjDvUN6QzlLk8T7gV7A89Iy5S7xDs0UgU667VhS0MqR1Uj75ufSg
07eQEOclCewBDyIzl8ZEx+D85j5qDllaOAd/8sQ9uTI5rBH7BY1N2G59tR1lrO6lVVhr3w3rY0D/
fdW61rivrW7cIUrodl0Q7x0A+gS8iPaYjw39dQx9q7JAzW2k5Od2GflCRu3GZ3QJ3xWslNoQ02GK
GvtRGKdoCO2jaZUBKKqgPnJc7tZ5mED+FF50si1GuTJp8KcBptgZQMj3aPrYrYfAfrBrSB3BAL2V
8dZna4uM4TcP/tydw2xIDnHZ12eR5Vz3MdHMYLiLkErCDxh0+4uBbLQwT3NqUzmmu8RJnzOSHBKu
rJMMgfjpdDrRgk8fEtLumDh4gL1BF5oxsh1PwextC6ghvAzyiGlKbaOGESWE+/EBkx36EJSOBHgI
3v6iXwPL8jfxbAByrKY3ZmkgTvmTY+FhIJQSPuEVmso3xDXEVIjdcQLx4/f11qzTfvWicTqcxzb+
ZVNfHdtmxrDtdetSpvmmAvsHoc4AANa2h2l+0kl3bqC0PviiKNeFufz6E7aJ0q7aA2OhedM5WAK7
5WKtwy5BiOQ5G2XWePhIoTonBMRypm0fAlzZXoTIPrRtPMTyLTbC6oxKirRPzLqDF1UfRWXu/VYx
XmYFvnLvvLtdlLByka5kgsSbR2s6CuzNnPRTBDM1ae2GTSxpSZisC/p+38Ms2qQphOAeMAHM85yQ
kDzjRqOgZopdc+jLR+sOoVdzTe14n7blJ7NjmMSySjH2UBa+GkG+5RzTXysLL9XUtpJE2nSLoaU7
xRKjuxvMb+VY1ve+U6FfRDSqAKecxBx8yIAjDIEdDHnc4ofJQLbCULhrpFH9SBhPTsLf9Y1dX6Oi
44gBJe6pTnAn5n4dXzA5waChHl8jG/fXXuniGTaK/r7zW+vRYbbM+aaEV+k/YnA2gFfP+L0jCJoA
XVeFbPxfmpTWpnKPUZ2+RRovjmQWsUV3h1DiOCkCOOldYlMA6siJ22di3SaY02OsLuCO00NaG7/c
FJYN0rh7qD6EG+DzQisdML2gKcg+VF281n4sp/5dTKz85l+MWaz7mqt/G4tE3KnAheYtfaIMkFru
o2C2UHQt8e2DE55aZa2dhgDXJAze7HAKUUKaJ6SkaFDqUIPygmOkUwg1HiNDWFwuY+A53TG3Gh9m
FLqfqaude982XhlanIvW618rf6uskMaJ6cNwNoms4gT0nSZ4tyC1wJFWVXxxy4bNQ8zJgYp0Ojcy
+8gT8zlKRlK1SV8dsjx7aacvUB33fWzJVxRJH4Xfn+vaTzczUGQmm8jBrbgnOMzlT1sUPjvt3LR3
VlycognCwqynz0V1jD0fVQDQxl3fNsGRGFDSnKMJFkbSkTrPFb/pCC17xFRkO/bvqIqDN/xx7gHg
xUMiUawj/oyfEUBZaz0lTyOSrD3o7H1Zpsa1iKHbkC7CbDoYzo7CAEOwz0eIuRt6UVGdahQS60HO
xX6cjXQ/hHW/I8XZ2nuxRZvRrV76vLdpDBfj3jOr4F7aw0GYvr/zW79bu4MrLqimscdD3t5LFBlb
fyzmY1SCEZKxY67aCdibNgLnmlXep2WS8TN41qs2KwJbU/NhTkgVah3PfXK4hiKtsfyZw6kL0U/1
HOb37NT1xsqNAHGy9W1N08+iz8y3yTyLoQzeplw/URj9nDk9rZtJoc7N1CtMsRgBtOjVZW6MbZ3J
nzFIj1Nl6I9anQzTJjykWZJFghqCtmOe/2wk/pQeYwljbUp9HJFNS0tLsSf2fWdRA3TI+lsEUjE4
6YcgB640Wz+tRriPmQYrl+P3uyAWTnZpw04dOw0oTlXKAyAF/HjIPV/AvWB7k2zrvdXaK9SqcO5s
VZ1bC6NaVaCI6bPpRF9DHrjdydPRX17OLHwOl1TqdN+ZKInaJjOfspwgjW4IznZT4eRqA8jAnH59
MAi9IxCt342qjs60Ak/tVNHMzzqkMghehjGcd2bs0fZWtXpUQXgOWIAuFQjJdZwV2V61yruQ43RC
DdRxCi/8Fe6tv5q5oSowOAb3+hFsMfPkSI1PkeifUTa4L6250FSZbgBLFNjpor3hV3Cc08+cwFMC
LKbfnISqbRlgs4w7E8eTTK8jE1E05y2zSjeLyv0kqkUKx4yA95mEwqj41I4nd5ZAtKrp33oMyO8S
lO0Qn9rysIRC7ninbWClPyTCCJbGComR3RnRUeMbXc8y2AyV7O8Hr6d4TPUlnBrzEGrmFqp1EWPJ
RsLOtehwu9VffQt/sxrNnRfTV1COUx6RuLcPtmG86ypuz07z3PlG9Zzub2VEBl4J3fZTirh7Ry8w
2+isLz+GZovsLhqN+cF0sy8/pexwLLVpnNq/SupCfC11u49nYLl+8KN0n4zY0fdO6PwE/9jvi/kg
JPkIwkzVIz3l1dh1/lnm+a7h8HOht9o5eXkGjfFtu3Z8YQoD4Sqa2RT8xF4HyUJNxrFw7kzgwUk4
bZniApJr0+4BWvY4OjraIrjFlTgT5cNfcc3MHL47zHi4glkGt53chMGOzF3ue283y56RzeJQwAlZ
Wz7u5XEQ3Tlz8/WwyIacvIoO+FtfHfRwgHnDF99ok0PXoGJyU30fU7utSijjZd1jxOy45ztekWcZ
L5yArVC2H8gP+Q6bekib+xpRmx3px8BKmmNGN6VPq4PIoDoFJgkOLn3ypcJuUgDfFDLzBhABBA5v
GJ8Kp36LHbpIvVsf5VCwd9bzU0bfSiTxdK2SdjVG4/hAas8aAbJ5VKNjH40xWGRqw8Y2KMLpgjPk
V0De4rz8XZZsuaFhJ5espBOdTAggY6Yld50cenY7WDGcuhipGTY24hg7qZIz3KRlRyGq8L1oU+d4
K4Z4vRDOwO4PXY0Vqa+XU4B1D+Z4HTJivviZ1oDIa6hFVv3sj4s32UxSoh3zx6xw0iufP+WeBGhM
KDyALyICEnemfaMHQgkBqK1vRZn29XgBegMz2ENSU3dpcBa6+EyX/mprlPkFC0NzHEqyiH0jIWZH
l1uawN428CfIv0ClAXzAmMRYSjYhbhZEA/yoMXefEaphj66mYIsth14VPkQL77h+soPJJG+Y09Py
SXiGEJBoNM5FPZFvYdAedIsnUje4d1mOYw+LZhUBmJzQMuK+ZqTdu1CDEqvJqSqDowE+mWkLNbXR
olVOiuowFlyVjeEk+xjnCrPbaxkwpuU7q40pmPNNkgSQ/nOwqLBczgErzxXb1Bm/fVnLjQrYU/Mu
+3IswQ1pIzREXMetkqGiKx1PrSOFzVzj6KADDSGe7X5YQ2I65cFwtDCmrYndtciYM1HuQE0DWG0A
+mTHbDZ5lH6kRIltQyVztliWAd66rcrfUq+Z79VsuZsOV9yxw32BThYHKXFdB681aQlaEUDxsnwx
6/KDCTM20yE4RBSM6FZZ68NpjM/OOD4XwiMGqRNyn4do5BzKlW7kwCLyGrtQn7zMKpuANiNtAzyN
1zWA2e0/1x4wE6ueWUWzvmAD91CXemELpd0YyEiZ3oO0Me/Czs/XuQrBAC6XJc2ylalpYBdZdq2n
+j2JA4/LDxWFLO3kXJfTD0WoCTOkqSJYPfR2Ui3MrjnkDU2yj57EYXSPXrKBvat2g/SuLoG8J1fD
9GjCyt/lwPFoBWZn/MDN0Wzc36Zshy0DL8RyETDmMsmNwxihCUwbZW+mAXh0hDd8OXAnEudJ2BXP
05TxFx/M74r6ZTukMd7BaPiaGBducgBYbuPIS8fhcx0rOFhB0cgD9oHgIjS3WlKInrGTEe3axmdC
kgG+zTKY+lVc2LS4STOJWxwLqi4PjgmIPfGFj+MAq1tmetfMTKqr4dgkL1GtOGTM7dA+R4QQu18J
oq1QEJ7AUBdeTti1B49kLBXt44ztvmPd3oVO89Nzpy81I/ywoYGqMbjWQ8YEqywDhhTGsR4zdWjH
1IbiYI9PeNM93sNJn6dacSzvWIRrGrqlNYfXMRw+ObnyBVgBT7NE0uoP3rG23O6hrSDN6j27eEey
m6X2zhKQSLLAgn0I9j1wuDmHc6QHxkoe96LrwrARbQa5LRoDMqfnv5BampuxQVk/1hzC0klecssw
XzyyqXhH5hxNBbS1jLMpu0f5FIft0Xat7j7HALcauijee0jjA1moY1veAbN1kBj6+TEBE9ys/RKz
CCQZuVLTrDDMsPlVqkj2+H2SPWNB7AUKPO7kluadILnQCHCEF3H4Fptq34s6A1Qb9EjoqXaqUrn0
zAE3Ffskq7M7TgTdntk2KdJ5xKw+mVHPTbJde7Yl1uayBY6tJS7wR1+9thsvjLhQa2SHeWofmBRO
UKH1ek5D9eJNjDlsmBhx4F45d+zTrpQP3Sie6txY+jlv2UjRJTzpHXErVNREBYtqvIS2QVV+h3FR
w6dYs13O+yZ0+22lIOQnLeMcn2MmEwd9hM39aBbKfKjk58C0sBe6eqjNYmeqLthWM/lkBtvB0cS4
0/bO2ZlLprslikKk5+Muq2lS+djWuI0ZVpjop+v4mmT6I+8M9YaokYZB+aszjOTZyZOPMB2KcxTG
n7cdC9AzkJCSNAWzKXfVbLwONGJmhHvP8TJ4tVv7mlmzWMV9N+xZ5Kwjywol+yNJcPlbDFJ2Q1oj
kQr8bi16F0QN+yIZrHstHL2uVAhqgIu822nBDMGr1EEGpvky4+jgICIOgcFFzV59Zy2/7bjYOubS
SY5Bqju0EX4DJQhxBfVepM3poIHgAsqnnGtSi16TGX17M66VPGcmbxvqaaQERLVUuD2QHqPayI5B
W2ln0U6OOb0pp4KRlH6nTiuujFe3LlSUlUOLF/E5YrtgtGhiKBHfIf8Pesn0DB0dYlAVNvsi1uQ6
JHN2Tka7RLwTdDvGl/61rCrj0Mj+mfEWr7/NxHGAOuFapDEOMeYiMF74L6YYLIh2rX2dI3GIpnFa
B6Pj/OrR4jVMxl2tPjBRrhyTriZepPneKcb4gE+WEh8lj6yM4Cqq33LslrTTad2qDsKiCH7EC8Nc
0p9ZU+yR9Mzu9qAK80nMGbmvPacZKhv90HxKZ6522iZ7qWW+h068uhSF4T7F5FemSrzHQ2d/RsZH
CNP8nNjuKTCJwwS3E51TmZM5F5AMqRy8C1YLAESKQw5ZdMUubmwMw6AZU4hHvFLA7xN/uNPmcExz
TTcXaeRz2QNZmEsw4249Yv7kmq2WZq2t1ZObtDQzJarztGQUgyeuBFdVsliI8k1lj6M3zbRSvC/L
jvVpwMaD1L+iG6lfEuwN944+RvTQLwH7smXq8OCqBdjtTRxtAoeRsQcueCjGdFtIGdJv7OlilT4/
JM17xBfQ4XAfjWvYGMj8DGrrsp+iHWkCcl0PGo0kttmdWw8m6Co6FsMMTrLQfrE3EkTzVT4R5xEZ
xQ7TcrarGXTufW71ZYxEEyh+qIzpqbKX4CHPuYMJObwxJJ2P7M932pFfg1sFz1lqBs+1Q4dgpDch
nQftGdPaNI1gaTmnO6QKR7JQorUhw+Y5druVQXF3ZW76riD4nlgukZzSZ3ikP7Kuxirb6nlcZt54
QqJocadP9qHM9MZgQHCaTEbTxgIlSppiL7X1w6JrjkDMg7LVJe+ezxg0a98a3MEDUnA6HHIzCPHt
ZQHCnaX9ISMqZ+biR9/LmlNVN3ce4LQ9rbv8MR2rZw+J+H8ydl7NkSNn1v4rG3P9YRdIJJCJjZUu
yhuSRc8mbxDsJhvee/z67wFHZmakkBQhVTSnSTariEK+5pzn7Km+xmM6yRtKneAYmEkIAB3+U9gX
zZXPMg1Bv2DiWi3OCEN4oE4sBCN4nVqvJhq8j+uD0bMgVzn1EWdFLNhFNHnzvS8jdNhQ99DwWLdj
Zmc7HKvv2oCVNSfkyLEJ5MRhiWdwS/6Si7Wjmg5pjdQm5TxyWZkiURr2MUtkhdnr1NdYmgk/RLm2
EFPujRkm5LKStJYH82OMGA1CxD98SVXbyHkwGaHsWt9/M6rR2EoEh3EH2JLifl67NRNXg08y8tg8
6SXQMdNohiuMOU1vXqhA7N1A0tdJNbJa687Ak9kYxcHpqq3bcnxhPQqXhamAykeq3Ox2ly6gqh5D
wt5ib2JsFG1Hu1hwvYhtRkwvmpeN2S2MK1WHt7QVm7pyUDtmEvi25+zQn940nZuQ2FLdSZ/gTxo7
lrpZAGN/+TmT3p15vg49NuJhotN5/b3iSXXFdSwDcjVw6qe9Hg+U1NxcC/yU1rJgDUxUUz9abton
d1kWxxOy2QwhWVXNzenrIaBcTwqk54RfUkQOSYN5YNuXrY9GOHkp6vSjLIqIe1FwlS0r03xZntpO
+lOhztp2AdRqBs3kA9d5uwlbDIrJpPbDWP0gyYJT1GBUlVzFtfc6gxWMofKKWclDge7HMVRzUstD
kAA7DcJJbL70lMgAG5BaY7eRi6Lw64GRL3Fv7F82BjTHkyRzau93gBiXvfY0CvLFwuF7u6hkA5E8
KOogXDIwnMkCYy8hyQ4khzjIs4GmoacjtCx+03lyn08kc7hRTrhTBAS0c09MB4sdasf6NGfZ1aRH
e0+pC52Si3faJjRZq1EkwzZiU78zcu97UOF0lvO+LdXjHKefvmnsTOKtWN6wyOCUdLlWyFYMm5Nl
B5h8QvPZR3ON8xso69RPb07IkLL0NlSB6b4Zjdtm1Bapx0tQhLAY3GTGaTKJBvRB3zJ24xdR5U8E
FELDMUEwRQBhWezfcuVyBBbOdUeO8gl/R7aTDdg88qDRGJXznvkEF08QPPeyF0/F3KLcSNTB4SZA
qokCklYWhKGU05NH0PLma0cyN0UNSGr5t26urGgybwxMGK+6aDexQfXhqMY4lZbzGBqjIMpD2YhN
pmcxjO7WjNCqjxqLa66DfYJ5dQfeUX6bXBHSPRLP5ZO2g8xuxcRqMvEBzwa9jKvXMoTu2mRlsLWA
rW+7Ah4JZJNp4VUPy8PUlPWOVvP+1+tSjC13UBu8qXSfZNRf15N6zLwPp32uo/DemLAAzF31rkD9
M7nwugUhedGQ1NagCH+O5rRBJE3mmAGK0CDTcyXgszMWJu+yaYn1SGAPthAbD+WiczD44lCA9JYN
v2M3b1HwhdCvooKiiIsS8RwzxJ3b0bfjqTh6IINh11ubyJBXQyrvmThCZE6rkyG9dy3KNzPqefPm
5z6hAHYfxobQkPFNeoRyGKqkwRmgfeblS/NDhzeZ5Xa4O6/MBsF/3y1NtXiqzeZBKvdkDIxlwM6X
uiOqgehgjgTyw8hg6tD6W93CqPeekho5h6GfSKTqTyoE9wbd9PCl+h39cjgMM/qJ8SaoEMCz3ehO
2SKantxcMqTr2AiRgJHNTMiqah8iW4cDka3dFoulvhpa2sHKmtDrT8WdTsh7FGySso0jMg/n2ojx
IiG8MsCpnoSkx0XBfSIqphG5hWKnSW6kAeSBI3yKHgLGT5QvgSRcGzSfPczgxnpWx4tYhJGGeVJo
0MrJzbZNN37Ei5QoP5Rhu9E1uF5Wpjx7gqVgcmckNKFChxC4D2iILLcdDjYoyS4M5MFaFNxfzhxy
Zk4dWTxM0YRxUEjJA5Hu3NjLD/3AuV1WFW2S7X1kodFsRTBTM2dioMln9MV8gHDjmKbS80hAVd8o
iAN8vNXlyz7xqyZ8hPuKap2EEMtuTtDbXtlM0GLExC45U8B7wzfjMzsURCuFWVEpDfLklVW2myfz
Cn0nGIzMYoaH1Cuwi9OMSeOUVZTVoyIsxx3Hl8zy+p2tp+dy+TI/aDjwKn47jXFHhUDKaOoTJgbZ
Yznuvh6+lOkyAqQYg0mszPA8ipDn5yObrWUJ2RR/ZeUgcw18rCOwQ1H+yGDLva6iVxH0hYjSoWaR
TSRPlc/rHgYzb+08u6BaqNaZT9FXdMGNafItvOBUyu5StnOydxPe6FBO3zWgtSBij9bm4N++Tunl
J//6E+7xnsy2lWpIYh8LA1Yjez6Ebc/jHSHrWBMhlpbNEiAXn0vKGcazqE5FDou0qtelBMuSqXvO
K0DAbXXvFbEkkDSYT47ZsQSwcG7Ombr2RtKR+rh/ESp77wLIL9E0zGsjpfzNhJB0yPZ3b6lOnK1n
c3u2c5ZqGmccJjh9SgpLn3zV58d6IJpKWPa+s4Znx+HM4HYOA8NPmMd7CTrzVEIUKiu5BQAV42GI
ydfwfI6ulPiU0Oi9U2qJn5V0jhLdO/El9v7r3GaA1R2N5t02jUcgH5dwuVK0DZIkcA+VJbEip9Fe
Ncpfl20yMy1bxHT9dOmadNz78Q4YJMvJ0t1Lu3qe+jjg8q5xM41nm4kQgX8hnu5a3tt1VrGRIN43
c8ljJ3EBIcDwGPTDhcr2jm5Nb7RT19vMc421jPKfjsUNgl4ZcJwEzjqnL5p3UtVhIvX76XqQGNBf
ErMTx7mZFKlkNr+5oM+30vxshorqqYjwG+UECUc9w7zB9x9qWkBkxE19YSJa+yjLkHIdfJHDHE7L
8TR04z5N8clCxko3GLaDXfJYxQY87TC84z7hM1ZkjAFOMcX6Y5UEQWVW0By7GsxCsxBRW0U+cFBk
t3i2SHRyjX1tV5hrkiY9BMhN10zs5Jq0ol2XOebR1M0uD0A+GZl+xW6eHE2LIkZNl56VCPYzzTQB
xU0XwX0OEAFQmKR19+7H+XeTXzFO7mmCB9IRzFGzfx766o2cgzeoQandOmeztA2cSd9zCwlLMUHg
sTW5NqND9BYNO9kXdNbrHOU0AXqFAD2V4qHsUIUCmdlJxJdbzscc1MoIDHxS/YbK+dkb5HSwug8T
QXpjCf9ol2hhqnQB8Di3ccyL16qEjNgM1XBQxY+Khe2hmTAX9r51GpxPOKEGm7bgSOhhvybuql17
xc+68NNvgJFXZQMNswmTN29febBQQY+kh0HmcjfbzqdXNu42Rnm6whnP9N4/RyF5LC4hh+s+Ko92
YxVbnkCwM10GZNIBFq5zsWEBClLYU2QhjSDGfOk+cxGs5cxAaNHf0x8hDAjiDfpNl5MuIxgVMKpo
780e6Q5+lvWURBR4MuBNtSah9t2mYF3WKT9cj6Rokw+GWK3mKIDN3+Kh7/2OUaNZuzsD+hDX/RH/
7sCGyPJ5OYeASdNDXcfBEQkWkZ+JbG66uL8NyGQsCZ3JAFExvndudafI7qyu29kivisojf0AHSHq
GobuaXqxaLCdjPxPco323KAweBSls6aV/obxs0zND79GsRvYY7yPSHLcsPwqyUaFec9giLsVVQqM
qhQJMpJWEl1gcswTZj/En3JBftc1eSwS1ZYtkY0JCZGm9vONo12Mq45qD8JWn/31vB0j5n/oVgnF
k9JCyR+zLJ8349ZkgbbzY/km6kdb2fWxG9AoEK4IzEuNKH9Qf6AId7EFMeQqbGQuSX6HuELvVJLW
LJSRMGT6kEiD4yjZMnykg3JQ5rKVoY1fmAftNLBvxF+T5PI84gH5ctkV0R5dfHB2zeKbGvF9LbYD
7oKw+VmQgD6m6xA2MwtuGoZk2YTj/rs3EGZtLj+YgydzVU3Tlch9iVwbIHMUig/NPLgyz4Yz5tsg
TB7TsrLOUwGbv8JKpHp4JRVGKINjTiGZQQ5WAxsKkQ+T0Iq++p4uj0PaTAmViMjYkIsFg1BTmaID
qhtr6yyGazBxkJyyu2yRQttR/13VzsPc1vjq/W5TlvHRv7iaKB2LYKAr5o7ExnZHsyboSeLVLgih
cMk7w0SdA0FPBUikge2hU6J9tpvdmPDaBdZwb5Cpvg65OsrEWXJnsHD4X9Fe1t638qMzmuUanSWO
a8yDq6CxfrD6tdduqWwSc0nKmcV4a8YwRcd7Opz65GA1QGMS7aSe36qIEMXCr1qGXuM3twCq1dTs
b+T3dIDLogdl7ojUJui36F8R/5AA1SofnId3ZhEMar/Otpov2aV6vK9zeMEFME12QnyXwTUlxA44
CxKVUws6jFHQMbaN8g4i+W2ctt6J/Q2S+8UOZYbjwc7da1t7pON0rCPoVTFXhhy8SSF3IggvCWZn
32/loUOel6X9VZBra2UvtOicq7WsCJg3SXzfuewtNsHM+csgZVUO2TYwgtda3OVtPj+V2X7mipID
pfUghLWLYpASjeIscjKTWa8aAHOZ3hW6MXvDTnzcZtCC+9z9lqdTt8ZigtBlfMCGTnPvLET5JmK7
my1XQwMgLUrF2vFR2g3tvDXN+LFzrRfN+iiTLfMVZKIkcYS8555SdIg7JBq06VwfiMjs5s4OdXhm
TXU9IDxcVXBwd56wztr1X0Kv8DcdFABYc9HZlXj+Myc8LFP8tnERxnQB8ZDU/7NRb0h06sh4BhQ3
yjDZosu6rcr04qux2YGtJOdOAgSgozd2VRadsnoIb+pyeo1vxg4iZcrbdSrzp7KF9GX23lsEhHMX
4mkly2hCBmctY8jsnM60Fnnf8p5ADUbgIc0bVKmYeJhzyyo+gqS28liFUc9HQLncmMJDBOs0YM4J
Uv405Ms7caSG5t6Hdzb68s6bXd+eS/dJK9UezaVy/3IDfD38+qGicXIn6WIvJAvJgB3NkIPssy9/
qr0MFr4erL/96T/9bxlTjFVL4zl7qYSOuXhpF1dtH5tqbY70mROa+J2u9YNJS5gUpKJ3dbv3Fxcr
WJzh9PWn8G9/+vrwn/23r0/5+1f8s0+RcqRZiJwOe/QSShBVAqJPHV5CL9bbwJrHtUkUCWAdH5Z3
w3gmnONtHtZPcpAfQRfUlyiOhq3vJmolK33Odch0xDXznUSOvHb5LNkjM23JEaFWQkNU4kvqGQhO
rF078kaIL4+vuPL23GLFjvAv9CpeOF4GAt/aMJOb3JnMFYpSNpWMORxWtSvZReeAv59CdMfoWNYd
bkWj9t/erMTyrmX6k3smEaUmtzmwHs4WuNfekbhVhPUeYEfYTHhdNwTQONgAuEvaihIKbLHpYezz
xavm1nGEXZKP9lsp/NuJHN29ooVflthGN3wXpWud/ajFD8sS1FXMhSbsBUlIbALQTmy5iB97FEXC
hfa3VJSubzx32U+z8bKHwcLFNH0yXIXJaPpPZBxBYCNmBWRBeSoSgPfdiK5mrgV0L71Pyk7u/IHO
fhiLjxmMDbULx6DZPKOHZi49cyuYdHpDubDVdESr0FJgVq3unqg83Rv3qIjsDU/qaajJKyV+hM8A
9SlE9KNhQAFjKxp3o0fSmaj1I2B3wmXxS4Bei9o1/fLFnrNX3Q0PY0bhYDoESw6Zh7uxxAYig+Cs
4SVhqp+dk21XzqnvtHOShX5MyZyk5qWjG7OReJ1EjRs1Tno31vVN2pFMVXkKKEnnDiyGPyqHN25b
8Q2LBo9hAfb+ON0FTGBBNNbnYrwIdtWg2bZwynDwRpsoIx56Krx8G47Z3Tx1D6GnG9brot/UvZox
euCDdBcjlZ4Ia4NHIY8x65YkYpw6eOkeSqHLT8csfQkx82og+R7sWB166Rm7EKFR2XCQS4/XF2XC
/oB4xKBGK+EVvBZWkImzVPMLjeJqbj1rG3hDeCj9+lSWCZrv0Tp8PX+rvtguRkxzNG/YljPJnFw6
7+yF9IhbZ7Rv4wHdW/gsiYs7a5MYMaBfZLhEzn0XU+8Ixk9f38hzrmyX52QMjJxD19i1zAz6sHYP
6DamVTozi8U0GqDm0/6pNcQ+G73hUIUkaPaw1GzHnFhaCbbqBTgSB07ATZzHpwKMgIYxGZjg4UCR
rQ3HP6nK4MKhHkbjSvcPvYci77UO6QWlAm6hhx6CJOVbmozY8q61Y720o5Ovbc9/b0rryo7dPTG1
r3OefhvrHk3jWBzU4L/afuizxY67h55YKNx94akLM7oaVmbSlkieU2DgRDhaVWcSfh0z3I+m16Qs
yaRKmEf1AAO2foyXTZuh+VA41aeZkfgXJvF9h5BhZVbgm4Z0PyQyus9DNlsd1HqllXdtpNTrtA9b
xUaK1bSOL1kSH0yQZzuDpKTruHW940iUBiBxnPiDxM/kGYcuIqQnJzEBZIKDxju8WJ1FO/PuijS5
yuf3HH3RVKn7kVFOwMaxRNSxa6bwLl26qEEVQAxndAuazQN7x3jDQu1Rp8w50i5W62bZOhSl9z3G
fYCaq4OBosl4Ecvl1zqM6r2Glz3I4VKwXj6HgkDOIGG6ZVKRgolT0d6HTBAGLnsrUgbisiQqkayD
DW6KCqNbyymWTcHM3U9w/7NcEmgDdMCdy9YBsnOKeWVN1qxHS0PAuYlmht3O8Np70XiyF8va14NX
kjA9COYGZVRf51aPEZJNhF44F2l1zNM5PvmtMFkjAB7BV9YuC42vhy+HpWMahDpq/3lM8I3iOyhX
yom6LVjSj8wsiEnzkDpX3XymZALDzAmStPgng8c8o1DEOUF62DJ7+rs3bC56RoQtm0U4RGR9iOh5
LvncrOk51VzRnUW+ND31h4iSnOEqfjIUADRWyz3NNcVPqN0tUBX5LOtxFXFpABm22Xn29bVG3/Ra
lmzwSoRmuT++1MsGu9AJaNQh+UAuFR57XQLeaVC/q04yDIyMZ/SK2exHt4iM2/VoSBhMCnTz0Lgw
INyRPYAZF+tS590SzhWeSWqYmNfTSWBdbSL34rWstPPZqj81rL916sDjk4sfWdjfho5FsWkixnIG
HV0SCEfMz9M9ioycuqy7zvjpay8v7vGTfh8b+wGY7PxqFMXZU8P4mdnRtXc7gA1+rTN22jOIezY4
Jepk8IEbtnbPAoRzPDvDro+Z4E9YBuaQJaonyuib6LxXewAGOzUvsGPXaW7eBq106ZYGB+yn/dNX
iFHJRDZWca3jrd8LesMcwZaNF2VjhUu8ROR/kuaOjhquAkFv3ioo5iWmHIlobc3eA/AFrmACxvBz
H9uyIYbUuXerqNs4dZAcGw2OOquemFGxuEoXt0A271DGvTvxrRyj8DGvLcbokbOJWOrzzuDORgDp
u0hriJVE41y1rd3tqLJLAhYRlSRF8VCgkSt9s0Ff3Ji0s9X9gGxUenb/Q7d64Cjx6scyLE8xlS3G
z3t36tor35q31WTlpziyfLQCCLvI4wxwwFiYovg9uqEqj4FmBiumT89Or2Coglob5E9RhUddI/mm
eXd30cAL5XU2+E5tWUduhd1eorB4wPNFn4un6dMJDtZslAtIm3iYYO7OQQiFweis29pBqj3WrBWV
616JrthPxVBd96E934LgCPeQ2BgBM2671q55BzNJIF9uckK1SfCCaMgOrzY19/TOem3EjE8yEeqk
ljXF10NGT3hKXoawLa9J5ymvs5pQCF0yXf31Qwb5+wYPPfSG+HqS83Cr2/BbOOHxyjQbnq4U97H2
nQ3pVuipqqjcpka12EQ8A2xCS/Sjo7jfjcnWGQmfTHy3Pbaq+abUnFwFzvKal0xuZGLJqyoxnpxO
eFvmAPm2DX9ayl2OyOmZdVBPj0qIPDSODgF8ve581k2UrOWqKRNErumMwdbxb3r0AHY6ELU1Jbf6
YXATJERODrUIJN0RqGi6rnNr2wzIMTFvUBILySypxDRTcDM+GFmuF8tpuv6yhP4Y/zf4LG4ZqwVF
/l+Y924J0GubP/3imP9oGHTwMwpsg0JhHsS2+FvKfxf6aVS2UXwA54GJZ27Edd+apwjb9R0v165j
NoW1286hMeEKdolF5BRn8z/nmFIopRCzp1OUomiJn/tGU+Au5KUImuAB+UqWrUkASFZDaf/FCmWn
oVgXNWFeQdkc3DGKTxMlPIqB1H1sIZrg/eiss52gwy8sIoUCy5y3zJPCgyj91zS3h+vGq+Kj6OxL
6c/B9d8fdJY3hzToHgOrYq8lqZN6FHDmpMiInrsGwI5p3XfK8//NyyjJXfij71LbFvsuqbTNS/mH
sIQhxBAxizY4tIP6IGvNeu3qGHirHesVphswhaqPvs3fyqlB86NSGy7xaN+jdnSQg6TFsZOpfc/+
tbkoOe/QLGBgkRn2F4bdD7xxMeN06tGcGuOYwIBBXxLcjknsbnjtCWh23R+pVTcQnqLwTmBDRHIR
vhFkhaZonLNnKxrzjSwgonOLVmvkn/6NsrqjHsnkQhJ62wp8erKB+MDemfqssZ61ZH/+ry83+w+h
EssL5IGic0zhYpNVavGv/ni/j5hG/+kX6/8Bq/CLEF3AoRP+ZsyBdbl+sy+Hgqcbi4lS0okhZlbt
uTeRsobQtrkG9oPdRUfGwzfkAZngY9qtmtL68GVgi522OjiB420z9o3rD6fMgoveVuM8PWVjdDOa
2bjxE7SMhp+9GrAbH4xBntHw/Ovnxr/7jxcBT85d/o9c2JLL3//2yU24WEFTI3sHzHlEXsr4dDcU
dvQWlg0WyKCoeCvxi2B7BQeyasZVaUTGd11ZnF0FRXANAFfGTrrNNctW9qcL9bIznwjLGzaqzhh1
c1mtMJwjXmFjewlslf7mT4kT3ihhtzdTBzfPEOSR9dwiXXPKX1zIuju9R/wznnDlWjczYZWbIDDV
q19mRM2zjcvBHJpt/BqJPnqiuiEfDwfMQaoO/BxCcIhsPULMYXKRqBsvTH3cB6wSQA/jSG5reo51
UXjWumJvcphSEIv2xsKWdobrV2sxr6rA0g8cemAf2BAMVRpelZ4b3tDMckPw8VLWMez6pspf+sbt
P3uWXb5s34pumtC4L9xw577t0TFAkKugDrfyoWSWD+FtJFiZhnpjwHuFQ4+cT3W9+60ai4tVz84n
t1aicQb/7LojhtrIBzXb6eAx9qGedJbj3mCzw3FhZAdMlxHnBDPIcMe5TQCGgUVl2DVz2bxie0M4
3hx57+LfHbz2SpCKlMue42ioy2+5cj3yBaYntFjyRHZmdmjteto7LVLMPhYKZVVrb1PKjNAvrNd/
fRXa/3gncpSyHGV7wjSV9cd3GAueyLDx5B48BqYH+FcMusbuWvUvaS9uIwWcTAY1GUv5LM5kAxaM
/JLggISejl8P7bZedo6RKb5nDnNeye5ur0z25ObksOmdSCXysHeIBqdAt6jq51avVNvAWp6YQTa1
Bn/jMb/3w1eEbYg2mI6uZTZfmy2fmerBOWTsKv/N017OqV+Pt+MHxxo3FtQUuN6gkijbMq0/3FhA
LxpzJ1R4mFVxiZJJXMQEZslNjegmcLpzlosMpHz+WAgPmXxvdo90NBdj6Ggw66a7bSQey14Jtj9O
cG344FQYVtrIZPAslz3q7yDrUQ4uQsh5fLdw/61IwWJtEsdPvInKDRhkM6mbGxdmmiicA+PoZEcS
A/tpVTmbVGTOrnL2Dfuvzcw669+8BDzhf/IauNLxXPweTB8tOAO/vf+o3iRpq67CAzmN/WVKA33d
1Tb7MvHNVW17NwdueKqC6IeSaDdkVL4MEexfFYw7V5kM5DKvfE2TS9tbD+mUoGLOhP2YqYCwRnh/
mkPk7FR1/+JFrz4yhdt+6L9Xo2keRDXhczOk+WyTLIgihXdaE+NXmQjUsH3k+6yxwyJ9zlm8Xeao
fjHIuF9HfhJDEK+7B0+dfD8vHzsmQpsqG8tD1xW3aWkOl5oV8tUYTG8a/DMy02zXlERQR4773Eyx
c2mFlBful99SGZlwpC0uUxKe7tEP2VewBm5E1Tm0hhn2kMG4Jj8Tem0gnW00zOWlYVWzgSBz/aUt
4Z59bFJa/t4cNfKQar4vHetedxA3u6q+t+1WX40Iou4zmsGSrJxjhF5yz671bBQlnpM2j/a6gyvV
z3rfzd65NStWBYMZccvTd47VJXvDJQs0bAO5HQwEqdgUg1KiQFelvhLOwm9Di7cdkZbtmH98qMkz
t7ipkxUWsBw2UEoMT2ZdmDhA0+vTeluC496D14FvQ/u+NSGab0atEN9ZRrKLRJLfmoSEIDlFvhfR
l/sw8GjOA/BM4RCTBkDT7xoMzZ1Q+1urssReAhauCU7xZ+q/lImeEWJ8br47Vsnka56Qcs39q6ns
Zj+HiFBwRlL7dRgcyxySQh/TN9Rz+LNKxS26zWsLydZlyBiOShymGmHOqqLtuiUrzdu6yrG3Izkg
22iyElbrOVpAhdpiisxHfObFXRoSsDG4fGXou9Tqs35GKbayFX0fClP3KusmFjylbzz96zuLJbx/
fFspoaRraWlJ15N/KJFDCyL7RLDjnm3quF5MhJdU+f4aRbdYTbP86Gmi7/My9jeT1aTbUkk4QqH1
1ucqgJ7A4M6I4UoUMKxuocOFx87jWMtC7xEoVHSoQRbsejVYB9t2X1pCm8Zyyq5JGG8u7WQg3at6
0K1h2t54vgE5Thc0eLdjmIS3y7rvjoIUb4Ul1DbKUf36LOe1KeK97gkrytqerwsYp4zgtDmF7IS4
DMQPvQNlasAqfe3IjLV5YZHO4hXvrM2ZVOviugvDEnU/12PkWOpGpC3wLTdqdiGJ1KvJwrqdTe1L
Ngh1O5DuZOM2W3x6uyw8ZYA5f6ipOUYe6lvLuBXiO+OL/mAUbMuLeDdTRNwoKlxOkmE4AA9Bf+Iu
oYWErgw9/0ogXIe9FDGpthvctjlQRoMWjNXcdIR7AcVv8cE76my7jPVSv5wPGRObVeoO3jM22utk
qqBTyLt8RnNF4W2fQsfDDtgqgjkjNtJZ4NlbiQ17NVe5fUlySnOESVfoMNeWUVJsYPSqU5QxA9ak
s5sH8LNjvYjaFiUE4mr0Ls5jjPOGyZfONr2PFjNOivng6aS6idCDzGAryAjCjIdKMg7i7IdHYvTK
iwUkNcK4hMKr+HXF/s/vmrrmz//Hxz+KksVlELZ/+PDPj0XG//5v+Zq/fc7vv+LP19GPumiKn+2/
/Kz9Z3Hznn02f/yk331n/vW//HSb9/b9dx9svwA9d91nPd1/NkjBv34KmtPlM//Tv/yvz/8E80NB
btJ3/c9v/4W/fOXyFP70C8+lDqLf8X3+8jV/DeUzwfGYZO4oU1CWfkF8/sr3cf7bJXdamEq5zNEt
/Ru+D+dwU3Rt+KdfbPO/bdpp13Mcbq+OFr/89Yf5Sy/+6+/pn/fmQn1137+rapRHECBoINeSknXy
cuL/pqPwRJFrv6CYQ2v6WcQVV2rHLLv6id7jNBqixc+XPEVZdWXawX4CyLDWIQm44Gavp4Y+bkmu
CTQx3NmYkFIGa2OlwfgfBmI7ULyR+FFDIcRHEkKjsO7QlN/oobEZktnoXbX9s57MckPN9Tm71cl0
De8c2320I+JrQc7LG+yCCds9NvGQ5gmkJY18V4fVjZ3EzTbN0nI7OG22RU0Vbu1O31CLkDGAuiPF
JkMSFd5Q57Y0IBJ2iRNvXN63Rsb+pjZmuqc2gyUfw9QiYOqY9sttKhEf+egEBJmhESCTxiS/r07E
TV7INwvAAN8QP1o8u7spNt9lGnL6oBvheDplXnZEZY5UP4aiWBb60rcN3khXwePI8YoOw1opx9pH
wD02cRg+9FkP3Q+CjPYY76Ob+uFl5kY4Y7g1ez/btI1kzFzhgHZi5x4XFz9u+YT7abjC+MPkhlDe
od9AZGN5k01U/aUE9TmRZOYF3cBRGN4Z7vQpU+OKMTlwSOTcWbAT+byPMJ0PMW6UMC2HI6N68r3B
l+L7dc2jQ+VRZda84bW6NYv5mXUSE3F09G5HPrkVFP2iImQriiUOcCb04ZoyHO6Qu4Lusp7akcxl
oT+yPrqpE+MnWM5Ny0bMjPfoFvbO7PzwFmZinr+gU+R6cPdB5/xIFIIjoy0vE0/LxzikuvbFzyRd
HJIS3Iv4kJlZxajh1hWqmCLq7kgiSDdxpu+HVr5iSVkjLN/bmPza7gNKxippu5fOj68mMctVrvTB
bWzcBJ6goZdXkmad6odh2MQBMEWfbTrt9MJoD5PkXtjlh0/CKdXstq9wp9jTfCiKjMn7kv62WGUn
vLRnCL9bGF3ehvQKuuC+ObI9RbyTNg8OikYYQj+QgE0dGKaRNe3WZmNiBUtkDFAmlk9ttFNWe92U
sjwyRBYr0oKuS+gvO9H51i7LHbFrHBo/XUz32E0zMD5+SJhlfJQJS0Ng4xq1woEbS3Y3IC5AEX5u
o/ERl0t6oDxY240BaJ/Y+KPj+d+IdzDWenIEUloWHgTUa8rrsxbjdd/b5LARWuDge9jMKk4xxjMs
LKKIcz8UuKNJs1nxy6z8UO0bdlVbs+PyZSn92OguPIZhNZFwObyRBuwH+TZpK72OCeFWISoaTO5v
uRHgCZisp3i0LVYV7q6241M1zDMRtNFVUXDtjhY2d6ufX8PeA+LS11c5I9ldQ3yhawwTjFN5KRKs
lArnBl657uD7kbH1uUvtOtXc9ToyDyQiEhDHrCRwNouLddVFCCUh4m+9KXFJi1+edDne6jwednDo
F9pudQiyyj8Yrt47KVkiA432BuaDXgN7ZHuRUODnlj0/UjJxGYXfIwOmezlWD1TgyQVN9sL6T0+1
cso7ZfVIpUa7AQCUnIfWYZeApoiG6P+zdx7bkStZlv0i5IIBMIipa00tJ1hkkAGtDBpfXxserzMi
X1VnVs974sFwOkkXAOzavefs85ponrhIYnXY6W9ML5InJYMf4AW7rV8Yzz1N6V0xG5fDdi5mg9Yi
CYgwJdMi1s+te6L2zIrshMJdtB199SZwi9VgsMVqHfAmmtUeCWQcVGEsp+EHVXHEljRB+qLIYe87
Qi9Fo++sgRQcOZN9IO+cepzvSBI1Xk+QNPj9j5pz7DDsbrLpy3eQulbC7tagshgxdg4/bcQLcJRq
h8VymXSECqrEfm4s01mhNdl0FcKrGmDv0ITqviCYHqMisrqSfBqvt5Gr2s7cjQEtUIbVja3Erg7y
J7MO/c3oOVsmxeSWUOdZYfTOApqtrcm/p5pDCuEMd3qFpmEyvXVCz+XUW4grpyliIDehi27y/AOf
7DkGPnEjXBYU1/N/ZLHG31dEyOQqPIvwUyNkkmHkVK5tSQIhA4sno46fM6WZmzqPjjg2hjUhXTj0
9T5dZ3oJ64gUORuNM/2YpWciZ5dRh+ynyxGeStfbGCOz6CFINy2SLBKX9JJp7ZvmGsbtGLuHcET9
5XXkOWL6z9jdDW8hhqaLcPCmjKh+vIiAH1UwKY7JupbCJY/L0O7lBKQa4fwNnP37EC3R0rPr/hVj
9XSxlHPfFRIGecNTFaGP+ItAgBX29gltaTQ9ERBx67L3PQ4J8n+8otmWHSbw14nAHQQnr2EpEJ+E
NSIKMzqM5W1ekIM30infaZVfH+2Wd8QIMURPNFVJz6jZI+4NP0+4kiYezIXiksbyowVrts9cul5m
o94k1fwyzIHxmCOfH17hEwq28MYPRpJRAWg3kuzLWhafrDX2Cwapp9F4TJtuOIKBghJheA8d0dsL
w1UvyZT+6EzfI83Xd1YcS7uJoBQbi70xuTSYMrlVuvOFaQe5rG2/knSDF7mML703hyoc7GbqQDl4
KHAtrFlBTeRnOU7HktFtj5g476DPGSnsoZBtqOmhLfRElcFLy8jDapOLG1vnMGPLzaXaoBIZL3o+
BwtqSnvUOaHRGjVvMZLdjVXp+VYVjH31GeFupfg9rEnKlZc6OsHpaHGdxFSLFvMGAFaUjpmtEBHE
Yc2Staf1YJwH1W/tQtv6HFW4N1gDOy2NLrR/d1Wn9tUE36xgOTFcxz4OEcnv9ltWhC1DwPJN99L2
Ysw3o159uDEcHn8DKatc0VGFo8FJW2YMS5HKhUsDV+JS9+t4ObqA71SRzWGoBEROZFtsUxG/E03J
hcQm+qd009nX1NrLErjtGgeTOsS2jSVn4mqp6zoBQ3X4EqjnNvxZk7fnAS+HT9dtaVQ9Bo7h3cfN
0QtNsvqUk21JbSYuKBQBaccIA/oxbXYlWDYcx1siCtx9ntMisgcA2j6lCJ6vS4tDgYbgoB2MrDgL
C3ujmhU22Pk+IF20xF3On/HMxqvih0ilRz9IdLzV9gBWg0PT0aGm2iV9XnZpdG8qa6VD6V4kijeD
LTiL5mS8KCPv1o0pGygtWrtpwFUzxMdBBVW7KeW+LCLsXlX30yCGSDi7rs7DV3zSYmtnkUVbb6LG
Kmzy2vxOo/rqiJ6eTH8XWdTZBpKoTWsgQk/y+kfsmsHOLGW5M1q6+tnIntVZ0FrqsWlfaMiNR93P
3Lv5kAFKL++G7r6HFLKupkStaPmgmSUlcO3748HjYAOeG9lkVygW5i69b00b2wXV7Yb4zfPgUOob
g7/tS0SzraD5MM5w+9B1NuWY57cqJ/vXre90Oq+3maHm3FqaOaKluTqZj67ZPiY2ObcKIAQ4ItTF
jH2GHU0YZyG9mVWCgnUtHNS2Dc9ta9sFLZzWRt/ilJ9NUJDJYnv4byIeJmEhrGcZZpkbxo1nv2cI
aUnwM9Kdk9GRCgkXDYryNGbGmzS5EjQ9/K24S2CbETHLuNCFbM0i3bXEYAD2t9Y4YciX07ODcIeb
Isv1VTc6793oLUUJc2qa4huQAatOoK2QCuqYlxNdGmJoQB8YefdJ3n3AB9hroR8v29E/a2WOPMfa
VdVzJTwEzToM5Xbb4tVPevfT74vvEBmGjN6gTt+M0bibOrYbz0xWumXx0UVyT0tyOwQmnUXvTG16
o+nW3vftZec3N8PQ71SI3MQB9dMk2tmkiGiBBaOSXioCKsew3zYRwbEkqWnwlhu4Eo09PcuB7k9B
aCt2V6SoJGWJadpZprw3oQQsUIh+SjoAbtCcIHQ98EBmvKRTAhO5czP7kZW2WUTRd0fhzaC1fvFr
EnRaZthh6x+Tqt8ajYtlgZhbTOjiTBijrJ7nBxll8uRKb0cP9tDE/X1l+Sc3k9Eqt8RDIRQ8cLTu
RMJILN2stKZ3TEf7rhjdA0f2z5aBWhBEcpmUKH2QtnZNuKRtjieJ0OXJQkJaPjRF8NKru8Artxyx
j01wK2N4k8JdT1NwrEzr27ZuaxO14vwHK7PeiY59hzcdB74vu1GRLZw+V1aym/8uG+oF6c/n3mGN
18ZgVVgPaoQP1Il802uhsXYH21nofZktyBZC1+Ovs95Wy7zS5xPkbHvZEtTRyh6joxNFe4ZRbIjh
Oo3EwY6NgZ2l2AcmSsFKL2CBWR4NMRuZeXTOrLr5gTk/cl2JzADTPs6BJhdvQ12/9qo+DYg4RPVR
q+4JClGd3Du+MC6lVm5GOfzA+Luf3HdGni8EYuM1yR7zFllYUr/X1nDB7o3PYDqFqtwiit2VdfFp
jvptZxhnW1GwoHsmJZvEaWd8ICfx0R5zc6sFxit5B2cbJ37MtDbrHkCOoIYubyjo124h8eaYaIaE
s5Z5+ig7YF03pWJxnXxIKBmhn/hL6GMBXKsVkc9QF6hviXSOSlDbMm42vrrVjOy2hgk+IDdYKh3+
UTMP18DO3GSH2T6FnZrTqW2OGLq9pb0sJJQGVJ/lfEIat1VrHGzBpH5WahfJORyBwSFw1qvgHjQL
b0YDqMgdH2ELnpw6OthJu4kbA7etvPR5c7BoxOvVeKPwtOHv13aNW10qh/ke2zA7ihj8yROtgZeO
hDrNxrDfS3I5QexkdfTWJvod005nJBDVwXwcS+ve1trXOumOXISWXVd/Mzo6Aqs7gx5CbzRceKUn
i1WaXv6Cdvk7BPsLgXkXaVXfyfCoBKHdekbXwID//dTo9RaFOZGkRHS67ldJWKhpilvPDp6wiO8j
WI9e5s3tb+BVQB+GahOTpb1gYgEpMLsljnMXmNYqyBOXeeb41oXx9ZKZp9amTuu3WtPvbTf8INfO
9rM5puxHAcRUt82HrKiPCOE/dVPiHWxRndaPrgEvKL3xXMxIWBqsmu1WlpFQG90VOUOnKnziuf4U
0r8jT/4dj6bnDu+I854DLnBgKddFY5NAb381Iey4CXBll1lPsIK/vEb7DJrxkDu4cXyyBzzvFAty
j/sfgQFxPcYdNR8sgYzfirj8aFyKt9C6ZI2JFi58lf5jXotkYepqqzprP1TB2SrKI1wMbTn0aBcm
yWk/ZvVdYZIwKMafRs8p51T6Sz4TCRI5V8DFqnTEKxPDpyyR61rzLgPFRF7K19nbwTVtGZTdpU3M
dZm+YWP5wPyy8r3koS3C2aV1GoEr4DnKt61GIDMKKSgvD1wwAJ5oAqYFefclKVD2cGsnBMdl4bY2
q53ejNuYjYUZE2Xh+Q9QYfexJbaBMZ5byaFtk+vX3g74PPKJpzgRCcqWyNDmy+LOAfMXJhU9BK0+
ktk+YyIMEMZUIzTHmLhE5LaP0XNUlS7AobaBSRd+KSPYVJ3F1BLnLBvelaS7vRiplqq02wmXHCar
Te4rrq5ZVgPa9IgM0dAxpvFzGaoYt7AnFuSg0yPp70bi2xdolh4Vy+bs1ziPyjhUurkphINikaN6
xESC9HSjxnBfCPvSeHdlXN0l0kSCW+ZvtVlsnFixaZtuJ8taGETKMyi470kPq8xqE9nqxRuKuwqh
Bo2vnJ2pNSLzRWRpjRFJQjT0AaPQkQOm33PhoDsBgbxbDCWCQq2p30Vh34HlmFAhwPO6yZqMeD59
K5qebG/tJpOEtApczAlbo6EiYgVDQPFELuoRmeupRdc6EggW17DRxukxzsSDVTKwq8ZzOeHi7eFU
LMwK914WsyUq5HqE15DNhR7J29uCbSAyQhxmJDcCFbeLLe0cpBBLNFKnKmteQxNmjmIPZhFp1t8S
fvIaZjdalB9jixWX3Z8O4GMkE1uBz2jNV4GCjmTbY80xYuqE/aJtjkP1qnfxIzIWZW0DrhHd4Jxp
PV6maD7ti/oZP+NaRfW7awdnCmAqrZ5xiVzlnX0nFWDM+Xfl+ngK6VLkI2bfJtLuDNxmTvGlgnYd
m9cD3+mR65UZn0qqVr20vlFtLgK//VkjrMvBpCUTyDFvfElEf4dQb9uyUIgcCzWIPL36DhIbGIWB
S01OL6rKz4M5rVOU8K3Z3dq2w/umlSMlPmreMFg6w3CaP6+qLd4I6H32jOY9q9NLw3i7TNNtW6yZ
Lt8bZZwxiaKnZo+IeMev1Ap+RmTlNnr6QXA5hmYF+Noz23s/YStsTSSn+rXRzzXiUuBfCnMejTR2
DUKCit70bwLNecgJDhXY/d0YlXU8VIjw0VQ26mHylwh0xQJMDAtpm6+Mocbal6c7EaGS5j2pA5Ku
ZNsj4SxpTyo04NyBJLTa0FCJlpVsz77o9bWXozFlg/6AtxCU6g07Vwom4mhdZ7xLpz2094eiBpiU
dNOrgni5cPA+6gFByXZ+Q9DSW2OQ7DA03Wo0Sd6sx8PQfgcVQlzVPacd5j0zBT1TjQjIkSnS7KFv
iiD5yi0/Kp++QuvmMHPZ1SPA9FaWbVxaBL6i6VD+1d254Fg+pJINOtT/pRN17sGSyDezSD/Tdaaq
K8Z1X9k7h4wWyPHUWDH1kem6P9MmpweGLhMAYrduNV8/TVw/bUFlJPN6YxE0dttYOn07YvLQG6Fz
rtjCAxALfPyRKDFbWL5c1cY9O4AFqB8csOycUXiIun4A4qbWvRuECELQetloJeoweGRH8DmFVrKp
6hirZkfLPEjNJdNuoiddgFfIgVGuVdZjbHu3vqiMbW+Zt9h8bmqyGxaeqT0jICA/IwgeJw2kiJ/j
ynJKPvbZcDe0GpiXygJIncye6yJYpIagbs49iDhgiBwvXNsCWnnS189tkmKuHZ0XA9jtJsqHvWLd
Upb9Sj4f5Q9bvYhabuGrAFRPdS81vV2qco4Obzs1B7JtskBHuFmzn3INUFVZqZgNAs4DwcA7FI0b
2uzNBR2n4628sNorvzOfivQHQ4YP1V+slgwwy3lSJZz5PHJ3ucNHmPlrHSv3kjBwdshbE6XDCVoV
ldA8wwk8NuO5Fy1pGiTA5gJYVkX8EZYZZzC2XClMNCy4IBmSCrmMs4qMA3zwAf7Rxi/GUzy2Dp8G
bmyvRmqMw+Fd9pSnQUQGqQYCdxsCfWwHDiVEmMaiQN1KDYX8QA4Yjjo7I5UheQAP8h13065Esrnx
bJ6eIsuuTO3bUA0/4Wax3L1kRcEOoCC7ynzSYuu5CBFAR1J7qOcjGfsvgB4X4dEoLHJzCheztIvQ
NLBpbuT6hHBmEyYcbGrq5cJnecracMVOFS/Ouk8VpnDzcRDFcziuA+tWTeXRKfMbuPzrRHDIgqQG
B+L3b6NwvyZra7vZzk4RSheaP1L976ci/Uanj0UZS5TweAcRpRM3lD+XvQwWmhz3rWEdsRF+ssSd
9X4clkJnh2upHptErc5IVCnBf4itZ1i3k1t+QsZdta5WrWgsc1ggwE78+p79NX6LJn1unbl1WIpp
4YXeKhAmMWPMw1ITykypmeuIIkHu4ACsc7J09JAgQNgyDR9BxgmcYRwaGDpYGlbtwXkElPPm1+ge
gA5MZbIHnb23A/HkRzb9OE3sWbIlQV7RpXexMjMwxHcOA7YfvthWMbpq0w8M0aukIBC6TwUZxUn+
Bptj7wIzAmN9T5j1l95ny2CsHrC2fRpqPMd+Qq2VDz/0Qe6Ign82IzYljrOmO/Sk96w+nvqhFS9m
Z4V7n5W3biCpWpzJtKRJh6Vht+FoRAFDX1YuhMvuokIJJFkVASPPzC7t0wn0A1yte4k/niYIUtDh
wpDrxaZbCKBt+A5DdRfR9evde2Yoq0r3wfsoAgAn9RAM6aMBAh+SNZVHeFe06ZFkyhL2i76nw0w4
qRNVLOJZDiGlWZYE440FnuvEVjAW8y/EkrtkgAFCApiDG41oKrjmtnGuuvQjoL5fWr6865N+O4AX
CXTMvbrYD3b/ndrJm/SbV11HmoS0aR1mKbz4ZWLHX2P+HTD4lzl1o9XQTnfk0cnEWfPstWFqC9OE
xzeM7UUJDDLjNMPHkJpZYAWgUegEi+HO1mOQFJ0LLThcWk75YQ5stTx9oo5JOeimYT44z0GPHjFT
9dHTxbDNyvJbi2YWldioybhYRXgXNc6bR6S1b6fbSaakEBURKWA9xQiBxoOW3bqaBb5RNRhlGCnG
3bZ6CjIirZwOh4YKd/ZE2ihOwm/YI3sx5LcdCKpINExlwbw4DYAruoomUwrkQ5ZdhytfByx1vbmm
pv7+rzbbT/9239/++7cfu/7Er18Q1dtkNBk9ZS6lqP2AJRr2NoSbhaoAl16zZL3ZBJszK2DEPN3n
s0sWfRU2uX9CvK7//d/eN1yNuj5tEYfkWjit8LfGcLJXyAIAjMyW3ytQ53pz/a/n4AV2pid1NQdf
Y1fTq2XYnd3DMsyMhe6XxPxd82+v0bfWkLnT+vol1HWEm9cvp0bAanWHje9GXJS9bMgO1xst8v/P
VzVJ57Zv78zUw8FTVnsXV/pfyb6/vkxmZ/D1aZdjMzfsSLgrFSCLSqrD1WsPFkYdrjfX+65fXb/h
uAFgiN/frucHOlAql6wXYDwtl2yL67fL/NkauoaJJmmtTNDKQ2MZLGx6j8JgTrNlnPpnmu3v+zKt
AkvVfiIZugW3+JWSNQxMtFjhDkpObkA7zjGjz4nxzcV0MMLIJmxQ9AWo3HcEn7IVpfmW6rMJrKZX
ZfTfCcYadqncuOx70rqojqVAzup52nqcuEyaMvdJSFD4QRJB4r2bk3JejgdlgSVROhfXsbskaijX
jnSGJXaVt0ESWRuwCLJbXhSDfNG7EfAlmwBMTUTcI4lF39SN66nwkm0AkTFNfuoY5czBtQ5eiwbK
HaZ7KPQJvDW/OYZFcNDH6lPFYbXrcj9hb41lus8vdVW2l4YgYK6o9pEpQ7GgOb8uZLcHOeFj4xf8
GaMoON34MIssizcBk0tqUsR9gavVl2LMVnZWZ3Q+DH2Pv/PO7EV96aQ6iwLVyFTMWOCp2FOHL55s
P03PegDUKm/MS2eY5mVsAs5+czj4GgLwOfIxQ/fFj7SXTCarLLfOKiLflgP7NmoGd+8I04eCB5Wk
NFe+NrwLzKtLtzS+a6PJQKFSv08MX8AWNg7/xu7g0y0YeVcTj/ZvCJKi9+qPfkBx1psFgt16yhGQ
EkEr0XmqqVu5dBfjTk/Wjc2nImtAX6aOYTlJsvwSOk52AUPEdGk4S7KYVyHW1KVNuw3T27DpBF4f
9ufOGSamc6ZHug+i/N4IKodWVjWebKRc+k+ALMuJEdvCrjyw6lgsV3TymhVCf6x/XjatcPlSMhr0
+0XJdhOn6UUMDIRzbzxF8zNh9qQxnaO8ETqsGN9x2+1gB3wq7QCmpsyIFw289JJ05LXbqb6jTfdI
AbLW5w+RiRJKEwYqGTM5HhXmHFlJBbftet+vb1+/IzOHmOa24I05TtEuL00MmX32YnruV2tPpyKr
qF3j4mE2IcaWuvihfYg1/2kYlrU2fNiV+a238eOYBeckwwZuVsd+EI8RCtpFY4nnwoSjqHnluwPD
mg4dXVlksv3UIbLG12Jp+kk2VIrC7k8FA5id5iyrKj2U4PLrnDovrjZtSFRnZCpwHUG8iPROLgsU
6lZh7LqkqVepbsAx9+u1F4bwQHzqVEfz7qsgxXYfhTOwb/Ypiu7RY63SBveuB45Ds2G8rUQNYt44
sL1dmENBCdbI597vsVgmb3iCKFPZeOp2fSsypDNCHVJwbBVlCcB/X2JH7ePaWkizvIG2BSgXvcWq
8wxmKUn0UCKYTnENLDqnalDWJ82C5vePvqIIczL9vS1LhKuZt8b2AdsH8oULE8mfzJ+Svd2iEkRy
yWC49yOWjhGrMibYekm6GC7/W78LHOSd0YZ8w+HYJ5O7HLLutbXNe2u6n0IOm1AFty05syf4niD6
BgBiuC/KrjhqUTTbSS46blMuhBbdlapYVp324pdMXnEQMdtNih0Z0B++z+mUdOreFWiQ43spL5gF
Hj1ElovYyZ9Gla200TxVlQBuKO07+D17MgN+WOK27yDuRy4zi8Jt3kkY2JDlMm5G2PvUAt95WXh7
xYTkVhtC8sRbRmq6YRxFsUHGiZ8w8BNAeyHUCYcc10nHwNrzNqTjdpDGSY+pKGtj3zIIG8DtLeoG
p3CRl0sxuHygbHLMWbppFhPSDEJAwqg/F8HRoYqDRq7jYM2IIqNBYSzNrPpGu/7pOHOAEbNKvTXp
Scbew0gs3C4E97dQuRTHKvjoQmG8tJKGi6wPmeOATmrxkoyJ9iI0WGQ2c1wUKJaqvlKIPGEBSq7E
Ckik48LRCwrE9BbIeNkR+g0KGK2YFomF45P0AjsA7XSyxA9KFVtPh7mUrE39iC08oU0RkY+kWrFU
A52IaKw/YheOalDmHDeSbRmxC4vgy63t/OjkOVI1Nj8L2OrFzUA7YWGM7g57W7Vjt5vfq7p8QjH1
2Vnxd9x+mZaUm84Y/RWk5x3XXes2483KJE293ECux46fecDw5JYkVKXeCKjCb5rNhy7zdlPRXm5s
C/YDSu1l0ww3IiTCtrIZPlY+usAkMeVJfiD/njaSHSUf900ZCPnmS/FdhdONHWXGPrfxhMSgQXMm
9AsVomZHD8+5je1wgV5/P9D0CMcShgr6QwTLUDdDs4T3HFpw+P16wOPM0WUH1V3K1nOtGYrl12c+
oxwI6lr9w+jybaCl06M2xXuuSCHszvwiC+wpgS6gH1MzGxnIP7Q93dJpq11IXsrCT/PvQUuIpo3B
o3lc2Wjp2udYItEp4Fe61sUKwNBxxaUzVitoIbP2C5H82jHUezvq3tYu1R1tWW9nuuImYiilZHif
Jj5kQSYVa3hh98ysd3SG3EvggO+sm1Lfx2E5AaNtsx15gM3alYiNi7QAQj074M32JwkRz2CaOn63
fZC2cWr9MX5O2xvihr6CoXus0B5QqJFn3OvkGPv6ljDWW7os7oZMKLrPDTRoK7O2HbUxaFbxqbSh
X2Ri3i1U9ndBBxiOg9OvB+AnEIO+9AZNZtdijEsS/YdfabwEqM5WbrmLqEHjmKW0J3y21BGMqk2V
7xNe2VI1noIOIvyjFnzntYO8zk1M0uVL4xix7m6SgXkT9F+XuB3dPY8p1uzegkYz+da6yKJkp0sH
uEljajvdqdtV4FaAKUiNwg5Mr4ZEBkqYszEzleOgu9B9QcfeotPRe+Wvydj5vJI+gMnaixoA1aqb
yhQZOtBAQpF49olG8ltSBNmhL14GXOjHX/fMd09q3gWEjwTxTcDXWmAhM5nDVhVLFRbVYdOq6uXX
f9GcbJUl+t3o9xBT4Em74Vz8jQETiySc8y/QFNJE3nUSUtCMvYzSGSh+/XJSNJyzFNComYvnfHIa
Joc85HrjdPB647x95X/NTu/xWhD6fawDpBHh/FXksnVpMnM/0k/lFMz3ejnlx7Kui1WkKY90qImt
fWMT8mE4drk22tFaOKQowR2c3scszLlsVfmRi/sxzB2i6UrjVPLqj2TV5cdKI1IjlNrL9a4EH8gS
ZQlQjEZayb4ncWFfaaBuasPbuUG9Qc1co17nBuD5bFkAC+J47c6waw2rIkkd/gzI7FNLYvoCf0eC
Hq0q4Gg5kJCATxw9INx4N+cBIL56slCCkgSjtjiiLQGmwSWQ4zr7FIHSWLoS6BjuhTwmhosZjFZr
jk5O9KQ+InfUVy0+RNJzOXykjhIvmiFTZlBEPMf4B9tWjgdUpMee7cmS2HC4kXNoqRhomMAuP5YA
hY70FkoMOy2KjtLYCtMEADZ5SXXsSr2CzsW7XAdtdTSG3iV0JTg1MdVRSzT8MZdE1JHjMV9dAgYh
1zsduBgcUjTBI3IXSt1RazeHFOOAfQbZTm/n+gcJr3GA2hSQuY/YR8tjMDAwgDJxrvBC7xW2putz
j2k/Ha9fNRFraxtTRNWjusn9LLpTHWeaUD+MQJ/2HjPf1IjUtuicfVPow0av+mNogT+oSuoZvHI3
TcYTiPTh1WAEv6pcdSrzGrey3tnzsv1e2XTA6komKFIo50bD/uCN3kz4j3Dl1+UKMkKBTijQJEop
0BT0JwPQsAHRXX0/IJXoV5HSYbXdARTuqfVGIGFRaL+bXf0cZwihNb3eZCWSy27KOWprGuZOHP/8
/3aI/40dQkoPJ9P/3Q2x/EjZJqn8Xw0Rv37qLz+EENY/yC0WDp5CJCnScv6ZdywM6x+WLnVibfEm
GNL57YewjH/owjU8T+iG45pYoX/7I4x/SNN0Mcnrros3yxP/TwaJvzmzdJ6WMASBKY7JAN+4uvL/
sEc0Eydo1bbDBU4raqZC36A0sE74IIdtAGP3qcBtjbU+ItMmki5aCIx5oonKbeTDBfIx0WR6ytUB
Q9XgAbUz80s0R/OSbyGN/CbTPe3AuP490txyG6q02w+exdCkfOpdhEuE3QwQVFx788cH8ZcT5F+o
DLxDf7pZ5xdm6Z5BzrylA2ewZxv9Hy/MyscZQdR2l8Aws23v0UVorB+TpSSFS5CfCodNniCKl3hH
jWxExM8nxS7tUobWdxPSB/eG7qaw2fQaIs13ZqsBOKN3f1YoC1k221tn3kZ5FiNMMbDJV66fnn3X
/+qSPtrpQ35fOK14dLKC1h8tDEhIJe5LN0crpuc/G4D2R2Wj1xmthiCACtas57L+sHtrl4NTO1sy
mAKy0KgLCOGgiaPhmp7HH+0AO8lzrPDIdAih+T4fXY3whxJClgVYOAhU9B/eT/t/OFAs27HJ2fYk
Ttarc//P9zNyQnz7Y3MJZuNi14ZgCTurXQeNw1Qq0HFtTONBmyyebKRFW8x8703Rf7lWUIM2rYwj
Vdsm9QlT7brW3DVF065zmxWnirdqgJ4Z22lyD1iIokn58jVAH3vosKIturLLuaAzUZzxy1cGc8+8
iOqrf0zwKy1CmwTt+UAa5kMqTYII0z0sNgfl5MUaRLhlmKxWnHA08PEC3XTSX2mIiE7XhFJv/qpC
mcwVuheP5qwE8qZbQHnZM3aCVefMS6sk5icRxc1Im8cpAT5G49TsQkPeJ0Q07eKwyZ6N5sL4szqZ
gLSjzAZW8s+bK51pHOPoP3mW//sH41im7nCoU+hTGf2Nm+EQstVriM0vufxMgqk4kiFiMmSKNeR2
LbBO34iOnSXt89BZ0XbGwtt+vq6MED6jig9GLi8tg8pT1JAPyLTEA+1cVfrzvz8h7b+dj/jocWbM
nnouNNxwHfzzfJT6EFglwvcLg7n6EGONzu2MPCA03lCLbO8//Lm/+75m377j6ZjNLNcWnuP+7fwv
ORGmSoXFZVVrIrzR2E01sHM0zZBrAV6bTlySryMTfhFxYPjOrRo7JJWTp9OQmBM/nXvU3MFzY+rZ
nnYr1zQH6BfuSAQEjOGw//oKFisKn3xds+87kx2lUB0ymah13z7/h/fvb9wPXhAnnSENyGq2PS8p
//oGOjRrkeFlEQIr891Jw/DohBOMY1corllBtQQoBt/Wkd267krtZHI5Oioc/ZsYOFIUGQFhMuG6
EfyQOXJJrEtaEfNNYnnfgl7sHrpkvB0FgX69jrhwmPJmWWP2MVrCgjrBq3NI6Nj0FIexX/UHKh7E
ZsNIF0CPKvQYMGkuqKnAtE6x8+Kh016GIbENfnixhN3+umnSObegYQw71VwLSnyqZe+yU0+Gs9an
S9Gwvc2xshyEUzL6qNuf4MHDi6YIT0UwCOUqisTJddH/l2My7QI8SEe/ABZZWoQ7//v3Xf73Axdl
OWukaTN/ZDWZz78/Lny63UKdlr52Hl2IDANWP032dzDRX/tQ4woMj2LZK7df0ZH5SoQbf5uZWBlx
0X9UCQZylVhESWixvk+Q329plPr3MeIjdKM8tgPfbGrjV4vw3krM/WAAZo4LlyQ0euzQA0f6cTRk
2BOnXIkI+f6whO9Ax7i3KhckgsL7PnaTszSq8ZZo2dk2N1HBW0QcB7l46A1gZqPBRD+c3I6Olp7v
NKkD0S91rrSkxVYoefIUxEMDFVu9dWw2b1LA4c+Wc6eMenhxa9mcdbH+92+s4V1BGn94M3G2Wxir
gXlQ6FgsK/Ma/sdbS1Mj0lXYmOcmgxZSiVQckRaTRFwP6O2CSGxTokJ2129cbwaXDQ9xTDxGaSBf
N79/Rvjaj3ICNPL7rj8eItGYzQo+fvD3b+vqjN06TBac/vPvvX7bJ/7rry9/PZIkK5Di896RI4SM
kvlZar3K9vQQN3/84PUbv/7k9QmGGeNUz7Kef91nXp/B7z8+egkfgu+0+h598up/fE2/H/3X7xVf
WeCOh1/P4Z8v5m8v69dzuj7m1x9ty+wmFiuhuhatrqsDheI1XB/gW8rVfr3z1+9cb8br23/90uJU
xYaNWD3AqPZfXJ3JkqPKlkW/CDOcnqn6XtF3EywiMy9974DD19eCfFW37E0wSSEhBRKO+zl7rw08
DSrrRSOHIAYCcADYVrbdtRcMeb2vzG2iVcFO9lQABiaxb709/TORDbob5euoDf/0pSWoS5qXxJr+
0ZV0kKzHLzKNvjMlSf1I1U9FYMsmwftAe9lL10qdOwogr0Hn3hJMVqusdcL91BTvRsxcleDca9Hp
27gR4b6DRswVn4WjyIAeFdqWyFxzBSEG4K1E0EsPNiTmxbgZBlTkUT0OxLSuQwq5EJtp4DmY+YM4
Xk8SBn7qWrR8rGxnBIRoeLp6hsccbZGthNRuXXIpkj9Mzybk6hMthPhkUVhsB8N5bz3j5sS/66S/
9ambXGNTO/K1yR2d8QfU+ARKYaVME7wPuqQsmzvE0ridtkfDF2yw2sR7wyyfIhNxY0ieFaftl5V9
eTm9O3us8FnRPEZoaO1rKyKBzgJki8SUTwVoNidap9JYKaZpdSlpb2xpcgPTscTHpMje8cxTarq3
EHvSWZMoGTMUTmjcu0PjNNu2aIyLTfGLh9OPlNpr1CL/Fdkcu1I9GxaIdFr4aI6aq18Thjf5+RMk
EA5wW5EI0EZ7EkK0IngJ/CpA/Efgpj5si67/RT0ZrViR7qXIJBkQtXk3ra8Ua21QVuZejpUGxlat
Ztur0pxi74UAfEudEVFsGFTiY1Ph0XLOTeQ4J67U5xRH0oY2CNgUr0HgiPKod/n2EvUrrrOnnNjL
q+ExOi6hPq7ahULTj6NbtxtN8QMrPGJuAwn2ApBv0dtHFYXIL2kfN6E8iMTmsh7Vl9oe97Qtg2NX
Jwmj+SyEktOIWRsdgkG1cDN1CbOanCE4dV9FjcJtMsICLiylKtWsNaPtoPbTqPNMXa0pshwbF91a
PsCqBM/+j0vrMlNvJID8dspuVyrSWm0reSroKFw8MHulTnsWQCB1yQHBotH/mG50yTQySrX4SXJ9
J9dbXIo6fe51bK5QVGILBpkYRoMe/SGgiyIz+03REr0PFaj0iO5d1fYPTe00G8kyb9LLZyrGxroD
hLal/HLTbFJ4yyRGBUd7+op+DqujFZ6ILyEOtngxe8R6Xhxu2rLC4qUTPSBjOnijKmy6XAytyZQh
GYJ2ZVSSGqnEaEWYHo1ee1MLlMe5BKQ06JcQE0jVaNleH52bbejEPrlY2jDirnzCf0+DGHdF4v70
WkjbvslOXpu+jZ1GohqQqENhmKcxGIutneqnPCQdzXIBgcVO+GiVAeKTjuja4Dt3NLkxmWSQIent
WKpL2sTVDt3oeOtf8ADfzQFPOgMiTTCicqeJ3gJm3wHAYXLrWstY5x1qjsRuX+gJyZ2YBDDPcoAK
wqmsCjozzCtXeH5emWTtksR/HZww2RVZeRE6wRnSqD/5Dc3cdIhgZpoTn0QA1gpTMEaK2sY9yfFT
NtHQgImNnVXGAXKtDBo9DXunxEUAtIaAHevZYGaKHqQgsEg3QEnR698kvvdnaOlY8QmLjRa7Z5VF
P3aWr8v5SKOBm7aWp71p8exed8L33qW03XdqXUFFJm1jb8fEx9fesKaLpjNA4jnHR4zAb7Rmpm6y
ylgNTYmVPGZevKUp0j60pFMkjXWE1RfzBdAdchwSgqugS1eB9P3dBHhFSQiqnUy/0r4fcKitW8eh
myPfozY9qrQjmAJkH8xobF5+B3rNfihrDZ1WgLotgbQ35yqKTeQ8SnT2W3Nk1Shz/4w1a/aXugj5
snGlMt2kHEjyUV1r5/4+9J5xzolH8KX9HOvZHktWTexwStszyKeV0eTPBTFdfE6rW7MeOoA5KPbC
/ur8HignapG0MF9sw7u4Ad/wJAGA9iQ9jojkN9hNn42a3pWSSJmMcu6Em9+cYNgVuvg1ZeCcqVi4
cQzys5hNEw2KDGuwxEYRlYjyHBMPALCx6SqIntzFNvZWp/oTwUvTZ+GjvZv9aoWfiLVmOh9NrW4A
bKjcTntM9t3OdSvyFSxErrlNeyHK0h1qKqwMsbZXCd1U1AIjVEviu/XYPw4modidaT4LLYuo3pSM
AAb0rbGULx28M2Y2SO5Qjbg7XwJdCiqbgKb6wU3U86xSJCjjCrHhT1ekf0TXRit8SAd7mvK1EOpD
L2gWi9kJEVsoueIqoiQNNA3JfbOxBqSSIUpNaQPRaxBJTvzIV73dbxwSvMB71scov7Rk6DDAxJVp
/Rpi/wDTXnwYttbTArKGc0/O+a1oUcYsz1g2y910KsK77kTqHNhocZeXza8XHJhfXsh799OkPUnV
qUPVZ+4eHHNCN17/Z9kHGJ0rsqDuveZ6urNy3cCd7Gr3cWb0TvM+Cu+xzzP54ySkzJS2iG5Klu0l
68wAA22jffZID5Z9uSAqcM353qOhqfLIEiyHdjuQ5B0V+gpq5berVeCNc3EGAyQ/5liTrWdo5YW6
y3DVAL1tfMrdX5oT7pancuhRCmHuf06ifmTVNqTHaJqaxwah1erv3vprMrbZL8Ol8YRgR7/rQJNP
HvlSO0Gt5TWofAS5vK/epdc+cKMPiIgI1PQwugydtK9hyiWjsvzxawqz7SCc+jf+SbILu7p7Zspz
VqyWtyOYiEPfC/God/gslqfp1jvJM9YPVE0dUnDR3MdQESfayno36E38BrHlbXmmPVm3hIy59y70
aK+7yjrnWhveSHnRZmup32tfRY5jBvnUby+MGxQGZvLsN422N8ZxjqZ3tEerNsRq+V8srF6NTiqp
Kn0Y/Hij751b+idnDGBB6WjupOm9LAdIZPUDl6v6PbNhFnMeDOc6rZub7Q7JptSN5rssIXvMR6hy
4m5llaX9VKVBdgDz1B9wodVPpDbxzc5P8ZntepEXfNMFwxsHovDmmw4YAS3TtjWOsjey+J6Xp4Zd
OMs/KRfUwOGayi7POb+7W2PmhO85nfUtiVL/eyCJf0JQU/RPIoBWi/C7Ogi0lk9kT5B7Nb8xQIN1
1XmE8Ibsw0ant+nEWF1avbZuciTeONLz8tdgvUN+Mb77ALclHmr9QltU3gzKg3+fUGjnxrSynySW
3UYjleHSa1p0G/mM62A0i19+ybpyED+5E5G+jm8EQvBgXvtSRMQf8xb5WvX84GDu0JQizuAaOLQX
h87JN3Uyuj+ITf5+lKajtCrBuXuyia+i6oiZL2dBKFFzl6A/LM9iymevJe91K5VmXpYn6MRbfI/a
0/J5AJyChwRkdkszS1781jY3gDTa754k578fKJrwoJZ+cBvRAl/0GrV4IW3vCxzx32dQgyClFQ71
ncHTPhNGmmwlwVtfLW315V1sfxbpxgI2GcvoM2r8ahsx4n1G/CqXd2lhI605QNFD6Nn5OZ+HpnlR
/+mgQFieQZPdn11P7UMamt5pQoWzHQEOfMIg3S3vEpg4tYwSBDcYENYG9XTq48Lf8mMaP+A47Jf9
SM0m+8V10kecXuj7uObuHEdLPvqwOC77iRQlhChp1COSqfA0evgvbFgA70wPoNjwLaah7ACPlMQT
12jZjZweVgIjuyPt4q3E/GMrKIyxRz6WreP2rO3SeLJr/degpeqbkwflX+AEd9yfzVWPKGXQBVXf
OtIZ6pH2a2Zg89YdFjZBZEBCac/LCw07UVtJPePE9Rx6iB61O8crXpc/QgyKKJxWzm2wPXmj5Zn/
3WuSIoAaQEomTesc7Tqjr53G4zehEwZj4bdUTb7rdGAMfqbXrwaFveXj644kvmvMzWsRBqgrMtTQ
y8fse/WFPSl97jDPnuISyN3yeBERsdTK4bMikmI3FYk8DMhm3ubU2uUjliau2SEcxSWRsflggw77
u0cn9aiXuJn3GCeOce5Hxupll07gE3bcRR8EhYt9oTXTXved9EOPrc2yy15F48abYgoHehM8yrGI
V77DIo0gXP+hKgR2s7YWD1Ubm5dJ4vJb/neFOZTyzvRWFjbrM1IydgnG388KU4noxumBHke3Iokr
3aoKh1qcWPkzwvnPv5/K4IdGlN5w12PbunoajYHlD2003dIQjVI/OdVR+ilrXNWl31JfLZ+2wymw
rVvs3NFs/ygNrC0kOz/9PTotBs2Gpj5jeeDebCgIf/faiO51oCD67IohOylI3X+/wEw7G1zov7yw
7namWfCTUaXz6jUwcOYvWBNQGZafWBcOAahLfnajx9IQ+p5uRL9Uz6U7FKnC8o8jxmRKIAPs2iXm
v5XssurYJM4XITHVITft+lqCrEc9bPZ7XBPutUodG9bRODES9lxVuydft8sjEkwJ2InFqsCaCNgl
Qp/e4dnwe++eyOkJ76AFbrDd6l4F9oMVLJeYHwc104MB2mBrDqD1CBKwNr5yxg39ly8auPRnBKKl
fPDK19Lzj3EyqFUe1OZJ9d6hmcWasSvdq2uyqg5nQ5Yf03WbDIDKmfVFGYMgLs9+6wwsYoZBHEgH
9WAXuZyjmGnUzAhCZCrppwc1LfdlE+YGugHqSfOXVpzcRdO83FS2TTRGb5wbVUd7bxY3//v4fz9v
efKyMUUOY2V+reqsaE+UxXl52bKD5fGpb9BNLzf/fZBh3EeDiDCqswj+QEcCNDDFWLCyKnfda/Cb
JxKCruyLTCpAxNs+Ld4KF8pUHLMCijSJsdCTb3FEOJ5Ceu7mZGk7fXXC61Kd6nmTdjpz3QpN+kiw
+kmQwHIaoAYcGl3b2N5krzwO0S5zvl2pj3TUhDyVTSZXk1VWW8wa5Hd5Ktl6PZTwDjXx/IR+TOUp
LaU85fNmuZWeESLHB1MZz2k2IIqN2pPU/5TEB6NBmyOnlg0Nedy4ZJ3QhTF26NK2UZcj4a/7j7gN
Syz0LACwMQMVHbaWXaOINC9u2LT75fBwlhHAmpIiU6ZzTrXGgiGp+9fln6M6WpFWvYLHM5ccywnt
908KWeIMWzfYFW78KnrSRdpWvmDRQHya8gI5NBwroaPsS6S4xKIkf2Z+bPlr0TJFd8xqE4Gl3xSK
Ar0LPwNV3IaJQlhJGBbz9xYRE7IpK1ZxZZbzH0+JhlfN2TMde2lTHga29RCRNLMtjf5m4TokCe9N
c8FBiiJvT57XtRAjzfZUhlx4sSL16wAj9SkgD3hD9QoH2vw+f/duN7I8LfdzaArrRNlEPVnyKILk
AEwW0L8gZyVkqKK1gl9somW9cWxKDkkMqMWeXA1DRwLkSDaPnQW1Qp+hrElHGKrRujgtkeys4hSj
Ny1oGiGVr+2mZniLLahkZe0dytD3TywWLWnHp0hPmpPw9ebU9IoiZI9MyfaUWCVzO6+qEFkIUOtb
EZmkMavg19C2vxMX2bTXNSltNfNm9UUFGse5Z1MdYqIc3vr55NTns6qdw7uXWw0dM0r7BDrvZGTB
YcEvfCga822KfecaZBeHfMkHjYSX82RkzA+Tyjt2vPTaDoC8sta3dmGb5iTujdY2IcJuA76+24Ox
OoAiQVwcGM7aQL+2t0UPk60X3U2LUfhBnn2TYDPO6G+yc9Fa1dNEhNomHkPnaoMy2ZHUl63HLoIg
6vrujmBQ89R3wjwFOBx93MCrWAUsjbk0rP1RM/dICYq7B9mlqOeg2pm/5FXvpVFgiRlfQmsIHtLS
Twi5z8ot+YrTk4bjHNigWZ2ajrptSljoSYx0NxIb41cGlQx8D1EIkeVfR1m5O4dI9hPYcpS/XV0S
pW6m5yUPetnkynzwW12wpDUu3jyILYH0/25STQD/LfEb6672C7Pqq07Hfc0kLDhpZffmRBphsYqG
A0URV6/bkz6Hurv9FzpTsRuV8RCZRn1yW5tluJccIpPFzrZm9s+53eP/ilIOkiGaPUr7C6AJ4/Tv
piQFdw4Mw0uflz9BlCM4K0fYL44HcIFzYWg5C1SfmQCT+mizxDUvG8pO3Sl233DgqGPLSXqSMrnH
RWbvMoNc9OWh4v9u9T7QdfJk3iYQslQWiWwjAoJTMZ43xmhqWwI0P8KUxjgVm4dcoGNskWmiyw7w
G2dtlOV/f+vu2mwYEUFz9CcsnWsZTvpx8NLxbOfqkialv9KNgAmSy6W0JuLy72a5i/bTRSg5/2XO
oSa9qDwuOdTLJjc1GwccoiUAEsFpmjcVrphtXnTYf3RE68VU3speR6DOSL/EmC8bb3ZALbcW79Jy
i51hKqglSJ+EAD7piOG03LJU8P/vLn/QK8htiVMdwtopT8tmcdakdf4aWkayi4TfoH5nk9eMZQGz
tr93l8e8VKOrTqL4Wqvb5hSYWHnAFbYr0EIY1U3nlUzpaVasjytvfilx8bzenMq1nddqrVmuOk49
q8lZuiZ8LyMUIEfTSOeN8qjH+G7oA6Vo2p8GYrHyzeonijWW/hjIAgpuAEp7ECjX5MiYEea9OGkS
nW7WzE1SjtWycZixr0odf99yILo8hQyU+VQq51/F8p+kOIKJLbyPpF4WpgedJU6/9c5O4MqEG3Jy
hkM3j1XL0NVxdm5K6oazH/2BElsHg87MyFgd1Mm2LHVC6RLQERiKv9HtKBLDYwo3kGUSA3fucqoZ
hZ7/577f4RoPuuxozNlX+gyvs3JzDXisOnVNQcxVwPU4wqQuOwMHRuaGxS4Kupclwn2cz5VlOFhu
/ddjocMP0Zc13VZ+F50sgYihNMBSBPwIfGUEPSwtLtKUxWW5JbwShbk3a/dCtceGIOnusigzSusl
LdJ6p6vEuyvH2OGunb7pxeSb3Ed26ady4hsJhuNQa5eanvS1U4DCpybkcXhXzpyHYyLnOQV1u4vJ
GPryc+Ma02p9ye1Gnb3ezDYpAmvAykU7+bcCjUFpav0p8WkMmkSsc1Xy0QaGot1D5B/vQ12Na0dq
xSYgR4NCoQ/gsDUG2jVZH1GTNeyLsMt9z4Kc1Ov5sdLI4QjmABKqZF62uPYNxcvwaFDp3Sqvhh6V
DcOja9ssp4QeHCIcCcakFQ/5nK7sOOZDMKPTDZ8WToPf2KUI8wEHGDx2PY/YCXYBO+3Ti0AsBpIE
AIZjkLjmViSZdZFnbHowZC9Zn/xucOldl3vU5JkKlgwsWTJTrn3beleFBZvDFV+dpTlb0xKoL4w8
fldWvV0ed+GgoLiOBNEYafPW5Gg0y8R+8ofysxlDUvNSUDV5DUIfSGFAmpv9Uul2827R5z9Wscg2
XVi076WY7I0KC/Ow/NXDGV7DDVmhmy92KMPS+zRvMhFpR2RJCCv7sXl3neDE1N7/qS14PTghtym2
4r2uy4iyzi7OB/Ukb5ZlYLc22ypGPKF84gzTnLJlKb4xtCIeyO2XsAs6FghMQFo7Gx862u6sQd5q
qXlvJvaKQzGkVzRGOsWHOZGvsbCW0KRPmchZ42OUNdoa3jEBVtNYbpB9SQ5uW68VQeaw43XUbdVE
PODEuJN1Y3PUsWsc2iL7kze4hbuiqt78PqWrEbeU2axJ2xgmejPPs/odMwa50rlC/vThs5/2h7Ay
9TflxadWpWQlYyR4cQ2VHQvVo1+3n6kk67e21Ww+hMvFQwDa8K12Qu2n5DUinH3rpFlAzZu707zx
ZfvY1CQaCrrprM2pDxEgl2/bFhXRVrQd6Mm6emvocXRhmd1BW+BQV+bN8YsnmlPGSxyZ8gUgSYZI
GNuHTI6N6tp7wb/juOOcGfK/p3dMFPM5LnbuSLdr5DV8WVzpiqesyLqraTTX5R68TXat1zRvXAxa
ZAmtzWCK7pDfJuvdVdm+ITbmZ/AptQV9Et76TH3WoOYvdEYpf9ume3Q923i0583UTxfwUP45JQDz
YU7BJDuEIbCeA3GJP35A+rTuUFiAMW8Q+gbO+IiCvjr2EU23ACcFyPTgqRjpaxuzUj7oC/PDoGa5
ipS+disR/XgE4GhBs6K93X0iu3I2sLbsU0ByyYvvU71wau8rnCsKVCyrC32ibo23ytkRJ63TARnH
X15GMNhE6Jzv9wiisijHPUDGQKWX7U6zRvks85pBtJ7iXyqMNx7+jj8wOArDvmqaUr/nG3Ebjb9h
wV+1fpiTZDIPc4/cMrQRXAcxaJd7EdaBTvcfuxHzua3ehR+ar7Wtx7QWuTwYkW682gSN/b27/JXe
J+1TG1pDCent2VHFpVKj9YFBYdrXQVjPKXLWR92oj54kukNiDP+0tj7d+ghGUe9n9xGZwNlLfKa+
FrVhmyAtAkgwiThNSBcVvEQyF351Byo1jX3EH9GLFdAioH8yHkLdc58mAfSkSYDUWuY0vBR72w6t
f3TZ/5S0md+LYoRPoqn8noGmX6FSx38DcH6fj2nyMcTNDvli8mrF6hPqQQISLPW+jdZ7rD2j/jM4
JU2bALjHVB4oC+F5aVP4gpXNQF1mFE/tFGLjGLYnEricl2Aawm3CPGGvuZOBQFwTW1P1wz3OxGcW
h8Cyp1ZercndCCep3irG+jyxXnvHGZ5zxoTCtOQ91uC5weoSkE1hOE7EIWwbnWVE13byNIJAOFe9
fC7r7EXUpgSRM31lRknkrGew4mll/NRqrdg0Xa8dwqnq33nNR9oAKZI150tDE3ldk9UMJJvK1wgm
ilPX8t6nEiCH1a7T1nQ+THr/OUzCWhd3kpz2WRhhibEC/P56dDApMh0oQBHFDrzkUPQADrnilltN
QrOKZvCeGWTtnX4xS8kejKeVQvsBTOQCvEOl35aFc8pSk26fXbonmXbhkbrStDcz+5qkevQJRRPg
Y6b9REKje5coVrXhqG1GxuhfrfptqYHu7GBWV1OzynXR9OLWJt0b1PgASnVuX5Ku/Woa0TxnYVWd
grny6XiN/e19qpJUwVba4mUQRnb2ZS6eCi6ns78iYz5cmK/T5H4nFSCtqJQrx8HpNAVGeBSGAw4q
SZJ9Fps92JBRHnvb9Aho9Fm3SY88XM3isqaH4wURDRWHuARSTZby1er8aWVb2jVBu72lk1w9VY2J
nUhCSNYdOjAsgc2bJw2wxKHxgpVZbTw/bb/bONkhVNb29hBlR6+cj4xuPtdpbB71mTFKXK51FAJE
TG+rJz0stFtnDPvlnu30jOxZ0l7bQiIQmQpw70RI2W5s/oab9LuxhbXL+QVsQ3yDLDDc7wGhLP4t
Jmlrt4jqm5S0Oep6em1xZa3BAVugFV6LKMFAPHgjMst2RkZa+Xkc261bR5a2hmizd7XuD+2NhyEJ
UBpqJvOMeFJnDUxLRnbta6yN7llDS4eiJxMuRk9I4YYUZbtCxPVH2Zm+TiJrOtC3Sp6z/AhSxTs1
QFlPoQ5lBTA4l96qg+JSpNfCTjougQUA1UBGu7TLSJqLyOReVtZtDuAvyIzjMLT+cyY01DBx/JDU
aAqCuQfDqOSW3i0bWF9V8z+EGEq71gGzrHrYJsNrro/dlUqGd2slID+t7u23htSYHEjXSgWiOtJB
rjZT3ZYklfBaEmd9HEL5a6oP7zHrxDcDACd4koLEoLr6nNuQ33FUY+pPBmc7tiPTtJxuAv9NdrUq
IEeSYgNRxSMB3FXxi3LvXWaxAZkDH1xKrWxTtQnWOA8viz1gsJROeyqsun1zdArrYR4ByeDMAAwL
MCWu1WM62j96hemOtfzwiNg+P1vM8XGFiXijBrnPOaX4z4nVBk3G5TuLfkFY3jeaOjioYLdlDLzG
ezTN2l01fd/DMJBbp4M8RPEoQysk4oepn5v5AdhyY+petSAB0FzGXPBmc+xUAiJjyNtFpF1e7NZ8
tlxaLk6sTXdDi7PNgBKbdCkV7DIaIfTz229CWJJt1+T/ULChxSbc/DLAnjgZTvxUY+7cZFZSHmyv
H9aFyRg9OXZ2tvJyhpiG7lHTs/LQgtYGG+Hk93zeTNowrWJDmQcrsvBFltm7DZMHf1S6KiSsLKq7
/o/ONUKPwvy5ws7buK2+sXrHv8eGKfeVG/XnsYzDcy5CZy9KGqxGR3PL6T/zEi4gEQrZWbli3/qS
S1ccfti4hvjQAfJvbVOKqr3GCU3PEHHT1oCKuObd6UUJlkT813we85VgVzh6RQjDLhVbPnW2pZgl
nvI60Z84XbG5p5IuqWWxALSayyIXzwmZ32pxm2KM7QWjSBTso0oHcWJiOI47ozmbtWzOuj29OiQJ
HkPU+HumHcFK+Ea21YsMTIRdNufGUw0McuemOeizAjm8qia71uQNHpmg4P+yDEp+SWSemW9xPWs/
IVQlD6qz67OealfiMKFWpxkw99GKrlTBcqIwddT9gNSsXLZnEQdHoefaQxBOYqVgbV+JJnfeYaTX
OAbfZLgrfMfUV1o9iaO0mallcX7LU4GcNjfWZDiPAC/TlzDW3ZdelwKZqf/ex43zGNfvvdoryidP
SUzOhebA3OoVGcSVlQIYpVbiioOMSs6Vatr0ZjMbbZnYAPI2aFt8mbD+cRDbX7bT1U9JxdjeYln9
0WuxNsswfE5HFyu2xEsTxl9J1/uw8ZziIEOp3iX6JLCFPvhFKztqmtU+pwBqLcvW+BBG66xKO6QE
OHP0QX09cyQoTDUyOqOIWYXjj+zm5a75pULyyBMVBIeB6fkpjtPL2DOrIdYXnyk2i2+JrBhIRIHU
zjXOXaQmHCAcCWhY6h0HyrRK0FXQaHLVOzMUBJVB89RZ5saAC/fIiqLYDARzb53SaQ42RYy5fhBe
lw1B2+yXkOqND0uosaT7smxSSryj0QBRztX7kCOKqkkA2sdmhMnF8fHhaPopiPDTtQEXX6tACQOB
LT1kUDlPaTAYMPrb6otq1QPsuw+MdgfW4j0TKUaBpGP56nVediu+jJGRLunCGbPjlbuWtg7ClExD
voVXdsx9oIy0f14kKD3hZ9Z7D/CA65G4BRW8REezWKvH+Yvmp+VZp2qbhEi3ZRn88VNtPMVdC5Ov
aqqzoYEziOEdPXqQ2Y4S8V4hxRw2wxKzzNyamYiW7BHb2jfpsYpTQ/bYOZa8Jr1/CR0VsaQsEZvl
NJ41xC2ui0ZbViDcdQrgfstJlvbmyQIZdHU9elUUMv0nD+wlKY9fren6b13pVqeMyQda0TJ4m4iD
372xyC9wt2TFHaHJtodNcYn2Qi/DexjV6asdxcCk9eFaG3NXMG/FvQkt91iTGyeaCOd2K0mbiIGl
dU7x6pJlVqg6oTFTh9t4VBXFiiT+UaSkJ/vBM4KXehiHF2PCwd+kv2llyasGyuGRFXBOn88n3TTQ
KC9AQMP9k9RXd6ABq7cDeXx2RytCl+4at3R8SMsZhxrI7CBxUjOVYOO0KQUyU52xCeUXm9DPA7Md
cVZKUUIrQZ+4g26/RFLew8LKv33DMxGBIUxpwufKnEBId2n5WVQhjRzX/mPSbncKrOYr02bObvv7
uvCSU26X4kqpSr/mtFyuyPLINmi0iyzqbUFp6tPtEdjWMorPZRi8S+rChwyW1DlZNquQ2vND3EDL
r838hTz27pHoyZUNCOZocJnM9Ub/7jQP7R04hHMndIRudFCPpCdRNqpz8033TPKfR83aNaltvJH5
xRA3utnzkAvK9l77O56yV7dCstN38cQ6tq12NLitHfW9RhjBpRXAsHK3ukZpvqVwZZ9USbFsbIhP
B19+qecNhQ/ma3oIFpvqzl31eshKoH0fXF9zVlHUetui7KuDXZXUDrloZjGueq6qEJGqgeomkksC
auxfFmWtddlp73k9wcHp6uEhtkL1IOwq3Pl4AenidAiK6CwntocHQOnwrRsFG7OpN03cpQd6MwC7
EWEe6MSb1EJC55IY9d1FDiE9IwR/nQ9PkgoH1kbt1e3kbmpta4dPjRwSzXSvThefETtXTw5JRLuC
qFNp+jatbFdCMaZIWVBcPQDt8PeYHGekePlqTBkn4ATXGHfKFicwcwJPvEJXJk8lTJkviBJdw1gd
6JAhTGziYFvO8cqZ5f9nE/uNf0qLKSflo6i+81xzzstGa2GDxxgEKcKA7UGaTT2hrJ8R/otHtwNc
p8egwqowc0BusPJEDBEzRweC9AjHJnIa+ZjMG6j3tWahRnJrZyPpsG4EsI1BTz9FgcyRRBoCg8dJ
nCSTlVNaA4Klt0ecFCmlKzNPigN9abHNvNpeN+Cs73FjZmusf/LQa5QOx0Eb9u2o3C2UhgETT+Gd
iiHydiKunzuiDM6Utr2zH0bJBqpjvdUcuH0TRrtLrBXTc5u8WPPYG4rY2/f50LwgE2Hp3kL4hWv7
m4lTcLcAgW2qQVUA7RBuOF6bH1Csn/xqVsQU3xCKwuvYL8LQsbsPMSdnoL+afSevBMhpWwjC2lET
4dM4ae5NlZ3zMkrOeaImxd+VNAyWiTQXRrIJPZxsvvy6nz7BCfELDsxkt9xFLHIhDAu9OEWBFZAS
YkmVsO6VOdZITScoOnb1YbbSfBiG38MguocJPuqmL1EGdZRhr6weEfAjz1uV4ZBeCH5gUerXQM6s
g21FwXsC3mv3P+ydyXLbSJu176X3qACQGBf/huAsarBkS5Y2CE+FeZ5x9f1kymX6c3/df/S+I6pg
TIRIAgQy3zznOdmk6yczGR7sUWdo39RJhhoQkDpt6B4Meb3G+OgZ4FnP09h0RB3LEe0ktGQiBpP5
jvpPc4YlH1ebGH3PEQEujHBTSs3okplF/lyYE+GDpSdeAWPIiAPnQwMED9UUjHfhfLeiCKHxkM6P
k9tcaCb4xynR0d9WWfqJ8UH/LpH6ck+0AM1pX3uWbz2WoY90m1JfJkgspDDVpnJspC1CNPDl96QB
2ZEnHZkpk7XhmhhPBuWTM7HCG2ERkoF+Og2MLLaOahHR17h18efCgTQuc12iXRsJWMg8fidC029R
NVc7KqVECvjpvDBGaHI3h/N0NETUPc3Da6GZyaPpdt1TRasY/Ptr6ej6p8Th00da+XNOrdNGD5R2
IQ5uryGhxHD1BO3tloLJ+Louc7avlxFxk9GSX6BjVyg18z6quF0YaJFwpw4MI0bLG2XSJzG181PS
dBNl9AwjgINweZiK9h6mQbJJ81UEazfanywP0eZSOf1nPhKDY3D2vgwQukms+JDwMz/EtqxsoYQF
KkzfvA8dgtHi2fsqnbJm6iLSjqP8lOvInnRozictbcKPVod82oRCRVrdfCd0fGZx0knzQJWfMNq2
Z1M3wjNYc2FNlzQfS7K0hvBLT16cO9TO5zG13X3VO98nlxKwMeSIX0w0WE2ua4/UkmtQI2X2inbx
BWh4fFOuHGKi730CqFFsKl+LPnDbRHGf4eDLURxRn2SUoDWTApzaAt4nWn33bE7kqq4umTxT7SYX
NUkGxjWaWHxR1dsYmaVBLikAheGHyV3x1BBdyQ3rmGkEYKXUXhlOH71d6DDKTGbJrmKQDXW1gfkR
/yJidqM4IMQiTyosGM8d4Qc36Hbo0llUt3sXnF+qUWSyNPvgMOx1tCn5BlnLCF4T+/R6GJQ8el+x
oPkfeqpYQZeTYMQIQLfjLiaCyqaYbIgbW5aGG2sy3xPe/y988uNSEyH55XuRlICkEHx+6//jZ7qk
TKB2HYH38n+gLSBTbb98r/7ra/5hLehgEyzB4IstcMia0iL7M3vS0P2/dH7nLupKhvx8nb9UVnRz
/t9/WAasBYoBvFL3pbH9N9aC8xfORNP3oIhSu+cg/xvWAm8DP+PvfkfP9TwXs6NLmdTm9vhHDK5e
0D8OtVUj9SlG9wgHhTH/vDnbv+be19VzBRRvSdD2TGpe7fVfts0hpjl6yM3mt+3yeGpRTWDrNmfT
i6Z9NPkP1EDpDnT0J+IRdE4pwZ0ZOWRotbqOON3ISyBMsZJhp5+TGjU9Pgi1E4k5Ge4ouU3tlf/r
rr8d7rrP9UhqDiZqtWmH6RWAgER1/fNn/virkxKQXTeruT/2eX9nneYC9fPnBOXKP++rNLoXYPkM
3+b9qXbb8dCFZXvGutyedQuXdEDJvZdYY9aqiet0/7KcVSA81ZY1hhlLt+SkXq1W5Tihz8ZHNX/d
US2qyXXP993ln/3tD/y7zX+si8rK23eZcyv9FIMDt/N6JDUnfDSEeuPslQZtBicoMW7/aNLSX3Nq
HSFIbLYYRHuXrA1CJ6/F79z3U3k9i3+cVLVYqvPvReYKqRF5Q+/UPJFay6vPWA6ac2pBxqtmN9mh
iOCqVRdpVdSkoBi1/r6jWqde8v46dUnj6xB7ozfu1HW6qHVqM3itm0bElAPlH8knDI1D0jub316r
Zs3JenAGd9qrpfcfh3xHavH9oHJRxHDhtTulOSG4G9rkVYOSTMZ4gt9cJlR1l6g1USl0xJ9kcqL0
NGrRksoFSstVkEgBDWW8uD2q2Z5R0ipqKNrHRbntPfIjFBVWTYYOjZTO2YfoM5Bs4WH6lMhYRadV
c3oWHsyy1Q+IgqpzWKNGYRg8zXls/rMs2orIU6d8NWckfGri2Hwvak7k6P0MOVGL+bq8rEvt4edk
D4BRASPZFgEtUo2JiIUppPARDZ8LLwwhmtJ1RG6P0e23WZF8mG0kQzTym21W5WxVEqpCzSpdFbDz
8WQXD07k2xSj9Fv1ccrV50+o2XdCLrktwGx98qUYlTFJf3AJPkhT55haMpD9+vZdg8x7s6Ei5chr
t5YfX5F11aKakIaA4ENO8M3deh09DsXE7V3iEhjjtxhD1OV3RCGM3t7SMcrOt4AEsDmrOfXX9EFb
jjPktNRo5/PiJ/DQcA9tgIE2uxmiNUzjAX5clDTM4hHEypbhZ8wz0wVH3Lig1Gpts9BdWYP390XA
jtT/cIVWWOCJFkl+nhNLI9eCLIajWqXO0PVchXuGzcpzHq7c5LO8eK4JnwePIhfhwjfnJa20oA0r
C8WjpHKF0UlpuKSuyycRZj9ZK7KCajwolZfapuYs+qamDOZRsiUNkPi7gMmf8T5R4OzacxNr3c4Q
w3cPYShMY9hZZ5FpDReenFXL5Zo+GR7JVfaI7FYbBTwsNRvicTurOXplJEa20UWpbxSiGXXqzBcj
ZXqK2xwh7Nw4E5e07UeflZpukZI6NXdd9Mj4JvYy/lutGobo1RtnZxcTmsQthXygs5cX4V5E6+1g
oNVVq+KoNw9Q2o+MqL7UVs79/teH9ejr8mF/Lc86w07mrNXb6yd8/5gi7rjqOmJ/694wT9SKFEL5
+inVovq8tQVqmZxmXP9teGDEdQl0a0yCK6vaVUqnd72T+vwVQaqOO5lHRase4FRvBjPNdr9dr+rq
qLLOhy9AdIPo5MP//RcsL2BfGsNjYRyuqyyruKOlau/NVuMOLBWJ10m05klA1AGBAZGJvtZrpn2j
jw9XhSG+sfJdcJgqerZaZoBOdoXHdIeJmyf+IHVfaqJ7SDO1phn3dOQSZLbC39ZmX29dec07Ul9X
uBmu04KRkbYu57NaF5bLm1v1Mt0XPZmawPdZN6DUjO0UF+AUVogTCnKtmNhq7h2MXWYtSRLuE/5l
LG6lR1xWsyInLoqZy0HqMn05GWeqzL5OkAGESp7fSmenLvD3Zavpw6D00QLEkbGFMslvS51+xvPk
c4LJunisbBb4I2ZD/SdaXWMNTBfNuZAE8l7TC7CS6YZ8R/JC/1V0dl3sIeLucLoPOw8yLm4D46wm
UWS8oAsFu1HxY9elJFVNXCnFv65Ti9Va+miM5Ba1j9p8XVTrRBrFmOGcG7VEKgv3ZrXf+6xa+9tx
3mc9Y5JiseWIi13bt11zMaVCe164M5gd9D6dHCnTGbfD4Fpby4A8idM6op+D6Gwqi4wCPtdZLpuS
vWoyGSV3DUuu7NSs2s5N5R5bbbrR89bZlFLtPMmHDNEfvEs1q1aqCU4XGpFyoqGx4KEhL7fra9Ti
+EEMiLGvr1Rr1eLiyGdWZq4jLnanpmkilxN5kOuRyDWEiJfYcGFooGBMlZsr1Z5RsxSAeBjLlamc
U4tZMXESrsv/djPqFv6O2lO9CL0sv5jrMdXLr4vvm//4a+n1NYRJVod+qN/fgXrdb+/yfcf3Y7gN
HoEo9EwwBDz0q1k+9Dqp7VfLoWmN2yjsiaBSen85GX7NqXWrx9NJ7azmrq9Vi8PaxMThbNSCFbk8
WNWsjnWcbrA8lGbJx62afV97Pc71T/FEJGUlzxkl//X3rn9ezV13/u2I12P98Rb/eMl1vznhTuEl
R1P+WA35s1WT9dfcH4s4xXyCWdDmqQ2mfLY1srVxnZAe00KxXr6rVTqsIeo0sml23eWPRbXhv12H
bxpZ/UA0q9pPqPbCH8d6/yv/dvsAqyxonMb6+Y5/fVD13tWnwHrLTUrNvn8quY/a3Ir0ny3X3dU+
thHZBLjDzp0EdT4c7OpFcqK+vAkzzhrg5SJnJHOe6rrsNmM+jNtKNfKKcbxlyNrddzK2wZbNMlfl
I6jl6+R9ZVsaRB41jcmDSYYoXLcL+cr3Q6qDqGW1+X2lWtYX1INGuW4mj+yTGKMsPnqd0s5EMZ0s
+2qja3Cnmxagv9emEVr8Fl1mU7tuYKEMp3GLWNiarXV6MuZu6y5NdxwtyAWD0ercr/gtUcznx6La
kqtqaceYrAOvlWkojIHtwsEnbQDWNgMWzMVNgcpOzlnJ6B7o6kOCQ+XdyfaTr1pVKdU5krPNNlhy
ho0D7caAn3wuVBMPiXBzjsucJlcin9+RnKiVWIC0YDThp1O/fDRjPPE5mmRM7zG03plwvREpBs4s
JgOeplPSA0yO8ASkstei5oqxO5HrYxzwR+u4lphMLklXXSuMXVTZX61BH84japHfJmqdM3UMYxoo
1yevSxigRZZSdULjQbHGQa5hejOa9PPaet6uUI9jTz6J1aTD1E8p+YUheT6W+iZs2a5SX4yaUxO1
IUfqH/QjGWVXQl5i5vGxW719qO6Nvbozr7L8MMn7MykHzKq1epncLVbq75cpHs8QLn0azQmfN2LE
6s+dDXm3Vi9TW9QckZW14GRQIZL2sH8mjIv/vqg2qHVJYzBa7c/EyhGFjLwSO4STWiXnlzEQte66
Qc3N8qvyZ7A8aIR+nl81d52M8hpQ51ytU4u9IYs+1+X3uXX4EK8YiLP33oI8oNqgXqxel0TuHZxx
Y7/KRy7c2/JM27DEVvHPIhHFPCJj1dnr5PZGeY+uu8ZJaTGIQn7wbzvlIjkkCRKzka6qvyLCIgx3
GM8MPvLFwy6lcWTU9HqhGWzpYMRgm0i9HEU9XNSE0b3A7QcA6/qMiTuSpgo1GQrqUBskYWgKBhKh
5Z2nIfrj541MLTOkOu9qBi1RK3vLOSe2kvFT6N6yi4ZHB+vfr8VhtWJiC38tqzm1j9pbLdahnh9V
CfL/irX/n2Ktadi6+T9Va5H8dvK/uk5+L9j+fN3Piq3n/WUgkTDQXboGUB9JHf1ZsfWNvxxUKsIw
qaL+LNUK+y/oFcJ1HZu/DhEDiGRXDbKKK/S/DGxohDqZ8OOp13r/m1KtaRoSm/lbrRYcHfBf+c4c
IXwwvXzY39l0CWMJdlbDp8lHAjgwdr4NlnPnF5KUU87h2TMwGmjjeijofh7TpDxF85LJEB392JqM
Slk1cXnu8uBKUWDhGvd+2FdkdNbAzircv8bwYy4YPqtgdtKazLh4I4lIM8tLt0Dgc2HmoIxe9x0Q
8I0gtT5aDosr47C08U6kn/Wl2memWW3XGWutDnvxQIos3XnxN5WsdT/bEbo75GH2wxCRJ6zX3VvR
RPCKBhgvS0oo4gqnYfgWxchpes96clDzB21CoCRyMeTnaw7DI8SRCDrghB2SSp+XaGj0Kv8+zcY5
QNBa7lNq2T6O1LtMs7OH2YZea60j0NeZMCwICMvZKKJvWmv4dGzS7oOek4nQi+TYN7AVRJrc4WuL
79wQcXlv6AnulHC5MNQ17RD/Ud1NihPOICvZlV1NYEHKmA/8YIG1LNKJGINX3hLjdPCbDhyuiI+e
hA8lS94DvC+QZPRYkLIRgU3eHquMdJEwmR7yeH2i7k/KZZplT57+dR4rlPfl+KMF87V24evEEzEo
/BXHFgW8w5I2xraZwCAnK4n3hK8ns4e5yjGfyxA6IKqIjwb4+oPftRwIvXiD9DQgLSEEhTzeeNM0
P6wuJ7QWMXpWAnpPa0Ps0qrlF5/hqqrlwMKTCXaMg4i4CtTeSKiJYVh9hnofCUS+8UKrOWs1IhGd
A6YF4/SeDpAIdF2H1DqtMLBowHPajOeU2R6ASEM3FQx75w7MUC+idNQn30YSHW56OVFWWTXp4gTb
s3TOqonaqvb7bxfVhtBCHzrb1kUtaQ5PvgIBXNCmA/KkP/6GOl6ttqjZtbDQs0XOo3qxmqi3YZHh
AUhteGlER6XyX9+oOiZNyQV2UyPI+OMt/7t3qzao16qtADYNxlUZl/xjg1qMSEagKSmP9dv7e99T
I4beIcECmcdC9M+vHX+bVTuqP7N29U4L7TqYUTwGMVleFzXpSFwlJ5FisjMt+mWKsnFjjYW/Vf5z
24cTnznDR3O8ONJIdZ0ga8RIJd1UjgbfK8otOFly3QxOai/Cg9tMr2p3tXbwVrKEPXPdjZF1tqfu
pUWcCvHXhMUkUhq/y3iJteYWW1G5i30uJSmOvKC81CCVMSfigvz5UMdYgujgJndnkEjTCmrBnHZ9
o5PujqhDN5BUreLiAyq/aHJC8o55QRQBc7vedgNyVxcml9pOQhQxqt14CV1tuSk1m6/aIbZ5RNB8
QRKH5aXPS6SPy/JIlqvf0QaFCJDK8CzCBkOd7y7UuMhWRKwXNx52YsBbOculpQ2/tX7sbZH7H5Np
cm7qonRQvdCWMuKs2lvy+17nWGAYr732gpMBrtY+TOlP1x2pFWvu6Re9wymwVfsKL04P9ZR9NkmJ
4V6Zf5nCpjiIguoArT8aVi45DZ4vE235nyDRozbUGw9/5j60YK+EtFWJTy6IHjZQcbnZc1n3zqFt
6FB1DXk2S1WYO33QiQjFFYG6yp0vSxp7B7+oPhblMl8qOQEy2G1qA9mkLfcw24dpXMVNwY2dykh8
h1J1spytFvbGRh8rIIZJdYqXMiaklMk4pwK/WBzos42oR2hbryOYtXQ5IOrVjHp7Vt2K8g3xa35Z
w4M+UQdsO7vdT6W2XjRowBc9bNdLlxbZaa3Dc7yySq3Hi9LATfbSvVpM5YWu5vDGnQnLqi5Lfpo0
L94nETApIQMSSh/g1CZDV1Ra+kgiUuEEuteiHqLtOI4tVCCfdxKtWnpE8VDa/RP9lE3GbeKyzIhz
l2I6WigV6q2N6GRX1hPXuhbZh1rYRLM71qVFqrd3pIVZEdkbqypuEV9QFbEW8LBy0dK6br9YGKdG
fSlu0QtWqBnAQGotUVIdCedJGn0gZ+ShHUCuVa4XbivgdZssQkYp0joHY7qA7tU6pOJVZNy7dnGo
wH6/IHLKjyJM700nNo4qG/F9ACaWFu9Z9mRUwXUJU9RT7QTfc6p1FIKCjvG1SKvm3lfSJWNcSL76
vXKrirZq+Y/d1aLJ6dmTB32v/rRr9lgeCJRDSscBri/47dDvs2WRf+pCM0YF8uudqL+n/jyCNd5e
O4U1mGmqBe+VY3W43/Zvia0PQF9GwXsBVtVi1UT5oK+LqlL7xzq1dSDv9GBZ+AW9A+GrFLpCGd9N
70YMSMlkIaAKU35wztemjL72eMC2etF8dVb3zZjb8XZI036bjUl+SNfPtoW3lU9zyme0woSwFAHt
PrLlU+tgmcZ4bMOMhNjJ3drFgkyFQKMdQOR63+U5qcy18aL57ckhVTrpVrK1DarEsQQnufXjiAKb
UaPH3gDxEk5kqUUamPEa8UxGqIotkm1dASMUYwEbxJl2TlQYAcGOyQY6ZHoqcnKfkrA/ynKaG1bI
9M5+ioBonbzmhNhzy9iCQ+4rh68ce+O4Tb2zI/PzVKYVnqHU3RfuDh+yfutSuiZkpvsIfTIrw5d4
HHAFOk4Pvkws28lqZnJlvbu0avdk7ExBXGhvRV2Qs5XYfgCm4djEmQlhxii2FUnVW49O5WUoeLJy
I9zoukMqSWWMnPaT1nqSltr5p4ppAAwNh1YVnrI+li0SO9mFzXyKE3xXJkxCRvWcMBAys7XyxCm2
8b1bOt06o+k0BhyoFKBMnjcNY1qIRqaX3KDBFeb2HGTC/aBxHkh3T4+hCzOpyJCopXZHRSCO+RKm
/EtNqQO/yWGI4m6Tie+JXcX7Qn9ywLNuIc7fMm6rH8yi++xEHRleIY75hGGWbIH3EeZFeyKyMyf+
R/MDBm8+1iYJiPOa1vt+dd6gZEQ3sd52+4nLk6aX87DYQ3FhgOKtfHaH3NmueX2YtKoLCn343En3
iT+7XydXb3cmmucMGcyhdnAV+x3YuKmEEw73dUMezMHVyejxUKeb0Fu2CM+86aFGpyuLTfnJwKmz
ki0xTlmNPdq2Aq9/WdfwRzz4R7fqmi0WGtgkpnPyV3HkGxO3bRnNG/3GWMf8tudy7EmP2k4TPLc1
Z6ykIpk5tyl2VXr7CSxX7BfI9Ku/XQt+8iYcCFSLsU81X/oiRb2py6i7MYiXAuZa6lz0eohvS0Ca
fss3KHD49qVDfGoySleDfyOS8WSZoA8aAz/BuiwfHPKm2zhrb5OJa8lzwqPrU0mxey5Qr9bvW218
KohTGIEm+TzggmolXsSW2m/Hkvdk/5Mfo9VqrJkcbqSFXihyRt7SDVlTAAIxLkr0grYtuelsswgk
xeQKmSeJkI5/fWSpZvTJaNxnK235SYXRESCeOA4MycWDkzCYrwWECd9GS9lAXjy3Zp/vKmIeXFwN
DHhimMb3ZHgW/rUoHY6DmI5GthsEiGg9p3oh9OOYhsuzb/efHJF8kWAjvHBZtC2QJsMCvWuE5Ww0
IlP2dpLR8AB2tXUcIryWxXZ3uuZ/mjvxnGZU3qD5+MB3m+wADQXa5MZfyzag0XWwSyGCkLvUnuB2
6ybN7h0jcxCswSNN9HIFq6sFszVW9IXg4DDYCloBVEc3f56aqtl5U38XJ653Geb6lWbKva17pJlj
k9gaU28endnXvsxxm+/LpJf4fowTmDo3sIRFYDdFsiv8KShSLJp2lD3buavtgLCBnq1jfOg+38+w
LLtFpARI5MSP6IgGtwnCkV0ZdreyiZNHjEPZWHJKF/Vq1XfOmaSYAIdLHsw6hK6h1m6x5CehHN+Q
7Mq+0rb9FD2Gju/dVMO4q3OX61FDEjIutr51ZHZgGXkPGg33cnZB9XzxIlL/HM2DTs49REtNOGOM
AdLCpeVemvUZI6N/IpDUDN3wmLhFu10iaM1W1vDZh/TeIGOcPjdfrQnMrcsLghlreLqcjdSe8JUl
9fcI62f/1ROM1FqzA0cpmd/ooM4bdySJHIpjAiGyMmTTLjyuNVHzVlhxBYvxtnVJooEWQv6Iw1E7
XdwaxFsZvjPCYlsZccumx3h1X8sRKmJiwaQo5B1PFcV7aq+MuPW7PISCTPtpjUiwLyMr3uE/Kbix
55jZPLGzce3sR836Hg1yID586vjSN9FD4ZThTbhEiFAxMcdULDZmnwxHkYJsRz/KnYq0XP9VtO2p
JWPiztUgsWnEhCzGjv5wzK25eW1LHkpW3/9dJ9GAj8nmCWiN5jaWvU9YgLcEI4zccpKPLfXGHY2H
BzFiW8eJ8S00eAL6WK0MJMubxi7S41TCbqSg7Kb2BxivJ8EIpJVP7WEZwY37jKgOCxCKooMUZpT6
HVcB6RYFXDvvUUISIv0xmoZbfTvnpDlqjPciO7gpc24nuvUamfnzZHMaHINhXIRiaR49w4l1DqUz
jYexfKzpaBIQA2sX7wLYnS6IMm+fGoZFNRNj4VI6bxZVnKCCf5pCJiB4/puZVtV2sCZcNU1yE7qw
MfQOR8BIYij3ZViYDx0K7kFDgNSmAOusxaj3D7WHnsdrnKfS0z9kJT8/LY6nbVZ23/MyYiQmtw79
bH9zEJ49WtoPrxiPQxf5j3NjJ5uVTpAz2wfRQEayx8+g76adtzxMJqM5MGS+lAOXl5Y146bA74cR
Mqh6hOM1mCg3HDYj3YbtWic/psZ6dXrKJNxEiHSsQQiuKbuH4Q1AeNjMkclJ1Nyj7wG74cFY4jjk
tlvbFQ8HjwhZDBRBlcavbmJ/ERjXN2KmjmWK8mNM5lwafYJT/D1e62wHrWLYD473Gdygcaxi7Ria
631VcV4Zlw8iug1BYkNrZKh5U3gYMzvitOP5MWn6wIjKb06JzDE9eE3NUbXjopdvfaNh8+wBh4Qj
xrq0vRsxF526eFy3RWa5m4b4lzsYKxiGsuqtpCRT6tkjYO83za7TY4J+YQHngZe0tSm8RZ+8tFBy
DmdrZh4qoJYHtJHSIc1lV3e1/Waf+N7ZbSKE/96+nOxb4Y/6IW+0au/b474hNnDvR8QiZSH3D70N
fACHu7ZbX6pyrTejQxdoxqKV97V/v5Dw0eU2lkY3OyYicwJr8sNN0/rrYR4BSnZt+ODn8/0y/W2L
npzRQoNd1RPmgQwJs2sRv6CTYby+tZ6IQHhe4lYcvJgeezrcGnklbiJxtoU+nd6ybGX4zWn5mlsL
Oron0/fKm9m0C7Knms++y0O1sN0fWl/9gJ9O+8shMbWOE6B8XQU9vTArtEl3lW9N90tBZUPzwwA2
Lr3P2EtOlneyapDmHmDlDS6vldyCqb+0H9Ju1bdJQvhE7lXrAzV6TDxTB6HbW6DLrc5NU8efjkKv
3mqo82suyNROpR3I2OmoOnEWy566ax8qKhuShV7DDuhD2tfh0XSt6H4SYpvVY9AVLan1g/U3mNNx
MycRkFWQuBtuxWPgp3p3oV1XZcbXOBSosmbwCm5r79PGJcKQTul+k1gz6iK80w2//nNCHFCo8dGX
dD5Mg/uShT6ta7NAJrF2tKfFxcjJ6/ZsUgfXdt6VxZScPEPc6lr0qSTeACod9oLWz+Ot6xSv5FA/
9ajseNI2+s7221dq387J6aD07a3M/DZQiCHWd01OvTCfp6UhvGfxt0YrSHvQwdBYBkORJU/d4cZP
Bx6KWnTbRzXG63GBYdHSsLYraydqBB6efSTLFOj26m8XTC0EAC8DQPGU67B5GM34UfetYuulJo+r
GXxgdHGMcjxDbBmCjnzIwjT49k0NHb8/6Nuo8Om8zB7fiT+joBxeOqKlDSyenAp6OKHt3Lkdhb+p
Tu+dAnfWmoN5iOwHdNCwwvpbgxwOyuHDLd8ToZrhvRlb5p5BqZdl7uDwVN1z7U+PWW09N2Kgxdv7
47bUssfcoLAS14u9y3dGAt88fssZ9gsShqBAWzWHyvFDShuHZZ4ekzT0jrUGqdxr3Jt1SJ0t4Kwi
PXfeYcE9qouONDusjXth0I9xWvtEFAF4/6G8y7uZoGXuFnW90JsToTh2FPXj/USeuB9hLQinIt7V
wrybS33ejHGGy7KKvJ2vmYCjNfeGTtDGCv31vm5pJZNfHxTwSWcO58b1jZYxUgC9ywHj4z/DdIhf
nLivgaV6KxrXTUk1/TvJYUOTLVTgI+/AkN1jYtbJbmldBlx5OGzr6EdRD9OliQZ4gEMwpDA+dJco
La8Gyh+2eQLAuwQhMZcFLv/kOBc8FB3y6CkeUsLqjx5l8R29HgfTA1bhAoxVg79rN0AZYuwVORy3
jrABUTrG5kjT5T5yrdsMb86eK9k+hTO2zXR8aL1OAqMxj+W+9tH1IxK09MrZZt2JoFjarpC05/40
pcVxjZcbr4KkO4Le59FqXtbccTdaZ2FJ61qDHjS5XI1FRTTyVgbU3fVk9dHfoT7mxwQ4JXdysnTL
wdmAHqbxsfrwQKGiWQ734JFn4c6HoBQA/VopyPQf064zGY2n01OkpnFTjC0G8ISRCV2jX+hqAnbs
vlnSj0SqMYzb9I9omKNdNE5EGQ8OtTgD2RvvdXS9ktQ9Hu+DC/+wAyKULDSCSy8iH3SPtaA+uiYY
O6SwCw4UMjmXScau1mkTLGg3Rn8lVYOnZZOT5OAZ9g+XyIabeopek/To9ZnPww4gQzzYb31ecf/I
R7oYmC0T1/2yRDXuu3ygHexCY2uXO5/ychB1KZQsvFM6useAb4yujXA2yzodEU5+bMOShODBzYO6
1829za2/1ovXSCa6hqX3HIXtwHdcUq3xNVxhA51nvTQZVa6bA0a7D7Wxnmi/MVak441ZmzfQTGej
e27zBg7O0FW3K2ANTtHnbCHMPGq1ry1FCsZrBW7SBu8r4hHsnPC23UcttxEYx/a5L2FciWYJKUNY
P/w1ekZCB0gtBrLJbyjZmGL6UtVdsYfA+bw2d1HaR7dtXFb48YGwrbTNd2X7XIKD43lCIcfV8n1v
Qb7OdZ4fxJ1vsiL1ts2qh4dxKj4KCHM7GT8BLqV86QSl35XQayKyvtMVXG2TpDHGiOoFSwRnjJJ2
ynP+QUw0oXvCWrJ5jjeD78CdT//OZut+LMaPrTa5O9dhhMPocfTzq0zpcI07gS9xLg6E1GjUVemQ
4rFrA2tJPub0zE5EYD0Oq3ku3fmQeOYtGLT0wHAfUm2dvmryTNGoIDFKf6YqWjE03j/28kdKPRKB
W04IVW6dpz5KbgijyL7C4JWXmoStTdBNKhzTeyyiQTpogCVi6zBr69ETJpRkzV32fs+ViTXFOOho
5qfUeiacxOYKxZfuxOQ0TaLb9Rr6lsYDhPYtjMYD4oYneBfw5ufv9jrMh3jRzq3XfA7niPDGqkYr
gFsVI4X/dzGQsFM39tsqcuPIY7OkfdMtAWMl91wW/a5Y0Begfye/qACshdCj3XiL9kCSJ/lEzdec
ZKnWqz+KkcDbhMhyKJgGpejsg65bH6d85vLquoJSvfvSmBnjjmR8Esa9c/WIPvD61bAqYzc37U3c
kvO42nQVo9Yy0TQAE7Sc9LLEZIMYMz2dqbqvuUT4XaPYzidElbXIP7dCQHyvDWh0hgWVC6c+DypB
Plbp+8diIJ9XL8Jz5C4n0eILq/RtGlnfbQ1YAbHiOdGCYHznL6VXY95dvGbnCPTufXdLeXKrRV1+
1IqnsfuaNkR/NkK8FUQu1jNDrUBbMZbrnX5y5u+0MdMnojiLrT2MN6tXnYhgoApY+3TKp90Yp7vM
hggucM5RdURG0UN+k4OgP2CObVzHsu9ImeOX1gH/mMoHgPQ+PF1t2cYtdEaDO3btjR6xBZVxtKWm
lOiU71k0wL1r8+89uSPHuBnCrWs7jCkOIeNUNC+R3mqklmiYN0kLTzApo61yonIrqWj7DKOz7izt
qWppHxqTdwBleeAHtDHSaTj7eZKctLjcQ/bBsZ8nXBrN8mnpuxDStZHvl9Y7QQ9IUVinW7+AJzkh
Xj7Eg+RJ2isqrtJILrCNunRkVKUt7q20uywlxUNg1ICAKB2fxUj1pRMvVQjDnCAixh+c9g5ELXcI
RsMHzQp6bXrASu8e+cVQNeizD5AoeWZObbsbJhIRukKDMmEQVCP8/lAZ+KZy/dWxIRgbcbUfCdu6
APnMEx//aSe7R6k3bwip3nJ/OhR6+YWe1S2cVPCJHqxG/25eCMPyZ+2tr6mFjVQKDosH61Lk3a3m
gPqe/RS4IRilfRXr5FuUdyPm2aVOIO6cTPLh+Ex+4I4Aw0ff+pY4Q7GNK9yqD9Ow4LIJNdqzYUQ4
jOa6ZMlaSAZt0LIaVQZNe/SQ+HUScW6gdbcl52uuqZvrD/hD40Op+SUX1ESjPhe3ieV8dN32YGMQ
PbRL3m7rcXWDBknncYipDcwXJ6TcOf4ne2fW3CbQtulfxFc0NDRMTc2BhDZL3uItyQnl2DH7vvPr
50J5Z5I4nqS+8zmISpJjgxA03c9z39fd0SszS3GLMudoxeTvlKPqD1E6EroFbog0Ed2zIH3rRAmz
gmSKPkYbM8pv58R4pjdlrNTBKKZxm9WyYB0Kw7saLPRw+rc6dINPjM1vKiTjkcppuIljYxGgm8mm
Fgfy11KAesUJextkmiA/5R0wAl/LDoRX1nvD7G9o9Dd0cXJYhLFg1uDbFHJSCtU9lGP4Z+6lPvZP
YcVBg6fOASaGaNO3I+CyNnxkJgK3hJPa0PV1WKXRYW4oqU7aV181CNRk/1lN9k7Te+AFjUzXEoX1
dtKLiYosIRF+rTpY5iF+bQ1QLO2BbsddnPJnMz4rzgQaEvtWD0kpqkiGkjIN1rZxssxBAGUpHrql
T3SWqp0FWtZZbPzz9fnZWeD1873zrzhnsfX5d86vz8/e/Z+IpvV6tpAknn+QGwCz1gi3063mGHe/
/JkfW/3wTzqpmUN1bgw6J4ti+rwd7ob0nH9u/MdvAmc8EgQM0aQkoDMEMNMT6sWEd/mIP/fvx9+B
hHLCpeluf/mzdd0dWTNFS5w7v7H82i/79OM/nj9J41jP4QCS/Px/wrPU7edWfm7qfODOL3FtEV+Q
+9P6/PLnEdUtkUOZEceo1h783qLY4FKrBNAACA+uUqjbhYeWpqZ414coYzVWLj13zNEwWEkm3HQN
IbwM6r/DnPn2Cu+r7jmjAQrUjHeYUYUXYClgxtY9pIxwcWsgvQ9eWPJjVyhQrnOLBe1jTwzzaHgH
l2690QJ77GJvnNBmEv714HbVfjKRr1jxp7T/BruFHOaZbFWLOFEdmeQqm1DXg03NV05wEvl07Kv4
ZWlh1MQbMVcoL2GdPCcN7p6usk6DIXcu0pEVUwxlbTUob2Y2Mt7PgvtTHAwefmpCM7mfDJl/owPG
W8PKRJ9kEZzoAxx3ZmD/XLCYwa6xh1FzxSc/F9axit2LugozMnclzG1719GCX+VpeDlGhLfAy6LR
nRnHoc2+zTWHt6DFZZYKc8eYUzFsHtocElCQ0K5RnLQrM0WU5Lt7rXR2FNLEKrSnZ5NaHoiKz8hy
tHVgjCeUOGuTmu2qdwDHW1G9A3s1bMLQ3CJH/YIKh5UDLn+nCdBzxVs5Nv4mGkAE67J8zFL7tRjM
0eurCW981rJAlAzcZtGv4oB7oOhAlvbz5xCaXpEyvS0Zyby+JwOteOrgOJC6GK5whxiGHq1rLbL2
Q9L5m1zELmJlGuhxNMNBdJ1dpQMZE8nR9yPQihOVAYnpat21jKZ9ynKjUwI41QDbEKPX52ow9JWS
yf1ATpFmk/1Is+cLwT8rCmmKdlT9bfKCLv02cVPbaCg6ti1sSgEJ4aRqg4RA666ixFmNdbA1FF35
bM6vGMY2YNESejTEnsYZSlkbwpw++7dl41v0yOZiMzb2I4LK9ejk9jrX0mrbTlt+SpvJJc+LFOVr
MEmPzQy/I2mfsxFcG342T4bdF33s7I0lUrSmrVLbs8TJLlXzw0T/Mv6P4Htx80Oo92v+u7Ho837X
79kYvU3pSAJm0Z4ssb6/ZMuGvpzSqKM4RYg6iIhecy8U2Z9YONMb2GAwpKR/b5WVudGy3KA/E/pb
J6AqTBzkErh2aGpjRw9FrLsg6I4i09xbCXFiDFV2nXAiwAO4YygI/rHjQv9gx22d0wGrOjZ2992O
z2RowWcpuePAWT8gI0auQTmP5Bk6Z13cUhqMHXr6aXhN3g+mJNMt/rUPHxw86h+2Cb+ZHhqzvN8P
HubHGM5UFh0Qa0zXZWocEhGHB2Z+Yu3OStsX6YBOm9WBVjFl6PQL+3oO8/LLL4rRD75E86P9kAqn
vDB0R9j2O8M8XCdwc4kKDl3pT9vQWYIGSZFvdAbBoSENaQ6KXZHa98IJMIUmYtwTYLDuiTs64xV7
8JInJvQ4eqT/zcqwpYQiJIgjYIRG+ykufRUcfWld4IRsLkviN9alohUOirDy8tQvYBGKZ9shiYXI
0p2slKi8Np0///2DfnC2KsOFZb1kpGN4Oicl/3K2dnrrhC3U2oMtjGw9NGWxwQk8bUSgtqVlrAFU
1qceLTWc53lvGeUhG3M6+unMRH085VnQ7zN9kHthZf3Bl2G06oOQCJXSJ49wDo19Zwx3nU+uw3nP
/7/++R/6ZyH05Wz9f9MqtsAqotfnX7XP//md/6N91v8L1aUDJNMSFmPV/1U+O+q/bNOwF/mxAXLC
VL8IoGFVMC4ApDB0W7fkopf+jwDakP9lGSaNUEe3lW3YwCf+1//8bbhs3r3+bfj8Q/5sQ6jghIR7
sYAPxXJl/nJCBsOoz05ZdHsLrqJXQTS+1uIC5U1ZXbcjvEeb7uAuyrQEVJDOIGkgTCyYWsfljSzn
EMcnSSNt0tDnh+eqrDo/WSCeKii/3CDy5tCK/rKxiF7BpFLt3LB3vF+O9wejB8fi1zsACnHpwAAx
GToYwQzj3eBRVRS/+3kE98JXtW66aJtoGSM9gzqNYAqbM9zWzlWvaADSf2z7/Sj+Y+OuY4EcwcNA
Ctrvxw/jFTmJmdWi+Au3Tl/sqpSU23oKN6nB0rLzg+vSxkmeUFj0Wciv//ufnW/NNW0GFFu+v/vN
YkzKiQoS8LQx2okBC2iT22QwBJjKk0MVDZ4eZQ2kAOaIf9/0e+X8+aObfHDJmQ3nxHn30ceeviJq
FHCyiOHXcd1/CmqAwOYEl06XqIRMsw084qde6t5J16BY6ezIHXKEPDObFcnz2j+OxruT+T97hMdg
ua4EQpLfv4x2ZNVhlm270wokDSIemZ4KWZ3+8cHf4V3YDGtSgenFkUg7mNf/vpkmcMymr5CKo1ME
W+nQOatHO34s/WGd2G1wATXZv5qbYu0YvUCDQiVC1dCzgD4ap9JE+oZQzT7GdP13f9+35Zj/Mhs6
75pgaDDwU3A2yuUI/XI5W1VvmKFgRd9UrwjtTXoB4Qv1jRV22PsIQdba9ukN/X2jfx52yzCwaVjS
oTnFgPX7Rv2QjHM0Et0uhjaxBhVGOVp3i83ft/LRUTdghbmOomdlmcvPf/loutMYsUgSPhpCNhLG
+Bh1YTer1BTVP86jj47ir5t69wXbUg+qwEpZyk8Ruk/6T0EXvwLNpaqtqBhOZuhF4XT59w9o4mr5
48tzlGMD+bbxtrwfi6cwsTEPcDEbSicXS2vzvZvpxxbxChQJA6yjex1CYb0sy+G+JU9tM1X9nmGB
Hq6mEhYPlrkZEOZog21QelMks3fGtof+5jkd9V1YZ8Scj+Q9kn+38bXorSaTe6f5xqU/YQnJ6+Ct
EURTTQlNH2ocQWIhxZjQ1tA9Ddpb0WlfJQKF/T8++XJA3522pi6VLmxmocYfpy1rMtsoWi7c1GiT
rRijWyIdTGQDfCokJrctCvVq6LWN6t37JsX8EkvUEHmvvHGkJ2Tnd2Q9VvhDqQizfFohvxg8E3yH
F0R0lntOFmPxmDT1XK1Tq7hy1LynIguJXPfEbJgny5CEYjcvUYbAKnAGfe9/Zm0W4xvpTpoRP/39
IwvxwUlmMtll1WIaFv/eXaqxm9rJbKVUHiuVbToiuoYq/j4W2Fyb4WEGx7eeCXlcY4Qf94RDmCvN
epvc5kpvo20Jy/EUFK9gr7WTrn8x4GN4dSm+hP4sWHkj2HItsbUp3kEUtreBmap7t/P3rv4tRqn9
kI1tz+J/gWdUVBsNRrO2RxkhfZ3qd0voqYs6o9P4mYyzW0Bst25RPrTdSSTxioo8ikZwhUari0OO
1mA8xnPgrs1QURcZQFN1/W1QDg9Of0xGgriKjEV0Ie903XpwrPSuji1r7+KSWtt5t2l7xyc7Dow/
dZpaast6sTS9wqBLR8zMIytqRyyy+xHIYvCAl+imU/11bZPxGfUx/YXhZSoN6tEYc5hMV7QPOoDj
CUysG0VXJdP2fdndswpq10GBHSppZLYdy4cqIjiW5FZzVfTphdSrdhVTJ1xNVm2s0l77JAoy6gv3
Jaytl0LV9Lnv7aKxVvhxvhrCBnIpPytEOItt9JCxtln5ig5dS8MPpnn3YAegDmMLdSi0JHPFYEUD
uG6v03D6xyn15wmFCIHZKuOwdO0/1hZjE1idNXARQTveltm4c/pEW4tovPfH2vFIXUDUhWju7yfy
h1u1uOVauqWWu8Dvw7Jbc2q4c8I9V39szOG2K9K3rravxll7qGXylLj2579v8YM5F4Eg3AaEiw3Q
lsa7+w0qqZ5iRMecS/YtFhXULSD9a6iim/qZdtBMjvhRb+kQlNZ88/eN/znZhL9iLNNy19VN0353
1Qad1cdDX/BxVfGZMFao2BBI5Zxo27I1LvR2r7RX+obZPw6zgE73bohkwyCpmd+aiF7frxwzgHJZ
O3CcZaeuMFfQhswyogGDaTzgqnlGhUp4Yd+2KxxvVw0jJ2309NnuH2HBi3/tzZ+3fPYGyL1jWEoo
5kO/f+sJgH1hl26zG0emQJg5V3qABAxpAKVIZ+KyHBpCNBQanUAW19hkPKT+yJnC4b6wDcJVUt37
+zdjfPTVMBEWsIKR1Aj57rSoqgLgbK+anQEycJ1Chy0XpzRYlscymN4IcYX0XRVg6fEjcdNLnzKz
+DQpXz81pKokI9rofSPbC8gDE95sVPaKctuK79Vr9eBexMZlCxf+inlIvxsHClt+dkkOylso/XGD
78L/x2E+z2l+vy86lquAGaLldFmjvZuIBDR1ND80m52SM+m0Xht0VwJk/4ZiK3dkAY6nj7Fp0Gqi
/5GOBGg2kqQFa7nwM1ZpjW4/Q94uV3afL3Es3lCWSAvdxkWtaXpqSNOtTjYAmmrfPHTSudeNglIs
nWJvlKhGa/eEzr3dWwUfOJCHwOSeOkKdCjhGRYQl9O/fooTd+Md5vhhyTVOZkuFs+fkv0zworG42
OUOz65Nm3YbhPkTQqkKwNnMlTj0xIoEVykM4UNbuckBsRfgWRyiqQmb7fSe1PXPzidXfiGa/MoYV
x2ZezT0q+yEuPmdj1a3iZRHbhva2Tb9pzvBQh+QYpeAEaQwukx/b9LKSPqhh9RRIDfLU7T6hGUEm
D+UmgsbJM56bbMGFyXqd+g09JL25Gwr79e9H4zzl++ME+OVovLvOhjbFp1VMzS6AhwVgYqrXGH9q
mBHZALHMyTaMC+V6oJBro29auwaVLaWshz5ur/++LzirP/pmHO7QjEKC7vLv34wzoSrFFdHgXFP9
bpD0A6WRPHU+qP9KTKfIIq23jEhig3K74DbEdYYD+lq55cGV6X5mx09+QSaGVbot61QCE9zMXNWz
RoTeMsGJc2LNZPLNMvgjUYUEla7LwcXesfIrG9vfIO/5s/dYU6BZKz9dhz3EWfBl+SZzorcUmPfa
VwbBJpZPa8n+nJXYBxwX1qw5++MuQfQ0mfohNBiiHLTFHvJ4dzu6KLMj/cmU/jNS8we7i7m3l+5G
tdVTh63YrMLoFFXmWtbBqyPi9OIfx/bPQwu0VEjJBNhGSvTua7YM2Eh+zHDqyOQZsg+el1lH6zEz
of/7lj4YJCk6I8Zjlcxf1Zcv+ZfLq0kTO68LQLxlkL/FZbUGB79n6LxxYHUhvwtXeSZJaMzl/d83
LD7esoObX0pb6e9XzcR4daXyLYbn3Np0hPiuOmeU+ImaF8NUKDjx3imD9oSdY3iwAj1CSsIy3mdS
v05SBNvKeZVWF+3mku4tOtiYou3Wt+lY/X1XPzjRacwBF6CtQKrUe3wrypvK8JGS7vKQhJihOhZN
/Nzr6c2ITDKLoreGcJ9/3b2Wu9O7K51KHwxacp9My35/R3XJzR4j0iN2ou+udJNwGE3zlIq82Van
wPEJlLPh+WuuuafE8MnwHQQDeY91huAws5A3IwmuXkh1eVv7TDTnaLqPxHBstX9Ngf5crFHMtLh1
Kr4Xqb+ffkVd21skRzQ70s9bj5BVm3FQ0T/SSbqxwvjt79/Gh+cN6yPHFZTZ/uhR2C5pI8SENzsz
v8TBcilxhXpGbl8xOJurlPOXVsUISv9fJ+yfy3EHujCTabl8ITSYfr9U4kYEhZBls8vm9mmY5K1Q
LA39EPtJONbXrFVQrbP4TEacMXYAngfLmhf2GPsHPyAjGqjo2tT7re4kFzOi+H/cKsWfFRF2ULFy
1LmYaSK9GzWGqbPmsEm4ojT5zKjSs5ABxIcg4pJF43fSBRcdprO1DRZrarorZeD5ci43tAVnymPp
m7n0zP7+dcmPvi9myHxTS0NOvj+R26D3cQfouDq6IN7q2UQ/KbcOaYPxAKaMIvHKJfqbZJRtQLaE
x8TxUBpUELvYyW6mbEfOYHRnjuP3LkaX1ongNvSb5irIj65mElHvhFczY9ypcivCwX2LBj4Tzauc
+4Ibi8vWEeSuuKF7OZfcJvKeKVykT1Ambbd/aqrLHKHLJhop7xyatoXSYX2eu7Q4aGasHo0qeJ2r
aJP0hCYPeThepoLbmlnP5anA614xB/j7AfvgeDmuTc+LMZG5tHg3xws1J5qs3K52PTI9c44IpwKr
sRnyDs9UZ5F+2d3aWv0WD/8sXn8w13K56yhSNITuOO+L1+j1KfPXqtrZY6r2sd7JfaT5sGoJpVw7
BSmqQ11f9KQ3ADCluElQlwW9zvzvr6lYS2HSBfcCsvv9naHMy7ktHVntkmi6riV+1SrRdZrzOWSU
UDzTfhZXoOVPsTT+1T/+aDHJxinlsohR1PDfXeXG7Adx0bHxVk0WCki4i07xLS6D4JQFS04Mqilw
kTBY+2BbhlX4j6v4g1EGGrntSlvYQqIu+X2UYaaUt25oVTgI5wyQ78H017HTLJqmjP6k/s9PzFLo
g1OOOaWOChREuck4/vs2HdKWOgKy2CZUim+FgZdogFpwM1Kx2UZtfZfmfUogUeXeaxYq0aLzX00V
QhUBMb0LRt+9ibVncDXhpssmTAdRRNLyYAY3ndEuumC5Cgh+WbeKLKFUmdqD4zfrcrHgME9OwECM
6rGhvtSQEHxnhOlTg0lnrZo6fm5Hd0ssbnqLIw9mgllY3AF1lr35GD3kbTlsojIL9hlpa0+JlN96
O7Q2gzESH8aa6DIQyx+Swn9OlLaLkfKh7PpENUcj75NppBqsxwj28oHal3/pRylu2UJqN6j+6tvZ
8JHHDOYtXY3qoX0zC7wD0djbT4752M0i/t5T1K8HY1V30b1iBXFbDJZ2OdR+T/Cq735KoU5452ex
QhMTBNMx7FBFzJN4bNA1hkw/3c9+E+c7k6Q61ENSXudu+shspgO7EcxXo6EfrbIjuKV1v7IQSi5L
PM4nB8LOirtk/jiiZtfroEMjOrtbV7TTl5C5Wza147MsrJTxw0i8dtaiVaKnA1EwXXEXR+rFCMv5
RU8WKV/6pc0iMq8MGV1OqosIs25fywmNMDrMFANzVnSbrIxw+EgIYH1I4vv5gZ547UUJJpRYZKB7
I+hAKoWWPRcls/sufWq1uCPAjlfnt1Q4O4QoYkIxdRVdcYePrtqiIH6Ucsn5LeGUSMYdY5fmEaEV
y8NcFSRCnV/7yYgWaeHwjg5ptlFReXFi4stcHgb64ZtyoBznWCW6P3J3V71RRJf+MEWXgUTRRABS
tQlHXcMk4xPZ5WJ+OlaqRplHWjgE45a8NnSr52c4GNNNmiK4qSu9sVcY54zCr67Jj5mvafRN5K/G
xAXNyb6obcKffOvm50OFTSNiinJFdF3oYeYcd6A9kn0z5cTZGaV8GIlP2bcq2yHVIcgDTvlNrrXG
TcJq6sLtq0fkosU2VCrYpMLy78AIbMWUwycICcciexcEBjNkvSy1T20ptE+IFW77VLWXRZxrN6Km
ZuxG7c4fNdOzAsu/h+8Ema9pgBksLzNm95fTTDJ2Mx50bbJu+uUzYKkdbpglnN/RzJxPFZNSQ+af
0oH6wum7rVKX/FVtTA99WflrUZFoG+t2fCuLPr6lxtRvximavXmyKb/bZIeYetQfIdmRObRkkaXQ
VXZlgdALfZf/aMfwD3PMrEyvnF1DcuDjRAY4aqt+vsw1f37EvQKGVLi3SJzqx+xrurwp8a0cxi7n
WijVrmIF8xAAarmz2xx5sKgeqonwqCYhQ76cTSKFim5JlmuMa3iEFGeZuQ4sNVYK7CG1O4wCVRw2
QFR4pqpZbVWVfDVToIvKaW1y6cnxmYFzy9YvrsjJCxCWtKhmRehlfJaHpUy5wkmoVqEV9Ns4N8Wd
nuUJStgb0tuajYvgcucipHsAOmV7+uionZmwcdALqTeKobzUJmM+jmWzbYyjqAe8dVTqb8lJ7b4G
o/zcdwNO/zy/tgfDvCoacgMLwxk9rcZu1Qw4COwyfA3tbOKMCizKEHq1LQILvRo6ehbVbXY3Z93t
5Iz2F1wTOVkp5XjQgJp8tsZHy1LZoxkthjKN2nEe9zs/q5wvXXhRgSD+Sv933I713O4bLUg+W1gd
muV9m3ytTVrCR+9HRlbTKZoHW2qErtbGhIQ4WpX1HD/mU/SVcST9mpu4t8rkLjaK+sbBj/oYktEV
RNnj2A3drelEl+H0WMpK3Du1W1w72fgQdLX/AOM6uYpb7eX8KpXE3WHXJmF3yeuCXsO3Qfn1lvsM
rptUweFsJQl7RHkfU9qfXhkb9R5LUevN1Jb2pSGmB9e3JYbF0qTXVkwPqSSHOVXAwYYxW1dF3Nx1
YyguXRl9qkHK3LXLgxgpH4wFWF7wUItL2KLqjKfwYlgEi6KoO5ID8tKzB/0rMdMkZDqj2g+2+5n0
XHwOdhnVl4PNBWkknCBS7cWSvN5851vGz6MNHTcfR974tmI9bnl12lhX9OQyPO+Jszu/bJf3hrra
MPLZJ0tzgIW0UejhhJyuA6ears/PSL1aPAoIIQHsbCeSI27qsUluRhIbru300a3Ag2W9hXKobwAF
lQYVG0UIjmdrtnFhC+69buXOe3fKFMAHDfMlJvFJEdEnkvIoy0wnwT12dwOpZF1CriD92ebWiHSg
coD3j5XhlMdsiTNsFPk55xtdIflpGGMmpOg6Q4LjgVCeR5G4+k5vIMxLF4RBIIyD9P3nOWqPGOey
TVx9J2jrxfYF9xrqbOz80QUI0hHQsGVF7XqFGjcRRrKj0IkUslBdrvIiuzCmeV+zjFhZUOW03t3h
/HiNkuRTkvhEnafTNpij7xr+4BrxuqUNcpM3kr1g3tePDdo/Zz/DcF/1fnxqwuYJY/7KN+rXuD9J
7uEsYNZjK7/0kf2JsTPFVN7dMp338hEpCgIz7ve9RUwec0gtkyena5+Mqb2Zh6WlvMD/YCVgCHsp
fImChEBwlTwRmbiXs/ViGCBymmg3Ghd+jxow0d7yHiCq4bzOLXaLHGWmFvhMWgGKrGsUjKNO1DZ9
UAxWQdFvFMY5MpkA1WLYvxDF/NhN9k1l450WaXlI6vlgYojqgSJ0LJnScjhAzEGjPAIby+ddE2mb
qTd2CUlnVkq/UU3fWXHelsA3PQiFEtcjZiOWePCZGqasFh+rzJkr68mROKbhZJcPCSb1tR1bn2Kp
IwZvJEQAwmw9kzy+jZ/pXhM5L1y31SqKMuLR0/Y2d/1PSCMr4tgmAm+B5awhHy9FRoUzuuH6dK7T
GBn/PGPLz93s0DYAd00b+0quXUfj+BzN9haYnvD0euIDmeJrXupXlEqYp6Ei1g1Pzaw9YbW8hqTK
0fwzDmBq8b62NFUqbQaCVNfOdoKeZiQQhJGDYPgvzRu9xlPYWCniaBAQqfHZ6Jwr4pYpPlucqkmW
Er+bxM2mIux6UFq+1UdRb2lV9WRz9IkXFAYnPeuIvC6jbdMb7nGyGRLk4svuSw98zpuWm/oa04YJ
EMu9Svr5Vm9cVsjCwuZk2xtpaMUaqkCwJ+AmWlH4B7mKx2HVR1BUJkXTwp4vFYCgizEMozX5q7tq
KE6GiB7gPbc4T6wLKoFvOaVkcpuxQmbfnTh+M5sCTfiMzRFTlgbmApJQxncs++aRRICvlShRF9Sw
Wz5J4uXpRAfYd22Qh95ICAMhyBoHGANVqFnauozbI2gWQg9K6EuEt/Z+sJ0N+xkJB0AawJtb3ITB
qup67rnC9nAQOasafBj5lcS26uNnS2jaTg3DdV32JlpmtA6iGo5dwU2p7NUhM1B6+6jazUCfD03V
veTc/eJyim6x/F/3cYqvLwqVl1fleEyGiaDQ5VkT6V4duN0Bq/Yl5Ry5G+aA9PPRLI6RYplLndES
ZXlMHamhAwmPbg7brNJVvXEjN/cKnZqxE+fAZKa6RLBrVkyUoB0XFiX4Pgvq4/m9sg1O5ohLit5N
dRRaTUWx1HHluAm/wPqmXGVDaewgNV+qZYMQDcojmDhGTwG0P6kdsPY1hfFCOuvzvodoQremil9o
DUTHeDF72qzdV3kEIrOvwalxnHUv1ZPmaFWxRNa3aD5q7N595FwVSbKHEAhc08++9QEeVvCjFdLp
rjh2y0FIYpoLJMpYdFG07hhainxQ2EshnfZsNIZDRuYMTaDlP7AIvHBqO1+ZdgN0zu32U4lmZBh8
fW0qozmeH+gLblVjuERVY9ciTuRQt2C6DlWW5us0pPlf1U5+jCztqdb8Ydssr85vsQQ/4QuON3Od
HZn858c5C/OjM85fHYuZktmhKqMQVW46uAwrYjgxBsTLUcYUB2yrnPMju5cfZp9rvs3MQwzDMwr1
9NgGdXpMlmdiCHezFbb7JO8+O+SAglcOfaDKPBAbiW8/F485mDiGEwvL+/J+nLoMleengxVvKNOp
fZVPwXECvXU8P3PDea+BZJv9QW4bSQprVPY7VVf4oPq6egrLZtz+eKmFbnrklMK4bALzMENWeOCs
wYPFx/PDpFnRcSyeUhzXP952WumscjuuvWEu0xx7rNmw6PBR/3Ud9s0q+SZYmG5oZjiQlPuUcRye
bELoc6iayyraOXlN5lKuD3Q8ua8JxemTtqaGuFhh88oiAlhZuW2MgSCdGZBRXiXzzGhTgshx9XJb
aaXBBY6FCkxqvQ3C77Mj/CMFvnqTJnW9rvNDbFe4qH0MX53pXEyaS85hzp7PQ7HXKtaoaaK/DB2s
d6I9gN/q7utktESvhMAXYLUMQ5uvMXqGBBMspGvn7EM6P50jWTRHLuD8wj6/655dUf3iHDq/2y2/
YFUi3piwcFYwCzczvKL9+X0zzAUXxPLbut05JkqT5b+fH85//vxMH0ycL27i/Pjpj+38eDz/aqEJ
iDUdEUA/3jz/Unne3Z9/rqwVuJElHefnvo3nnT//nx97QhTTE1gI9WOXfv7H0A/tzTjKp+Js4Dpv
FQLvvrFGbtEBQPhzgtX5WQrF85eX5x+c33v3/5BxpFtYCA/n988PQwBMGL0sf+D8WgUNkU9jeH1+
i6SHeVNnxbemzVkrOzgqM5cUkfPLnw/z4gAF9sa3fX56doTKhaeOkewCF1+NjL0BmD5UvlcX1anX
NXmJeNL2ytlqtkkbk+mYCd8rR4Ad+tIHHNH0r1HFvY2xaNdjIKAlZfYLN6FypTMw75I6PAB5nz0V
dCYRkqKBYZKPl7bDcpwUi20GlnNVN67YyZL4mAFllZEM31N91HdzCIzGXjLNLQ+ypwlk65vDmuU6
pLzBQvsuU1+YrYVezSC+qjIskk1mYiCXjDt2kn5vxvaqtoxbxCroPUcSb33SXguq9cAYZm2rQyx0
1Y0l9G0xVt9wVKcX/lR1G2UIUnL89iElbVfrarLhezvaZUV0COvZ3umudYfdKVjlc7VnTYW1xgRN
A1evCXwfbr+xM0V7Suu0XTudPq1dZH6mjYc3kePKHGgAR4Xr1T1ksV5l5NCn1bfojlzZWywxxqoE
NJa7wY1ZjDdAjt5aaUGbwefCvfN73wt/F7bODscNuLJGguWvWE3EdBBG1BWs6BbK3YQwa6iZHbWs
RonCFUXhnDKz/DJ2152ef/KTatjVgeN4FCLdG9UX3/o8DslHq17LoLvX2moiP3coWTeNxyAOnzMg
o1mt+GYXPWIHbrkO601WkV5f5O4xqNElRMyLRD5oeB2+w7nChd4/hEi3PgWCqUwZ+SdsUu5RTIep
L1AimfqJuOlyk7hxtI66Aj5cRYwbiR+CW/NVXL4WMhg3DWvfrbACuKh+k66TgmT4Xl9SH4K6gUmo
r9IpgAXQkDbT1AmlLJFcaVod7Bt/BvbAKyWJuZC1A4dixPNn9cOtieIsysonLS2bo5LdSJ+jY6Yj
q+IyjQgh7qV+mJKInPfsUWMXjhY1jxV+DlqAvjNuZpnKbaFif98Y5TNLW5Jza6PYBcroryMcr6Cg
QIrQki+7NoDyomqvp7WJCL2im5gpFoIFi3aqX9BAKAvwg+iexcy0i2gRrWJ6ske/v0XD5DIrYV6A
zOBo1/ZDbziwFidsheA4wbDFXaYdZkT062gkthzGWHnKo5K7UFYyB04o1/pmA8t5SFFEgYyKbe7u
M4RMM67rU0thqFnScGXm1OuSCHhodc7nUZTphfMtKbr6uvJ3sV+D5baMqy6gtNCMGiZyvbjSBcqP
3hIA0sIQktXUZ1vbatwdolfXCxP5dUgxbjcS92YYMdfvaN6ypFjPInoyR1SlUd5ZXlywaAoLJqh1
gOeOXI6tpqUNZY+IoKtiAMs5gfYuyu7GMtKa3h5gkTyPD13XrKQOtrOLUgdSGBat1DGu0oWck+iQ
1IMFh+0XDMyp/rzov0qtZiLC0WFNRzU/nd9y2shaEX3RivKtG0Z50YlZw5keYEazkWplc7mFGJNx
GfH77tgaG038b/bOo8ltLdvSf6Wj5qgAcGAHb9D03qSRUpogZFKwB/bA/vr+wKwu3VK9eBU97wmC
BEFe3SQInL33Wt+KfkRxsBlyGyyqiotVFJMJGcHFRPgcwx7P0XGS04wi2o9PaJy8FfgAm1unFWyA
W427uiimbaJiOO9m/zOOi/HOFRARTNe2tDmH9hBD1yFiAw5MPUlnDzN3YSD1Pkrq9tCpiqMBgoJ2
nvnJ0khnk3hZ9iBPbZY/M4C8C45Vm/Sr0E+iZzWIn4F9LspLkzDD0TqbRGTA4bcJgz3p1gIHMv5B
kpX5ac+/ol5U/b4ajGuLZuNEnyU4+Z1kRuluHTEiy2ShfK7mTb9MIhxcbq7cg3J9CwBHTWx0xHWZ
hpTYKOH/UmMkj48NQ4i17veM/kBD82FuFQEIRKZix8kSTzcIF4bGowlJzsapeWxQzR8pKIcVtnaM
CqBT4HjlpANKrlbzatLc2nW49wHqQDyV6BG03FuosF/nrkvmVk7mVlztVdDWiyH/ZhmJsSxFGTMm
j8zVp6bLnU2GCIu+VgC3A1pyWNQhGleu2NqIz83x+52lt3jmp2jvBh2fJZda4MNf8sn6Yy/on7hc
l61JKjcMuqXuquyIVx68QRRvnDhsfvSy+2ECNIlTFjw5WfKLeqal5M74XphiPzrwk9LRudJFWAy1
Rux5g2ObFewNgOYioWxZtEg3F2ZLGjz3obfYDK0NsQefJ5Wco4CBRtjLZMssR+OUw+WBj3IXtsyd
UV7V40sTcKXNImWvGTd/odOIlzTy0e6Y0IkGWC6T49fHHIw/vstcmVynWn6dPp8puEReK/58Y3Rl
mdpvypZcVFxQyVKmBhlECVi4J0xH/qbNxdWfPB9lrYtN2IwzMDT9pQ8LADeILNa9nGssLxsBUmhQ
s9rhFjWcGf6yMJV3TVkFhplW32tR/ojTGURudel5SJu3tErANtB82UCi3Nh0zEDReOEqLhDG1WPp
barUOEcWVUgBAaAv+vToMkxfZ1y4V0A7SQ2o55EJ/JmRdv3SRvp8bXxuMKJ7MiboSQNgEG6zrCC6
MjbW4xf8HPKpk/CPkjS3cKrDdSpoeW0KCwGbpzanAYH4vgvTn70RlkthONaC3wTDnUx8zzLf3Fo9
jCdBr2tn1FOwVi4ebQZqe/oy495u6/TY1O6yU2Wwbx3XOzbzxhu+a7YvjpVK/BMhNiRToqtEkWUy
cBvwm7po/y60A/RTmlVLow2SW2VRxwajebXaMr09NlpbJLc70YsT5DTb3BX9WN9peTNRM/RpYTuD
ucO9Vd9E8ETMu3wus3CVEZV4Q6+QPyOSTzdertTKaL/UbVC+2AlwuyGKv/DTq16U17LMtyPc4cEv
s0vkW9x21VEvtWGpz09RycmVcswULkgBlDij31C55B8MvfFLi7OjV6p17c/ubtt9k2MTzoJAOibY
5cVYDFePYBJ8DooagbaSHSTJzjTJgHCNfrrCaggXdmLJfZazpBz5oK0Pj2isoq82+agZwKx7Cd7j
wvz0ooZSvsQgIGhHGUjTsl/KVh3oJdzXltR/peqaoOY/Vf13mhMNuC38WipDZhnl/iGRrYWpX5jr
JGZAA4OSXxoAmxBL7jFhutWjhiHYohQMu1iGjpVOalnXMy2hmMnDIN6JElBpwLLF5iQ+6OaP2GvX
9tgJFHng9qw4oNgN1FdTFBeH4IILJm0D5Kwa9nYzQfHKN0OMaykdp41WRs6tS+ytNQpnzwB316n+
ybZsdRmTWueOYnSbshjNRSi52wa2u0fHF22FrvunrGJN2+dvtRmRyUkjE4UleJ3S/O4qXez9RJwH
QUtBDGLt9G291UcShzIGT4RjRhT0nnWSQ/iOvY7mqOv26zSZnHWW92BsCmevSDLahJkCO9A6LRkq
MA+DABR9rQZrB87f7QJ4sHWfXOGbgd4x7Hsc2zaMEOkuZJlYGzOnO6IxE0N0Mq6dGMu/3jftbqqz
YI+sZz9FmQnTMENixVWjr52NoG21sguymuvUHhcOSOCoMuyjwLqwkCay5miQ/ib3ami3TVw+G5lc
Nw7t5QKlC4homTCI9GM4YpJrGK3yhVk148rVFoOhN3uuTgMyEBAxTd1FTx44Fx2JdWP774YVdPtO
0CVuhL1QY8wisE/KlUnVvSwJzt2EHrdVXVowey3okKk2bmQLtWGuR48T5S3S14BhgR1/NWm3AnT0
v4aQNM61vTaiJLqFxAdsMuz0S4busGdil+5KSbVHhVvvdITbYqjyUz8eEFFTCCYQa93IrrcijrcI
MhnaOsM+SGscoA00qp6sy1Wf3hIAjJe6cpYIUYZX4JhEMmifjYERjQs+cqyCjSaGH1Ay+lNeUIjS
aDt5STCtCcAq8PCLYFdbn4HrBmstDrSvTv8TVLjz2Uh+lKMM1r49jCfL67x9TYCciZyZG3wanWGK
Edxq5a8yH5pzoFLjqetfSngvLNZa7RwlXnqRiisJbf1tivjkLqOWVlEWO+cuu9getV1IPi4j8bBh
pduoe8CK5hfEHPeixSPdbBshqyNQkHoa529Ju4Esv3rhzpkZ9rxprFBtIEm5C5aR/sXX78y/TnLU
d2FdpLt6ml7KSCUnxhXjU21NS7LjgbzNK22Vu28VDK37Y0MLb5ek5ntZCKZ4OuRbq3bjJWt5XEHh
+DIFyXDm3tA9WZ1OIFv0tadlTAe7Y1oToVBzNR9IcxtI6gStXqEM4s8q8nshUmAIbtvTJm6ZtUPo
XOK3Fyuv7L09q4eSDl1Q34gHb20wqKa/tnIxrl1HzzdtJBOiRJq1Sr3pmNM0XsdgD2DK0RPVtY7R
js38ubKjrTEG/T1FQ9IzraySwTthIh0OfoiQOy7797jqK+ZHk7Wu5oRZmwK2iMm76aIKa60k3rWN
CBMxPFqMxjHNwvI5t0HuoZzCvUQOBV4QkUeb2i6DOROU9XwQ+UulBeEp9vJbGgmQVwwb6IaOS0eU
b0zkuYpYebwZkkSunBgQgihGBbfGIdQ2gysHLbqGjs5gyLC/o0vV9nYEi2Qw4gMChPr42Gh17y9L
wC/rsojlHYL32kGE89Lxiz8kHTDhFEzIYYy9L3kQvmu4OG+ZABpMFbVHWAXOJBA9y8e8BFsn5Wrs
BVTk2mSEXDnhXqpwWNbkOm3dCRqMXfYxowC6eOMIMU2L5qE/oF3b3qgkaLaqZ6VYxcB4m+mctQUS
eNHXR+CHJQOS/A2HrOKU8GNSpozvo6WzFh6z/qCokbeJ4aGyAGdjTm19kV08XIOgOI4jWVijFPYm
5yq0BcmsrzonWaAkij6PjQbCifHkWsDYWEKHZVmUgJcp6VBc7fCbb/6q3E589osejZ+TfSngUCH3
HpIv9NjLJZETFREnewpth6s3zr8+EhXaAVFvItm/SCOpzwVRo7YEEeQoB9JN4O+xw9At2Kaqi3f4
7F/yCB45gUigmd2etYfynE2cqnafAP5eKAKFL+1Rl+6715oIOavAXpn2+GI5cmZOtAtPb1AtkA4w
1318o0pRg3iIBlrEb0hulL2INSdkdDv9dCwUuQVTcqrJEvQgKYhbhCukI3eI4DGGqLAoSZ8hj2qq
XOTrVEmpShHnIMijzzWZfPtBtRB1m69SABRVsG5mMASuj50FPnibEZFOEE2xK62xQHEQtcsSzemW
APFdl5clWXwI4NNy1Xshk9By61iF9avX93hJFildf3DX4qYZBmGGFTgPPVunGQWTOdAPcoL2XEvt
yyCHH6FJb0S2YL7zCZxuOVnGvtDG69S5PryMtD4ZhfJWKKskw00GqpVhbHJhEtbFOcxPN1+mg6QH
nL6FvskyxT1Uc+aLa1Wr2qkqbvVE81p+Uu4Ey6l4JG+yz4edErjkncBEfkmLhrUEWruyX6qCya4s
AKCkSfRWtRqdW/r9FK0IfMqRsm7wLhng3EOpp9s0GN1jaG8Mgyl7FY/0dozS43v11U7zY0g5RS62
QR1IJiMZ0Y+2+klvXN96oPOAUUIKMQaDyqD6xsjM2Y6hoM2lYbNhFbQOTWKEYkc/SjvNF4Nog6eK
ZtM4MLttcTIctQ4c7JCrpyqFdtamIboICHTPKv/mktB+QBLbLZQciRWLSoC9c52v0WjrVCx2Iz7f
pRbjYLBpjWO+TWirV6wcpfs50nyPdmOZbys9GlZVOQHODgZ3w9XwyJc14HGoqVP0Slyh5h2w4kHF
s8ga4jrLaQgeeIEpylpGUSNOACqnvezlzXdVcaKpQSeoqeuL67LmdNRw4iI8LWAC+dcspi8S02uL
k8peDI16YQVVc7IKlDNRsyd0KllZmPoZhAJTVbW/nXSJtoK4h6qAgSir+tK604vB1GzuULkHw8zk
ymqLkfqaP1xfjrQDHKh6KjBemCuoA1e4gzU6KQac/lvbmwZJEKQ2NIJ2X7QGtxutzYrlW1hAd86A
9ysr/9lQwG+HMg+WWvGep010QmrnbVw7+dnbc+vLDLNdgvfe9vpiZeIo3Fhe8N0082sAoYs+Lo3t
0WRm1kS4gFvOal/Tnb2RRza4PmYxsoBwHKpSOzZ2wkIWm+FyCnOL66x8Z+ZLwSVZvhClwH27o3nk
aQlNhnI4C/U1rEnkYSHy2e33o6rdQ2ooY2nYCd+OVzEhjWS1xslP5Kz4RmSAvon1KD0MpaMQ9UOT
irt2X+VJS7HOpYR15D0PfhluXdx1Cw5tQtbSOieBcOuE/DJdoM30IH2Ka8SqPhaSUMw3Vunv06z/
oghsOIZqvJe5CzOzKk8ZLoNl4kC4zIBQ01VAj9WTqBGC0F7C+GsPY2rB8qdlY6WKb7m3d4XbdwvH
Hsgv7XxxsD3te4ajWMffuqEFmSwe9WXlUndDkgZ4nldqJQOyzELGj1d/jHbCRdtFxzZcWVUgti7D
l5RUglCS89GPRrH3NGdO9rFxr1tf9FHzjtWgfMyswLdd61LQcIHXmQ6adg8NG7gE6MulZgL86rP6
s3CD/oDJr9hC/yRUnnHUYDkM90VVoigpue5byj8+Nllv/yzptdELjKsNjYx4z/zoFnildYpq8Z01
pf4jq627HejRJRorokai+OySc8D9tTPWtIfgVAbUP7jP+IKbIKPWdHb0XuLPiV9cpr4dFhlNsaSc
x2UqfFFIW1kwZcnBzOW+SpvsEOphvc8H+y5mbKxZcdGa0opR35JbRhTOZDY1/FAs19ra+xxkNYvz
XqTbIbVSqGLawDpAvCZuDr+0+WYWTfpS0h7aMj5D7dGJ6iLb+oVF1bgfdImsIM9IKgtotSix7/wa
Khjs1sBNKdPKqOGK1FvLLqWBCsH+xriGlDZlRoda5y7aDgG1YUXSWNyklAITjgwjTA4VZIMT2rnN
LGpf50Po3Zuo6JbaUOqbcfS/uijYlroT4iAf8CFg42qXWYFnNhjE0bI9awEQdKsSWnEpfAQaDr2x
qQU1zVToZ38iDcFyCXYMmc2MKZBS2mTu2fHTbVP4lDoYzfmOg6cLuRnOJvFbc21V/Mqb0qRbE+XB
mYTLnT5Y/iFjLb3viC7HRN6gfTKzSwTebzeEmzG0qcu15Gks3BztzRhdfOyDUYKXwgwNGPrMLRlJ
DQ1BaRalsnZOCE9e2rqVrMj9LvcqV/2GLBlj5ekkuSvqtmpw3jJ+KzdpjDVLhWifo6a6ylK7yLHu
aMqkzcUPQxgIZZSde36XkRiMgy0LhCdDABEBUVyUXiIFS7vJ7PiUBiVfT6fMbZ1nXK1yPVk+Lvxe
RzXpaqTiFco099w7LvHIUlGvylsRJlcBj/M+ESKfaUl35MsEI8d5uQ7LUt+VaXumS18t66p2ngOH
YUVUm89FzhqF/CtSDFMmRV1sfM+TMr/FbrPuisr64tFoWWIL4p+E12OdV1J80rud6t5VqayXSujq
5iXqJW/QUlEPmwQ/hdknO4veC8fp3ouCXp89Ar2rEcnaGqVwPI2nTnNgtJlDevZMazv5xNpwG8wR
I5rgcZ0iOrSiplveju4lStGXBGEhgXO2q9Cosr3GWD2IzZcm9p8iOXES6VTnYyHKJWbpEe2iFBdV
c/8IEmVfuxJEYQSRoKCtd63mzUjoOs7ZerhZQ2/SH9Ct1wkF+SLqP+GZ8+caF75Gn93GUgy7Zih/
yTKtuB+ZnNwisDeeZjWXQkdlZI3DrfeN8FLrOikuxVMeUALTw3GPNs1POP1wjDMRER2j52S9hK27
osa291VTxzgDMLxNJQVAjbo2YXWLOA5+oqWo7kibwtwbpl8N27hiWda2kFSijVmjfOO6/9U1Jpul
eaH2cdGHK0Uo4HoyUwdbVdTsLAxQz6mcfpWc6LHX5S+W34pdRUFN2pZ3mvROv/YD16HETVGxTj2m
yDlSUNaz2sXyWmauU3CUMIGjeIpPuBzTi2mcwpqpN9FxElWJf1dZWFx7p6gPacfph42oOZIWpZ87
K28uZpPt9Qrcra3Rk8aus/fqmpWNstGUtlHJqMRVh86LVhZ+AerjMHhGLfzJ6r2e+I8qPZJBlt3N
hl98IchocUVMi4x23pnAGrp/Jm7dITLliaEtRVYJS803xg2wPfNeDA+HsL2qSPs6EaXQXFpdJ84g
Bx/dFuY6m28jWkYf1wljZHgInXomWnY2FTQGW/UUaoV+96ND42xxXmU/UvpTS2fQm1vT3QqVZacM
pwGVZ2q8oVLEzW3UCmPY1H+mYOz6c1Ba3heRqIJxEHdFg/4Py0MCAQgugp4ftt/yAYIxw03rII3m
KyWBfjRrbgp+LNY63nC3H4ujQmXOt8HVKc266NYP4qXwWOxZRkSLZN54TKyAb7T3hBv4DU/E3RCA
RqGFHKYqoJLpRnjZqmrvTmODjUki7GyhotDWpr7fAYXedl1q7CsfHmmAOs7Rq7XLBXEpRTcdna5N
dqMT9vRiSK/U8AaWvgg/Aa4mWVU2wYlvOcfGWOHNtdL8axawAgHXEd9l3prbhjHpJ4bcaPXutPQc
K72aEtWdVIfSc4F1tnPZDGKg7oCCTupshfprwGTzVyEq7n2ufQOc7C66RudTA09cGA/d055VkKeC
cT3CiVoVrbwUUxezcKI2hyKsn3Ua/nBH22eFRJm/Zx7DDaavM+nN2QzqemMZo6CUNZY2q08I8UBV
U8DJEmkmwyifq29iB7daOqRTOcU2crpnUwuvdYTitk3zYRs4BE6lAf+Z2sru9uh5Rwb2BSPhPqFB
kgW7PAP900H/u/dYTHqtqN+cmo5nmsZ3gkgQubems+A3iM0j2GMB3DiN6fxsdXLEgnVa0JR6bBLb
cC9WaOlneEyrcKUxFHrLLKjpTsaJbqS5/qZqkK2djLyj6NH4tSjkt5nWgcmPSZEoQY+/RpzUdHnT
Tyiqki19Q2qpKXT3ZROS5Nb75feROdEYG0TfJvAPSqJSD6YgXEQVDiLPhpm9kOKHh2botaF3wzLA
rpauCxReL/vhaRyd4qip4H2gD/QUBwmxyTmKBf/RqMoRmuZlBF19furUjTx54y964Pq5D/vp7EfI
HIVA5wlfxljCuWu3lZoNCHEiXu2pB+VrdiSjBp14rQxirR5PnZI7Hsy4cVNnXbvTC1TiWT7I/diP
+AZk+HVsRfyalU9+6RefOjMIn3oC4Uwio+9+H2lXMAhbGMcv9HXGE8zuCLGe7xL0FESfjMc0AvT2
oQuInMAF+hJl00n5tktDJR1f0hk8iuXsWJNLyNLVEJD+MUiFfl29TQEDLXwGpPdNqMXqmq6Dj7YN
zEDrb9KWItpGkp3P4nNC9IZtI3sP20mWX+wRV2QumO2OqM/XHXjBDfNe9JV2U1zMQv6i2QB/1tTR
NJi9gB9Z89tgubEY5Hh8NAJllhR3epvWUlfDtGl9KlpW2OPZYdm/LIu+Y5WnGTvfsNS1myh8yzQ0
P41MIFTrtU/8436Nde2vSAa31i0plLscYdqiVmlwQgiu1sw5GbkGtXNN0Rh76VJ1bXDsQpa9sml/
udpAmzBsGs6qVmzIippvyIa4Ue9aN4rL9pSP9lFq9rBWQ5Gurc+jLdOXKtTqF1Zx4YJgjWhrl6yS
evKYNv2kUJkPtMvU6H5uhd6+Irql0HXleGfAY1wmUjnb1E3OODpsZpLj19pRxvmx0TqDkQ+uSLoY
7JumeldXfrf14unI95Ud0O8ZT4F9iNs2ndG54hjI4WSEEI793jKPFtLio+OKl8l4VoRffDZ+ZE17
8QY//BRpZngFNvJ5cPxyldkuCVOlHqLg86YTxtiA6EorjK6PzUQbYZOPrFgnPLFMkHN901R184Ad
HPV04t4sSK21y9i8tVb2LfGRZQ5JKT4jo4rQ4JFLRIGSOEa4KURXn6Mmv7pWp12pH9AIRR0tnymp
j0aoHZqSUwCeymdnMtqd1blQFd3uC4UG0bwtqVN08MLdMBgkWQz4aepsytekMXYIl1PLGahcI3dt
hkG1KrDVYUKrP0U0yZfMwb9llhm9Tu3NUWCiYQL066lp37tSPY2l4a0Gq+jPQCwOXSFsoHLha+hX
+rGVylrYozatuHt4WxDW3YcX8/9DTv8T5BQPz19My6tv6tv/es8Vre7LN/n+X3/739m3Jv1XxOnj
Hf8gnBqm/3cfmoSD2QmMGxTm/8s4NVzz75alGzqSEzSF/swxZZSqov/6m2v8HWjzTH2zsK7boFH/
iTi1ecmG8TeDjmbAgLD+XxCnwv1XtML876Hxy/Ddgblr6f+GiPbcbpSy1a33qVG/5pQmwmHs+NK1
Wbbya2P6BgV5QWMm+YmDj5ZsZIh7nTTJHoxvty1qANhRP9xDQufgtMmBYZNdPNc4Z+4tN8TAy8rn
x4bugb1sM4lUOhzL57AqrXNrQyBDH1BynfPn+AGGAB8Ha954aCkiF9NEMqZXZuVGxF2IbX2B/qw4
/964ZVecvYisvAWXIn/Z9JVc/X758ehxzONRR/V3CpqPD3nsnv12tSvbjRVqkN2ZV75lrnGxq7p9
N9LhOBpt+2VEKLLqBgK+sjDNDqku5DbEW/Rs6YSNVKjN1u7ErDrXi/oszaA644krd0ERvP7e9dj/
2PzeV3nZuqls//DYjyC6OeH30kRBYHA2a/E/BPmkuh4fTznTsp2P4ujP/eRZVag3S8Y3GPyG42Pz
8bwY8JksHm+IPdadWU8Gw+N4aF7zuyAFwakTBMPg5wIc2TT3kDjApTVqEcpIS9LFBZa3iNKOUmVk
+fZvD4NYSoxPWraHc+cSUJF7/dnJ5UAcL48QNKOVw7mdoHlPQRLygqqKcJszg9joiUYuR1pXX+JZ
iR50Hc1OP/TeaEaF0i+/+EEZbgdWBuSwDRdmyCOdMLf8Yhixj1XEolBKWuuTYeKJ78vqy2ASTO0K
+nyPw/pYv2NkFk+I7vq/vL0KOwvK+Zx847Y2NgiNqZXnVbePp0GcWhcn0JD/B063dXJdMxeWd3Uc
M+AHUpL4O1TaqrJ87wqX3L/a88Z3DGzNBpXrP/dzOwoOrhneH7sem3YiGsDK0CvGkuL0sY/AjwnH
ySA3TZ70J+SOPRpguztNssvW2sD59ccLj0N+72tiOS2YNRbr0k3cYzPDVFFkfn48aydL1YvHwz+f
R1rGS4S8u8cMZsgCaamAKMNHPDZ5LU0su535j+ePnVwfCbkOybTiUvn02OjwGmtXcy8UKuoJj4w6
1nl8r6Sf/OyM5jLqkfyG6MtYZKUfvo5ohREOQSRilTVtHW6XR/Lg8XfE4bBlutkeQ2Qs/Wuk2qBe
B5Q5l6jRUUpVo7EbujG+fWyyPD3l2dzh/+eu+ZHmMfnEBuGvf78Qd358+2kSaPWP984HyoS0g4Rg
qSX2S7moVOWtE8N/gWrD/9m8sUy+59aJrPXvfXEwEQitibNsB8VgOmtPuqd9vCmIk3DvQsukDjet
k99O+SmV28eTOAHE9rH/4+FjeDr6pbcO6xlTMr+jnzeJCd6T0CH4aSOgAgYSNFm9MZT6orLOSct1
r82q6KLm/VRe7A88C2UbbWlcOfNxLRPej9dlo/8U0jiMHdNQQt71p6bOxifGEfPjj01vlgSfjQTd
oOL62AdI6lOdBmgJ511DKPOTctO3329SsB/ps/3Lh+JYmY8uSL2qQhbwoR7lNy+jraCb7TkAkn/7
2JW2zYYxKBlV8xGZ0eQ3mony97G/95Pk02ykpqEW4jd9IKaBJFirC859YpLANdjyhwcZSsum77py
sMe1kq7YmHGA/Y+7wn8+wE4I5MRz9Zf1wO2DU/RXjrih/3mTJaxFmMZMBnMAipviD45F0TgMCJvJ
fnd8t90p/uIniETGiSFc52zczHaY36tXzTQocKUFLFDFEw36+a8I5pT0StO+hi1fFIKKYq/PKWL1
/OJjHwGyCjFaHh2mPrbPhkz2ksQApAlJ8j3DhYNDsKbbH35LTc7QrKuGe0kt93j22PQItegKvHw8
KeOTHk3xTcGRe7EVfgVoGe3p8SL1X7+kBq33j6c6qpnGKfyFi3X6mmW2dhDTCFww05PPU1bdQuQP
Pw09fgNObLwWTkzVEqfuhjnUSUadsyz7RL/FieVi4RXxIWg642wxBFzT+cpfDca4i6gZ0u0cZIHI
Ghmb2edqEXWd9YTuy3pyPYMBgHSDPaDL+SnCFDmFp8ezx2Fek1WrrOQ/PdI9YTY5H7ZvjTglp1nI
W+E1BMU5c2g3OOFX29WvTh1234MwNdAE+dNtqurp2PphsEKgWnwP8C4a7dqQjUvAM5X6XaXO5X8+
aaCDAhr5OJn2P//rb2DtXXLgbZfOPgRcAE9/nDRuYg6ywPdL5IpOdiytsacuNKa7CNF6mQiSq46J
1qSqm+ON8B2CRq1FMsgXvZTq5JIGBd8hGY6ioizSJis4cj3RjqxFfTIdNQauBerk3y88Hj32PY57
PP1j3+/3/vHCf3fw732sMLHdDe4+i02y3mLLPpdWqu2hVQbbudl5k1rlMXfSrLfRbZ99Wi6/ajSa
ZSPCHyhoiMlmWGef+oi0UdttxIEBtScXj+f033y5cOe9Hw8fex1lw36CTPdx+PzGx35q+2GRghc4
9YmT7Kj3G2IyZHlFcpcRmwyBBHLXlTlb8B5rOcSxipwJ35FLw+91NO3tBEa6a6jVJE/VrFN4PByy
6pogLzw8jnvsGmndrQn35jaXupJbg/19qFL/pAS/NeLionVTdGINTi29hykbvZy71QWrAuLA0jtB
bukdkZsE/uMyc5j3PY6zMIftpMe8//H0sekZmR7aZHz7vQvEhzy7k9hDMEDJAZsFuwA8ctoS4jWl
Gw2kxDk+NkyG+nWQQU/ET+h+7Pv96mNfE7d4W/+7lxHQmovBjLTV77c8HikzbJiMN+LbREPy5Pjh
u5UNxmXwWvuTS2hnCOPgBdlv/xyhCZKJjYQZGslpbokuDfKMvjuutQtCz/zsTpLZWReSZget95mb
y4/HASY+I9pxzbNvozDHeaRvSk3glWy9rVX2xncfiNFSmH5/dVKvPHH3mVaPF7JtiNQ6nNCU0IZh
FBqQ3peSynYeIW7jF4zMfd+Y4YWlcfRcBeoWk0x3rrBRPBsIdHaJ20XLx4uPTafVt7E29PPj2e8j
KhHz9vld//yMxxFmngcfn6GIUFz0pjTXVVBNxFSlgXf4eJgUhnfQCMdFnvj74YBLfsT7S7N3Xdmt
9inogJJSxtk7AaH1ky6IJrM87gaPV50aF5Xrac9RmmtPvWy39nxUh3tq+58uW/961XJ1bnQQFH2P
dDDf+TfkMbz7IdbSLH9PTZ/OvtmVix7N1fcS42cHGidapBcjRpmx6MLulCjXfPXawjooWN2QRsE8
xWJAPFtmBQNn7nheijsOC3l2iLucQWai+nFOTCKhN837/8Abe+Qy/OWiyz9fzFQ737FJvoEsO9/J
/4KARCMH2MEZgp9EcJ8hExQQhUi9zTzx1oiy3ed96K0cIay3RKdi7bqKgoKC+aUqJDba0noTHio6
XFg48OenQVv8BAGEvNtjHu/a4fPHu1EZbCwQrtvHZ1d+cW/0sxW3h7z/ila8Yd6PJ0qvZxjn4+HH
c+U2x8ej1K6A+thgiQiWa7V1McI7LIoi6a7wiNCeRM4iaW3+EVa7Tz27w3hB5twxzlz3Y5MMTY8p
fX7eJ2jaJuAfi04CKXnc/awgXMdKeW9MRZrNYKIdB3JeP/Mb+vk4oObXvXB1zXuaiCPdB0WdbprB
b74wyV1acKS+NU2UbtKBS5w9KZPBoK5v8qZkHNM5f32KsAV7hdDwE1rhOYEEdX48emyiknLT8xii
/fFCPOH2/Z/P3gem9Y+vn5qX0BAbQLvj/4lxNUSIx3ZInJ9dg3H7YiO3DjunPg9Svzb/h7Dzam7c
2NboL0IVcnhlEsUgBoWR5gU1wUYOjQz8+rvQtIdjHd9zqlwodAA0Fimge+/9rS+KxitumBwQ2FD+
iwqCIqrxKgdSpVnHuj3epgV17z+GQYq7Ns6knqY+wpJvdPcSK4l/QZTp7ZHIv3WF66Mt6/3LqJXJ
gxVgMN6l6NmWat4b+GXM9YbzFXLiFAQEQ21rL6+Q/fbCm+8qO/IAU/v5rrIlr5B3zbRQX97vEo6V
sYwtMt5yHnnKnUCBTpWltdMowDOXt9O5Lc/kAZ2Otett1v8LedrGE3pvg4KtBBfa//4paBLv/8+P
gcAXSj7JYTUIn/3zr1CP8jQpI0v/Sd63Wka+SE5ZlV49NyKmTB73JA/dqCWnmEr/ZVG65Ub2ybny
rGocWJOa1yF+4Yr7wCD65hEGzPun/nFAcVX2z5+6k/mn60F8aApAB/fbyGm1EkNCTg3l9tNl3+1g
dMm6bhvkNb/+vX9dkU9bvaEi5tNAXgfJMWB/c++//zAFtISba8peDsr+CBoH2nQ81rNcdCz9Qw4Y
aafUZs7tz6dygm9rTPh8+tvc0CiEtvyPm803b5RSWWHX463aaqCwRE3dozxzsiUV9cPRitvnaAie
jaByD6JACur2LaazYUNCWi9C9yBHbMKQB9kciU9tKMYVFDK6ycJTwv611rUvk1cHVyJQw5NTOJSf
KJP6kWZevdRIrB6mwM1fsGPby3420/Gmb9xym4WR9qHbVwrWyAsSpXosNVwq5ax/uauWi+l/cWol
FPKfX1xPM1DrgKjlHcLz7J9f3LgotKTv9OwnQQ8+YdunaLBtdfeY9NWm8REayVYR6yFaCB2gGhFX
yqnnKb+N9PF28FNx62pGFR6HCQOWJaiJyPLX5AFXiducukyywxhTMBhiVqH2PLd03GAiDQG2NvX4
U+CecsIXYYnhuXeRXXmT1zvYTrNjhete9PlQTjalpbFCNeLclPMSJEbUJdktmEH6ejyEM97H1B/k
1j7Xemsvz+4H2WeHlI7ziMYMc57n6CIloT2fysOn634btuCQUJjKZjbyzc/3/3TZv90KvUgNNGb1
b1O9Bnlkyu9oP6mDcqCCSaF6g7Moqt+6xFKo1PxH/zA3730G3JuFV5jz0oQ48v36T/PgkpeIv20L
8Ms/blAUAkWjvGEd5O3K5V+LmO1Xp7wjKCxyiMTRgB+Zex/+3Z4QVbyfkHjXSVVvlIZ+OegOSVQt
MiOybvPuVxB9u/i+OuId/fdN7pfJe+KOHvnPRHfVg8u/Za0qTf/W6NaHMYe+ExDxDXEGTBIARRJE
EA8+UcrzEFDBZ7viqzu60wrmOjuMVjiHsHaABJi+/eERqJHbfjulLEWBIfIMFyXZOiJutgjcV30q
/JNOkbYsWEBRiw1Y2nyALBNvcZCUh1Yg5JfNmU5D0TuKmdvcjAqIqp0obpon99Wj4hwyyCdzWVJ/
Noa4ehxVe3ooLQU1f0FIO3dS56fqfcTuUBNRxysZa5/p6orJfexiEJZVYsxv9Ha6Uj7nLGCGKFvZ
Z8X1dEaScLtAdhHsbzd5CFo3COLpKu/kB8bFK4vwKGd0Q8H/ICGuNdk9TOW9mCjxWAXV6vbEGxDF
UZhHFGjUBFt5npTyIEfvT8b7QMK7xQJNtLt39fIm9wfq/Sfd++Rs7dft/S242vkVDqyV93jjUSwh
3+u39jwy4pr4EGj+8d51f/1r/7IakPPui4NPt7tfy68AIJ1sg3kJ/8diwfgnp9d0VAxCXQtXC9RR
zgzK/ecjVyEh6xTw7X4EhoIyv0hdChySbptkLs4Osu1FYXiuBeZUAwVE21unK9zyOEzV2mlGCCZ4
4YbnSZ1spB7ERuQlCKL8ZVVQI87eOT4JBFCrnBX5ylDs+CT75MFOPRsgmArobx6w5gMYguChcyef
evz/vjz6ZAg6/x+zubLn/6hRJ7P4CVNvwLqj4CSpf5hIrnU7olK59PVNOzskVd4EUUbU5eF2Gnhf
qM52drwb1B+B4r8UvLfetNBQ1/5gefvaA3fDkt5cZRXEwCoRgGxbzaYI0+6O02B4L3amb2ACue+5
lufbzjEhrjih906p5TccH+wz2J30EnjBB2H9y3//f51zoL8Hweb/V83yIHizHFQ1DKL/+elqXuLq
A/V+P+x4MJdVPNhwM3zKf9FeypaqwvrIiVwsU2hu4GbsgqpnPlo5mvV2tUv1rEIn4pgb5MuweOda
vAFV3V6elUZ/6rD2RShBPxlPu6IKiVN5sMZ6ZU+juushhJKUsP2dULpq3ySN+tBhy3UKo4FFBlGI
FxfI2LL1SnPR4vWH8MyFcuBbUXAIkJ/j/Ggpe3km+yZTh5zg+A/3rvs0ObeFrFovZKdSzfeKou4p
GCPxyrLT2mAemG+mWChvzZipy9T0Ac3OTdPQviiKZ51kC5ybGKbmzUNxdm7FdKnhUm3/+8ekfU4j
8zl5fCF121VZzePq/elz8hWkiyWy9++RYpUQIxSYZV1+kQefcngSNPGZf6ZHWCfK1GOk5ltEZPkl
suL8UrUBfsJWRmUTVgjLxg/sc+QucaeJQKC036xe8U/yXtp8V9dsSSWY1dP9Z1gRn6nLElPeT/aj
0XgFerJqEn26tBBV+Ph9b9/6lrYv4maiDNDWr2mcUfjUd/23vtG2GVWIf7pp/5CntvtNpxxnAXQi
eB7jqdl0Wu5TS+I06w783cq0gZ7eU0TTTGsxtOT3FFFlXz3PMg4yRTR6eQswXfzrRVHb4MwdcYEz
XyDvq7hDe5x/ShOmGraBsAl++wmWIs5o+Kg7EkVzzaDAHKuoeooStbnKLv4oRkB7RrKWTa3zig1h
lGDAtH107IPpV4hCyuLcG5F3GQz3ueev6r2ya0qbBt73ud/a7yJsj13nxc8DuNdT1bs5+BX6Owyt
1+bopo84xwM8TlLIMQogXiynN3bTK8f7IVTtv5qoj1/9pCPG/hxSe7Ynjv3XQfdNY5+2licWflCb
j6mVrmSfnDICJ9uHdag9IICDQQOV/Iv+o5olcyqYnGMmMFOSTUUpB6riR3tjV5HxpWJJsOi7nKri
2zVFIMyrFoT2A5wQ8YTIyVym/G/8qO3jpJbqV+gVi95WukMHsvTZHglvqHH+VYzWuLIixdw5fTO+
Uvywzci5fDXIvqwVI8keC5g57zFlCHJ+FgJlmOKSsuz5cvjA88UfucEzlEDu//I61UBzf34T8lfn
gIjmHei5unvLQv0Wu7KCvqwQMhTf3Zo9nFG69gmll33ChWlYNpkKUXZu9i3IrUWl6tvK5T1xnxei
Z937qX8QvdHsXYI/0DMH7SEYW+9LB8sjpjSMyqkMpyTVhUda+OPOGPPHQNGrc27ZvJBy+xGueX2W
XY0JA7Wzag1d1N99csBCqj6paXf0ERafRYXiu8oKbWOpOpvBzKDsgnRBv9dCeHRWRx2JbAZBGQve
6WO/v53KXtuuqaH6bYI8LUtyPnE8PMpWM9/tNnu+2qtwaI/9xN53pkKgVIG0boJU2NboVbaEgFXs
WlEZ5fDt4Dqh1Y7rIjzIg8/Ew1jixkMiI1/d++SZO4/+v31GAg/Dt1/us+RUcmTj0lWRD4TILUhB
ts5aUQSKBRNX1EWLBPDRmvde/rx5s8sGn3mNEpW5a3TS4qRk08qYW7KLKjJ0dRmYzgirlrPu9Lz2
2YgaRT1+iIrSNDMwxKYt7fEjjHApZgH54mPXRNoPUamcxgdjLXI3iZ763DeuXWVeZT/VMD2gD9zI
ZRPdmxtP2YeFGLEu2gWl5Mk+toDkIAwJX4DNhC/IgAaqe55vPWGGgApK3i60K4sqx6yEodjs9aGt
+Ag4KCafTRr28W7S7Oq5DgN1V8UahKF5NJw6qhvUsXxUWDisxjiInihTqXb1gBS+yZP2qk+qt2CL
7n/vBXipxvT/gH74hZR09aWve2ulzheJUKkxJkHGnAYRhFcdi/Xd7dSZITq3AzqFmThC21Dxfijj
aoAQReEz+kmo5H3lbQOzSdQHHINweVYyNJvkdnAIEKQPAihSc+IH5nX/SAHMzqUq5wuLCKS9k5ce
/dCdngnhPkGo0T4CH++fpFGGlYmB6w6CnXOeVVgIqxFVzy1RFsDS5jNXLZYenIcnN43ISrjDJlFH
f1rIZy6eGUhL9OhDPnctapz/GpDtbBrgOCG2+vR8jizjihgL88Y4KnlHwQ0IkSNfnCIuVkGlU/Lr
kehtkiz8MAv7p5Oo5Y+hGNEcZD5U7v6iUGYJ7piGDS72SR5cYWeH2LfXqgPt6DagKJb/VOTaezQZ
JLPlgNJ6+lMpugcv99SDP04c3Ew7yKYLWL+ltoF2Vdv1Vjjl+TZv7rqNyjZ/HuDM5oOcx1fsLG81
1OkpqrBJguNgLqdY7Z7lQWOhT9nX1S7IQPmxSAENJdWDHAuKsMBdoMNtlOmtn3fPooq/I8lRlzBZ
KIV2Lf8kD57A982lDGV970OypJx639tQ028f7v1O4sy71u4PfpJy0lXBnpNnebZEqa5tZKecrOLL
iudB/pQ4yFIoBEnfcUfYNlZG7oug8rlt4++yG6dkVL5Z025ks+OLDqU4jE7Ip90Xr1Fml9j0vXGd
YkcWPVnpgFfeMebRlqDVkGJRUDyd7UL7WiglCKCSB0E+jN65zDOKwzSv+uYnpOEp3wku1D5RtmD0
FK0OXb+hFj9aDb7SIJTikGDfVKKS/bs9KBP+ICCpV93cl8nhIC5nBZve7LXSSR9bMGFrESv52fEU
SmArJfoJ3MwZkPSR4x1wXY3aE9Rxm8xqyzsM7943VNkXOROWwlvce+6rpY3jRkHatvNC9dO9AoQU
BNPLM6J3bd+nmiM28tQcEvje8nQwo4eybINHdaZ72d0PdLnOovbs7tGB8/UqMjh+dtpH245N46vq
R1Rr8wbZsGytXgtc+TZuWGtrOeplPe99HyycHKWgP3msbeBFsllnPNJMbcD4fL427NT8gOcX2465
mfOBOalpX4MJEJKZd+EfHvDg1u8h86j4MZILcb7Gfh4sI83Nn6e6VqDyaD7f+a7Y4V8bbHttib4K
SYTzJMYyXPdeob+YeaMtGqccv9UNBcOVoXxNdPORlFjwYtehe55gVrD7jOtloSQfyDGyo67E4UuB
V8Haas0AF1ozB7QEAq/AlSIbs4M8aOT7bmey2WpOdujnw32K4lP2rFk5wS9YHBstj9cq5Z17eSDy
3exN3JvLBUQCElqZi2akMuEEETA4yUPhAcbt8ubbvUueTUqlbcyo0LZKljVAkI3xa6Z7JwpxEnyg
I7GX/cHcH6vKSUnG5wHO0r6nZGdVBYkPvSIsnggoFyhYOVMRED+leCLeRmF5/9UnR72UUpjeB/6F
20K51EfVejJs8CloyTwsdmvxvcO7fYJs8TEGbbWp9ax7tEqhP5dG8E2fWAFTLroNvaZ6KgAFPckz
nXjfik22vSRWxuekuAzLEddGB1oHVsXjmL77gLx4rC0QCc6YP8gB2Xe7g6VHzw5LtAdTrw8erzEq
dKMT9XXkrIVr3JoIp5CBzE2fUP3ChnnWV8MM9q3GfVP2wEg0JzkjtuiJQEOncdguL+x2wP+iceJV
okXWTU+Su5YgJonvYzXLS+5NpbL7jT8S1su++W7Blxjx4wtOmtEH7pOootAvXMwGSeogGnNfpGq9
R7CI1NZVywvlGjDyhE0APAqLB/5y01PnmW95lKuPxtySXVEepADj23gJ0bfa5BapcH4tDGdhAjVf
m3+xlTi6oKiuWt9ND43tqBtKmtuPMEspJ7PbFw2D1EOppsVSz0T30SDSXgxtNBwj3Z7QPZlHL3Pb
Dx14PhQoneKR+XLqd/CzyOOLQJgnE/cEKNydTNbLgyPZVXPuXg5gmUIu/z7HTIEO5RAMNWQvzxht
b7q0a76k/H3uM8qtlr4ZNl9io0etgXT4NspHCS9S9M5Bjqqg83Ijc1/MRvjnXFDXF4/qsVD9mFKs
wj+Tlo2PhU3+em7JLnnI849xsI2TSaHgeVIwo0xS76zimbsSelY8+qD93nQYUyAaKmcvmzBzvzVj
bz3JVu7rW1UVSN3mqa6yRqvSPquZHS1jAa6mtO1DPfY2BmFuiXnVfCrb8hD1g79Ap5FisPH3RDnw
qdk6hUFtWPnb/e43+TT33+7ZCHKgUNZD1iGpdQISCAusippFRGAFdwvWzcsIL++1mnwZUfX+bDr+
rEwjAm4m4O5FqfJRe1YFLN5A7jR/W7teHfdjWhJ5LxBia6OabP2BOPcAaBWTItLxCKjGr4EVn6pA
KV9k/0wVvfXnGuQX1klXvfuG31B4hvNoL8pyqL43lnhy4iF4s/yaxXrOHqxGaf6GEncvJwAAmJ/+
5nCKxlg72FNb8vcR1N/h/SwGatO+ZoptrqvYLXZamPZXG37P7d5uHP8M9Kx8HoLamAEx6abmO/4x
IUWX9zaAjC+HZipJRprOU4keepnP/6o+NbdhEQEy7cgZIY7O9rIgXB5k/bcsFZdn94FP8z415WQR
hTiq2UMAqpSb3m/w6X73n6GzoKcybypXoEeSjVWMaIvF2Hy41abo2uRrbRuUwKazzh0D1K8EeZad
74zEQo2JGg4h1nJaVjQHjyDKi2+n0S43FHURQcbfD71T7XHrqPf3Zjf3JS4c5IUclu3bxF+X3PvK
ApBMkVT+6t8mh00VbSsroqisKBZRAvqP+kDtpa3jH1BQ8qM5t6rRhZ/aW9MWRBMO9xGvLHxPmwxF
+lxzzK8H2pod+b+FnIAs70Vkh7cgk+sReYvr6MstgnS/4NaOlQDWP5PVqVRhKlnhTsG0gwxfC7ZG
n/46m/sUMxZ/mgjDKYLwDobtsC2ZD7J5PxQBhe+N9se959OsyRys5dSkPWVuLSY4RY3dCFukkVoi
yvmadiebWqOYLC6B7nqoE15seO/UXSkf+Py5C2FM3jIqUu2oaFCWlMLLP+Dp7VC42z9H3NMM5LVv
eWBba7PCNijOHPXYRgI7DSDFOAxkyk53Miq0fQ2/ecNWTvas9JKHwYS/3rNrebC1NDjLvkbpm5OK
mnSeNcam7yycscINroUHjrIVSm01eywkf2iocEMv/bOLwj8i1S3fFCVhVxBOE3hQddxVE3ynye3L
K6WJiNV4QX9Ph5QZXMQa6QzXyH5Xa1gJXm6Np9amkNwYzLUWAXoCd7oKlan5LrqNrHiOhOssh0xE
T/Zc1achyxmLqbiYSgrGyMz17zidnULkha9aE5kPlmqyfk206hXOy7XO7fLr4Fiv4GmKq5N0+VV1
XBYKwkgfZFMOKFW9zdBkPMkuxcnI3pMIbIwvbJype9DKn1pSf6kyH7GLUzcbwwuGnToluILN63dg
jfkPs9hjDCZ+Zp0gSe1pySX1FfHIPx3LZBLmLyDeooWcUo/o7hut/0DKYa8C4fiHydPdQ8/rbtUi
q/ywumwrfy4Bcb6orFGvpVXZ6zr3+6fBnv46FJR37bECQk7xd7/nDjHBpJgKf8G2aXmffJ8z9qQL
ilHzoRUBRUTC/RAPInxjqaeCXg+z7a3p1hiph/xPyOakxfky9tNpJ5tWYuAqUavenmBa+GY11DcI
LamOcjRq/HcC0s4Tj9LojW3wE0j39ny7EYn2IAuSq7xQMzD57Zvs0o7D8vbezkhh9QlAMfnSln1t
H5M1rezjvUv2UyTXC6LJDYw0NnwxSgZYAQ+Ua37Tmo7yUTGm4rFIpx8UDk/bVq2zUyH4QxGIxd/a
EaegJKkxHSDJrI8FRSvCQPpPJPlrlFv5Up1Ee/X9eSOoUGpr+z0+pAQvHkotby5E1dWlSsEp/Bz8
i6FBUssjqLUuZ2m8PHgtVANqlp5uragmTmsrj/aUJrcJrmJNDwY45iVcpkXQ6jvFSoajPPh6k2Jm
PrdH770DDjUhjH8rfCfc9zWiMjOZvLdIHz1Ylg64h7np9T6OpY0GHG1uVkb6s8Ry4UleaqXdolUJ
lxH4KK9Gat0m2W6pH0ojmRbymiKw022e5cEaruDaN1maTL1ZIdoYPW0zlo5YDzydFkZcuxq7wqg+
qHGBKk0OFV6hLeR8Q34EGbLOVZBm+lIKVrXW7XaxkV1kq7CC5vTPflXvR8zmZnGrngKlm+caoV7f
plGzWp9+3UP2y64BqNiBUNVrgVmQ3AyRxdLXXUsO3dGz6Mswpbd+IDA6znBF9ejN/f+cL/s7qNkv
IMIfFNvw9+2sUJZnekZ5OVBASBAJwfIBNeq2EBMPpl+LTuioxmHCNVp2uTP3Xn5lK3/XkOF7FKVQ
KtIr/Zf/d3knB/TG+qOscaG9T5Nn96Vgm/QasecW5pf9TtAEwFMGccW3Ym/tzM0w6k/ER1kIpbF+
DGpSPbLfSPCjUquJd5tq5y8d6/yK/UagG69KmEWI3KC2KZmqfCS68hVzS7BEnpE8RR5mNLLfdlnI
sTUvCWh53VovOnvXq56/46tHoPuXbqPWHCjrydiAiKbQlfWGcvYxGpQtqf0oY7XaTL0+YIjFDHD1
+nqKW6DXoltTjKKfq6GynuPUKVcWAvkHfr3WM0FzFdqHkSyCEtKanPLrgoFyTrbKMSWa0F5eBhCK
kw5cQp9bScUzscjil1gBoFLXzq6zsVmHLTL4T5mT+ciMsvNg6cWOOoddnqYN4nQw+1PZHCEgAoSZ
D/q88Uos593vu/pRdsXzBi2cDzZBreWMMiNBQwpPmXxlMSnB6K3yAmNPwx+Ot6aMH5pJeYzK2XVt
DilWE4ZQwgU5Tp7wgUWQ/ywPlHTCsbcFsgLPf54ScL8s3iFSz83WZ8VilspXM2kwwIPjs2F1NZ7l
3CLy8FueWuV2NyOa485ObKElFcqzAfvsefox9CoeAQpEkYVtRt1uaHo4n3CsHs34Lac+50/VR6vi
Wc17EJbBCvbqTzuqgbhjFkR2MWlIYpg2nP64vlS5WV20sL115XnHfnye0QwNFNh5UE6bu1xf26Ht
KLfsACmhQw7sHhyoPpiMatGzWqnFlgUN2nYcixiZh28zhTZhBWEY9fK3K+UkHBx+JjjKLAfCateq
Ni6ZaY7vk8pWn/BRt5FN9AJfUx5e5xpcjZylNcTU3NmcLWKjOB9Y0/BlnDoKh3/15UEePpIhFcgY
G3AuKm6p2FgTjoxZlvZ1tPcHO9zLpjxMGGyRVkoxjypKlsKyU0uVMNzIU7zCJiBx8+XyygZcpVpu
m9oW2zTs6msgQvS3ptP9pDSKE737rqYqxQCVgfjfb/sdprfEH3qb0sJO+Upqovupx7jGJdolS1V1
By+rDR7aziKFHpHtx/gnPBKrY0HVtdPZ6NV+rVe58dqhYMhSSz1buWq8DrSSuSXHehQ3ckydZ85j
JSSb29h/XifHtLkG+td1pgceuAuTcFljUb40hpyM2ui3j1SZ9w+8BspnqD31opjLmWz4iCYxwdhu
1m0Wmd976qIWY5vpZ2Wqin2fiGKtUQ/zVbA2KyfjO+xKPnIg5ORyo+SJMlMwJ/OAZoRLW2PHVPX8
0VR1aOwiq+ELCo50Ie+dxv1pCJToLdQIm+i9Vmy1JlEOFDElLHoxHYhFZu3qtPvrDO/Yra/0gOwK
HKxuU+6j8ux+WWiWKnoyP35iub4YhGG/B44+PpQJBrGDl/rvQ6YtwtzMvvGaata6liU7m8fzC7+m
s82DbxGEGBOLeOpe/CqkOA2U7MYble5FiZOByHmdL+Vop9boEYkyQJEDACncetm3RnK1kNe+oJMn
EKya0/5+p9qhXr2Yb8x8IA5Gta/8pD1knmcsgy6GUCibtcOHPx861zZgxc2nt4nzGay0N41vEgCP
v+fJMzEFF6rtkNqX1RuP/frPao45oGz4yZK3w63OS19KG1K7FbYlVKZI3ZtRHC8huz8llTNcMK4Z
L0NasSSiUEB2yYM1iKUe1u1JtohgD5fbqLwAXllNwUuzvN+j8nh8p2LY3e8Rme6498LqTXZlPEqe
tLKnSGiWAlOg7uy7WS7czId7E4ecL5HaRA+BVBTLAer6VUzCZvWwbMtDnfgJYiUItvMNPt/1t3Yc
BVehmy6CdCvbahQRrzQHV0xTpwwD6Ah+rEGjvXWaEJTeDNZOTFr6OM7B9UCnUinMowJniTB7DR1v
wkfc1lahnaevcS70RzusQKn0avraWUl4AOGJv4JshqiUdK94lS2Bq9/GE1WDgXACmSYG3SzP7gcl
ckmRyHZMLgtX53kmWCqxjxuwj1HZamtbaV98D5OZLGj616iO6101AHmRzdi20n2u59ZCqLi7FiEo
Bt800YPOk51BcQ/dkKYwxK3+tY9c6whS4kc+t3LCHU9xPL7JsUaksNOj8iwvBPZtnMcgxO6VmRjE
WhfhKBs5VpSlc/UDSAPzGDRSBSzrH3JoMMPkVeNpFMTRuIyTbe5k5oucl4/4o1REROXPhmy1Is3u
rsIW3q/R2vkr/tKPiUWqErVA8QrW5otaePWTHHPh/S70eEgOcpA/8wy8XhVjwsaVioOJi8mKeiub
RUecIB8GdWPGGnn/0t3nYP2O5T8P47jq1F47yG6gzCURaugst2mxRuAVhMOqDSK9Xsk58AaYA/pm
2qY679tbU14ox+XVcQtw1A/NbEFExtuVdq/uWA4Qc+KVTUmPlRoHo4VHr5BMXzW+4fFRzZ09MHDq
TuUkN6KSWp0ILvb6dLwfpiFQj3oM/5YKv0dtbslB2Z+MxL/RgXvVQz+BuJeduYaKfXGfRPw8WtdV
Oy9olD+7kuo2Ur5U6vZasioGOz3IQxhQGN7dah/lEZfV7DaUifwajc7M4/g1R54qSpwdHH7ZhTMO
p8QZOzxdYC4JM67fIsHbHfZrQDyGZqWL64QH6Fm2TFybJ6Mbn1m9sNUoDkkgQDVUYuZkkSCPJsWY
n1jmJRTJuBmjLFjFOOPES5Y6+QqDimKTmHznlplDpj1QyZvd2lrlncKZ/JOZunmR93FLXuC5cZ7m
+xVx1MB48ik550fILgRXE4TW5k/ZdeufUpgloVkv5T9C9nVugay3C9o1jB8cxQETsWriGZngRnIK
JtSipm9Aq6jqUzUfZL8CgiLUVOMop5qi760Fv6lb332avOrXXNmfuaM4aPh3w0eOxq++D9BAK9T3
AX/27dB6zSZG2yf7A9+e3t0Kd2lLFe3GMzGvZaESHkwRg4EWwnxos667jk7WX0OsvtzGvMgeVij6
ljgnpMvJ89NlnEN7U1yrflQCBwA+RXxnjf3/bZSCIMRHESx4eXGYJX9gFB+u7HZM3tpBPA55pl+M
Nk0QFgJYY5P2rGWR+xp+k501LhrPVeeQfOGCfCBcUdjNXo7ZrPdPHhgnORYQrj3qOqA3WLL61e2s
t2Cqfup+0b3EIrCfS3tTK40HAbhzXhXPV47mPGantbN0E2iocmrnGtMDsJKahwWj2eR7h1/30cda
3idOWK/2EdJhsOEnY94ZiXm3VObGM957xlG2ArUhFtQM/Vop2Cx5kV89zfPlIN6i1jOA/s/zid+C
6J4HfWMCEj2aJycLKVpKfYjv7uDu7BIgd9mX5pWXlHkFV2At4tErHpsqtK45fkKnsYzA/DEop4X4
PazqgHD8/Sqrf8aXSL3Ia/TSaB8gpFngqP++CPPcq+vr8VFe4yuFu3PnH2zOMz79YNkM4viQVNGr
bXfaqbKqeqUmof8GLuVPrzKmP0JwiIoBJwyq+UVz9emjicCeD5NB8RGvmY2orGmfFD6BNYVNUEGF
5CVycAToHdd688tsG+R4BIshe67nQxX0aE4UKmTyIs2ePZeFBNYD+FjQkjMcUTsLzzObR3kV/lbx
oRq9747pWAW3LdgyJ6KlUgtMNGrgcqEnkF47d9AfM6c7UREByr2Sx8j3gqOmfsgZty6kl7A25ysE
WSYq49S9NnfJfntic5LHYljNeMNTYdRsQdJEfEy1Ua2Eqo27ujb8L3314mZ6idmh6m/7rsEzJkoE
McgUUUwy1TxCFXUpvLK8FvPB9BtcfqewhAJJ09A0Ar5sg1o3uCLnK64+QViqO4puIcfkrBLQA8IM
cbT6zsBYhwNOxN2yt/CPkn21lhgnYBLGyQmdCxsXfXfvEkZrPkXaRa9ZF2BxyOUlpeL8wQNTzRIk
NT8nO7EO8qC4HqEueVp0gtPCDMZVxu5oeZ9UD+1f08n3WqxA/26GQfs4kJnFiDz+wXPjD3htZDyH
aTpoPmZbtVJ0zwh+HdL5qv8tt50HTTeUP63O2yiBKr6Ptj0TKzPreQwTbz0pjn2IjVrbRfCU5rLq
4AJyYRdbAXVaFp4XtfMRphl06dgaHrS5qZC8g5JkfXEN33mMOy1YFwlJ9iIESZFOvrHFlRtDhSB/
1V3DOutDHr9MZFdld52E8V4Jc9Dn86zAgAOZdZn5Xy8yyiTHM372riE4XWrhdzu09NXsgsBfwxic
ghzj5sYo39lXfpgqVTWdaVlXIfBum7srDV0CAMB6jVGeeM8TGzOBobdJMA/RG5mY29WDrhNGdLL2
nLrZbiAZ80EoBoIHdUKbtByDD2MMz35PTZ7CY/REGF+A1KEf2g1UZXw2iFsG4YfAbSu2yncQgTYL
jSlehQX+alCPtDX1lgfVJ4DSsWM8dpoOv3TOblc9IaCxM+IjlbPJC68X/HpJc1dR2G0mt7EeZHIc
fduyJ8vz1lD1vh9LzNrkNAP1D7q3Kj+ZkDwuAC3f5W1FgcEiCCRKmeaf0oK39sVHncKjcuwmXsvM
ejf5H//H2XssScpz4bpXRATeTNP7rCxfPSHa4j3CXf1+UPbX1afPvyd7QqAlQVpAWus1VLZ7cp9N
wx11mi38eO2pVKKVBTpg34zfrE6NMZYxxqcYw5JdSW0SNVHdDXc5nKfTZFFHSARy7GobmtAa2q69
tB0UhiHGGtvtNI1/nowV0bkNZgFeWpbZYShWlslesUflWJcFOlp95j1H1ahcLS89yVZimNPzrHky
d7ldL45FkbVz2gI2ERS9U1FTp48E/EUfszD+XUX4nrne97KzlB8+OpYUK6IQz4Vi4/b1+B2dEaTi
o97Co8qOZoBRBTR36NZ9NNRPEybvSGlVSE7MzQ5m8oOnhqtR01rS2wZoTXx6WeUYvn8pdbd7CoBW
cSN/jIaeRp9Vq8RA5ED2KWE54M1WQdKkM2wSRiTaj8Qbk1MCpWDD61LUSox2WXasL6YqM6+lULU7
CEwfql+5OmboB1BUc5jgriQ4TOuGTc6i/02rm3JnmBaYt8GwP+qClGvTfOUqHtYp7nhrbq2/sFga
4cUglI6WQ22sGmPkDpxETIIG5yA30DcAZMpdBrJbjDaOGfPm3/6/hn4eb7Si+328DMrD7911S76g
yvWbK8gbDWXSfXVUYCGOWszCBG6FtgRA7fAaeUr4VQ9yfVF1pveMrKXJwjNRr6THta0HYxYFtro5
KnETLgzVTg91Zvk3JKe6beiFzJiH1r/JWA8bAmPHyth0uUpiOO34H6bo7+TlVG0FkOf3sUYVF4Wl
hxoKw1OeGduQGwSrVTEtk8kGicx9z16LgSQRKAZx8nXMLM9jCYzBC/uVNVKAzMF+PLaAJHZqqOMf
TSHlMey5hkrmTS94GLlcNU1Gbc2v36ZywK7BtpKzNTcVT1lUbhG9IPkDxLRzHmW4zQfMEcosXPnM
Fd54xvuA8o1uJ3uRs/0FLde7yE4Zks226NGrn9qXYeinndcn7trshfZBRuwsOt960nMtOGOV8ZwM
roP1VxfPIAdeXNfijSgGb63PTTB2CIr6eQIZlSbEBOWg+FTCEbiKXoyoDC5aSF5fsT7yInxTrdF6
bppc34AVK9YNX8CzgdUOgjF1uOwaxXrGq6y+mGX8kvaNt9DbftgotXESliOe0KPtnnIEagD4Ys8z
zqhP1KSC/YRXPOgBeuU43EKXNRPAm2z1eEWu7AzIpVt5N0DCSNPmrf0QAgXgf9sM3zVRsbzIsy8Y
fYZr5vZMb3RXvYjS0pdyRImqnFLE31uyVsvGpR6PX4Z2cmoHQ0gP2aZGOItemS44Gp38usnfnVgL
QYsl4mAZfvbem+6y5zH0Ihy7u/RlSA2BL+Id+1csznmdrVGP9SIMyI8g+oXBnwbEBXfQdVrxN490
aG6OaSiXGGQn/ho8Zrj+rWf0/DGRr8ryZqZhvMsMRTl7vfZ7o6bVo4Umx/4z3oK8TM2hxegONXiD
/9iHMhVXAcb5l58lyMSq6fc8IqNn14CdYF0mm06wTlQHtT+ipqpuVD2zH9tSx6EK4ZZvTqlvYjyI
fhmBfxjJxnxp9KJeqmPgnSwclxdKUgv0zfv6NTLy+IA0z7iUTYSl7S2YFap0c6+OUvs6zFCcB59W
v1K4LVaO5rg7DFXqV1snYWSbFcmduZfJELzlll9CITnxOoF5LaoyuckzlQIOQtH0z8B0xufRKGbE
Gy9g6PkOfXD7KobhK4Au8ct396baNj8pBmeLIdHKFxs6zboZzfyMjzf+BWGWb/HU9cn5w6IfQ6v4
mrj1Do5e+yurrH1PouULCuP1Msdx5pboEaRuBa1vhJ/Hs6kmBQIfQn8x5lKtC1n1py2WzP/aX9wC
fmR2or6ire4AJsBrAw6UvU8h324HlBseLA8EsB47G6vhewTG3x2U/BnQqBbtK6etj6jVNOS0Riem
RGIm9VFuZNdn00bLdq266Jb9dUyewqrQKk/Z8fgoLvW8acCcrDAc7FZoThYX8ktA2GS31rjJXz0Y
cCPIPI+RvbBaXjxWEu2wL1yexfeNVQTMjvp2U/U40MgYPhwAM/JG/0AwCyNP2USU2kWFEMDqfKxq
TSbymH5H8UWLjlTE8bGVu2OgzbtT3mwLv7vce6rOj45d51fhRu7+NT50r3hj2jfPbDYR2ZG3STXy
MzVFIGVzM2qDZmcY3Bw0vwveVKEbK5Im00728qSuFlMh+rPspaiOcpeiPlljVT3NpxxaTXmVp4zE
1C5kU56yp/q1ks2A6c39lLKJOsTWMitnxzWoHpqWbBXy5JQBMhVx5z8xuYeg9nSw+nrI7j0y+M+Y
/xVjwrJrvPZMhcdETOClxTvnYTA690EEjvvgwuVK7QI17z9xcxj0RZaCmZAjWN9i7DajElsysVSo
/jtUr/lqdHt2EpuHDAfToCjL/TnZ9qFwz/W8h7Hd7z0ZY6n0u/efcf+rF1CCez9fkQZnHzXXJNGd
QzvAJ0SJCIas65kmri7zrmlOzDrk7n2AHEsxT1+EbtfcD5WxWh4vd/86iHKJcyg1q12NoZNBFFDq
XdQB1M3SOniYsiCAs6ExrayB6VS5R/HxT8eYOMEF+vxSDvuMewkas9wvgNuTqnYXsrs19TOo4v74
OU6J9ejQROP7YFkOjnmeunEadTjomAYfOsvEBF62Jxf730gtfHP92W8iL5+xvmaoDN7H39u6Gejg
AgGBovq0iNVr7ubT16Cw67Wa5u0hjKL+Sdfadxn36xI56nHAACPMmealehDcskZTHnIXBTX+7O2q
bmyFaUdoNDtKjypqdQOisxMa9UdQlvfR8hAml941KZ9lg9ofR/WWssErBPXN+ZxyY6Rgi4HwcldR
Q3/Ruc2cPJ1Zsou+yTFNRBGFKytXDl2fQE0NxhffyNpbqerVLS2TV7Msx3c0E1An3GBGpr60L7Xv
dC9SIL99wSiye5Ha+b/3bQPhySyYrtC03dkoSt/0RqmzvkIoCsjSz9oQzgn75eE5qkFohiqrpyj2
h2emusFOMANfyV6lKdJzM3nfZGdaGRpTpCO4hFQso6neaEZwNcYORKNZeWe5yQRFbpTix3bbKV6M
0fTc/uyXe06Ffr+Z6gfk11WxbTEHXZU52VUvLruj1ZGrWPi+Io6y7cxBufdPzE11qPRkJpmIGUiI
6CZ4H9eITm3nBFfh9r83loNc8BBP1eafDggD6FxVrrr47CC/F1wzM4/P/F+W/8TlOf2weBrR6tjL
1mDrPVU1EskzN0hyfCatL/aWWcDV+o/2I+MWizSoaJ9EIsbsDcZ9hu57Luyhz9PJmDznn7Ey9M/Z
9TA4anaFLcwwJQpsZsQ6LF/svCSLS5gIYqRM1xfFvnOTeZe23MtRSl0YaXTSw5K7j+MbFyS8zIup
TwEaQuNK65TyYo/4BGPHm2urWIlzQPdzr8n8oe+8RTPxRwGrzKerx+ht1Pkb5WaXrWUz93EiQ7yl
2oMbjt8MLf6pz9Am2ZlYj1wlzgtj/AcKjA+VpkRvYBm9g90hZygHBUNVc7uqdNANnJ/LOl2Ch2yO
cjDOIOeacvTNtW3qafwnZLjJrBpZWju6vyndZC2nfLlDH8r8o0rs5EFCGpijNDciMHjSh0+kAxj0
fyKF9hEnXfIAWLi54yX+7+e5v05jvX+eox8gi0FXPoh8BFNAojk84hM92ksA9EDD5g3MxnaVT3gX
4xQpoCsqIj5lEFZPcq+VwWmyWZzrbcjKbR4k+6NGb3+Pv4+SByQZFXWkzoDm/nMS2X0/KHbC5CQO
GCe5x8QTzbYT3jMJXgW3tcGqz3I36vMAhhXBkQuSmwakBtB+TgfGDqIj/4PIJxsS+8oxIjuyKPLL
4P1oXT9ezWnEciGLjrL8+L+LkrILQMDv8qRihJu2r/OD6Q0IpEBQrfQZTVqzPr/LsN3bf7obtVf6
y5/mEKFTvZDabBr6R80qTYZlX1nJcdDiNth+Krm1xnh/AfxXvP7yp3k/AwpGA3I5WQ+pc8J058O2
LOMmN7Wti3NshsDtQ+5eXdgo+8jB2KrLhXHLm9TENjeAMaL46vIz5nEPXjWJQ+F1PpXsKJwaXzed
CuNnTFXtdw+TxaM8k4xzX1014MehEXGkoRXxg+LU99eTodo1c8qz4lEeEzsQbrtW30essSDvl8PJ
aLlfYfPeMUOt4kWOYAfWI3ofs1Vri2LXPGD0cZ8p4+EQzAeWcpDc9QMKj1rs4hs8z93kpv6z9xmT
E73Pptz7J/ZP83NIkzTtAkCX2Aw4xtcT+IZABPXVB86M2vC8sfuHYLSGg+Axj7nkHMNl5JUMrLmX
LSep62tuaNXV8aofg1WBqv4TkiNG3cAUD0Xf3WghRZx0pXJGZRWD3rAb39IJOuUg/PZx6DP8y0vF
P3ttp+1MDeM/HQHnU+NOwdYo2vpBMfEsjrMoe5mmikVzZ7mvqRi6oyJU8FEUSFxgmmywwMtOZXXU
8sg7YVBDJ1LBvzvlCF0f4xNOGwuVhbGaWvFDMRcW4yh2Lq7drWVLbhTuAofUaH90Y5DES6eN+m3p
VQ2MBd9eNXZqHpoAsnkQhcrWHCf3uVNqFq25fmwtMIWUtB+86OJYVoL8I5tkNkNpke7NXKe9ytY9
HngH1oLKiQLENHPtmi++HVkHOUJN0/TmIr68oHRt7UwHT8QlBA0gCU0dbj/PrmYIgfY5hfPPWNGk
ynoy8BiVp5EnFJUYt5TV+UTzm7LmzZAn7b4Mw2JxfwueajA3sLVns5nGYGmjTHEO2277+Z6FbeTY
d13k4fdPMX+6fhgRkMkAzc9vWw5Hh/3+6T5Dfz7h5zuITZeSSBzYu/tL5iw3AKowffh8zdhxUODJ
qcB9vmqHCc0aKtzvTyhPWEf4jcpPeP+2otBF6nf+dPdz61bAfIdP9/m+5SdsEE77fJP9/Amz9v77
3b+WHifXOhl+fzp5tIohixK4oKLm71EeXWT5l1ivrcPn6R3KjniVKvEKGF71BO5o5ruqOGXZwn2k
VPbU6I73AfkGjT3ckg655ldvhZYvS1vBkUv3zLU3YSXQYo7Ijcl6ynUycuHkc5eJEqqemMecFM34
KjvlpgKMYVjeeB9fd5DmWxKgG1kP7eNQnNwy+fE53tPIH/LMZ8LpqithKMz1qlmmPRuGVRO72mMY
FPojGlond2gxd5xbY+X0hzDmq5WdcpjtI1nPbDtEB5MhfhsiR+EieTyfQ270thzWWeeUf8X8pNl4
ttNc768yxg05f19fyJeRR7VmhCuIXWYH2Ry0scHAsb+35FFDi5xRZVfIkf55v6GOLfKkuQ8yFCP4
sENMolh+vl80w39hAd0c5Yi0jcOzozf3dypDaLuTBx2SkGofH0jGjI8k6MT9KwHsX27VOAPGb3wZ
vLPh5/kF428IrGMQXeWelWZQp/q63MmmY6UouVc6CITIbOPVP6O9RB32NWzHzxPIEXLDK/j5+PsV
PsN2UsaQ8f97hc+OtBK/X6WAhIJ+PPMhtUMjWcVnCCgzqW0mHRvdUgwo9UGyZzqPmDWmkkeqzi7l
9rq6eB5WCYMatlixYkZPPcd+VkI3WHZGPrxbTR8utMEYv8VFe67dzv/lTdRq8hD3daWjqszULFik
rg58Sg2/Y5j9s3UC5R2nSBeFMJG/6PB6Vhn6qjeoSyxNDUPFIzbTtnbYOUdH6dy9l7v1flD452KE
Lm1YmHlp/ncurvEEVKsUi0ZuNab8rdFle9kzGN7MOMqpJS/0LhtP96hjeIuBB8EaREXOT9DyK+fL
qGnJ9ytauhEa05Nllc/Fau2GibL5WKE/tI2ach/VWkTO1AuuqgceBHyxggBlhyOmnrXnqbHVx1ht
XmTcDRJjFU+YGnJ31+BUGpi3OcoHeFZclXXfppDM4UN/xhoT0d3eDPdcGtpahlkhHvtqUJ/jmzWF
7mzxl2Ly7nnwLDdME0lCUvFNj/1gpsemKVs4yvMu7lL+1rW0Q68FBfnFcIV/Zbmexjx78WzKZ2LA
HMF17PSlVLBVsAvwHbLZCShXcaH+kq1JaV0U0r2zPBLNF+sRlfQl2sg8i+eNm+9AlrTPstEn5Rbl
9vYmj83i6cUMIvUiW3wSlIj9MMaLmuPSHhCgIFW/J32gPGesP/dcCqW6MMsmIlfPBqfXaKk6ubGe
IswlZWzK4HOhcN0AFLZI+8lgPOj/dc8DbTGVBx/Tx7/ipTUnGjo14UY6vSa4rQCrrtK3Thl15P95
8sumUZLzNGIzOASAtN6YA7yqVhU/QFefXoW1koO03EuvRtnxP+YMrh7DZ7I1ZgLzITj9Us5XfFAC
c++ocXPsnck9y96J+jc4pOBlBF11s4z2UuN7/GZqbnScsB8lHc9BRTcVGxuMxUYeZJXYpI4iYvGA
w8oR9X4fS3kYk3ITS18eL8KHJ50te2TQAEtIdhQpmCmo66eYtNaYCP0mEqNGbTlK1gXf8EZ29qPr
X6kz3lsyVIs+WObpyCU0H+5R0j5qrUXFaygpQCKE+qKIAG+4+Uwkgr19DLkABPMvzWq+oewA7Cea
aeIYEz8kZmVtbR8z88YbkD1UeGRj3tfMzGpvgbR3+bVxoE9pcxldE5hFAV36bvtVuUiyQn0pQ5tS
i6nrJLJNb9ejELX3lGnGk5TRGi3Z4qVJWZrxp+y/k19b3c9U5cm+7Dvza2LCVLAhhj+JlqxXm0bZ
2VALKnfJEOwi1fGvoWMUK1dLsrfIVn5kjmP9TIfb/TyYXt2wN1c/hNW3gK865eah+rDypwmXpiF9
mbC1eo7wg3juGpygEid/lKG4MacFrA2Q1XNnJbJqU5BOX8te7o3JqTN7IKJzb4me8nN7/DwX9bg5
q5W0J9nveBlmlA5/MuUj90T3PHbZqkLA+U1Yrgb8IjIWsmmUlrOxQ1Eh3d02b6zEsHJKBugT82Aj
8zcUPronzc/qR6hV9/BgZ+ExL2Z09DwqLbjmoI/gn60K69grbbowLaU/z/oUK7UJ+6VpT8NZxuQG
KMJwTufNFLf2CksnhsxH9Ej3jmBX6ZFtXUWi9bNbxmQvcnCgp3L7qDZpvBT95F8aO3DObeEMy9GY
3K+k4A4Bvsyv5YSBQ+E31RZOZvQemBPeEqn7VYHQvMr1yTxFnRY/5JRvoPXqztc8Ht80zCcCKhuL
0M97cI199PC5cVr/3DDROUJmrNxF4nrJflLscCGHpJHze3AQobpsqvkZq1GMPW1SdYvKahuuf9lm
dbGpMr6eyMrHhwZBswPm8B20oplHMKbf6wllJckcaGkB6QlRc4JVMHrRd9UW0UWyA+a+dh75/3Cc
PItpDXtXq6OrOkEVUBoK8b6VYPZs9d6j2wAfce2bjIwqSR9kctqV7JMx2203g9dOV9lKrSTZNT3K
ZSEmcJj3+s0DMr3DOZ5PVvi6u5lwkYp0y34M8VhBQjNjYWK09qNeTO4tdYC50CcjjW0pax8++yot
GlQb4yReGxBAzhqobLeu42UcJ/WrVuS/92QMmpV4GodyCYYi+uL1vwwbC1intPO9A8FtLcN+EB09
R5gUe7lbYR2DlEHWR1/iSf0OZb+7hYkoLqMxOgs5vskNpCIw8Lx4hprdfN38KeOWV/rMAyob2Rqu
M8+tTjLOvRUv+CET+9jKgvfYpDg/vx2lV9JtigTbVjZ5d9afd9f37rAu5neBwsyxEs7vd9cxlVr2
ur9pkFKJq774WTnalYxs8T7FhbWyk0E9+61XHasCsce+j5KXqQOiQJ6m+AkbfJm0g3kVhp6thGn4
SF1iTyn3PjeZUMat3SUnzxb+X51yrKmar4Hphi9dZx611Nbf/aFChyxPwnOlCejxql+s9cx33gY9
vfqRq/2IjeIRVFz2ZgR8rL4ulGNsTP0ZdQqYo2bYfICV3wfMvX9ofvkFay7zRa2VfOOWJN+NqFUv
fTDhQK0n/pdEwVp9HoocEo5OXtk8F7C/N50pgoMKlf2KetSw1LWRi3jEF1vUow+qbTKdvRF7OxYY
yXIWC3qb8rpd9NOYfrHK6FuJlfI3MgmXAoGOn5U+rVVu++HC686InhTxQtjI38AYWUD92JhFVv/0
QvUBMzXxzeiin1MXWjvF9vqNivPIkw94ryifkIsonrq6YgE6+tpGxrrJrK8Qx3YY8hb3EcgVBksv
NUlj4DA3FtFjmMfetYwsUMzzHkz8ZiXSIlq3LnIi6xCFMX4B71jrFKV5vLJutKrk8d6LL3Ozit02
WicO4kWUuwXn+e+Qe4xv9X6IPH+oFdo6HqJ2k7qdsoiVVLn6bq8f0xGgXBIU9dcufgV/7HxLa4G/
O8rIZ34F+2witLys5w4xfs/gIX+N7T5eBzXrAHsEolKqPfJqSex8m8wSRoYI38s+6TaRG6t7pbRw
7IgxzZUjhs5+NuBgvkS5GezQB3UB79n1i8i0JzkASaJsgagfkLOmqbe6Eul8BdSLgGICr2veHTDZ
OyXNyk2NEYyDZ+4riv/6PjW9fu0OqvXFHsUK7+zxza8Hc+fq+IbIeK1+a4co/RDYuW0F8KOt5kX2
lzTLrC+GS0ZhSFVnW4k+/RjTb7IvgeO8YVmNt7sRTW+j0axkXLNYqMZNppPzGsJXEso7+RLkd5xV
pERbw06VZW2FWJ2xljjKvXJufsZkhxnW/78hvemZ8CmEufrn2AGk/QEdexwtkfiTmzoGp1xFpfFX
LM/64sqbiLdUCvAi+jM4nTvwJ3DR2bZ+/BPXWyi3YdCe/4n7QZGfBYj/LrHHZQNredn3/VtuNfWt
msmJLho+xz8hWO/NDXOae4gqW00SCVaswrI2NEdtVeKodwsKy1i35oDgSed5m9Iwy7PHSm8HK3Y4
qi2/J2Vxfx/YXnnMirDbNah8ni0fRZ02KalgKLj4JWghP4RxgyaAXwdPmdahEBszGY119QIMoLjW
tqFubK3zF3lu+Sys79+FOu7QSGBlatv5Vcbknp961gFm0EW2DC8OkDLKwurcUJCK0j6/3mNxnWEh
mKnpKhxH9QkyeHBopxoAq2+OFWu9cAkAur/JXittq5UTYQ8qm0bi9qdyLL4VdaY+NbDvL4gtntLA
R7VXx6/eCq1kJ5umqfWLvIz9e2/UT1vTS/xHqqfBc6uLlRzlTsxfapN5vApbEeAXWjOjhaV41Pvx
KazN9jUy62UyGsgxO2QKJ7MTa9kUbfIDbvz44GZdcstZe1ptCkjUM411aVctupcclOFWVVAxwfgb
f1fHtprH2iULbKbRWcxqt0lrReeOh7/sk5ugb+u10MN6bdvalAKEFg+mZavbAATJPo/87Co3mlkl
K7WyMbQzivwei9opg60UhLiA2sAZ58EyJvdgcNY7VVDg/Iz5Cg71qL1oC5CH5bTu0oHayKzBk3ki
O8SQmrYp7QeOQ86uE4IblPfi6Yb/K0oPPDDcn3Hl/9LFoL5mNZbJIMvCa1s07g5F+AitRdu89Br8
3dIoq1ctLiPqG1X3EyyvZRjeL6OOn+PnvFZNnlCjfd+0mYNCXZfdqqTA0vT/G+/mzn9i5DYsmEmL
1Ap/VVbQ6BcPPDOUDHVamwALzsVkaGAj458InI+ouozjUe59bhxLy7ZaImBRY+/mzZuQeQisx3k3
NurnTqdC/Gn0JuO6Ak9fxu6D/4yTvZ+Dh1qr1qlq+jsFNtoWs9URtJEdvemaoqAdqFr7uAmitzDJ
vka211x5cEdv5lwFT5vXwHcGUsPZkzxkqhr9QMmwX8pBKStYkF+wPcjC8kwZeWxMPcwia3CMFzs2
tVWWjM011fR0p6lVBn7BsE9VnKabsB60RweS2LKHTvLRT84jSfYZyM/0i6LVwofJHvlMQ0LTqJfQ
HdtHs+EJklWaetLQqj3krhLspkqdrmWYj6sRI9PXvmeVXL5zz8lOplVSAoibfkGCS01WwFvTUzDT
pDwBFXIh23IDJC8G4SAmPBqT/3rkOeRwOeZ+jGzrCoqtffcxNmZ2C2fpa23oi9OQV1cZiucQCATr
HPftVobkpjd1cSVXsJDHfMblnj5rYt9jjLgP/XN+pMG29xOqGXm6LGmubpgXJzlenSJl41tTAxDL
8LYWia3jVMXVoS16jxS8CM9uYxgb8G3JA7r47oqFy/hUjFZLwdio5mduiTmTEaxcAe/MTEztiGIL
IgbZrBai1W2ykcFYy93qvusGKDT7ZNPGozrqQNA01tNFIJqnrk9Bgps+yepMzbaq6BFGHEpzP2Z1
tc/nzGSMIuNm8ur0oVRkKlsPnk21yJa22lTv+AiH6ISSWuwQJoXNmTNVHrf+vIhaACxcd32F1Jhf
OFvHHRfWDPjoKiU6sADH721uOqHwF/AllFOcZt3rn2HCAV3oDjBmitD4PcxvbB/TMoZ5nE3G5dns
eRi4lr+HMQuxwQlM6Slp23qrpC7F/WTUnyLbrm8hd3AM361q6euQAjoUCQ61l+pPjp3ruyKwYPLP
g13MbZ5yqD3zULPMiqUG1m0nh2pqmx6EAlxbNk2nxfDSq/Rd71ASQjZIfcpClDUtz0pey4BVj5h0
+72NmQzz82tfkwkpibDVfih5x5wrRWibXMXCJc0VL4J6yzID01XwNOsmyaqbojTmshFQzeu4Q6NJ
ZKQOKQJ8hUR+LkJB3iJ2d0FduL+oz734Q1x9lJlVLh2lMh8NUHKbFh3Vsx0nxl6MmbHDgqG7yDMi
9ZMjyuWjmt0N4de6YHbKs2vOHd/PWGWgd+Yzmp1XLsdZpNAEFrWXa5z/tQr6J0ZFrDqEGantydqF
kBTjwhxyHHbGbJ2hP4RKt2KU2S1qy+KlEtVL0Rv6ZfS7/IV3WQButMjIzJ2TUiB15xr1QfY6oonR
77S6neyl6lGh7uTb+HNyLGlYa9OQ6x4acQFDU4F/N9IPN1JP1uy6YjssTwLfe89Ne5YbjcTFixuA
mZ3mszxvIYQlVbdoDKf9OW38QCl/1mk6ABBBEkst+w+oHd7JV+rfm1Y04zotUmPxT8c/TbtuWG1B
jpTxKSrQDvGwEMwm0zuFLWloxNdZtMYWK/wqGn4wI0OQeeh/oXz4iqF4+O5l6ATDK+qvcTpYuwZe
DlwXt7xmFIRXyGzbW9scvSWPN772eSMgGBxtzUVHbjCwF5fBAldUjKXHhMq05fP8mqJFZAbmqW8a
/9kP+vlC0VuMGWlmnVeva2FheTEPxiXA3k6GidzG3AyFh44zZsj3UzmlJy6hIl7koROr4kcEj5bO
PNRuRb9k6hNtUtYT8CKDKVmVKQvPwlAG401k3H6aFeuGIVwASR5wfogQHbBWZTL2P9VSe8qpMn71
O7tZ6I7tveJgNi7x3M2eVKFGa4Snj17moBMYjmi2xlOxH0DioHyiKcWyrbsDUw0XPDu9mmOmW8Vy
01WR+PlTNm9GKgtUGm4yovrByXOmvUrXOQxt76xrhTXh2w19WrX9bAVEqFdXsr8eyQgXHXrFjfDP
MXn5ZWUO7iIP1efEgX1lI8mwHSk/bWw/r5dSWUgKB8UzAbYtytk6HlirOjX4q6T6q2Py8dxEv8qW
Sgod5PUznqrNg4bm8KEu8noV5I71MXbFDyezslvpNcoFeWiK3lbPdYTPw5yNvFFNbr5lofhh8Z19
8HAReF8CC4gNES1RbH7Abb6/FJCY1pHrgiT2HCwztb7Z1wF0ax+9yRG3IAyG1OnE1fJFm7hB4gOC
413bBRvbA2GJ3lv0w+OHMWpF2yVarOxIAH4ba4TNMxMB8go99N9cFhQic7103szR9LdYneRbuyrF
LbTLc+qPOjZkBkv/Ovuutii7kHQOH5y4uvVKGO+HIbKPiHijCDlvrPQalF+LKmyDRdDDFy2i7lev
b1RD3Q5R5b2Hhd+vW0Otjy4LiGvAW1zGgkmWgYLDBtdt81pPIlj25CJhC1UxStFemCxakTjQPtWr
oYnpqzZbrCKegqaoU5b8o8ZNobpvIVq731w3Qlmlh3DGAyXe2jXKKL5q9W+eDVyrNsPue2CN2zqo
KNwJ47nLTQ+WnnIL7HzXmogtjA6iI2OiL9sWk+k+C91tgib5sRiaYWe7ysGfinytjd5xSptuoZL0
IBEjhk0XGfam8MV76OQtDu9utGjyMfqGLtODa1XOz5KLBylnPGCRQd94StsekH49ePCbLwyYzcxh
KFzyEVx6AgxkCML4JjcIlGlHJUGVfg4lioKsWOZaa2o72rl3Ru2s9uX74JYPlZ2TjS/qZ+jj6RVh
Z/WlULRXVAqdix6XzXm06oc+BspTZnF8jLyfsSryk4rohBcP4z5wUFcB3l+YJ+XiC5iKoZ199KAy
tmDTkWaam8poX+fM1qOtd/1F2C3EdQVQm6nE0apWRXjUPXHWWuH+H9bOq8ltXdnCv4hVzOFVOY40
2fYLy97bZs6Zv/5+hOzh7Cn7hDr3BQU0GqBGI4lE9+q14KyfEIcTMNF36PGI8HeU+2CkBugLhF00
FGOBpxcuYuz41Rce+tNV6w7PPWpKlyIOn2slq+4ItPJNGjsyfF3Vvsh2Gi4oski2ZdD+bZMJuUcm
WDv3vUVpo+4HS542shO9ezEJaXx3jy4CcOUx+kZYH49OMYa9E0T54jYOVKtfDJUaA6pL23Xe28VL
oYXNGhnMfCuGpmZy+3EU+GW9kfo3Jx+WXU0ZKFE2LT3euhan1qOrU+m3nEAVx8jTH0gFS0u/Q3bR
dw5pNVyLITQudgKqtavXuqP9zbmuWMhh/a3TjfY61glppwyazzL4PJZ8D0NJXQ5NWP3o9MfOtmD5
iXznVJBmWsBC1a76iOKZJkSKPJAad4c0HgEnvs7XBCbPazr1SENfEzUuKOLEJCbbjEKpruO3Ugxl
VU/uJKX8FoHqyVA6eyojueUeBC2UGFqBN54Hm2AZ97knMJ/dQ9JkS8ogzKc8k5NFAEyAxHn/Xk1u
nIZxpHHX9c2vvxOTEx5iwuH2sNcGrv6mWWfBlD0E8Y/Cze1DX8D9aDfo21B1k+wCnQor6jOpTC7h
JuPIPWy0XCsuo11aFFvKDTEc7+rURbbLeFQ/pjZ5OZ+v/457CMm5DCoFCA/HC6TM2doNAvmhGSML
laFOfsrj+7LkAXSS671v2zDctTqK8KHn1JchmJIvTlx+Vt30LBd806O4R20dOBNRLm1pWlpy1RpD
3zXuKO/ASqNknqnxWjGsYq+Y7Aa4e7pldAWZaZ5LqVpeq3Jpfrfz5FEZkAmqMllGtkZad0aY/+CU
d+fzW/jZa3mFnR9lUDQFza4c6jubr9I2Uu1u2xv2cJUt21vBAa2+yiQoVTMJf6TmmUwW0HG+zFez
r63Plg/PadEq1QMJpmZTxHUG1qUEG00Yi2eu6ppVerNMKyv6VmT90s/K+Lvsl4ggpEH8bAIN3LRQ
nxzHUYOlxQDL6zudQk5/OKu1bj/ZjqPwk70hylV8DXyD8k5bLg6u3lngCbvvihfxQ2lbQPGNygQI
34RHqIjDNZGb4S5xzHzRGsa3UMm9J0oRh50CceoW0lPnmTM6VJGp9xc0FgAI02R4GBK9o+ynlDdl
2jav8KIehEdg1iDGC+Jzaldl26avdrLlxXs4Icy9Qv7hxP8yIvVXmxeoJ5xVAJH/uukJug9qMJxS
wr6LPnDcJ0PXCQeV/WHCnnQaDMFFD1qwr+NzAFCPipqyXpcGMtUe7+XKRPFzz81FemnC0V/YrU36
e5qtGhvFGUN/kuWJi9TNeCiquZGWQCo0ve32TUP0erSV9LMTW987kKbXwgn1a6b5fyPWnlIA7Sxy
cNRL6vhgWHBkc4+I1LDt2yh98NQpcp011V8m5FlJ0CjfOeV8L+TAei6gflorSvTZHsp8Rd7TuSZT
A2YZJlVyRzvXlFQJfo9KWY0lmCXfLZ2rcHQcE2h+SBJ7tuVSbxL95Ydl2kW4xcSVrvZt79tmsYm4
TnPp245gs+T5azvL07PkVQgQjDHET60Wn0BdfLEATJ4DzVhnfvUIBXWwVEf1NFbOUU+I41qOrZxz
RN2X4+ArK6Ou+50TV+oeHZLhkk9NsEsHQi6gDIJd7jnBSjcb9dUc4NMv+/4HxXCj33Fih9bquSTe
vqhqJ1t3ECTxcxl744EMwtLXJQOhqFzbyQMgtrgwFWI1nrVzIyld8pHn+6rEn3xHhQbGRgRGk/Ph
NFKsukw00tGhqfWrzoiI0MuDRUld07SLqG4eIQtKdsI2N1SF/XKpbLVbd1anLXgaOeukCl7tqiMM
Y+nBy8RGuWoTQ7tGju9sfIqz3cTYkpEaTxQYpTvPQPGmUwsYf4L63JVa8gijAs/VqOyBvdL7vbAp
CdAX2GWBg0r2laOA9V1RCUONkxyZ/eBpPCWjNvFVlqTh4OvZeACPzbvjksEIKOo/NWCPeBCMPkkV
aYeOItx1CwHzLil6+15G0FS21JZDD0rz1L0SKw044/hBs4y9JDiBGU73wUjAwgbmsSqsUV1pvuNC
7tI9eETDHcMkhT+GknmuQSi61KvdS5mX3fMsPVU7Ixsxmjw1eaB3n02EABA39HnIi+vyGZUvguiR
/sTnxwSjs4ThPb3azaSk3DxbFCNfiXwmt6YgL70qYAhbD5OXmAiLyr2r87/EAGlXeU3CNFpZVjle
YZhyFppS92RZtPF6s8mGuVVjWwf/iouY4LSgXwwgkpMl78JoKRsIuNdSU556xypOTRP/7MVQLcDQ
DQ0jpNeAlIXPrcsvEZ+rWG43MXfCc2mgZyzJRr5NFMelqpKGj4Gzb2qL+H06no3S5AaQhPd1IUV8
/flZ5AnWQtsWhm6ETSghKQ3rXthqOyPQWEFbGtoqx6TKJUlHVBfU33aU03SVFcNdAx3QVYbZYKm5
vnfv86q3hOZisoUdrPneeLUBE5340lWdsoJXUOc27epHJ1eTbR3qn1u/jc5++zdB8PIuboZ849gu
bDEBCkSVC+mm6MGpDE2O6M5Nbd31RT8QOkV+pDdlE6EJC75qKf7swnHyxUDeYmHoUv3C772yrEPX
eyzsEqW2sHQvpsyHIogg7Qmio9mgRqw2BreWaSiaDlIPqiCdrM8WYkrtiVun3UrqYvWqVQ+BIGeS
zRh5Ht7gG3eTTDhuT1UY6YuRohJOveoU6kPATRAsiabwFR4LfLPZKJ6s3QicyrpBfrVX4ReaKJyE
X4euFXzR5inK4BHIQy9eNZaiH+qAen0HMNeT4pvVA8fphdwn2RPMj2tgktL99KDuNpXyqsVOcSqT
wL0NjTxJluHQhRsIXNBYSdteWiPXKm1jYLoPlZ79RekEGLG06w5814JFR6bq3sgi8HJOPG4NxwVw
VUovPtpWD92QLPWmrJ68YSifssS+5pAJ3+WeVD45Wmcs22Fo+IVlaNuKuyVFEa7c2r0zsrw7t/ng
3qXIy8PPGb56SVjuA9nPKdzwolczIjZJHDLYidmIOmow8qTKxKwrIVyVRtKjbOvyA/ePnTD3Vpue
Yj8D2cRBE4Dk6EPeQAbT0Kp4RT2E+WzEEQTeKtzhVFSZz0lF7Bugmbyyp6ExyMo2z7i9S5FlPCdU
KQEJVeK1WKs6rbeF4btZ39Y2IIe522sw/OLME161yUbXgyeNraK2DyBtp/5LDFVEKtcw88sb4Zx2
YNJ1aEdvs7IXpYRu/Hx7W9v37grCH3krnDWKKValb7u32dismpVFmf1OOMtBB+ipndKw4rqjLy31
uo624EZ3huW0l9YbrE0SjPnJjo4ZEbon1L5aRe6epkqap6TsX8jPOecMZoEdDA+w62t9d2nqeE9J
u3O0NAk2FmGrla/FSGXWzdRqXXSng1Rw5VwNoC5N9SPZkYPdoa8t/NMyiFecnwME21E3sdKOR7yA
PLEcxsjWkbtIlP6vNDfar3nuqwija8aFuvRwF8AbVZMOuzZG9NzISIWZTqoeiKm3y9DpvdeS0PFG
g+dgI2aVCtmPuoidg5jNdCB9VdZevcDWXpqvVZF4O9XPIC3vCNuFiVmuKqkotyCXuW/Z3jgcHGQq
jHVoWL+68dTVlaRQl+8c3nX1RMk30VTt5RkPiNt6LyZ/HkXLw0qCBuhF49N278YIEU0jyej0S+gN
D2IUjml2V4DOEyMwVsZJQ6FnEUz06mMJyZPd9/CdT7si0KltJnatVWhK2mVw5Z+NLu0tiZLD2cwD
f36IXcCUk9Nsj3U4F/0hMJcfJjIvlBeFmwzb2Vm4EI/grGPCNf92ObflwGiUivKMMMGG+u7hsz2a
7mqsne40KKl8llXCXY0KcDDkjOwPkE0Ek46QaIpJVkj0Ys2YeDAQhh0tFIWETXnrxdmUZG6Rp/0w
IZzFLKy9iH5MO4tlaP568ChAZLEeAVHfdq2ILQN7IinVLEAyr6JhTA9ZFfxsqA1MD0S+04PozROz
3zzxwe8/cJm3B24G4b3Yf14nhrPPfKX/wOXDVvPaP77KP15tfgWzy4ftK0/69fL/eKV5m9nlwzaz
y3/3fvxxm399JbFMvB9KO6Dv6AcPwjS/jHn4x0v80WWe+PCW//dbzX/Gh61+90o/uPzuah9s/4+v
9I9b/etXant+ydOhliHaO/BoF0xfQ9H8i/G7qajyWZWSI7ytuo0bPcrej28L3i377RWEUWx12+Xf
+c9XnV+13KFCs55n3u/07/b7d9fnMMPRu9NDns7nK952/fg+vLf+r9e9XfH9XyKuXg/j1Si6djP/
tfOr+mCbhx9f6B+XiIl3L33eQszE07/8g01M/Ae2/8Dlv9/Kdkqoc0vt6yAZwbGR2okhEbDZMX5r
xEw0DMVB1a7CLCyiV4kFs6/pluFRTJckkPZOjCyb1nkPmdboS68yqK2qDek+C2II1Or+iVMwRLbT
KM6pJGzBt0zzYs0Y6OaB7PsPMS/sLjxRm7GEEUvYRFP1sGWYOiCwGrL9E3TRF0g94kthS/G+sx0E
nzvqfG0zujUwVMbnPIWBdPLSogglOTEbWBJwNk8+3WxiWo307y0AKiJnDdQyYqvc76lzzlV5fXN0
YZVcVUZgw5NsUF+SjUjscLIHh4mY6saP0HK14bsxqJ/viotO0IC8fUh1zzQcAqu4FEpcXBSl0bae
XgBdF6tbrRp2bgGy4d1qq3cAJqfNZ8gF2VEsrMwcWSKjvp/3Elv7nVYR1PSOt/2CpGhOYRpDy/vr
ksIt7bv+rPJgcXPTR45olrpz5LKniBm9IG9St7+J1UOPTIn6O+H6Rqb+ahy6rcH/7Qgo1zv51aRl
7xosEkaxfJ4uwIk4kqMfkq4BVWHnBUWnKUwfmbXPC8u/DRwlcEDDTPYcOC4EVwSvbiuEcV4mWWO0
JOlRr9+tuXlWQ7nu4iQ9flw4KoO/b0Lp/sNeYmhk5plIt7FXKgOt+hihtVHuvLugSbw70QPs5aHb
WnpbF8gseW1m5wnh1zljdB6pLJ1c55W3jbT2wbajmLhpoB9EMxI6O6CMrB9ED8G0YZ9IyUJMJm9u
YujqupdScMKKjOJoxGalRevIwMtQG/MhHmsK9a6VJOVOWFvE5NZgarWlmLjNTu6i140yIW/VOwnf
2YOMk7mRcig9wGv89J1nI8V/RGRIJWD7j0ltzPSdrtpfZ7sJnlCFTyvNyPK48lbMzBdz0DAEVddB
YTK96rfXdRumlOpRamivxYswLE/lHSkTGLZs9yAaI8tQrL+1s7WLTKwZNSFECyffBGQLwtcDyndj
3EnvNtCLnIBB3MXSbcPboncblj1crxIMDSsVZvSjPjVhmDdHMRS9uflgo04P2lgOYst54r/aYF52
u4baO5sMaruUg0/ZnxKOiCggq8nVl/30Ghopp6sQQQkxQbwtQoMakdpJnBJeWvtAKQDilGIM9vSn
0TL8J4QW5I2wgx5zDvOK2bcUwpZiG7F29vkwzL2eagyn3o9y9FlqUjIZuQGTmx5GjwEAtb1tETSQ
+YS9Fq22Ex4UcDmcuR3/ak0w9jSjui434xJIlQWF/wQnaSc4STMA6snH3CT1OHWFsZ5mRG/2EUuq
fmP1yDfNrsL8u2EgICrzTrE83rltPdyPjnHV66R7KjhwH3JdLddDGadfPd0gpQTAitDZAMnblIKS
I/dTYQBcjQro18K6dhdSPewF2FigkEVTV7a7NAwnWc82AVtOqapbJ+C3lmLiBk92HTfcajYf/Xeg
Z69uoz3Mi99ujg1V3FUAYy4CV+7BKRznwMlVTxeiKxq42A0gBBWa9jdrSZl2X6jGRps9ITt1keGc
fMgbIRM7NWK5XdQBAEvCArlZ9TCGphCqy6NXI5sTVHdlDu+z6IkmHxKqbVMdVIdb/ZyI3nqxB8gB
Jmd9K5xlTUMOOvLhRK2t6tKn8UvoOhbkwzGQUylGDevNFpLKuogJf+r9yZ706Uv8tkfUPhG2zE+1
k0dnuP+jc1Naq8oh9Amp10+TmByLbgRPUin5HhLakzzaQ7cQPlUHgpq8J8rwqRNRHzjtlbR1FWxF
N26M73agZtt3NnGp8EcOL/hJ9CVCpn2vJRDd6c4hmZreVGCknMeih04wuiRmtftol1rn8Dtbb/ju
QUL0CU33yee2q7CKsVgjmnag9GQpZopikHdklVvDVK667ucvNfFmXwbIbsa+/kzUozab/MXzUhkF
9Q5cv5y9KEjIX4zOfBQrwtyOz2XOQ2OuE601G35odEquj37qu0fRS7r8y+DZ5kaMuqFwj14FJJmb
+y+X8K032zpgpqjhuKhPTLPzxG2x2Efs+OFyNdU6q7ROJk78f6ybnX+uDWRUKKxgI/tBti1G3buX
5BIW+sKJPxG9+2z0uvIDcW3H0En92l74GFtR/dlpI1I6Yes/+KHNb6YRSkezNuPjh30aSL+OflfC
d8OH+KTIlbXvpJz4E7QDixrxnFOAvMRwbmAF3LQh0EuwCGb5GkaSs45h61pYBMpJmCbRGt6x5tRM
Dcm6981sEy6KrKyj0pb2s10smIfCTdjSXDN3Y+Sg1faPLY18fH+Feb0Wko6ok+TqGgaFUDHiDhas
5FsxjOU8uXOS+A6AbZQvmxQ1C89HbcvXani+ehS4FC3oF5BqdSTO/9Fk6PWi92rA7b0QU2GnwGMt
urmXoAJbEFZ7Z3SLzFxrXQjKzamaTaBEylRy4D+KptEhkEDr/l6MvAICnNmjm9w6PAJr/OXBUxP4
RwV5b6VIqxVpR+9cCpKkoo55bHezfi2MUGf650EQIsWTkzD+2WdeM/tUE+2SmAhDzdvJYPVgEMq1
Z7hCIlfJn9sKJbpfg18zhVRIm5TqKIphpt89zcvWIVQOS/EzOP8qZgPMuP40Mdtuv6PThD64BNKn
n1XRzFvNE/OyeavZOUOwiXhtkvK7Xo+P1Pr3C5uM+2GM0ItRE8sj10pJUWy5TbGs4CrxG/WhnyYh
xrCXjQIyW/j2kmkcg2rSu820tiCtEhztUg0uYjbI+Y+kCTTmYmiRmb/TvX4SEpIfy2HdUh9TgaQD
sjDJnduZtnIb09+nCF2cEgsWLs5EebQSXYjFh2phZyA7KUMtN/WQ9tWi0OSfrrf5eanodcHEwTBw
VhFDouxUM/WA8CIpe7CpNr5za015Gkh6LrXI0vegppQnv7Rs2O49F8XpHKowWe+W5pR9NZB83Rta
8VcxyjbH1ckGptEDBNaU+3HKw4pG9xR9H9T1X2LUTDlb4RtQuvNb32nPebnoiX2VTCr3sHTFxz7q
CurXeZ5SeB8ueglgRthahWrN2nGd7Vhk0l1One56qFvU5novX/ZVohxG0cQVAKdskhNcCMO7qWk+
g+vj4CXtz55weeetRcGnNJPLHeid8qDKEEu+qQ0KyUExzILsSFrEPwpTLVQJq4TUmSmnEwX/L31C
4VyaVM5JvQr0GMnCdyt6JT8apuUdbxuImXmXMYXuevX2Moa2IlE+evHSCPLvpFLzRzJQxaMkxV/I
9bcnfRopstHvgEwiZTV55IVaPGZBs4L6fLwKf6UYESLuKZESk5JhVvdqTeh+Wi4WuW6sADhC6/t2
ATtOzklqUNuv5fmyI1SyMCMnOwpnUATjXh2oFBLXRyFC3g82aUmIq61We22qUjtbEvBYMbQ8SJXH
mqocMSwcq1rIemSdU0+SX3+uaVtFO0sJPONu4Wiv8xoeYsOrqqL258NpGVjxtwQMziWbGlKYysVX
E2PdT+qls01MJHqGTkKEyo8Yika4+Hrw2INOPMwm0aNmtDcJzsz7kDu0D24K5e/b5W6eKrXmbu+A
dZ1egmh6S4dBPfW3nSvVR4OzZw7bgFof1b7cmZ037GylrqGnxRSrpkbVihiLrrDe1ojlZkUSEShu
Ua39EfxzU2e/WZDJ1HxGgbRTGo4QoolbzwV1NY0rWVJvRspdfk7Pjh9s47SiMRvn52IxrWuxulXA
5X/c2ogdO0Hb8x/b5pS+7LQB/kZ4QeJVhOLMJ6VxOu60OiKdppd9UuxnSJGtF4jOynMVIhlo9XH6
KXWHfG17lJdzxIbouZQXViYrK2dC5iMFnR6NCbkpesI2AkQHVjzNiCZ764khNGlMO0YMLU833Xiz
bi/zzHyCl7q5Kn7SXlXFcFddh+LNbDPlwjtXubsVpo6iS1hmJ0pXbbD7vTCKJoQYYmsC6Jh4rpvr
3JiPYe1mV9CZFkdFgyLOrCodAPdcsAhN+ZwYoNkoMV2F0GvucrLVL03FO1SFBpLDkxIz9b9UV7tN
fdSnYVeDYKVC2D2JWdP2v3aDM9yJpSBgL0mpFlcxZ+v5ttHN+EHMBVK9AIETPymO4jx3yA/D8OKY
0lMAU94VwGZ1zFwQqdMogdrg1mucGBECpa32YqI3vPLqlHazg0mL55HJeZ5ofGkvK3qD4AVuwhcc
m7dpPIAps6/YHRG5IvL92+rbnF8Cx5A0ZS15nrtxOh8egtjLLqKRDaShxhoBXTFE0PjnRJVXUNPI
sreZndNpFsmJbuVHOdRzb7tEvZJdPF911l2TIxD0NiFWGB1Ru1CyIGPSpY0J0/ae65j7VEE1ZiKn
lCcBPWS50AoWtJbzeJ5GuBDCSzEe6rrYVTrFy340bjPy/7A8ee3V1VQ+b1NPi84hGoAXcso/LaGb
dVPUh3+QcJgm2rwuqWAATEq0eO1KMXX6oQNPIAS0+86preswNVTlogJcEh2LlcC6+olhXQ3FtbZ1
H1mL2aYrknKiwukoTGKp8IXGZlGnqg9Gkd3EpOJ5we0ys22+jNNScdzCTXN0fKvdU5hNcXqcj68m
j9yrRG+IR05DGzYqyvb1+76VqsdIt7aerI5gTVrvGIMwXQZiqFvROm68aidmg6L/GrpTqh50znPB
p1d4wa0C8T0HQkQr2LqolHQDLUewFcMxLEBRKr5zFkOlBPEppa+p5jd33Kni2yL0WWAehqlhLbxy
zZAWZQmeXwxTC8JOFcFtveBja+YZSgvQAe2r3Eq3/OhqjyQb+CWHSODvwIR+G0L8b3AE9ksLqe/L
B18dngC0WPBNY1TeeXxcUbzrrGp51I7t1IieaAKkqI5W4bsFHOjMSMCtFq0W1RBuMozK6kFz6vC1
i2onfMrTpn7N5ea70gQb2yqK+7yT1SfK0oFHlhVPioGvPfWgPVae0blbMRvonPdRLdEAYOA8oPx9
jFxgUtHkXBJDvFICfhCTYn1Y/BXbnIaExc/Dz14pwXA9eUs5xP4jxPKyYcirmK/ag2govpIN/6Ez
2vyBYs6RWJIM2eXoRvHSjjmuproOMeqbf91mW803jDvVUr+7CYJkfafEly7jl5LHSdjxQSNemqkR
E32amnuvT55rs/hlmhakqZ2fSzNc3vwb0zuE/nhuBEXpRD4venNT/8Y2JMa/85uXhSGf/0yq+5Ue
exFYaRfGnUGnYniqOVUrX4UxiEb02pw8yUKMP0yDBQ12fuCehP22g1jywW+2vfPJ4erY8H34rsiF
ykMGF353pXmJ6H18NalObKjnsW7xR0ex47y38NN8yVgX/KrA1I1GwLKzYZXmUxvlG2PilhZjqE0C
wMMAGmdb12toGL0bTwsbYRRr5qa0rfCQ5510D3DQeGyr9C8pM7qTGBFyVTeczYxVy+fmEeGQXRBl
/SltbAWVHCo1BjNU0TdN1YuwiaZNDUgubTVbi2EujWB3i3bcE7Pl89+U/gto6IAKNaVBKzBLN7oz
NOcoqhzqVALvIE3Mr2xK4BqAkD+WHhh0z7+InqFyt8mUBnbkf06gMkb02DVehd0ckxAaislFiX9U
HYkksUeS2T7kEL3Kz5xkoiBLbehtY+FbDiQM3L9ihEmOSR1nR6sP7wPdSLbhm0nYC7P088XHbk9F
O1be6NtqMf/O6W03Yfvzlrnr/Nq9zr0tICd7rXROeq7ioIVogUqDnBqTRWC2/vcUmCdFRD/4z3zS
4MZ6HZWsXrmKHV+yDCZByP3U3WAWysXkGW1ltk2+pHTfIflQjydfB569KX1KiazK6lfvjKIrGs0D
oN7WmgtcC8w22G51PM3TAxT3zaJxeZvQTf46TwTQw6KxhualnGQP3G35OYaOVIyolNCPVTZ+FiPR
dLk+fWi6cq1WQ/YgbHIAEUw52ny5MbmIZpOqDdZiTp9M0J+o21HSmuVsS5LaXgwtYPV5oz765ipo
l992pRzsQJlcuBB7CFvqwC3rxn24ETYejoJloQb1Dp6RS5YPSHwgs/TQOmZ/hjfzHE4jyuSLhwEW
/g2kaeNKDEVDDP87QPmQ6CRucWU4F5eMt1gkTDXV1luYDdplCTE0dcL9AJLMRZqxz9VLDDpez8fg
rp5Gwq76pn7k2eEgRrY86qAU1aHYWkhuLYTx1lSyenFVpMK0BqY5YfM7WbvTh3BRJWW4Nh2puAty
g+ws1Ly72FK0O/5uG8CzpTy3JgkUudX9v4dcWSaQoVDM3eqHVA+yr35B4aoNKxVkR5K0jsbCOukw
lBycSta3FkGRa0s95AoKFvnVyIJvZLjKH1a4RVHD2/A7U24tqueujaOay6zwsJlN4ywyns1PTe0c
xKwpRTDexwMfcbRGzZ0MFnIfI3Gz0tTSPFE2/x1KBZ8CCgVJ78k0N7PNhKN9l8kN9eZ4CLvUD3kL
l/WvZdRu/i/b/e6qwja9Qs5d6toDKV9O6ct6apop8yoaio1WIYDf02wSHp46KJtGlfmHTr7CJtaL
IYWgD+Ddjb0YzftSJZPCBbLNKJc6NMDKJ5nl5KloY4pFrS9Q2TuXigzbUKXFLlPl4C7taqp/Dc28
JxqE8pTjQq6EDukCWQzjS280j13EJ1jqq6XRkePklH+88au+o1oV3cFJ1HVZ6JTKTMyqqmbQiN7U
CJdxYmdtpqh1MCY/RjUfLvyiQXPd++03ilUOBWWVrx7kRlvqy9tdEbghMjbyN4PP2C61Leh3Mit7
6SlA2jr2OKzFsOrrdo1QU7oVQ3fswpVsaOFeDB11Ir9C6OI48FP54sFkRbkR1FuFLEtn9J/BNafQ
rxWyrT73SvpzWE7xVjF0IseFiqz9OSuGyTXX14Mnf2/H0YH51ZRRHYp1sL51GoGO7jjBmAqKJfwx
q0Rq5bMYiSbxk4nIQv0edlqarHtrr5oE+gkbaJTDyNqtNz2sUxhTdCSBKDQTEzpSDrdZvmo6JUqT
d1wa6jpXO7hn36adwtDyldjxti2VtYshdaV1jVTMso3b7GBECTqByMWuRvDn32QDEgbV+SKNnbEe
FT84NKWdPmqR9g0Rz2Sbex44ncbLzqKx3b4+dfZFDIaqKJrVPKlJnrI0SiSW+qbodhAavrhpQTGh
U6oLR7Wku3oSDCEb4F3SGLYlQ9He2fMi9fRFZ0M+GdQNcQPcxCoYaNv92KJ0Sfoi/NyocFSahv21
7jxudFEOT3xLXUbT1S2cEZnzFZqgr0relo+6NkQHHpWUNRTP3deIx+NYc77qROrI1OYyWFhVedBH
+7tYxzmA2zdlJ/c9FY/kIxqd+25g3CjJ5P5RV0zlCxWlaHcCEdmLo6NoEo5CvpVzm5pOk6IJCso+
5bpAIDy1bJiG89E65465EodQO5zk2lJvqbi1fKmiUL5klYvUpqfsxUg0YjKM3EVHbdx5tmuqqp+a
XBsLpCrlynkxR208m24wLFoZUcERkrm1o/b2VgwTyXhu1WyJGiuaGBNtja6EPu+a6p9ELxr9pFqI
rufZUbWYp2S75tBSKiDDWfLO8WcX2b+FXpsObI5jfwqnxiMKk65KrftkZWazFROob7lInwTZq6mn
VBzmpV/xv+5AD4muP9HuhJOoxXTDOd2aicnnNr45NaTcFLS+IMSaMNMCFV3B56Zw/PQtNEbhpZYI
FaPnOqq72m215wq4PHf1UNvViao+y637cxbqu/AwdCjD8ZxgL6il876NVrQtQ13/AcP+vgobgnyQ
NHB8dPdmZWVXEciP1WJcyF7qH8XQU3x/XchQk9mR9Vz1I/pI0fjFdO18E9c9wUfHKj9N9qxQhy+U
zELLykeY9M6yACF1yOQ++KTbEWTGTvXUDLBAJkH7XZjtpPO3udYvjGRnckY7wNwNU/PU0/85HKS+
m+QLmb51b+4+cCukwyHPfVvzYZ+bt4K8QLqY9/Qc696iDmJbplZ3krysQ/AeKSujUy4NWuY6Yr7Y
xGwk991JNFmZPkm9Z22jKjTds7BBDQKGRs3LhVgByCQgPD3tWqRjtFPI/+SIv6L1TU1SHneb6K2Y
i3+gNS7ErBGEn7NKbnZjrahUNUwrAr8mE5SbAVV6b46iCgxKHxOA2VeOsVEEtWXLA03OQ0hZk8TY
SmVkbnL4zGC7VhV55Xn1jzwnlC/FBTqB1L1QWfFL7J2/Fdn3pvs5IQTgb7aJIePDhJ1aFL/O2whv
oRJ/E47/5/6/22a23eTj31akBswqfHd5NcH0aoJJHlp4z6/V8NUHT0+1hSJVxYoYQ3ZFYSy9WlMP
fAEFTOZFWEQz+qjIlZ1pvXN14nrgPLS7LXnboS+GhJ8xt1mLlWJr3Zbbu4FYljDpSeujeGHohJED
P9yMoeE5C4X76jm3u7UihmJdkscZ6UxZ38geZeOU+bXNKQAROr8ycXXqfS1+8Md2O084ddMeK4KO
t5ehy5MImLRCyNm6Twg7NQ6BUtUo7Pu4cvQzuJeDmJMnU9ZZEHVoA09H01BM1HnTrUvFcVZqyHP4
khOcu6iYn9SgrZsP/9SLCXnPSezCr0Jzj5rNPA/2r97D6nK27GhnB41xVxtZzP01IQWqVDIQHZgN
7sJRN+5Ez/ZKbe/V/0fYeXW3jaTr+q/MmuuDdZDDXmf2BUkxiaKyLPkGy7LdyLGAQvj150HRbdk9
vWf3RTUqUmYAqr7vDd3jZZyaEg35tzIs533BfxaBb2Z4/CT2nbCSlbusqsZ9LLXgQievro6XlzTQ
ykhgZW2GJds4yD6CglfXe1XF6xwjYAcqkqr6BVIfbf+IYYB/jb+Edyn+UlUdqk0GabKtpzhFeRDs
n5UO+Qp/m/Yej7n2PknJedm1CeNrmFreZgp4Jr+2qcE8BbtNPqDWoapqnJrbpew9bALMl7l/WU+I
uNvVAi62gev5tV3JH0XQe9cDmwYo8CgtQab6s2OxLG8wQkCO00lF1W7RLkdzApnBxmiijVrhl0u1
rBqtekIURPihYY0065hHYb6JJWZd4AnfpcEJyjRBtsHBLb0eCn1zqcNC9U+XUVMQoWDhxu+/9Dhq
UrXMR/Wc4zc8QbbhOfsVuw216xlWIfsrCierNWyYyfoh6GMax2ysk1MCzxX1eeuYFvk2Isa5Tz1o
VXPdOEdytu4+socHzRpgWaOKvLJm2W05QE2fM6II8E+nVzNCE4FvSLdtc3lpL912vrQPhflLuxo/
Aye5jLfzXrvBVRFJlhH5pKFpzu3irptnHI+7ekqO8+K9O3hYCxgY6G3FYrZrcXDZ84uKN6o3Qpr1
FLoZD6hlblNO7p2uJft+GYv1gX/0o/AFCdP5XrjSWokW1R604FYodltfLKPHHiOSCXLmNhRXU5ir
PA2ys0zq/BHHpdsGNfE3YFbl1o2EhsBaUL8FMJmJH9WQ/fBoJ+GPa2JxA0WzvUG6GgOhBhOgwW8v
TZEbI1BEJr+9MVqNWFoBPFsNVmNUh6qqovbgsYcRjjxRvGi+fAxUV9oi6VwNXz+WV81qkY+2IU4+
995bPlbztrVEZGyb2YW0qHFc22BE2qy5jwq2UUuXk2bNaewt7uJFkOZbAkjF6t9mgaVKj1ZgbS6L
qPUug+xMfjI0q92nVpqcPwq3AkU9TOuPFuSRkjM6lnglzInzREgyOqi2jyHqStT+vA4NQ9t8dBiT
zzSiptHOkQW8w+XFLo3qsmpBdqDetLFy+9e/wvIIxfV1/8Vvs+EYhZM8Brr3o1Btqqo6Pqq/DEkb
LV/9Uv+5jDaH9jrEVmutej8m/49recsLa10d7/FsPiDtMe+S0YtX7SKh1aHsjxSAX29qLbCuyzhA
ektJbWWIRt1k5HfWk5MQ7A3bScflkjl6xYcyzea1GoL8QIKyEgZMUVQ7+zH3PHaPrfY2DMYB5hxq
3Ho8kvxatMuX9mZuvlsZSh1JGpvnurOPIu63gyaPqXCq97jwBU9JS3tOUrvZjEIb7lzdSXYe2hrX
PtYT6z6faqztTMTvu+5LIbz02ao1766CSFwi9/Ycko95qqKj6lIF0g9AmnWBbyCj2VfcC2Gv8Nz9
2uAV/JRhbotzhbZWNQczoydv5EfmZ/1mYq+98ayVqyXZYxT38jEbi3TjF2G3ywtXPupVld5wB3xR
naoYo/Czz27xpGrIcXg7YcPdTHXCQmsW85fFAi/+sdgs8n5HIPhm6jsSfnPFHmYR8ZEoZIM5Waoo
n1x5nblrctSAkkQbeAj/6cSjjHGMXCDs7IAv/ehoRP0FmxcPiWWiAFoRk2UaszuFtAJleNt0RXan
QFhLn1hqqi9K01uh5/pq6th1eE5Xky7M9BVY/frBq+zqgb00ZIlyLneqqjqsCp5wmnpn1SQc2Z7M
znu6jF8mRdpilxpx6Mknmebrwe7e0yDqr9UQMhn+bTe7648Jht6tdW6SJ2HYq8xjE5zViXSQCs7D
Q1Bot2kbaRyWAH6esSyT52IQ5P/1HNJKiJTnzvLgLOBR1O7C0LB4E0OxbpyYFNnyMM3NDG3jFNuf
paYK1VktIz6G/ee2SeLCNwrIvZl2Vbk+6oScqX3kRq6mtPCvxzFubvEoada4tBZf//cRBWuMv6/R
Gw2eJFYV7Zss7x7FpL2G/I2naqm1ZR/v52E01ppmi0erGrvHLH817Tx7UC0OHiM4GTrDVvUlU+Cd
7RGdpEh093lqAmtu7DNnU5y5CynfBx7ZsaOlr50XWFsRWMmhynT33HMzcAc/vG55zLXQdbkc50C7
8msAkLi++8hhzpgtzZ35PCG9dKma0jWfexl6v1Q/etXgv5tbEvvbo3lbzGZ3UkWgo3zAQ7dCyvHP
NnWl9yheEAoOyYKUC8BzKrDV1VGW3Fwa+wVNmvbevnCt+TjXqGMrUfYeBySeSd6TNGZtP8keqH5p
Jm96Y60R/YzfAU4CB0v8Z9NLsUisweBkEmFXKzk7g2aeMxRkIDfxMzkVUX116XTTzju4kf4phtJA
qid8qQS3iMCd+53EwGZTBbP11MS2uCb9IVeqaiIOfpeIDJOeVuvXlvXJMOv+UfW1CCxkWhOfVc2o
p3rtn+eEW/kdGjj+9ZRp2RoAAPYikzvdyGa21tgtxe+e5W3ZKTmfZFejKmKikOVOWvxSL4ZgywA1
M1uMSdoRRSc1k6118j43zracPOfTMAz1TmZXcYT09wxiuP2WNPgcTp2hvbhyeG+dNrtVNd18EX2n
PwOp6+9Jrt3keYXzdx+SyTTzaK2qZjkUO6DA7hU4vdcCfvyhad1yBmWvzfsa1LWZExrSl8KJRzSn
fl6NBUoZHAaGrepQhVHn7mWch+DHNaJh64/5uSCJgv1RL1CACOOtV+KiNfo9J+N2ys5Br5vcMXPj
AaXmYZ3VwudNn6OV8FobOS5rXNd+VF27fdP4l8sirKtrw3cIQXs1ioza195CnZuAW4XV0AgMfOIp
VVkDtjh9Nzya4eIZXtjp1zwM14Qe+z+KVN7ZiFG9zRM/GNtq6rsuyOq9HFxihEZhnq200TexQcIe
ze4vatLkH2pUiL57zlCsYr1sn0uJ0XrrhXLVRjiAkx+UKIrymxOT3e67zO2fiEksXmNg21VvW8UR
SR77q+r0qih45I1RXarA7vwF/+7gRtUsV/hryx9AnC1LI138t2upzkab/d/XSjA8sS0juLGXyWqt
1HyK8sLeqLCbdPocd6Ok+xGv+6UuR81fFz2KQ2LZW3cm2h8zejB7tCKcp9xIvW0jy+yqW/baMm2R
vtW4A8ulqo/WfCZqTd6XmmbU5uOY3auJajHPqQ84eAw88+jHIKiBrVUE12ot3Rr//pWi5zpKePRY
UXgpIrNzgI7GWbLtpehXqieQzY9uVb2M0QthHMB5HD4mpzUniwj9oJUxWdxGWzBu16aLtxkwVnKB
OffXpSlcZM/12JgSbJm4vIwuEsC1mpEeZyTydN94c/QYmHHXh9shqqbP1oz21J/NfYPSrmrWvb9t
/m20WqRcYnq/jVbNcZp+Cyq0jUfdl3tOTs4uQ43+yZ6ir9Jtp6+IhDxoCBC92GbqQK5ydJibLcef
fp5XagQyi9tBBrA5w7gG0N5/slJjXFtk4G/YTaK8qmtddaPqPbjxYdGFCoavbK2x7arsP8qoPuMr
478NZovbUUNU2yOeumvR2Tl6otdOUgbm1VwN4glh8wFdOTF+rVprufHYfxAY2qE6vOrLYH6SAFvQ
J9HBeC3vmtMC9/ibdjzUbjq71p8iHy3YwXF+jE8wivoY/9G+jJfL+NBjvFpfvaG/j/943Yh1/jJe
/T2/j/+b9dXf3y5/vzdVVyMJlCcrcL7HVj987VGBnrMcfxh/BZMuQfDfKfeEDMyv+Kd/G1PbOyJy
K9lwOs4e9aB0G/rh9Bm9NqTYWu2TZ6J53CztmBdPn1HkWds/20uIdpf2Zfzs23JP9KRbFRiuXAs7
a9tVXmjudTNYHgYe0tyoHlWojo+qumqFxZS/dFdpf+zjcdx/tE/G4BApi/VHbJ3RZSoy862W4tkn
q/oHeruF5qE31s/DfsSjZj0iw7LN66BF2o8CP632pKrqShXaQLo8sjuBEgqPJA2KVj13N6rI6qC7
SZZCVUNndNZIvHSbj7bW7oljq3qkzenWsqN5peapKapjqlGVhdPZIu/v6W9ytrB6a6PnyneSkxw8
49I+pUicjLmLnaaOIwlnA/ssB+Rfsrw4Nl6Pi3oOmmsXlBh3o92unQj0wpvzoCLP1qJ/V86PY8Lx
Jqg4bnnTI+4g86OPdwGUUon54tIG7WbC2JUNR+JC83PNO8ht02M3BkjgAstA+Thom3U0+jAKcvOs
et1k4VmBErsyrHh+7BHiWk7DbCa7taVbwWsaT58MdAn/yLM7DyXDaOW64CPmhSeIrP5Vn7NvMStg
B1LvP5sw3IYdznPxGQmo5YhpDVj5osQ17nUvBhlgIOymN/VR1UZCI7fqqrkVshkv1xrP2I1j5rxn
I0AgOPywhooI6nkDM/GmLeux2rVyYsuMoN6a5OR440DbKtGCQunHku+hqNZjPdno3dbaVaQXyTEz
hvlBOCmSswjL7UfdCa78LhZbf8Qx1tCi8aXLFsHHrowPZtqPL5OfGisOgCU+DPTOTcYTBQM8u0hG
XEoanhg/C0wgf1Q5H6VHLWjQo0cL6AwNSj4Lr1+zFyFrkhrcNrIIT5ylCs8e0TtZbtLR4p9keYu6
ZgWWmBD8lVsL87XWFg9xkQW3JNzaaxt0Cd5QmoQvGcdbFu9WTQc7ovR9814VbO5vLd1AyjBCu+zS
juyArdV3AuT2fZVDTEnMGdntP6fYSTMQN4xfP5pmRDr3ukVA+2MZ8qQY2/BkvEwVCFOu87kvN0aI
EXILGOcmm03rE1L8TaR3nyrHjM4+Yp4r1axnJg4atvtqoGpJvt/fYsEObiojoLjRzAWurJeHNmsD
bdOnLWekqrS3szSKWz+LyktRYHWCMTQS2C5QlHMFsnKnW/iwOaKfbotIurBvDO8zEs3b2o6q79XQ
vVatMb7Ynj5caWYqTji8Daeqq5rNYPbdk2yKcEOKPNkLI5lfiC8Ao4layBeDMb3Efv9ZA2sCTZCa
Hjnsb4rh0S47+0kHO8XHO7+UOPPcxXPwoAY1y1cGzoOx8hKUls2y32n6mG0bG/0+uC/jsyWDk8Zz
94vro4NpjYBzkgTXSSiZ6NKNQ/elmaDQVV7u348oi10PBjiACaT2l4bgmxV49SeU9/N95EXJTnRO
97akjNQAXHrRwJ1KeWylaT6aSfPSE3fdRcQC9u0i/NoFhvG0II62WeslR0x/IUEiZrXG7Mt8H7U/
GlObvgEo5e4HX/whDrxkb9WJtfdFqN93EdreCI/N38APIaClfW0jPwd3I8y7yMO2WkgPy1mgDmUl
0utgUZBWRTjN+gnsT7GdFmjFR9vlykdk2u/4Ql16nGVgbPAWe5ZNo/dzHd4bFyNU7NWauhyP0ewR
WvzrpaqrwrTt8ahDI/n3QXqn6aSdo2E8OmnDKgAYYzBCSCXogMysxJDnqE2c+7od5V0afEltC1v1
vIjLUzSFD6rPCzrnPq6lvm9LMKkDlIJ0nTmxfSUr1yCHtdQjVGbX3JorZN8YHthoPNb+rmhQ+Ztq
09jPLSlpyOwe+2CDjI+YwX9jYCn7OyESYP/6cFY1BG/7u9r1iTCXmXml2lSx6CngVWCcMTJhKdXW
heZrYWjd8TLCeTWL6EiEYkZLVMLdqsBa4B2z4B8b07sne5/e5nqAyUzs3xdW492XhdMd8dROVqoa
eaN5i5siITzpz1+EMRxHE6SLFmTzvtNse8umQ38DgIj8qXYQo3ZP5Enej16THX3HDFZRGP1h19my
5Vs8rJ1Ht2Fv0pE3W40oKD+bWZpvRNgIXj/HCACU4I0n2LB4HpR1vWj96z7WBRnbSt6Gi10BErHT
Y9+DEpxsrXiNImybPQ+hOtdFXQCe930diuwdF79oJQsbY48BSbXMFyZmECnQDE8WT8jF4oXVp959
T+DvahqBH0IbN7ZdI2BjADzYu6VpXUs2vYdI8jb6+nKP0N1ub89DdgP9m1uRO2a3WC3yWOQUcD8t
ZiZNVM+P2JvphEcwZBs930F7ZTRe8U/IYBzyo/YQsu1ir/lm69OhLhcR/tCBMdzPWBwU8bRypeE9
zy72uEnfcqiOWhjSZrYJRNS+gkDCGcKqEB+2vPa1zlechaLXSXerE1Ii+VqNyj0431buYzuyTELy
ZePnJbKoppBnR4Qtv2m3xQq10V78OIAUGRCdqEz56ETaWp9OsXOWeZ3gWTOWRxMLpa9WXX5zdCd9
0w3gi0nq4ytruORd83wGKOsidVFE7VnZ9ZiI9nuu39TWSh+EvPUXGpli0irGLVhMiRy+fPAXOq5q
GrIIdZZcmsfAz+vHGe7iEZNpuWraTO5HMHFb7JH026xLEvQrjLOqgZQFmLIUKBd2uwx9Yp6QkZ1e
NdZgrrS6cB+QYzFX0+iGn2Xf3OIC4UcrHrXuImjLq94kZQZzpCmTbWlVPCkHK9MAR+V4upqpBzGj
824IU1nzJoJwxT6xP12qjQzNbecgyOSTluZjSNOtnxm6ftQzgc8WMqOr3AybG1UUS/Km5Z0fL41Z
uUe9xj6pTr2wUR8hRnbVOJh55D6okM6O0nNuFVtXQ/p+AgfGz7iy71IZWHdxJZszBENUXf9sEstV
h8JkOE7e9Uf7mGn22hWy3hpJFqETjWHn/rIcd0SwO5NzWUotjOVofxLt8IchZrT1x7j6XpzF4Hff
tczpV7bfTI9+Owf8S+3hyMk22Axd9c4OwMVFgxSy1MuYTBgUO1X96LhUSV5lgShv/tI+2r2+SdHV
3qhhH0VVEcKwyzvVYvtF7W/GyejXph2UV2N41M1IPqgi9nlrQ1PqB1VFqdxA8RclnlHIB41v4QMy
l+Uu8n3c5ZdZqg01TdjrRhoc1bihg/iSzeH2MmEZVplxuRVzOG3UrKG15UPb6i9YklYn1TT6eM1K
kZ7VJLB7FW4j8b4mQ3E2BgJxk4FzpdUOBGOR5efuab5pURFtbdeKjoSVjQdjRt5VjRg98U50S38U
ut8eWkcM27DDK1iv0oOoasfC5MUMz00H378PnBOqJEi44iWwcexFpAprwg0ysO2BuKX/6vJwSWrP
fokTIz0NYNDWdej6r1YsuBXqbcopu3JenBD7k8KP110FYt4w/OwgCss4gU9LdmmaDrdV19VXqI3q
D0Tr3bUtRPrSNImBvkyBLr07fdYwhPgqZHqoM8vi2eZPuyScQ3glFH3MzTkoJ5PTDdF4N0RYP5/e
Qif3190czNdNJr3nJHev4nqmHf2VnTGjm+qU1vhWmkSlJbKuIZEIXMgtUiDL9KkCFhbXY33b13N7
H8bDFzW99k13UzjIsptkr7OkuCHYbB2CAKh5X4/ybHleeRXjtvvkNIYDhbVMvggX92h15GmHQyIH
9w9EDp4dN6vekqpq1rowzIdynKKtWnHg6HFZ0UO39awVA+ZTo1s9NePoAO03ki9OLG/MzOQQxYol
qIpvBhmv6eviPWOZsf/mJhafx+BaJ6uI7cd4AIYx5N7bYAFl0VAfONioSD/qUc4pEoGCudZLDL3K
C4ouKu3+mjtHv1YoOlCt/Xoq30O/STCgCv11a7TmPgqoDjJHLGkYcE0mXgOGurN3iYZFuOodM05o
MZDsteq1GkjtHtRCvP2cay0w/Q2axdF7Hl/x8Dfem97oMO0q9JOTiPx20uxyoaqNTwvCrK7MQyvc
6Zmzfn2MzDS+UsCy39uTpV0B0X5vr9kv/F27Gq+NdUtGsnD2ep5G2yIwYizorfQ5lpa26zP0D7ww
zZ4HU6uPron5peqtjFzj3DHxRFp6g8DETX3Mb2ZjSeJ04l3BPWxN5sdhQKbgA/2h2sh3ko7/if7Q
Rjs/qjYFEFEdwiEvIACHehZCxwEObTf+bJFG1lLzrfG5swvTxfKkfutwvH5pFwF9goAonC1D8+9O
tu0rUI0qUmBPvX1WV+ZyhaD/7ajN+VE1fbRXpdvthp+zVAcJ8R9Tw875ZZYZz9/aWdh70zDS277I
vE0F3Wfj1KisqzZVRFAb9mYd4GoFiedWtLJngwv3D56XvZZzJvkX/pyCO9guaHr/+jJOrRWGkCa7
hbjyS6Omh+7Gm8E79I5ItI20q3bfInS7ygMRY7i5vELGK6i11TqX2csr2LX0NkVoEHey+uDenQ2Y
dsbYfgus73WVju9OXVpr3obiltSyc4wxCNua2O3exkbm4JEmvCutCDhZGrJ8cXUJO6cx+/24VEun
RXo589uj6kXMQQJliofTpCfli9MXn4N0cM9wussXO+Uoz6/q2MV8bfScVxWzXr+B4UPeKLbTc6oF
xSPMoVvV7vhVBUID0vCMo9KbN9SbKXDLF2zf7et6SH5MDwskxhJU1M+Wm//t9AhQy5s7V5fpiLDb
15EXmGuvsEBjWEm4zgKiPZk1cRbw+/ST6F8DRI2eu1Zod1FOIr3w00+9FftHQjwdnjZ19mnk1LrV
PQFais9kFWiu2JlTiMOc1cbnscOdfUQfei8mLJK0aJKbLq6dlzlx/6hz3Cma/B5qMlvshYQBX2OV
utXZt+zxpJx2lR/v0sT3HTsO50+L3p9NbYNn4VCkIRDWtj+0efOQok6t7+AEdL9U8Y7pD1hFPTS9
Xp3jrIVhGAbFxrJtFBCXoij6zzlyKYdJNhgHTl1a3Boojq9Tz+u3qqrG6UtHMZkkEVurvCzQju0m
sHJQeNKansaQKEJqiVccCBsy5JOzAY20BBQQ3EaTO78Zeai9OF2+ypyse7UtVz+Go6+t1awoMvt1
4WATrXr11wl5v1cCLcmpyHFSg+PdsXtPi80kwvooEt3dENaMtzLnCY7GgHThMXIC8+zLZYVQtwCQ
ewI/RJREkv3PYlEcrEUmZ8Pe2191Q8vzHY2yNdHH9NnvMpBZeKV+LwRIvdD9lgJDIGzszY9WiQ3t
ONrRte3AZ0MqIrnSPDj3TlvhVzQTbiabjj6i8z5wFyY1GCFtiW3Cbgxr7wB32z2LJGg2wZSbr63p
3KoXspN4n8GFxBqOB2mtz0ANqjC9VVeuaL5pWuyRCPytvWm7AAN73MULQp/7UePAKXVHnqQrhpO6
6sv0x5U3ONq1ngAVZ8BH81+G4o4+XHp7ueiquDWByYy0WdbHxT7AyuqSNhv4gG4aM31VnfUCF6mS
1ZT7+ZNKfnma/YWtUnmjuvAPKDcm/hY71ckWJL+s1SSBdixG0slxZkZ3mNg5G4yagDYlsNlVW7hc
EXe/0nSTdDEuhZf2JjTFXpK9XakRHxPyBGmpwBsbUJp/LpIU/Cl+gsjP8jKqXc3KpG9vggw7ctXx
y+q8oH2bpHp9z1Gifxalf5NMEiTIUvON4lnTk+Csap6ovoXFoskxFfLZw9Edr8l6PjlLtQbPvGps
fwA6wUwd0Zq1GQXy2ItZPmcyntYFPnkHNZeIN9aSqT3v1dxR54Y9DbG9u/wNBgojocQ1Qc31SXJt
e0vPt6p3yEIH6OPir9dgwdkWLhaKcqhfQjfdz7rpfXZtzd3kgB8gD8X1E/zBu0s7qhybjPP8SR/L
7sG3zS+qXa2TTAJ1zqCb79wS7rXsZv/z2NsGd9uuvY2TLDi7puMShjDQEOyKcSNGbCUbPx7uYGEO
d9pCz295TM56AOTsZ7tjOvGGxKXDDo0RqiNyDMwqShRYlqao1rUAYdfptsSs5Fq1FXaWrrhjOpvm
0KWAvw128VdNYE6HjMTm01DN91074BPUEQucPCGfXA8yIg4Bp2GpXZpi1ExaNGdVLYWvhpd5Plyr
6hSm5VWUx9M2zMAg+n3vbkvF3NHjsF/VyyXm8Vu7lfGyhaGtX9g9BrjeetOlMSCcBYdrzNmuCOZj
WXvaW8ct1SnYkXO03iMyyrcLRORbVwR7TNSqZx4S4hqF2MVhl3Y0gr5OuN7oxqMzlFW8me7ipjGu
E7bZ1xY8Gb8nQm5y0145w9g+lFoZ7OMpHXdjmk9PhTl+JfTvfk1d7iPoJXyqajvf+iAvjgTTkzsk
cJGTcTP3q18+uPrYv3cmFr9e6ObnwAAUIASoV80r7Gu0EcQqZN/DbY6qKsJssK+XwAxw/6Xxl8tA
tVp9U2zJD6P5uPR3jpGtg+WoyfZ+jSFBeCJ+bfubwdOTTaJp3qYvOu+Mg3fPmSfl1xLXzV5alge+
ho7IEQBGpTNCUuRmvVeNZLT8S7cTx5BNAleuRpS6Nr2B3oluufMD3rnObjGWwsJr6gruxuN3zF1a
bBrS+SEKOHAisnJWNTWB7KG+GZejqq7VfcHGtl83uWjv1JCQZ9hhrgx3ZaEG/OAsRWQivhGVWXBQ
VUtG+TnW9zCe76DcE9ZvXxzUF6IVxPkHnT/5LY6yDLukpHrU4a5c6QUWAzWqLAcvnOMDp6XonAcJ
fkjEXh7jqNFW/PC7z7LJf6xokgP5c0WBbtYumEv9CqtQc28bGZoWbRu+IsT8vXWt9i6GSYDdY/Ci
midLJ7xSzMHOX0bVnrVzzMR44rQ9Y/puOnzWtEv0cTcjWO4jzlTitSw26v9JfhpG1+LIC53Oq2q4
2Pn4axV3S21FEspdF9OM0dJgt6dUg3C6nZZLuVgBqUIYjYd3CGNqBFC6lWr8GGOh3Ltz6kJfJyVh
R+UMbJjTvuxIVKX8JlcOGM3nyctN8kAzPOCoiq6GtvNfOnf5BlWfMBYLztGQ/HGpAdrcC3Z7m9ju
q09TU3TcWsPyEIVasvHDUG61Bty1GeDUVUieVOEgd3xlq9cS0ZN+CdzaUGA2WZ1h/4kQ7b0TedkK
a7P5Sw+SlCdYkd+bWZaTPo1gK/6UalRXSnDxosp46eGgzS433H6Mk+lQrBO3sNYl3nxDXw5301Lk
jU8cPaq/9wUaIKqm2q0ogUXaTOxF0V++DAvytrmtnVc16qO5m9jgOGZV7D86mpoAVuoBYFSrqdcT
ujTAu1pl9qUeoiubW8M5FyM+V/2UPJRgedamCwp1agEwDHHVfDaM7gXTy+R7aZENNXvuuoGxK3uj
5ghoR0fTF5hKac53a4qt16CZYiI4xfhkDtm4KevGvpNIwGxNkYqb3oRRYg72Qugc5OYDLy/jsV/7
dQBFj4QZGZYhFjeqW8AHxRlm+C44IO4awsFI8VQZNnHV/dy7+OgYwLhKrSb2npmYv2E0yaeddMce
PN4rzDw1PCXOcsikiNetGKo9dylkF0Vqb+LlhquKrkvr+FLPnLZsV5aASf7Pf/zf//5/X8f/ir5X
d4RSoqr8R9kXd1VSduJf/3T9f/6jvjQfvv3rn7ZnsNskPxxYemB6jmHr9H/98pAAOvzXP43/47Mz
HkIcbd9zg93NWHJ/UoXjI61oauIQVe14ozmWPWyMyhhvjCo9i6DsDh9jVbtem898UYnd+yGfi9Po
EM9G7wlPlHxPAjnfqGpvOOZ1i/kObzm9IBPCWytMT6o2iNB7gvYO3ujSa7GzRPLyVnVU5gi1qqnQ
NfMR6rJlftV3Vv0a+Yl/8Oe826gqWoPluvWL9DTadf3ab0BUF6+ZRTIon418rQbpmZSbgFDowS6T
59Ivz3M3tneGHdb7IKrkyrAq6OOqsWx86GpxeFI1QqrtXWto01UpgmzjN0V7V3nyy3/+XNT7/tfP
xUfm0/dtw/Q9z/z9c5lq1FAIzXbvHco5YOqq+3pq5f2gVc/KFN4qwRSVs+NulcV8KvUXNYrTRM5h
mhNBZJTf64UzowpHGj2ePtl3oHntPR857WnWH3+OcpZIyc8mPXJtVHn1fl1H6fiSo1sxh6QLVA1s
MGSU5CXu8v6hnH3IvIyJtFCcU8cmKnL3n98M1/u3L6ln+KYZWL5hGr6lL1/iX76kJqDHWXJUfJ9b
0W0Nuy+2NnvDA2HM/DkdqlvfTvUvpV+QYOmdhHh2nN7GQa6tVEft289o64aP0I3ToyyC6SobG2z2
2u4R81EsK+c8fpBdmh8u1XhJHaj8gU5AdtdrKcYzcd7DwfzZo3IME3ru2YBV2UfGQV2ZmuXdfMxV
sz4W/WUw89XrqhEf7eEInBXpQL7vQDmu63KKrj2Y5tWlHlvYWPJu7VSvuwz5GIdAXnyZEagZH915
WpTuGtP56H+5i5jmcpv4/esaWJ5hOaa3HJ59y/39ExK6IdAzh9wttaTZDoUe4B6E/o8fQKgkzMC5
FGu0cxq28lR3ASR9WXWvnjCTayuX5X3ipOW9keP+mQ+BfVBtl0LC/IjiGkPSZZxqQ9y2IHYh+52q
9pNb3g+16RNEzbvtpF48DGuSulUjr6CEhMhgQFPObKvsVmOroctsZVw2IOoJkfpinXlGfQryGh7M
L5cdgsP7dA7vQl2Adk9L3vEhd/b8Nt3TPDbZbhys5LZKc/MK2Ohwn/KL2GDEmD1FkhAVp/TwRav/
P2fnsSM3kq3hJyJAFzTb9D7LG20IqSXRe8+nvx8jNVNS9aAbuFoEwjJLaciIc37TQzEbJuU9CYJv
igr4XNGdE3rT0xNcrIfK1JrdBDCKMGcb3+nEOu9kDa7Mdy6AMuN/u/IGkcOoSV9Mdxqc24Ki9GFm
puBCP9Y3HbRCjzBcqPBrzGfBt8nKy/grYRWIyTYiS75a2ktT9Pj86gLa71yL7Qmpdlmtp9C9dcom
QHPz0PwUMblffwlWO57DgcnabQIgzLLw453pjMqe5GaMgrVSG0vNCbAAgER/QgLfOyVK0x2JN0OA
pyX7Lb9iD/1bFVDzGjX26fAxJ3fZtK1k29Ktb5Hp11svb/ahWgTPgdoWK0Hs/ZRPpnNxyQ8vjTnY
3aazoWQi3njE5Buyh+YeQ27yo15LvrKyxhtMXyLzB8/Hos+ByjkD+cfOJc5aAzeSg4Bvo2tfwfcX
3lQszSodF6MaYX81TzYalzRrFn4B492cJrdXL6AlfxVZhgENZ117yzl10hd1l6qXSAOWh2z7Rs6z
tB/q2ARXu4md85hhzT54VvDF7WF9xKPguNHV4s4e0HFzcyP8UnU5xCPPScDHmMojaaaL2XneMzGZ
buFGB3JE40XxKtVfd3hHktYERuaWxdVQ4A0gSYt1djqVR9mXgeVE61IrrkQqnvsC7YiKE6i/5ohH
YAds525EpNhfF4JNm5KBi5Dr5BJZc4MIIk3C/+bjWpODIHzCj2WdBAlvbAS2bG1OXrCy2S6vtUbn
yY1q/AWWQ34UXmVda1u3rmMEmu6fnxym8fm+ZBi6qpmuphqmBoPb/PO+NFRe2vi9Lb4Onrc2Zh8F
bS6IvLUc+6kJxO08sGn/6SydIVhVpMd/65OzW9BhxzhXTNRG5tWyLWvBgKy8OqUknyYDacGm3RD9
TjhCWvGlCrjtyaIbsgi/DFlHVkFVEeJhlmz7lQuryO+Oco3sv00BQvSMnpWPok6tqYtcZPDZDIyu
//l9ktuJP+7fhmUbriMsx9V005HbxN+esKKMcDdWrOKrYkbZ0iYqtM3LAm9RgEzvnUDBDl27l9xx
2iPxZPQL5n4nQilRLcR0TSbFu/OF+b0vrBGfWs4vbCfqg9AH9TUqi4XsDzwj3BENLTayqWVYhILg
eCJqZ5zMYKhuly21gg15o6aXSQTpJtG1HuOFJNzoju9w743t1x55o3gGxX7qT/2lWbT5F3+MnXWP
MdA+QXfxNVTzG8A4Qqv01o+befuaEE+WQN9P8zP6JWDYDZUIHYdjWDn545yXXBVZaG5kUxmb/Aor
dRcT7yoQXtZheAddvo/avHjEIJsMS1P/GEdFW//zp+X8bT/Es9YmESb4vIROGuPPb3VV1oZDFjP4
2gUtTtBa/jpZtXcfpaV96fOqXzSi7d+HNgA/4LsWbGVHe0YjZ4Mldv8uuiHZOq0eboWZNus6AOli
gC85anPhkFk7yqasyb5A6ORqbPsQ6XF2x34HSReVn02JF/IdYoHYxQ7cXPpSLU6eNvanArOM52YU
16CKpiuiRPmzq4sf5Duas2wFc5CyKYL6KJtpG/bLyrX7fTWvLH2Oav5k2Fs5GoIbXxtpVW98V08P
wQw5AwPZnrqZT2TN2vHtsqn7+gRqD6il7JFjH7PKXkdG3OG0kNUoTbVR/52bvjXn91LdIj9GbPOB
51ixi6OaYEqiEsKIVaYacTdPrRt/Z3uQM2t3tM82Um7TQpi5fc4r81LlYtyX84Aclf1aY9n/8sHL
D/b3n6lOjFJoqm2oJoc17fNGuEeKuutd3/gy6n61yq0CRK1Q+lsR84VHjcR9yavI2nCkiM5W6Vj3
6YTwro3AomyRB0+uojOBg3IEnk2lunXumeEiq8HVjD1SZrJAKyq7ODb3fr8xFTajeI47qE4Rahku
HVvi/T9/qf92q9aFofJ1NlSYsIZhaJ+2kLEpSsfQIu2LrXmvNaTmc8Nd5rdi6FHng++osZGb7EWK
uPQZ1Ei/MjPPvStTPd/EHO8xUkKDVGS5dyid0DqoQGh2XTJNZ68bqk2BNfMd9LN+0RtjcyxCjVi8
WdQ7QNeghJJp7XiptzfB7x1krVCj7lbL/lv7X6MffR/zSKzF//JI+9uPXxeupTua6RjCnQ/vnx5p
bOAmzuxj9SVK0x9ZdiU8752HKLIu4YzlkfgcoafxCsUjsfrok7W4dfSThsHWbUGJRs1CVqNpBhEb
5biRF5CT5QBKNnP0wzuOJK3HX1DvDoWBMhgDtFac/nyDf8uqOtSzVNOYrHtioOAOIIzqAHrghun1
1ZY6JnOfHbba+TYF1NetacxTfDRXFmjNjsjA1tldVadPuiPMgzQbwok4u/NV0ewEIroQsGjKQs7N
0/g2NwXv7yxEGbQ7Xxk2faTX0H2dVlu0Q3kGKe98CdQEe3oHMB4REptDrHgzG9/9YvV2s4S5gLqI
1jt3VYIYqz4PIDZEODgPsivIGv9aTB6im/NANrLHa7wRM3AR5Od2UOfwEAPRVLyaACL/+Wdiy9/B
H/cAiz2NC7DVth1AiMbnyACSlYmGlu0XawA5XtYhwS/cBdaR0tsvpen1K1HX1i6Ym0oPhls1muws
R3l0495LVHgshHjK2GLK7tECO8XD7RtqoPZLq4H/cHJTXcpBV8eGxeOnQjGPOvl90PdPuBOVF1EK
+yz8UF+2KCt/A+YOo8oY36a6APWHa8o+C/3iqVKqVzmhU7J6YbVjc4/cY3wM/ClZJ96gfG3ChZyQ
65m7KtxgPHpF5uIT7/Hony+Nn94T5wDriV2MsRsMBTcySbx0Uouwn9/z+SJztFW1qL4f5wL6z6++
KjOre1kglfJ7n5z8sVaJuvo276NPj1BKYk/xx7U+X7+0QQVxnNTJnj/atnoJ4IS8Jwb2QnE5ZPu8
Vuy3PkI3vrbfuwYOXdKpFWpNnvVul9iBQ1lkA9+BK8FgBJEz+qFXQk2oM+uuywY0rxOooa5b7ruC
xB9CIQk/E8PHLhq6fwR9rhr7IxuPPnhx8+bR0cG+6Hn94kIQOE9m4zwCZzPWvYu4W4gb8ePoVx02
d/geRUhXLNm4gDAf2qucO0w4eCWV4sFaZa6vkQyr8ilZyNFbkTdL042m+4SD40kMmrHV/yuUIvVO
PsmffIisYKQ9bbFivvvokgs+rf/U/HS5FkbfqhS6tZBrpczKx/VSLMcOaoGlUW43667PjTtRaA0J
Dl7WmGvD3CdH1cLVb7V/npejGb5xVXJs3oxxtyTcXVb93Hs2Wsu8DRCb1k6uRMjLUWeeLWvF4ANO
YV5MjmgyIEFM7MVAUavRvSxyr0HMwAvT5YymufU1wpz2djbDhed57VyoTQu/JdavH0sju1Uu+tQu
+2jU16gbPZuOO97b6lQvtb6rt7IpiyHT2kXfOem+a4rpXvZpKfBgBdKTbMn+YnT3uVOM54+uVkTo
57fRXWaI5k5kPzyNVHGd4GhEqHV8w9brB/lG/85VNPNh0IJLM9rDmygtAzQN6k04pPw+q4+500Ct
vIxpAS4fxuAyGo20XCb+xUPa7MFVleGx9iOiDaQMt343DY96ORqnmX/ouF1WEp/EAwqcC0hB5na5
4kBG4eGkxY86zwh0+cd7jsvFozqk7drSen0tm6Mbh/fZWC5l6zZjLLWl6evKFsYyIUafWALCXna1
MTzTOIZ6x+6vz3bYRNo7YVp9vZcDskh6YJ8bVxizllVfLeRsOdLY6jlIivJBcxHPLhvRn2Pb0S5e
CyAJEGn5LUGALEXW8TVP02yboae4E2pePGP9dS8nfAl13z4Edq2EqNHB63Ab8zw4zkDsaRyuUGDT
C2SAxW2Gxk7mqMTm6WOGnOYXGS5qVgMy2VQdNsuVQxQhwJp8EMP8niXVUfMRkQ9SmonVePss6401
ag0lypoEdOzBS78ZCOiUsTV8x6gIYDGWmg/d5COPkzbWzovUkXuvY9+mJPzmXMv+yyKpLNkVd1mW
jnuexymKFa8tTC9M+gYEAOv8V+HOzY++IjX5GGei5QaEm7sIyOW+YdW3lMoBaWWju6cCxIzK3L4G
Ko9lqRgwjcmDnZb6qeh5l6eiR/EZ1cYvkzNTljRluKQqIT0TMxHd5JAK8ntZNFr5Bd4Q6KPAzeHS
tO071FwrycovEyD/rVdPxVY2E/1QDB7wsGEsd9No1hu5GEnIZQ7P7bVXFOSdvHhcy/6gDndNpInn
YlK7Q9KbYiUvo1X2RU0IF3pZj3RAi+5kIiwTtqA3vJvYGC9KWxoUTeM9Ru5fZL/mg90G3y2NDYa3
eDgG83S9UdSdi2HfWs4qVHE1a4uULwjos2EVCoqd/fA+igYJgHIR47e27GNHPFtqay+Gpp7eGr+O
cXsKx68i8uGtV/p3I8p2pEl8QJjKzxxuZERA51pyYg8WpLk3fZ5WP2I/vVeGzrif/DCDMS2GuwzY
/BLChLeJY33W9lVabzfqTc5ebwjqtRcliwr9xKsrlMxbGBoMwYq3dBNnPir50bseqC4nrLJSzl6v
KefBRgcs1suj7ProlzW193r+U2w4Pw2YgaGsJ15sWw0WDl1TfHWSENkeU/Gex8xIQDS7yp2bF/49
JxxnYUDhIBNLn+X32UXowT0pylOkGv3RGDTzqja+uOIXEs+ybGvZJYsUoA02LUN7IBVJBLtly+Cq
WvDcxwBugb7EoEja8BmlDvsadyX3KwYtLx4efeNHXobhc6Hq1coZUzyP3KE5D3NR6BHyDlm1U72s
OauOTTHX5KCcVppGsRSQ+Nay79O8MhmwvbSeIO1op0pXp2PvpiUGOnX0NA2kwX3AFz9CfDMa0/vR
iSBceEhPkW/1p7UPYuy2CAJfuYkSbSGASh9tHeFYDUZah2Cl0e0Us7m7NVGVN09jjTrMwl6b8O2e
mwwDg6rgZxKJtHouIQquMQYLto5vlc+ZgZwld3UbtxiaemliJOrkiF7OzdC27V2AlvRSNp22Kw9s
MKNbE0VF9wgvEfzRPDmdLPWsF/73RH/y4kn9ChT8rwiI5vtQl97Cr4T9lFR6vcodK7iH/Zdvon5Q
z4NSDgT5R/WQjHxIiVUgsYKfz9JS9fYOhm28U/m3t7SxuUDKEyu/GjUO2d13TQv6n/w0lCpJfkbs
7BYx1ggvZTgG66oAIvzTyfR0FVsJvwA1stxTX+o7bBb5ARSm9ZKVmXEovHG8m1tlU/BO+UH2DAo4
WSiaMSFiqqbPtm8CifaV6iBHXS1DcxFdeyDxjOrd0KNy504b2SRrHG17AnrraczSZ/SozEXaKvHJ
zevgquvaT26G3WsYpPmugGezthCmfPVzVyPsV6iosjDqdsFJD5r8ocm4gwgfYZu52y7N6gibWd5Q
u9cGvdt1MdTqVo7yZUHlPqkS8Flcsu9XFTClFxMZvavdm7+9LqTAdC3XGO2w0bFntNSufsBxLAea
XGLZFVvhxUdqceVUaf2KXPorzCS+n1G/JOPtfnMmD6DWvEjAPdkOgcAqfF4UOCC1DGyNX6cguS2y
nH7pVIXzze9TBCrsqH7w51dK9eD3VwIEV79mlf9qKb7yIy27314JVu9uUqwF91IBSnROxssUvSyq
tNn8yyFvjnXkMll/y8qTRtNN1SJwBgDp73GeNvOKQFHhU9hRYCD82cZHvcr0l1SP3ic/qq8I/+kv
gRGDYK2rp6Fk69OP3kpOgouNrTFQ69uSoBkPkQmqSDZnwOQWFTqDD45LOIPSr9AmMXbyikhEgrIo
YpJ08+gYRtcYC5o7jVP5gehPeMlzL9sFCT4L7NYQ/hBTePLdJF8EEUfKPBxgl6YDzliJ9SRn+MMr
mm/doxwPsB3htZuLbIUaj6J0VJPD6AYvTu1aCKYYnMZVa+tVhjIDCZ0T3FLoQXOzVrJoF8dRBN6I
ppuUA/Karr2TTbOxYIYWjX4MnPGRG/GL7ljZgx132UPMkQMkJpmMruC3sPQjfrxhlh7lKIiR9vzP
n6BmfM48zJlQ11UFsRoLlpD4FM6KbO4mZe30nPCGcUuAcDLI3k7cGL0UcawGM+3o3ArVPFpVxpeK
/ytEO49EszWKOy/7pqtO9FBUefxQYmK9d2LRkEaMIJa7aImqCBNvazVU1mNedG9qx4O5TY3m6tcO
aivFtE8UvXubun7aTQIYZ4A43FtpoLwxEQK7WCYOOeDDb8uhhzR7p+an089XK1oYsq5jlecee5KX
EXi2XF4XU34oyKJjwMW0coZTZGZanVLQp6/Or9d03To+Om5mLuUsXyDop3F3PMproIlEUnNcKU40
LAcigXc6CnN3BeYLPre3y0eXK8DEGAOibbJPFh5WPBsTdd3bUuSctZNZWq8qJronH3/FXW6k6L3N
tY++/1X753l25P66nvvf2qerxKErtkCnybWq93WneNsoCMMlB7RpPqVN91oaJBvRdvnqo8/X2mnV
tZqxlsvkQGfq5dJM7W770WcLB8G0US83op++gwNHHrPWBL88X90LgzDWJHqUquvQeUD/PV9aWdC+
6514Aj8WAMJR1nRAYFKd8mKUXf3ln7/ff0v4GwZnBNJqFix0wrZy/LeEUWZxyAn1JnhHqCaMD5a9
q43sCYJX88Ny2q0Ya+2L6jtiGei2cS3R1N9XwWRtIfvnpxz1+0UOcHABwoov+VwoyPqvrBgkqGzq
dXP55z9Z+xOjwFZBaMTODUH4zNQJnn2COuUQC+1S+Nn3zFaHuw6jL9ToZvuqxrQf60DX8PIUzkKf
nAjMbR7cCyf6lwC+9mfm5vY32PCnEVJ3UW37HLyDPJTZbuVm3zkp6K/5yBEIuTe7U8ihNbayCGNw
RtA+1oUXgYbrRPETqSt7G7QiQ9osxvEkjg8xD8Y27EaAPo72L1gO488/0SRP7QrbIAZsGY7pmOJT
fNHSVD8MSN59mcZhFblTDZKGwkwKrLFtu9kRTYgXver96lMHGyd0bP8Wemp273ZWH2FAgsrXYKKR
bYFjlqb9uw+tYZGKVD33SKs9KmN6tVK1fy8qvsc6zju7NFjBLi/8TD+PTUUEeDCxIc8T9kKW62i4
SzIia7KQEwF09Nh7hfm/vAv6n09gPijbtHWXOKumG45hm59SbJqqJ1VaFtGPAUlLtEgQS+7V/L5M
tByx/bHf6Tbyb4U7jMvCFOEm0eqF0XNElPoHxQScOBpRQzGSDamOesNbEC+KsEnvczVzsTHHAmlS
hHHI4j5culZirM1UIF6YB6/NqG7/+bvPn/znjoLP0bEtpLMt2+Q3QHb5z5Qh2gngb7LZdMLiMSmS
Mj+RlfNn+3aq9lykup+fvAKlAdIW+0/9silnfMyVfYnIUehNTBwe54t8mvfR/Fibu9C14LJFKAGb
/YOBpP0xEO47dBEiX7U5Ysth+2LjmDWj8xT4v8sBvYQ72QVGb9jz/JxQJGZQXqRXMe+qndDcIUI4
PKhF2SOhcieinEsqHXckv2rR6pkXyIsoXhksAM34R3kReIXjJcYwUA6Kuo3XXtGbMj12TIgMc9AA
vBLPhaw1tZkvENdu158GshSF/oWcaHGDXOoa8sFVW9iIKMbTMjDC7slOrPHCG/LQph2abnNRDu/w
5OLH27hFQJyjUX2SY0CX9CxrTnmC05FVNij4+oGGU4ehnhKt/FWTfbKI59FPk2WfHK253e0FX8xl
P/nFUXVbQk5jci+0oiAb8p9CDk4ONgeb3ByLo2x/DKsRQtakigZS8y4uy8qkbIx5v6XNhQpqKdLa
9OLMuy/AU/F5arJrf9t8QY3YYNHbgk6ZR2cPJ4RXM/LHYGnkRboyVe9Fu5FjclaYTtUerd2R7em8
g/tfr6p14z70zF+vGqWDunQGAVAnnSZ0k7HlTBBafK/BecFFLNwrdF3nKpu9Pirvek/uxkB249QN
enZNs+YrrtLGBS8B8yJrlmdy7scbxSoLk+DABPRKDkREdzAPqcu1bH4UckWFmu9Hl0rKadFqMeI4
Ta+cgX8hwadnziZQLeUs+z6KwPKDpV+EyYGcQXxEuQ3fx7kmi1rxxnwhq+Qqkw2KuNeoDZJT5Gfo
njlFtnb4GFZVVFTrFHEVtERQASe0OUB3bH/6ZY5qSt9lj3VDtqIfdXV9a9Zte+9iFqUbppcvRVYR
cCuLDhdCJgdu316yaDoR8kvOPplbxG55dHqNabwOg26tW1FPW9nMsYRcmNMYX8ug9l8q9qmam5iv
yTR20NT/WGV1dynUKA4ZTUQ0SK+/8Ws+jEA6Xz0rr7Z5z6E3z4MCHdPwQU5A329c2IFn3Q2h2x1F
kSMcPbjFNzDA8wWcQnFWGXC5I3JS+l07mtNCDgAQvCc+1jx3nl+gKYSMcJzBWQgd/SAniBIlcoVQ
W+fgolss49Qzu6feJVThocxHvKTazNSrr8MKuUygdTG0RQ5Kxs4LdfPFrAHkzcORE4Phtzilpn1l
rZ1ADIcZUg7bD8FBJVCOpdQZHNRVZiOZJuk4fhHvg7pIYWO7zXHI/V80HX3ovpNFKu5xvhsvVVmS
lAR4+16b01oLG+WKysb4MLpEEwuQw7s404cHHW3N+9Y8yTHZU2l2ASYtsJayScTq3jRN64CTZrCv
Q8PYxKqWv41ZvZHvhTW03TJopvqSJiWJ21GI29uL/PYqy/LsXTP4UePFpO6HYCgfBTZfcmWmxQjf
FQImSg08TTF9d81DM/gCQ+f2Qege0oq9gzKrgUPLVU3KbGlVyGEoHUKnmYmibV3CjoTSXLq3yigr
+EfdKv8dGtX/z5y/vwTXyeq2mnc5Hy+h+Lr4t13G35/K+JEZKptB9l2W+/mpLITfuKnVDs+mOTnX
OGmvmLaU71qLK2qHMs9WNjPEWqxKJ0xakQ9e9i2B57FfebmvdDFvj10sM2QQoYYqEUSI/9QU03bZ
NI3RVtZuo6X1LwlpxGk+by1ISAvbYrtkARwzPp90OTHWZQFy/smseuRW0VpWK0Pb2SYSrLL20ef+
jz45z82veMUuRiUlF4lSULIPSUkcuqkk3py43qHTi/2YTZGx1QbP3owtT55bG0+iDSrWKOEMyXvX
NsnKqCv7ULrIyIr6MbKVhE2mle3DIEy5PdOMxu47npvaHQQ2A6pn+F3OIu6Trg0H/zrZrLwnGyDT
awGYdtPVTmVdkiErURgMi1e9Zf9RBw2un3MzLPKVb3jVk59O5j2/P7awMyxrtPHbyl18VgPO907s
JdsA/a5rT27/ZHvDRrbGuHWvsla1joq2HC6KsY3o+EJ2Klb6jm6at/+YLNcTm9yo89LbXLk2aXka
y85uwGs+9A240Ybmbf1QLdmr9MUrgX8b/EeRHOT/JHLdB/LVJiH7sHvumoy4Pv8jC5eKJUoCAzpr
mS3eizT8GkRT+lc4Re9mlZsc9gaPL6gD7hdL0Kd5Qshz4jkUJbe63gUoOW+XblW5h9LHmE9WG9t6
aRr8ER8bq0prC2/5sZVClxanDTiR26k1040TTuWe44XzBDjg3jBC42shvBidTN+4GEZQXPyy5iE0
D7TBdCn4YT27aubv7bDqNmXPDaeO/pLjAA6C9ZRkysFs1NmRw+vXBqeZS5Kwr+g1t/iqu9Er3L4O
MUddHEjfKyvZz7u+jDCFfpsVdLd9a9dbu3CVtwDJIjkhwTVsrfdGdUBVP3rKQsJy8wVV36yWzjg5
ZzjjxrUuOhJx80DrkeZHv0y5173aO05pWq6sVLh3UQ+vCTXal7rKa0TrCv9ZcNQpfG187Wy7OI2V
iWrWmI2vkHvCTRMaGTwMRsMCOV0Fw6+LHK1gutlm9oq21nCpMMvghMWsOJym7egrSGC14fTaRG28
VDE9OspFtuuvWwT7npS6V+7sDP9g+cKwnfa2G3QruQirzWTVeI61R8iuPlcRijzTOAHnqedDYBgZ
zx9N3MF+NcvCq44EFH9vytGwItAk1zazp1ZY+gTyUzLOrgncQwTeIfQ78avKo6+bXclL76BB3lfW
fxuTKxRPrI3YUkEC7ePM88RbOdQVQi3IDAJPJlETk5brdGuf5LMgoVeouInZ0bEYPfEYT87DrT9x
LWKt4MedZvDu2U3/kP01W5JlWiMDAVUtuUubolkEM8BIGTHpSQPHvFpT2V9AR+MCEiGm3LXAqZBk
XttZYx9uVVyK7INse6TgtpitoozEQxYJJPOcjYiX1iUGTbe+srTOoToph98gVXOfr92PEBk8bhZs
X8E2dlH4rer9Bzvywh9dX27xp86DRZF+S7GFJ8bRXjnoi2CRxxE6Jv70ox69q1U5/Tc8l75PVa69
65M5oAWHrOFAsmOBNwDiyp5tIySZcIKAtujyHFI9VFQ7h9DmXJWTZK02GhzCHCddyj6lgii1UAKu
kcprkDcKt6i2/pTDH+ucHsO5IJjydeelw8JF3B6GceyvFas0L5xxVTjMGvEaN2rPoPUQBxRB/agE
7JWdqeq+oA949Xwwqgtl5Wddd+O0hTOVTfLZJHfN91PtGEzgvWbWWzNiSGIZab7oqsEGdkhBiBdy
UIFToetHbESgMOtc/g7dvO7gB/WbNrvyyYKIT3fX+um5jCzlKLvkVCtACtRD3Xb1MdcO8JvURLBL
okqsdH30r3raTHiWWSN+hIl5biK1W+tunj3hhqbDuDb8b8YA8KlmD73o4mIVI+b0Vz7Es+6iZj67
IZKX8kqVr/26Uj7b8hqWom8tpRJnApq5CIOzMzcStqHntJ8S5Pz6MtzUtjK7YTBiJ2YE+xRX1iX4
V4JAUbOjkp6GuRZpZXryi6rZ5fhO3mrBf/s+jeZ+3a9VBBzAhKgHl4g4nKu5GliqelAEhWzKQhhO
Zq1vk9CzFDr2Kkx1Yktb5loR3nUIriaOkbwC9NIPjtnWK92C4I5KCnpwAdEBSIrpnZMYuO/OA6jg
FavebZ1D6QfuS5W0y8QyB5xxIMZkfTduZBO03x7/QPGEo1MESADaX4LmOgG3iLea3Xce1t6XwdLD
ZZrPsnSKUW2yJMxOiDGDYEdseVtOfnevudO4DAI0C9SElJMxB8z8OXTW9KG5d7Lq9aNL1pyyN1fh
7GGpYvOkxalzwofe4dAPWxJ9QbHU56bsk8VETAkrSrQWl6mDJCM6UfcV8bylRhYU+eQCAQ3Znub2
UPtg12Sbp/h/2n5avZpqhtJbpr6poMbTSs1+ckBEqjUTnJeAlwSxaT2AELc2gVOER8tO/XPrzGlG
pame2zxD8wQ95x/ttySJ85+ZDnK4qnTnWeG2B1wkac5+X+mH3E7jbVK25QOnToRd0jL51mGzKldp
XXH1R+5WwDW9JbfWf4l56eJvAV/TtXWVZIArhKHydfoz5kVkOugctfD+EvksejEZ/jEldAnz6ade
+/W3NJ7Wb6JF3DwyZ3pYeB51DBG1GjK5IrTw2urDHv8rjB5Lz2BHll/CqKr3rbsy7CLcpkUePATZ
QxI319zwzYM6B/SIFmDjkxfJMuxacE8mVBxOTeYqV0e03oZE5dbB5eBNo+y6aV81UzFXzYhqH3G7
ZgvpiCSCUUGkagLMTLSDNUOubBXOHDLib7qGpFpmvEU/wEsbd1P+jAWhC74L3WqdrDZ+YU52UjVP
26ZV+6y4E/ZUPmlrFBbEjhx6uoROqxzt6JGgB1ruel9fxYj/mtdBQgvRDj8qqg3QAl3cRYY77yYF
j7zqPVzJnCBZekLLNxAc1U3vJcZmEn+1pp7tO0Ita5usyFIgX7sh7zEs7apg7y3avTeFyQ4GNgip
CbRYLPIFwszQeHHOU0L+5DonsxcLlLvTcjGo4fTYIxUeKXh2jgHPfEjdKMnosb0GvaasgVsWm9Fw
9EUc9AA24qZcqcjw4feBgpDS61/jHKHGzsrKdeZ72UJRynSV+nrxEIEBBUiin5Eu188NDMBYC1t8
OIIlukbDAZi5e8S3Ern7GvogmeLgMYYqu0wGnZAjbn5AT8tqj/riChVUIBxRs59wL0Cio1hYAxGD
aGr/StXSOAGa+uYHxtYO2DNZZR5lC68bywM5EL/x01NqmC9DZBkHv1HtVSwQbWbX4i8jzW1wDLVq
MmtPnOrSExIO6ankJj0GSP228HCqyCseA7N4EqJJDyIEoOCZR6LxV8TQrDfuvfvAiTELzY9OkJ1z
w4peKyXZanbfY2UW1sucJPS9CYSyq8xFEthgXooA2z98E+FHR4uu65pzax0mwC/rWcN1g5XzuU2c
6RzkwJIUGywExMVT4eEtrMJX3NiDKQ5FGb3kqdefvZGgbIxSiqNV3o6Mx73DeXTBLdnZI1aLFLg+
PGpR1V5kodvoZQ5lhvFiUAG1K1XjaIw1AEnDPhXk4K89+KPVaAWYNtiYDwOxXvbetGjUs1864gVy
7sIJgmNJFPugpMrwf4yd147rWJamX6WR96yhN0BXX9DJK2TC3xBh6b3n08+nyOyayZM9WQMcCFLE
CTmSe6/1r99sZmt4yXENOKjyBCNe4TAq0JodWSFOmo4eSiusWXdosMUIFlNeTVSybi4bTiwoH+JY
e3Iss73M03QQi/zUoVi9K3pY1VgjYIoyK52bFn1G0R55ABbWKguN0sU629Wn8E2XleHfLGvSnzGD
nxESQyxJQwKAMOUvUluQNatMUSF+5piqbfF91Hewhlyy7BOCoTI8uQiMCewCbbINeBiQvp4Rqy6b
qEQ10/n7wYIl/an5/3k3ZMNj02tZEgPvX/0DJoQG8sDp/WlRE+O90jeEiJdfgxndhFNz5y6qldp6
gluMOZnfipB+9F037fvRWjalaq5q0aCCBsRaU6lM20CIIL11seFLUY23/YKjZT9Ez/DQxGO7RMe0
NSQIJkN8yHs5W/WkgWjeTzNOXOaTUMaBLVfJfdzXV9ZUywurMSdVLdNWjag8xRlhk4mKc5yqpzjX
3eDupLd6vi6MkPpaFz0pHDZ53spOpImDM4dSQ16YgZTp9rDR9cxrR2MXIj8jeyK384lESsxCv60u
jlZa3L3IxYK9Y1VeSlO1tnIobcdYuOJPljymnEO2ZFrveYlhoTL34g5ukLouQpazUsiSlRbIzY7R
X3PjVvf9tzard5ydKPGazJtHPGybIO33sth18HotgiPEatfVfXfIciKh9bDsHTyTUzsVzRjUQjoR
4CAwTYhJS23n5fvvj7/8l+N/m/3CUeEkUJgV/joHlgSjnZD9Lp9SmX2Q6tbtYW9kuMvlISxVnGJ+
htNy2hwgeqyoxcNNNEuTB7gJ/XksTT/W5HeCCfrDRFgu1jCzsMvwFEjmQnTHcZD3y0gs6N+/bekX
0OpnvkfMgGqZsmTdpmK/0DOklMYCXpPxGTcceDHV3qx+lF2CBzEJCcJ6Uxg6FJmle9QiDxh3g3m6
8lqa04ZFHFEvOYRsR9V4FIbKBoeztq0xZ3Zikk1AmIEjMYSmKDKl+7iWRG+OyjX+UKLbteFOMvGe
CIgw1NvcJT9F30zh0rpgaOZqNEF9xi7DZyUnL5RwppvNd/YUCFPhGyNuzBFD2F0NfdSrgwAnljAe
9ti4guwzH0WyTCRpXyatXSfze6Ey5YpQRDqpMPfeHE6GX2pmREdSDm6bDDVqyNnyw17xo1JrzsrY
5XgMZIY3kdvlB6qasDdZ1C1aOILzLB16N6V2GzXsnKCihLGSN4SBUVu/C6qqHRiQaq4gEN8rmQSH
1sj5bSOJZ1CR4B6pnLUZ1fi7pwJAtfRTRU3zBgveal21HWxi+u8Ve4e0xUM3xjT4Q1SI9cUgRGkG
crXKLtrot6mLSuNF+mVMwmSkbtoxnLwRCzMmqVpxtXBlX1tD/6VhpZizvcnSWkIQd6paapY7CEhU
+iK82W0w7y25StdRPUr2PKjxQt9cOFqdOTPR5yfFEIiVrfGyHEUrKmwwbOEcF8+FCoGBJAop35G3
SZVQSG44fmM2nl/bUtXX6tAuTgcYKWrSCYP7W8wRasJy6dp/swT/Igj6/VRWsccwmNhb2O79Igjr
xcDiujSCT72JI/bVobBTQ7D8FAaSL4lxz/hxGI66rg1HNZTI90zCXZlhAQATwZ/U4TrcAgdRLt7n
HJS/v9L+ukAwSLc0i9GzpMvGXwxmFHlclnQa068x7u+gDUtXyYLu3sAwdgLWTHfum+zU4YYGAWBw
JHlGkSaZktNp8CEEhVTvtpXK18nsYdCmhgIJMhmuxnhvleb7HM7Vfcj099+QRRTr132Nkb8ig8kr
immpXHl/7h10KW7zlsiCLyHE+GbBUnEsjYcuS9g0sC/19Ume7EgIyg2aHQYF0GKvuA2fjMzaFpKu
bX7K6kFUDkI7wdcrNvJIWlbZU/lK5FPYIexKoxvbgyJVmwQIaSWZ4c2wBGENjmnWthkX0VaCdkU0
0McMU+xFSU0YGV1zSPKgWYESpvf50ACgsPp0/fT090fuFwbbz3llqpTxpqjJcF2tX4ggS97jnDCl
yZeZy61npXoIQSZA9t2aZyWu0p0+SbqHVuprFgiK6qetMLfaLp8aD/USBsRjdFAmsdlreVThby09
GwTXnxRT2JBYOAid+ojYlzRIxBou7MXYrttscGiv8T5Jwvq4FMFrL/YsagHlNTrXhwBdz67p8SL/
+8/K+fOX4w2xBU6QbHKS6pL+y0XUjLnWmmFRfGWaJrowaccjamCLoO0hNDYxBcddHqcujIniYC3h
Ve2i76BeZCcVZc3PVCs8/NyUFiAfzj2YPWgwK5FbJX2fnlmqgk1lti9EME97AeDP7HIvFpojgcoT
RhUAZagbjyrv7aRiOBRzbq0tNSTTPhPU08Tg55gWL7GxIVIjI82SHAdcDQpLsbXKRO4qKg+13nsB
01olVaUdoeRw+btBxGmXlLAeBkWBPL4y2EtAQNZBmEROT2iI3YbFDQan2F4uWl7Ys6oLhJrkWKUg
0LnD9qHYdzfXozC3aiLsMQSHVcEb03rhUZiz2gWsvoO/WB7l6b7rlnhN8xGC2OqIuvOiImV4yByI
4LKzKA8wrqB4tuNXr/c7q27I8mG1xgzcZryU3mUUVPYCodVLSDyx85sPv641RBXXxZHqzdqZehnv
GGeUdpeq2lqKgmk7m/P3FPcy+HMhbYNbomsgF19RX2N1AaJlExow7StSOoKaXMoOb7+JpdDXKFOQ
yNH6ipj73EAxVbthMcNg2ETP7KahwVQsyR51tSHT8pbAK5ugL7BH0MZIuzaa24M6fDOq7e4yqgcb
G5ENXm/jSg2a9BGi/zZoQAvL+d3MhHAPd6j2pxBX7wZqnZ3MeEeAkoo77XaDQtomobXah0H1jkfR
V4MOfC2V2hFjZ/Wi9v20NnBTHfGlvZNjKJWTln8UfXNQdVzpOzM8jeRsnTBLdVopv5AcUX4bIXuh
fgTlNZ4KadHtGRB6V4jycdIk+TpL0Wo2q/Q00m3geTZ3a5YlkM4xGokQilDSwtdb6zEgMPakbMZV
bnkJW/kOxvt8CHtAi8W02lNI/tm/IcwZf8FwDF3SFA0almFJ8A1/WYcHkik569T+Syc+xkmjmbIn
R5dlWj1rKCXDnWnWnJCtL5PlXtlJiOGJLoVuRDDjSo+Xj3yKtVWWYjifaBiPv9L/GjY2WdYmTW5Y
BTU0+9+ehEjEIFjhscSFB7QZdqoXI+kvgW7LCjLpcJxNVwpn7Pvzcd6L7WuaFWsF0ucFi4CSAMGi
P+BBovlJKX3/uOagGlmRXaJstIlpAPZl6UveDpmLdIxdpI9g+fFaYx5rPpoYeYV4AG1oGJe7EVOt
9Jb3WbRNf+0TWXKW4T5nBoLv2pR4YoGFUrQUX5MJ50Sfhm4VBowW0tspHDTxcUiG+RDr2qlbqub3
sfX/+pNrXPvjIvdRYisGLaj75eF/3Zc5//7z9jf/+j9//ov/OsQfzKbK7+5v/9fqqzy+5V/tr//p
T8/Mq//x7ty37u1PD7yii7v53H818+Wr7bPuv93vbv/z//eX//H18yz3c/X1z9/ePvO4cOO2a+KP
7rc/fnXj5UvY5dGN/8tf7/YKf/z69hH++dvm8y0q/4e/+Hpru3/+xkRC+ofIYBMrGpUrWVfZhPAJ
/P1Xxj9kTA809TZFN7Tf/qMomy7Coc/6B+ISiE0mfFHVolv57T9aMktvv5L+YVFZsTUrmgZnU1R+
++/P/ofz3+8H7X92AjSkn0Lx/6gOiIDhKUTel4XPgiopvxJkU4m1UcORlWj1ZIA6UjrUtuGmlxdw
EihICrEokdxtf27gMg4++MJFpwXcZtRLZKHd7v7cJO0tdjC54ei11mx/bhYharfT7ebnYTkRmcCa
Sj7gKMew44R6+3MDv5z5qSL/8fD3nwlFzhne7Io0LLHxZjy8jW83P/fkduKHamNWN2557eAzX20r
KPgZjHnuBrUM6MnY1FGZydc66g2hyT3iw7IdTGusU6NToLIPW119nKwRf9Mot2y8+cirMCqeRrVi
ogmIoPI7Mz9g5u0U05TCZMpJHOyIQOkLXYTNbGzaOX23Cp0sGDyEmXSo/RZDZdTVgyT5tdyeBI0f
NV3Rb1UANLw76+oyhwpuoAbvKUzMB7htGwyR7LgWy40iL5KdtlpMC2ZW2GJZeWb/3G0xR4B0m4nV
VqFrTakm1j/vU6Cs2v7ci+PS2OCOXmfhsv25kZY6WoljfEcaUbmOm3kdJkG+TRv0mlPIpCSI1xOW
IFmlD76kb8zuLYmR6sPVFvHk39DyskKO1SYMCQFWjWmjhuo1z+PaTYEhO6EutsRQFVtpVFRHmEYk
dZkJre9fNyHzi//r4Twj1XaLMTlj6ExfGMrl9udGLIrq93vGEvzxM6o3fZ1B9bSkvCCimXf+c2Pc
Hv78TGB/k6dc1W1qjlumAe8HRdTgY5AsC+vsyjYvMUFzjBD+ZuLUZ3yUGc6ZNuoz7QoWNX3iVc/U
c7acsvML0cfrYhB8yR06O/ODFfCyk2MjML913boWrjWqp76/cM/qV5bi5I80YIvsYtE/i3fdgNFI
6wf6rjV2qUR/bBfP6bfkQkN7Kg9RTPKxpxAqkG6GiHQHmXSCO2W6qtVnCQU2XTc3GCHtXfJgcAOV
um2E+t+hMhkdLHR67CkcicjszfIuPkSV3S8QyOz4IqY2s1bkspjZ5gb6KmZcjqj7luwKDUG+e0OF
nI0UYasWnv6VnJiuBTUWBnatIgBGD2oX1+JKWKz+qPcuzQ5fW40gM3UW5hOTG6voWFc4CmKS6UXW
uiYeKXUImBonRKtOEx4r6736zL2Br+9uuI/P+iPm2hALun13HQZMjm3DDVubNG61dmQyC+F9m06g
2vEOt8vUaS/8nKAGlIRv6YZ59U445pOjqnb10pcecppbJO1g0xTJpE+qjkgmnBNysW5b7MGH1RzT
8Ds3VxtqTXtsPpLcIa2N19TTDcEwy4doOml3QXTDt3sr2XU7txzxrSLcDndAkL7jFK0a3FJkO5S3
N5eKizLtipP8oDzBVJI01hCUT1QdbntWMCqkwL4G22UzNGzRcInsNKRVdNMLNXpV2hUQbWaLOWiC
l131fVHY3VPxbjyQDuNld8lImruHz5jVvJDmYaznEvIyeLmzEEu82L3hkkfUDh9U0lb6QJdwyGZH
PM21i7kw1hnmvbIXnnXigFBxD7b6pn5N9zGF0k7fVhskPoszkB4gu+TBZp8UTWSlJghXPhi6iArG
Zm5+kBVWirX6CNkUHgkmFOe0vA77+nE6ya8m4YTPDVx4y+FkG/ZmdeSgkvyabdWFmsa2WmSfuLsR
MOf0GWfCDqNigpvC12bnxRtR95DrE1TCkXAmExWDjR5U8rqzGrnLt7XNnIHUSd9sPcNBVvJtfUT3
jAK+1E9lq73Fn9aZdWcmL/uKM1FlE8KRLw9ELE5QVUdXLHfVqVVWE+DoU+AiVLS22uzhcqwTtXdX
rIPNcEcJWbEdUAfD4HqT3/LSK7O1yfmAg3jsRZ81KBEu0e7ncOgVF5uMydOfVHgNDh7jw8FydQ9V
ZwuvxDUyO3gGck687IAHiY7sfde5zX196JZdDHe0czSQ7+9i8YmlXKhXPKV7bpUX1g5k9GaGPeCn
mruZcQFn5E6zF5ON/DYvTrmNuaTYcnm6idTIxWtesIBT1slnF650R4pt1E4XKSJezmvflvvEl97L
L3AfWA/metb9ceL11zX49fP8oO1DeLhcBit0JZvRRw49D472EL8stQNvb8VqOb4O+CFvqhOTfgmK
R7DiWEatGwRHBLDVPVSbYFV06+wkfJA1xPEdBY9Dz7VX3OObxwsyJed1wPcfoYCT0iFilji6lkDU
mtuUttjYLdLWaaehR0zXBRsd6460ze4TTsrGxaY+fDNTO7JsCc1aaSvdSkT0F3j6mcv7nB+S9yhx
rI/w0gVb7c5QWUCUL1NOfYzEI+Ye03M5PCT1IZVW1pWwwEkA2bSDCnW9Mwt7Q3glGoWywC/bffMh
XbtnDErJAJ1PuBsNoRs+juIqLx8x78MofF0Si6r6Jfi79IjgQ0TqNd0Z4ndEVGzmwjdh8YBWyOSN
wUCefeXJWhxcRbLl8/RcxYyjHD62cV2uwfAqt1/0nzZXbz27suErXEIVbAPLTmjB9fzEc0CQBZr0
mNezWBjQdQhH7mza6cQCfeTIkKPyGg1P5Grm2D1OdvmNbe0mw4neDyaPD8b6TxyLr2+jj3B2JPte
8NRzmD2n6kE+gl3HnbMcxo0TPDfbPLJjtr6dWPu45ZZE292CxPfoLdJ8U5Cz3PsFX21OnoMvl54U
YSa6w4RC6g7DyFjTbgqnnd0436CLSXGQwsDJlvpN59ZkFNgPdbGZ0FmzjLlqezZS8JRql75YW2Wb
XPTdvFaPyt1yFzyYW85oZiM74RnHlpolJpUWW3SqZ95CC2bZ3uGaHkl+QVgv9Igs8aRgPcTHQr7K
lsvUUSqc4ILv1H3powD2LbaHDTTauPKK+DHujuAuo3qYUVnuCi/1H7Ei4Ahqn1L0oUY+TvaTYJN/
RgbCjasHBhWPqMZFhr07/WKNdtzuAtGp3wlWxQrTEdAQCOtJc9JyjeK6ZipPPGG9GtHVw4TWDhKu
Y+iXswOZafx/mbT57AwECKSTYqDI2XVhIXq4PdVo5zjl2SbVrW1tKtwA3OZBAAdaSTpjZzvRHY5S
ABXuK07PcuJwN5qYWa261Kvkndw6TCq1Hpo5XF83rb269hJlZ6WYQq9loicKdP52/KE+VQfrJTft
4sxPMbwPdtFuEo4mlYZjPtWVy1u6yLthsef9tDLf1SciIfbZhSnsfFtOu2+SE5pjaG10v1l1vUt8
uWutFK947c7CajhjGnCCstBv2jsME17q9ZlAguKreZ2OHdZqdxXPgRR3x8xrpZdu1AMeHZDIP4vr
OLjHBIJka3PHd1QDRKEpQhKHqYvTom2mXLXoFQhR9ob0Ed5uZzeh08se8ZhjYTcr8d16EfEUeRpG
r3kYMI05Yx+Zuu11RpJ2excranZtXvX6SoxsJBUH/JCTs7rLzvPT+NQ88P3zYnG/q86ovZsjG8cw
eU65ae/He72wOWMrd6n8bnKW7FhsjUfpYfmKJg9jy7w4LA/NljaAyCiMBETZCz/6U/Wm+k3L1mrr
BEaRigxlIbANRg6XfhNehXvjkxOnWUkPYvdkxY72iJWSNFFtk/3o6iKy2iuhOyLv5E2in3nEDSWu
GJGum+EyMnEsV5qD7aihYCjrpClQlr1vUDjb4sAKbwfFK9Zkql0Hftt72boX4Wh7YnqJUWkMK32w
2xzDZr8jUeoNu9aSMfGbh+FL+ck+bTHKy33lsbHlaFV+Lp6w6o59txksRw4e6Krqu+5BfM/dxXpm
lCdi3+FLlJ6T07YH0q2Cxc9HqtsT0YuXRj5IsTNcbir/dJO+xJh7RZz19Wm+OYj59TX94MPX+FTd
8QKzzhXjWPG2PsmD001eq3sCf28cCUUV4m1v2u3dgjcMhTqzOmldXNRukxlk1oLAupzwySuMyOCY
3gVPvKN+HrmYHTQG+Nje0ryZjkyu9a1RngtbPkulYua9auKrUb1P+br/rAu/HJ+zxkGr02/mxaea
kO7GDd85LC91Py4KmNitn/lpaiI4XnaDnoykqtbcan1ibpURukfVb8CEzO3PjREV1hZOB+1l8xoo
GSz3yOq3S9//ce/nZz83ocpvLbwgM9skETrrynZXQU5SuiBxm1Ye7UlJayp+WuZtBAd9+3NvlKY/
7uWCQD2MCUa5zdQ2WaXZsJsskViin/84aVjDrf+ff42nE4M/HQJip62NxHTqVHiumxBqInAzViBl
5QolvWZ/e0HZpEWOFb5uK25XuTRvMTLqSN2dIXAUYAC3G6Wiy/95+HNvznK4GCedZbdzu/IJKOMr
JoeLZeBAq9ayTEJhdzqSORh4hA5Dy9jAFs2eeGWuaGJ/kIV8mRumAmtEi4OxRXxXvOuSbTKIBv+2
haNIR6Ha4ovGjuHIxr6U/TZxzdGmqTwMmOpOjpD4lr7iSVW8Pw54lzjyVb8q5H/6ZbLDUkrDIUe0
ZcPDcvFpPsE9oSbFG5DXoA59goEI79VhCPIiv9AoLTu+gWMCpG8LTrfWbetMugm+wC/9oX6l+wxH
jxwoYofj1M5NYi/sinDIpzpx9ZdwK56kV/3avQuzG3513a00V1/IpB59woQ5/nNtY8Eqp7b8NXwm
J5rVKrvA3XO180TDtazT6KIBltvTe+ET1s7IKXMwPd8jqkV/334LstM9p+v5K/Kl14T678U4q67O
V2fa8zH5pDim4xt1B2XRV/lah46ANRfDZmMF5p24NZY/NnyplxAMZLg1VfJjcx0Cd2JjqtySVXav
MNX3+3O74ojAy6kPOfoyqlmyH4lC7ez5NCd2sdbO3RYMdLSV4ywBGXmFYSste5stfkK16hMb/oh6
1yXrCdIFTBKWPtcqmbj6/BFPtVxqt33GHSogBNXtoC92ELwynMTs0Q/3nJlV4hTvSXTrrYaniK9z
5KsWvA/8B1jP4j06Dyd20o2+WTDdPgR+M3utH28xxehtoqX6Vfcucwg+edZacWB5FmviIlvHesdQ
S7h2kZfz92t+cBEuSJTSg1rZAGCpcKGPVnbgKRKUMnrD5C4kJA6LzMUtRy8xOa6tYhsXhIecK0bO
i1Tr7KkJ6PSprRhJ2KnsZ2zoDyWkJ1fdEgPn4VUUEIdILV9fMPqrYp/TCMsGfgSyrKyII2PRtQ7i
Rk7sad0/JHda6RpP9VbamdMquytf4bTVtgJX4ZOA23MweAbz4Icu4MzEk8y2vOF9ah2Fo/w0j7SY
euzJn8xRKjorwaHT53M0sF8ora8Eh66xvBrtemX5FUIe23yRVTt9qCQvP9DF9LdicB2/qjcDvdlO
WYtvDMKNdKFIP+NB04Zo32w0NFnr1JoTrBGNaZpdIC2RwL3srvUnRJfqBUXibQPFIO9mkANBxgmu
JYmkb8aBtiA3vyfVUYSD1mwEevgPikDaVH1VbW6gGe5FTK3wiKJTqX+QA7ACEpofxW8TNgeuxdgZ
OePrsg+GtyiAC+xg6FC0vImVXjsl5Slbauv3b9p7vjZyB7P8BZQy8Q1M5cJrkd1rT774OG2quxi4
aaKYWU8QMCCyhE7ByIlrHDzsqXjBPStciD51kRsstTe9S5Ur7bDqueEurdO+3s6iV/MLNEEFiOHE
ICCQyxAgiAOONDO2hWeacO2dkyR6XpjVCU79Sta19t7OZyJncduD4588918scdFLBTeI8WVGzbYb
Ti0p3NRW7vBUyeuETK0j7wuQYqOfR90F7UpO4yuOQEAaOrRTSjHtCSohSnj4lOJX1njt61z5PV/a
eIDUuLCNh44eO+Z3Cw6W+QZB9K/mFgmRmq8E4J8w3o4Hi6aaGEeSbn2RU/2g9Hb+CNl8leB/bye9
vTwR3XmZtWOeeiO0KsnJsnOGPRorEx5FTpQ6t4H3eGinG9zCEqonxylwMd80vHAfCL58FTUH0dil
ZNGjgQB8AC+owVL3y9NwKrfDOrjObsfhLO3lDLzlTJ3H0W0+0zMXSahcDY1t9LAoa8X083mVR1sL
f0OsSNz2AQEHnop2vq5be37Iz4yJ6kM1PoJ+sRMF2imyKBk8tpzm3fAMZsigWcoT126HlPBQ3emn
+VRiXRRh1u8UBHYzN7IRXvqKy9l0e7pzXKF6hxe0mR9uK0XiRFeOPJec8NRD3D/HSGhZYW8uFe/s
Gi3eXQy+FHLae1beXfmQHsaT8YpFhIWRoit+Teq655JLd8J7r7mp4osRvv7bvPJNENHYn8iwp5Sw
TkF7uwxZu8ATS+Hr5/vmwKieeB5YBMwXVxSRga5yG+PcW3DXqkLL5GuSE0/Ig22GyQaFCHFGmLnJ
nkQTytCwnrfivALKMr/YamHG4zYmZM96smOHYhXlxIrHg4Gtc2539+NF/uo4zFcuN51QL8RZgw+G
lwiuLPsBKofR4wVVDKwNlCHEWLNCMke1o2O5WcAAdLuFRwTj7S3K7YqJwDMhlfnz/DoeuNJYsG+T
3p5nRXd1yJIHUdtlsLE3EK7dag4J1XALFAGsWhCZlAeqhdHwljVXrQAPaaUKl+G20CudzYcujG2p
XttxzXVBqnjWgVIqr9qEusfNcg8bnvrGx1vVExFohF3b5icOjvbiEx2MG1Ga40h5b7TevKyR+yit
1/QOjtasINfbZ2ZlqT0wT05Hm1Ms4sFae8+oU9TbAQ+GA46+oXFK4+2McK+lu2TbRiwL4Rk5Xeng
bkI2iRHAeLZbXHwsv8vOUJDalqVIP3AAGlSB9MsBDjK+dWT5tUdPfxxYtaih5F0GOYw50JfUXi3T
bwe6zKP4wKYIOAghBx3luQ035SqBx3fioChP6kN4Dh/UT4024DgwIwbinGwSSlubPeDIkmCFrvSR
nMJdOxEDs0EjwDWqssFWdrkCH2HiKj6UXJgJkBx/PX5Re9W1jZwZ0JvQ2wso9Hyov6TKA6Bc3ie+
Csq5c3cPu8Z8nL14dBdkJ2f0yiyboA/FhmOKxsEfL+2Dvs3f0ovo6a815IObjYHd/AD7/biRnjQf
LmezDjEt8tEs+EqxEaaPYFgXPoD8G8tvIjv5A5vkovrilSsw6G/XbvtFPS4WjvjZkAZQHYQ3dvR0
i9Rxax6qZ6gB4bdu0HT7i/kAF8vmgSmuAG5SDqEzbJRmTTixqd7wVRHksgfayY+0/q+GweCNYk/u
3aZy694dH0YvfMy5AKjvRvY9Py/Wkubku0K29W8CKsGAM55Gs4FKKdTIJy1seTvt5W8WXTGz48UR
7kKS1+zuWnyqHuLigpAVTgQbbeG5M7zgCy9AjpaOzQlwULJdmIGMX/B1tsmpvoRrTtYP3mRQ+223
BzOtSHOHdrjFPJ3KbYXng0z3/mo+1kfVm3bxKvMLyFxw6GXOTrCd/ptd2cqc7F5+oPLCBIu+ZJvt
pTttOc0oNvitDYHGty4sUY2yliU/Y05WupN2qzIKYdcQ6EIEOvpHyRHLPR3e8G69c23eaH+oGh35
U+5cvj+7PYyPwRa7dE7+h+lpxmfZDtzcKz5f4wvuStf2gTUxAUYBxrnXck915Y36srxbT0u7mh9S
rMpe2ZY09S7rj4TBs89Q/Qd75TWo3UjfmR8UJ0LkFAXM/U10yake7k1IYbZ5TWXeso3luL6X7w1M
Bp+Gdf+V0UPt2kN6mM7is9bY5QY5Vr4vdir0SwKWacZjm9DirmHsYsubyrMO4ammpllPZMWWBQU4
bp+P1grUxi73saesLb84WbtpPV3GZ2ll7pF/VvRKR5jYnLndHcg484rI52g0diBTR3kUF5A8pHdU
FsOVJbK9LRt29g7xeR7WVO/Q0sQb9GzWcIUgNdoSxWTlNfWKMzxqnXg/+xZcC3u8J1yTnlrEX9l0
69irOt8E6O2dctrNfiN4qYW946YkGfTaQ7reQUrXMYYV7BRz2cHNLFe+Wxxz3RvbWXmoWFdTIClA
h21PhSyvM8mjPqy88UPaNtvudbwfWiyyXPl5cnSXg07BDGFMoze8o+mjLr2U5BC9ap6+ITltm+6Y
C2zoK4wHWCPWITtW0SYT4XXbC9cIi+SLCODKmh+uS/rczhXegvX4PH3jfs2hEA71syj6xmv3GKDb
GtfZGZY63iXQubVH9O7v4Ffa4KlPwraRVtFlehwbT+t8EIzyM6FA4l0B6kc4/7brTtnqi4+QXI6Z
A4BxcsA9kr9ghoSV3TLNK+xqcuR9J9Ljg6q8apEj7itqj2th7RXPWJlX1MgAS0yiqMUNLIfAZEBL
Lmr6OvCJ4s34HI/4MfjWjB8bsKEr7wHUP9akuKXX7sJhwx3TGTLwN7vHqFWCkenMLCPrBaDzs3OM
b+WR2UeAjClcaUzapHV8UpaDlLktp4UTElhqPrT9CnbtwplPF5w5UrLGstqY2Z9dYaWukcmKhZ0V
7syEdWV+VLbkhM8ZMJnqLADUMLcYuYwucdrTRZrdKKDQIFyVrpMOb77Ljh3UKHCCk/lBHCv/mbYg
w/oj89IDi3ZGs0O79zn7qlv4jBhP9ZHMtNBGj+1X25yLh0qZfSQ8aB5c+7f+UXvv9glORLkbvokg
ynisEgqFHJbsge/uBTYyMwtmfosv7NpddGDWGn4r98nKurfWjTvQ8M+v0efIDD52lvg2I41g1K01
nFzwpN+klwAM13QYdTDrXIJtI56W5cgzRv12eg6K3STbDCYljhsTgH4lEFLPxbE4Y3zQyF+ilYkx
d8G1yGfAGd/2rAfpXcQUw1xL1orhpRKuAqjJOW56q6V9VtNNvTB8cxgXEXJVrHCTvmnzmM8wmGZH
41nrC2aiqnZ7VetZwdVxQhblk2H7v+k6r93WteAMPxEB9nLLpmoVy5bLDeGyN3vvfPp81ElygiC5
MaxiWaLItWbmb63gsS+0k2t+EQldnvXZxmhe2417CgJwQxo/F5qT8FN85MzYBJflsrCumraJs7u2
beD1+rNJAWMnPzCl1z3LTbcK1ZcTNnaGrBpUODsDdGD4lSigoFsal9rjoo2fEnxGbFQ8nzILGdW9
J2OnteXrSzlLr5ngLNL6DhbTzq+ypzIHlW2ygdjPvP4pOifaUzvsDK+heg3RfNrhhjX7xMelMk7e
KX7y6khIAg7AW2o068t4XUNP7+lvqHuc6/mRtGDP/GASYGBCQevFmCm/YiR4iglQuCeDYxquZW2G
F3p4gEXroxnR5/Pib3V64poeSz6BJ/wZf8wPdjlZc9cdadhaFBufS7Du32xxue6yug638UTS+7Wm
xNkZP6Vu114a+bO8Qxnd0RxstHfF5Zwo2GK5lFIfzH+a/bjwusYtZp+zdl2s+fIpe1/cuvFBlcHN
DAQtdvfDDqo4ye/8WpqeIFH4c0jJAxHvozedBdYjGYRqobapR9tSCI5AQ+yW9GFcaripCXb0iiL4
lpq2KHkpkUA4fn5mlVNfqtey3BoChr9MuD0pYWbnW8NOSsiMuVv4cpbUzqwUtprQLvj9d8qcZ6Mz
3sGwmskVrUT7ND8VO80mN8kecyB8G9RheGU+iw1MRcV0My5o0oOn6sj+OL0AfHvah1L6lbAtW4cM
aslpEua3x5jhMa7dyYAQzF5u4X25SYrdK5+x6Xe8QeAIIK2tybw894j1SDAjBPQR8dvTd2HkL403
QkyJPvWT7rX7lCOF69B7DOkggUvLe42/JuSOxK05uPrM6maYLwDnvMbY+7rhMrKk3iCrylOPgKjL
XXSTDXAW6gAve5cuwi4/1y/liwyE34Ad4Ey0UX4BjghsiIlz3QE8IGDYpjdRPSf78ax3Nv8r+xO8
iW8zvS+F967+KDbJXnbZkkBDvxh6d5/gANW+FJxecghT/Sy8wBN23Wt84+OoaFg80A5lR7IzRAPW
az73U3ienlgM8hVXSVakLo4cThqKu+yleeHSnF44yajMV8vJm/JusnKfJxytdxYqLPk4lB8iI4y7
zjCm24yThxwlm8BmHaNzgb0r4ngPTeqZzITAzNijOfbUO/m2nVH+wVUBe/HnwNPMr3ok29kv031i
7ozqaSVrGrseirjh9SpBAWAaPmyyPPD1lLPfhhnOdlgPhFY5yF6s9C0j67cz4JCfMCNKnWbeA4Fx
9Aysg3JbDFyU/6kBLm0rH82f+JZ/T6SA/wEYvvLynDHrl7DH8ABtOX3SW3to/jQEnmhs6bZxTF4r
1TafTXH9cMrwAJiYbNU2SOCqi2To98KXw0dcfs3GGd/kQ+elR/0MWcgRD8YFBJFDZPymgYsd+uOU
Ay5UbS056Ifha/5JJa5AO/kL2rHrTs1kd6he8W0e72F/mqnuqMkgf17D96G2S+a6xpOxEUFIREpb
FbgTXxRX6V2qjRzkjl4U+cp3/JbgrppvGpK0wXWAULx+r3GVQuz5Ng8VlNFresshofhw8D1B9JUE
D8xDP/jLuEUqJHmYNmcurlLyi3oJ/+gvCh3Ejwl724Ec8YocgtktfmCJK7/x//B/f5OZWD21b+JW
wawKv4XyJnzoz9NHiL/fTtY2WOD9kGof//Yu+wRjuFch3HWOtQFhfDXmDQtGe2v2fLDsM7xJjOvE
lY6mqV7Vrz3KyXwatyAN6MUsFM7YrPnxRdqMP+mlA4ITLr1oc75Xr8qHCtQTXYGDq1ekIXgbMvo5
9NjtMaZbj2ezMWN7fuE1umtzFb/VQ3ouRRtT6RaY88FKme7LZ7PR+SCCzdnBOhbegJo1Wws8OHDy
uwS0GH1y0oU3kVGzY54BfarZzY9fXzTVKfOF7bRJKcH+GASxvVbPtepE/CPeY3xTaWRvyetygyFQ
UNSyfqOC7XcCSkOuzW8i0Gzr+DfjgFrHbBM6IcsmDAYQ0lseuIDLwLewp7zsz3xDnn9tD2uBPLHt
QgewIZK8Mq48dCfcNU+Cy1eafFZcVofYb56rq7XTLqlbX6aN+q0AG4425JCDvNUupuV17/EbF260
j93imp1GF4xxng5i7MF+YSjPWOjqYrqxiQcHTQbEDmMLG48hC2P5Z4Wlo1o/RP9GcvxJ59MC4v6u
A9uQrxqscnGjg6DZM8eZZj2yi1d1mz3roXfU/tZE1jK83mKqGNc7vmdk0XaE4Ue76TUbkgd0N05f
6DfMHIASjf1yVeSdfqbCTOsXay8echbP0LbqI+dltc9ey9g1vvRv7uslW/nDAsGJIn0kkGoo7N+a
J9mVqNdi6iG3li9j5yXgNLNdwLNCR8ZQdKaY2Cg0trXD0HmM1lNEfGmusD8FQDca6pxZ+RfFe6W8
DJRIeLDJG+ImLM0Wf+ojrwRl1lQcYpSb+3jT2Xy4ELCDbEE91QOJmNpX/5K/JAfOTyDsssfrm9Z1
T2H+JOzTl34Hl0p/YP00jc/yMZpdYibp0Vn4eIvslzQl0dZ8A8iuU6d4kj6Y6v7h4BnH8F4cV6JY
6JrTZzDvrHP9Fe24tBamqe8wQ2iuKwfSeHYU2Owh0Xl4IgbwYmHF3Zt37KNywtUy9Ife9I58fmE2
tQ/v8DqEo35lKICpePDJPveCJ615hV52hex67T7qN9FtqKIzv/pivRZsKAsD0vWrcmb/YJ/R93CH
YPcNrOwLLlO2VKPgdqB557ZxkWZnipyS4ri5zi/tTbuMhwYK/y5GfNXY050L9Hk69yqFufWSYdty
EqGRsC8z/Vh+BDxlXKgxBwymWfkEH+YjUxZq3jUK3tzMG8tlJXhvDHe6g3g3d1roV3rSzmTeb1t4
5tsmxZcXuv3+PQueCpJLqWqZF3OvZVOdAKrOf3E6sN6TF9oFfBq0cJPRM3n1pTkhvuSdUhEErVfK
1Mle/tt90ajGw4YI0M/g1lBoy2wLuy53I3Fb0zqTuzAeCuwYCB/80X9SBJQcKg7i0TBcLd0Cpsfv
tFT9uzoDhng6sJV4NgAdkUVcxl8RS5Zbsi1OChdm7xhfwoV9LlfOefhRw2Qhzxx1pZOMdDnIebZW
8Rxn1xEhUOTXAK2UpRhK2PMbFUTM7voplUyxaOL97jX8mVKP/ET8Arl8Iq4g0yM+YKwQejlTuumb
txSrCDo91a0ZpklwZkkMYLTNbBnUdc2ichmtMgOTn8pDt3GyT15rpqjifpaWwdP1vfGRS161Gb/j
Yte2DAEIrtSdaFr7aaUASFgX5EVY65kw98ibtCLmEXZ4m7fdn2kjH7CrKIcVWdBe2rcUomq4jcqj
GTgaww/8N5RtmWGdtJKpWPkEwH2ofAYtmyP94KV8rAonXtYClt6GqWXoIK2I2Ktq6DIJI/PxPnVn
Y2cCmg5bRYGMesRrBlDaD1lwwu04P4eLq0zkDvoED8q9Tz3CG84pBgOIoxWbCmXosMNxQGJTAYqg
spbXw0+QQnquxl0uHIbpijQwTvEEesqrrVJCZ0fS5S6IrcbdOFyKeW+CdYFAlsAS+2l4UrLvWd+r
JpSxO25RTCG3C5WQwaFaiwSVr5dZCAU7RTfqtNhnreTrWBIYe0dcBgOodbMjz9sAlwrdhXyXvavP
1gWSUt/BkHU64Opyy5ZIXYSeSyq/QkS3E7lfMDnuLMyxvhte9e+BcC0A/gfU/y/K/7gpKazqei4J
/7ABHs+LzHAdjjSw4uAGEJScik7eBCMqcGwo1/vmQFdx2TQuGEFZOxNzvLxnLpa0XAmVwExOX4IO
W7CxZ5LCb0YFr36cJW1XN0cTRTIziPWux4PyUkDb7BhsP+6TloKHrfXhx22rUX2zrq1Np0K0zxNE
j9gv/qKyZxD5uK9ZH6hTCPePH3OLAOHx278PPJ73z5+Yao9RjhAPnYuEDOTx8bJYGLHirb8+ntqF
JS5miZzuB6IzzngPTBW9uDpDVyExR+HNSnpsbpqxLf0g7DYzTCAZEzpnGnXcgAsvfk37+akJ5+sU
tJ0bmnxrZa5oZ72Iz1kWfVlK/qyowpcsDp2vZirDAMCNOMUsl3Tbhuu1D86oipRNVEoJw973QLBa
VNtEx2Sw6tJwmDbolkM/T0paPOYHVgHQmEGOnZVEdA1BoqExDZrkHrZopiQnIU7f86Ecd0NMfYru
hK0Ptbuj9zGwVYuMLdfBtePxi6BP+aAGkKPacDubqse3sksKjhF+C34rmRrnIJPREXM1WToQsAW2
YWi/pggSbyp+ZYBOpq1rNvMn2pDWzrD92vQDfUAAMU0IKYyyGMAyhuWpwbVohzr05h5yYzuyEaYt
s+ZRnPB/i96HBNMiOKqrnCQAHMD3tdqKWsdcLunJv6GL0JDZQ/yuoV9adW9j+JACBDB2XG3GQl3+
04qQmnXmWEUrkbMDWl5Fo4hxmPGb5NpXYSEjzcgSd0otdTUDXsJkwnxpGN4kcClUA2BvUCTJlQSP
BU8QK9PWhbGgXz3naBVdaIFz8WtORYL/P8hb/Ix2smvhjDUDbQCSQndSF2Ig6/XPIys7xNEdG8Ti
OcATx00i+YoUNnKQ3c1HIyqxf84XBnFtlu9b7XuaUZMK+4V8Y3suk9jlkHvtBNFdiklHRfn5HohR
tavyv2IC74GUZXqmKYNclWp7CyhgQPoQS0wcmi5OTglC1x67bnfMii88/RJHOiVVDUUBf4xVEE/e
dGp8RljLb+RA/7aiBR+mjJGUKcE/FjV/jgNAPj5RqDLalCN9OuVaDaelDLZaZFL0cqntDKX3ymGa
tth+wOmOLMbBIIqKXt5rzkRPGiXGkPVOkmUokimLWWJmfxucww6VORODzkTEjGcW6ILrIxgjEZaG
CsSTUbsy8B296q+ah7+J3vSbglxpP5UYUMmcsh0TNLkWhuNiznuDoI813kpmCNJ+CCZ7QcX8rO6A
hxqktZ6M8NVu5OxLq3MGXU3ybsQ4C3UBjGejuokpLQFJmYyVBzBVkalhSIqdnSjWrVdDhn5VqrkN
S1lS5dpZoveXx0vAieQGA6MIOWT0XoVwdDM44MXfUcAvREpZuVVZca2+piKP83ijWwDdPSVNEoTT
JljK1Kmh3payCttQLODQZwT74PbEhloOWenPmo5AMvwdamaHec9pNiwMwTEZU7eoqg/d0iTHPqZQ
yVuqvqJKr2P4FbfTXlIhfYtQDFhiQ1wkTGdWQSHidPzNCVLGeSt8x1FIQ3VMxFQpp5tZaXsnbtJl
I/dq4bfmzGUCXzUcCmb/zaLGNMDpW7MsdzW9TBXIFN7T9pTSO0s9Z3DUmDZ+nrhiAHvGluDm6Sxe
DQKvz4SMbuJ0+hEN8WMiMwsw25o9YU49yNnfbUlrvw8iHBSxIjibKgNHQb0XusRe/SAAzTJtswjl
Ni9g4mrN85QL6kfKsFFWQCoNJsFhNKAJF/YjRYQ86Ww4rdnt0yH+zHrCHZDS4RsXGXAjFzDrAXh0
ChEnBHBE4rm+WlJnE1GdHUoFkDipqRw6SRHdoS6xnhPmM6bXnqwboZuaAW1Po9yyPiugwDMxNKbS
oGSIyYNaGkQ4RnQupFA+kWb13sj9a9lwnfR4K3aTSBtvMJ+IwjY65RUNqAZkv2hE04sps3a6OWMk
rl3WWN9kIXgWghCYohbSPWzEutPw7ae+SCwgcusYsESW5ruYMqQM8gT4Hp2ClKAnbrGOE/Ts1ZpW
0YLef3YmQlaRxJNk1L8zPf8zd7q10aZxIHUr/VvmXoTfsJsGEEtkmWAIRHDSuS8hnFtSmbqmSr/U
jwy05FDfLGF/jas28ixs/tRSzJgzM6fgMoMn107QRMzFDTnL4fk5GL/pKydkLBI8P01/CGEbFiIx
FexGd7F/nsf23pJ8xVtcheScVJEubJQ5sKVE0ThPsntsYX4fFZq0l2MgmqaYR1AcGB4SSSau2XEp
YtXf+VZPMV2Aewy60EOEFhFlz8yyozDwh0E7EzgAxZm0cM9qll0vRZWnt9k1z/N5W0DyHU0MZlV5
cUWiU0BOgRp4KIBun4HwGrPm52mLTIQXmehwMLKR8uZchJzyRtIO7rwOqckshA7Bd2qJXY44AeaK
UEm23jBarpbBdISZ0ZccMAfpO+0tExka4ES4dMLiqTXciXJs8ZA1l21VDcm+nNBTamHmlQUlpJUj
8EsIbbbx4+3tITBDP6ALS4U4BkCjhYF2MkJYCE0GYsrcpL7RXBWpEjz8lEyKZRr7RGXq0er0fgM7
rG2AO0WGNaNDzIAwcdUCPkQxMRBRqbcVJkIQ+AxdY07GxLjcWzNGsEUPuh8bqiOz9PtRg1wmxTjc
DQ0t2cbg7NKU+XEATb6J5DcJMx+Ms+fc65g7EY6JJV0svFoYP7oBdqVdN2qMP9T8JhfJXajDrTSx
IId9OzKFpxkRC9ntQ6QvRZugXmIzIYnyrU01+Z6rp1lpNDbyaitg8w+NPUW31ZW/HHFadtN6001t
fJ978yfI8tskd8sJM7H2MIY7ZQINkPV4PGhyCN8cw3NnyJlCNZZ5tIr8SwuCyMFWBHJAcpki09gr
S0+S4TxyslLWUN1VY7tB38rgFaCR6CjDISCTyTk1W1OCPuW6+p7nwFgCFLbECGh88W22FTHL4KJJ
v0qq3cumltypEsnJnY9xAOVzoH9xtQFHm0pSN0UKcyFqnxdjNceoXSk2XynP6o1ZYwyUhyh/lFD/
VNqxpvvqvCzG6joXCpyZ8XloFmRjQAdVLvtExQrnnvfvdlrYnMq5OeEB9jFPZrTVwfgXlwRU9YpX
8zacmSblsrVsamPwhgb2j9gCbKtitpmmNtkF8bInNORSZ2W8IaFyE8VMr6QILn+Z1IiR4h7J4toC
kdjnRdQC7cA2HVuncJTmHRG6hFImJaaLg+WLFRg9hhOkBzzpQp44pMzSderIGUXprzZ2P9h88LTw
AhF6PlDfccCq1yBfMLc7WlOn3hZshYNOwnIXYdpCcbJZ7lESqz468GVrSfsqBspRA85aadGOY6QB
pdQC5nYwhQwZBySNGf3Ukg+lL5cqzJHdzghKW80xzG6GWZtHzrIYsK5IYcdwuxtBftpalxxrhgs5
9ndFUZJdluWXiqpWbpBdQquvJb7quJsUTxSa1R8RsNGojd2M66M6qeFzReJuKEdO20BUJA1G99W6
+zSsajzmhC6SnbsfLK3aDNNnoRG6GB9bBMOeYJgAQHNMH228RZJ267Ipd3reK4cpgUuYBykFZPoy
h+Z3rA3aVpkVy2+L7lki++qYqyxlxZx+aKnwJ+04oBpzUksbdpFWfTQ1BGMhb99zGXtgnChOcVBr
UICn/ciV6+Z6Y8/4OdpdrAk0JRnCJuUm5qJLHOU5xHnDljZ1aIq+WQ6O1VE51cVyHLXo11iTAYXw
O0iZ7JDaqnkUYz4ek/NJwW4ujwTcfztICr4qVRCOK4ZqPV0vi79VX0ULPIUMonZTrbzepO53llEL
TqjA/kK2qS0DQ4yQ2rNFJ1Jr812dciSLZkz8ZtJKuBfXh1rMvbI1P0qZfRh/j00qMTsqiQei22X4
Ns/CpUFc8CKOTDDi9iMnC86JlBHW5JgaGw1qPpY8g0wLLQ8HHYce5lIyUpMi5zfcrAFFlMY1MNb3
NKUhBhymRoPdpzP8iMuSOEJX8EmvXY0SekRYRjBz6OkaEtFxgMWiz2HiBwGt3qKktyAiAjDrQWr5
Nkqn11JvyMTWk3LwIrrofYQxvBvTduwUQb9IRs28qyVWYt4L0CamHHDIBKRQ6FIhMOeLx6aF28C4
40q2ntvq2GR+NPfrxA2mIBcPFKcqd61o3CmlvImCBlB5jrorM4VXAV+0Ss2FrRLwBQpSwwxk6j/T
vkgdXE08qnnBaTtyuGewWlHL4UAybpyhSmv6Vacb2kvadRSBw5L5noT91koJqDUiKfPzEC8ajYtd
Nr1kfNMk/FmjQIJUS5Aqn+mOxHs6yBV0q7NaFBgVlcu2ztQePqwWbRR9ug6DROfdUMwESsIotDZP
is7sNRTCpyVYi2WJk5O6FD5O+8R5nrtmaIHuWt9m0zdMo5KDJAyXJJSf+OALbqg0bMLYomQf6pMh
Jp+pkqabVuMI9TmLX1nAETTSZ3mCOz4oHcySmeMrrt97AJuURICDHFjZm6iviclCd0i6Va2YD+CP
c1bYeU0KdqeB9IngLhMOKz1fpdoBbGhpkz1N65yvrYRTE333k7ZvyE49WJiR2IupAus0IVofCK0m
bQVpm0DWC5rbUTF2UfJcZpAYMB35iUQYFQ3Dgbqj6bFA1Se1c0UDhX8xcnQrhjOY08HX6WLgboGY
XqJ30G7N89Rs2QWQQTcKLF3YiHqtj/iSGmt+3LiOMmAByHDiYjnocUgByAoWudj1DfS6Xl0Kum0C
kBW45GJQmZseiksD7RGzGx1pVfN3ZunVrGg+5n22cFo0OhRGyEeYLgauGgTjqU2j7TAsT4sop4fC
hPY3LdXB6jH7rpoA5mAQe1qCW3wD9VpY5IOywjuaysKk5u1dx2VPEEVXH9/wF8Pq2tDug6qQzDm0
BiAmRCC+z2irCktpT5jHeIWWH5SiRy4FOSWfZ87rXPAVDVXDfFcyHUGquExOUkGsImLbDjnrx6UU
fRzOA5cu+A1iRiU28s9S3yI5lrx11Tf4QpGZOm18kuMYhbASX0toHZUMwXAN7m1TIEFJCG5igz6E
1GAQWS+TsrdMVwjv3Sktygqc2g6UhVcmJgtUi3GDwdBfFsrfaKlrxyjo7op+lLgCcjdoVcFuOgV4
Tc4IFzJLT48tGlrTeilmjYtQ50Q1AAtHevizzGKDRMv4WeI4tAdo732Lg7Wsjx9oqDq+xKY5zhof
NoJPXVfF5At1As4hdNF11r/N8BmBQ8VMyg6tHuf9Uf4UO8CUcUWP5ndjpHPJ9PZTFmnrKr8N1PcA
gzwPERa4JCyPrI++OpGhUIJzQFImbiyPlFUJIGVb1+9ccgyYAgm1iKh+NEo/2pICYVvUSawjCfpb
0cfb0oBpdPopbdaIotaEzSfBHxvT3wij5csCUV8ugcrKtY/VaOEkarhqDMlCh6g9MgKZMumIkbJ5
0xoAkRHwamb4FSqxdDJKyS01RFTtAFMzrabitijit1lJ0Te9za+GBXIu6S+FpTHVVNpf9rePXGf2
Qhw4Vda5rPtmyzhTm8LJD+v4QxVVaFm7fmRDjVUkvW3PWI2l4ZjDb5kL1Pud7MZKXm+0kCLGwLGh
UUafrQtoQi33mFWaTiEN34GcVI4MT7wMqE7moAnQXg9bHP8kH1e/ldEifWWB9Uq8y2qb/lisAJ+C
6RRP2YcpteNm0fP2WE+qCd4lSK6O+xd0nPprGNXN2mY4JRlb3qyry8GyBogc1C3l0pCiIwVPLHTJ
wSSDxw6rguGGKb1UxAzbWI0JL3GELE7r39m84ms6dbOjmdbNNMgpCpYAzn/dvppF4eozFt5TWSNO
LRXs31j/Cklt3CysNoYgCoSUAqchfgrMLGefY8YzsfYVGODhPTLoft6oezyi9K3RYv2aGf0mEChC
TfScSlCwCuUiagSqJDEuUcvT6g0RK4rZqTtB7YmiCsmgIjtmq1Bb7MNS/YlzwTrHSXVZRKSdo6xM
vpXT7S0mepe8oJBXdU9PND+oRX+YOzBLq+hOyvcI7SRn4XfoCGuovambGy2oQ/CmFCSGLQoU/QE8
I0q+GtInid0DCtQRj+mDcbfg3mEIHqN4UWdPq4S/hdpvRszb6NyEMw7AvyGDN69soEqMlbJsLHgY
S8Wwvg4ou9epfUnmmx8aChSgKDS2eJCezGlS7MAAI9WCmUKupjgwBAjFgTBb9iyzYkjMr8KlkWGy
ToJj9P1HGAr3pMSGOtPpkqOqeJfnJd/KWnoIglZ05hEBotKvHMuuc/MZNb8wspCWEsNmpb00gokh
A9GUthFGmt9+9gLG2u0MmrSMSDp0yBBNS1wNK2nrDhJKHrHAqlWLC7D9hXEEVpWlk5Botk3w4PRq
maMqTOKP3mvPCobrHxYRK4mZVJ+JPn2JnXCSG/3IXnsZ+WbvVaDtJyxOnaho4au0XIN5pvpJ8T7R
FRNsjJuMAJuhOKYjcv5EBQMfWfw7RFlsJJNNP8L+rNc/WVhQkEom7OJy9d/5v3+N5uY6dqucStPy
/WRpZXJ+PD2sDXMGqF6biGGcXRr/Yv/Pk9Zn/nszr3WcER63//n18ef/5+P//vkyNLyvf28bJgjj
uJGE8S//MkIhofCO1x+P3x4/hHIo9s2AsvXfm4/fHvc9Hv33yf/rvv918/G8AM+ZavjBidybUwTD
Vj7le/J6+DTEmf3Xr497H7cXZeIhIcfzgySOG/1JuX/84OxCc/vvbWHBCPKf2wQnMTtEE/xu5Iu2
TRfBsQQRL2mVUeaenICFTyl0OzWA+VbN5jaYFDxzTNDTfKi1fSRG2n6JAtO1TEqax82uXv7zgXR9
iqGrIA+Csv33Dx5Pe9wUGApt9DE6PO6KNVXd41eIjq0XUxUVM7qJx/Mejzx+lHnDP6fpfE5iBfm2
XiDnSta38Xi4kzVtV8o/syprgpNYA9pWHa5AjJfYgcIBr63Vs8ioAfODjL24rkB/1aS7EWGiINaa
G0cv9W7/+CFPHYSIqGwW2I0LDBG8Z0ie/p3IjUB6qjH9TKT4kLKBqw2IWdS2wIWC4KRYjm3j1csp
We2iiscJvt583JfnI8zt3miabRN2bikNqBsejwwhhockeWLrOTKV//fvsjZiQ517fU+8brZJH6/w
eO0qFFb/EWE48HFibKj/6//9818eL/vPcx4PTR1IijQWaEL/+02l//3OHs9+PPA/Xvv/ffjfV6jM
pN1Yfbv797n/43+WsbmNSWkgIGxwcM5i+TNh+uqalbhRaN1GFdqiLKGyM+bumDJ6xlQKD43BxKo8
F2JGl19YhNZbow5ABcpoZ6RzsdOjpDkK/QiqlILjd+F2IBMy6bKdEMJbqUsMvTBacQNL+Boa8a+u
Rvl+qAHiG9JQ7IbKhY5To8vGr0DQdWZiYJYymUuuVSgTPjA4EQ1WuwnAPgSdUcBqween1gsFWHlK
R5Y0q8YiWxJFL+zgzlXhUCNVAqwfigbaJ0bejjphbdDi5FHkf4aQ3KemggNFLeD26UwCD877COZh
F+nlS6cDINQRhDAJJsXAlMyl6AbvxigT9qMa7upJuslGcaa8bR2iOSAixMk2YwsmO0Jq7K7AiUei
LxODGDqViZqr7C+EALOZxUF/miSApR4EU1KA6foJDCALrf1QTrMbpEi2EgEmsbZUC5cWRGgDpjLu
HzM0SZIpm0sJthgk5yhYCFNaLCg0UverhanpLUltuLIlkVs59pBPA6jobbAPTfQfomG9pRErBziI
G4aYRoY9jB7SGvVF+Or7NPObgvBMAw/orANo1ED00/TS1jTbiVbBoI5Q6wZwQUnvDg6q9mloypec
9khnW4Zp6ixtNSLFuVYhBpTnIYVuaGT1GyKDnGR43E6aLgzt2mROSsKjxhbYLthysD4IajntaoPe
IQSDTbu4ORijcAInaIbupRapiyU6067AyWSGHA4YfBpT6TiSvAd/rE+8ziyfhE6p/VELzoKsfhf1
Orfl7ZDki/IskzGGTnqMAwt0MWlQ/DWy+JAFI7LxsBaeIkJLbLYznIVigWOSyacQrxFFHBqnaRkH
1FBg5iqUnSKV3sVO+aOnAh78aCv40yfGAVww0XLJBf026M10YfYohxRrqQYDTNcMa2vgSoP9ukSg
pTgjmkrTHcG3o1dYBKsEt1QdtGuXyX81GQ1/nL2GFCjo6cmiBSoaWhHTlG55i7ZCKNEmLHKyVdOV
1at3P4CBa+M3Cp5Z0+t1JRI+pc+8KmFVU3JpAVyhZlUKIG0IsC1p5i4wluyVqfETDk10LxlvBYFV
udEY+/WIfVvAXNcnKGsvpuSECPmrXKvBruYICZYiMOostVep7I5ZbsGBM1lE1XxEVIe97qBE5rar
gqc2ipu9qhJgMJT5npHAk4gGa2qHjzprPsWKd5BXxhMzvmtVSpc2mmj9ON6D4A0apaDSz79SSsJt
E6MSkFtGeEIkwaaBh5XGkMATLXiPYijVSyHirBPlFJ0ogLsoeCoXnVkv14dNcs0P7RqMCpH4L+S9
YX9QYdiN6HraBmMllnNfGfHkqwS8fScyh75znbFBi0+iq+hY8GGv7EiM9iC/pK1vEAl9y7sGlmEC
UYZjC325i4QTNT02fhKk27k4dEYcXoyePZlEDY5CHPqTIn2aiSXChingX8rp66zG/aZNacOlyNBO
QxT8dIzQeknDFEOG3jX1vK+aMJ+4qzARXBS0s0HP1T0NA7SY2bYGJlMaLv3eMAa+tkyyV2ES/tKX
I7Dl+FK38KjTIfojK73i1AwL/E6D8ztJskQNz4uCEsNx6YcEzo5lOQ2K6az9D/LOY7mRLNuyv/Ks
xs/LXItBT+AKkgAFAiQnbhQI11r71/dyZlZnVQ76WY/brApJEREEAfd7zz1n77XzDuoJXGphOPMU
0ZK3QYdilNaHOrW1X0CqZIwPSposrEMRjh0APdSkCDn8RQCAPyYDQwe8aSlKY70lIFNWwAsRFnuG
Lzqi0Vo5CEzvvIAAhF0Xiud6QRfGsOraLxmepuFxbAHiyya9j7mScBcSibgfzf4rgZdKo634nhLA
hGMTFVRp4i9BrFtedTj9ggYvs+7mAyFZ+Np6wxuSnhZ+qdDgUYwVBlpgtain56mTUYOrMd1iwVlk
Qtg7xDWZFuanVWTGlWuUQ3xMqyV3m5z0HZmQWfFHfh6rLkEqNccOo/H7DvX/OC1ED8PGJbGohZsf
g6iphoA2wvRmpGhAsmk6p/Tt92PFYCUnul6eEgXLcGntxCl9GxG8GhNxYzrDdFFPTv0iICueMVro
Mg4mscGSoyGEn4f52DdJtq+9ecwfs0piTS2sj6poaeZ3GHz15ldqijGamepZZ6hVLDEsUZ2dOReM
b329VQnvglSWH5uRG4ieHdXeMn0GYv0winMFOoffnkSRRBIxZJs5BuQ6epGsViNMRbTqHbqcvEaI
AFGTfy7fjzqIO8bMExYyvvbzjcWEkFcb6kvZduHBirTXOINvmDRiv4ckjvBqfZDGFCtFWFwJ4Yv2
Ud5Y+1mdXiMBTEVbKPNeotpDXsJDI2ihq+XICRJ0UIe0LqRdbS2OvHYPg1b2p/UMIBqcC2rOkWZb
Sr64oj5/HuT/89HPp388xfUvtDFx2WRRrU986GTKuWl95uYovQhpBurHGEUHiLOLLvKWT92hKubC
p3zE4zfOabc3ZZMPGaSXm1IvFEeyBPAjDT5LyIh586aESP8lC53nT0n/86CaXArkZP1Z5keCSQed
A5ujdk2/T4P3UO2n5Y8npbTtuLjd3D5G6xWequwHXZKSPcHdwuGSQ0QtAy4p14efj/72tcG02Dd1
7EWNnNCcXE9OglBR0oZKj/oy1R7CvudAV6zv5V8P7Vqj9rEW2iITZ1utGXZupRXN+gNKDdOQM0uB
VaPtICWsD4mhrZa89cN4RbMuNd0YK1O2OtnD6OqNoULxAp81b56GzpR2ugGzyFwflgwhr9ARpTES
pASvCmTsvq/wnDWldoqMkgVCl+X93JfK/uejRhTkfTXqJc0MWrHhSlaqFWWtxbQ/OEs/z+GHuKRz
1HV0FQlXFB8rrSYKqTWJDbHcIdKDnVbDMpHhw9PzibDAZ5I67yLlibFISUCDWftRYoJma9+WkTqP
s15uMzaoeQtLkcBCAcOO0Sr7SpaUfaskjdOzh246HfUBSciY1QEoQ7y0jAJWALybLIClUCEorZjW
za0q28rAWYY55qUKAtIdcoPLyeLI63ax8HtczxU/D/36kTQGiOkXhcbQv2C5BpE9mDFoiDSNWRyK
QRJw37GhwfaqLIS4SYzCmQf6q7uyWySyq0BILevDz+v/86lCSzEjXmnLyx2C0VvfAyq3Px+sCYKK
iVbAJmITBW7GgUiOFESlo18SQr2tKXitFSf81wX48+mcYCkv54V0qdZ8VpTxrapw1A3LqpVMlqQl
zH76VDDHs+4bu3GqDv+dk4kSqZ0wPcggCRdrR3MHBCdZGCo9axCUqV+mbuoaeMMInvyOOEAktAld
5NVQHV3rhYyZl/LAaCojbQXp5loLQl5OKIht/Ez5Ibqmn0DGvqczE4vgGr3kaD18A8F0b+e/a4ru
Vb7s0/ZkglhBfWAUMG8U1WUIgtcS2gsqge61WLFjAEg8FvXlGap0M96UFAiUD9sxGrbi03LuvkrR
7xjpNRsVMQSAI2aAbzK3r+QgzOle+VE6szjkX81GfMKKxpAwB/KH8EY/Tm8ycmbcqRZ/aUHOgN1Y
OOCc6ih/8UaqPo4QWfUi7QsxDJDbCtzoi/T2CL7KjS8947gNLmOEFi8CnVLBw3WeULo9msf5K7zI
R9RpYAtc7LEdUh1Gr98V21lm68/6t/YgPwvvyj54ph9PrddixlIg8G6C6LhO9cqt/Jbc5nPwPWFD
uo2QsMHLH6V4p+Lf7+2RRVvnIOmptSMwxUJOfgRBSxhbjOnrlesAAzwxjwHlJbbc5BO/JRHlgSup
XtjgKMAPi94CXy94h17Y1DEjLPIGsHRtxguVGOsGknjr8Yjawp8+w3qjPeFnwtc7o5U/khKOF53d
cKvWW8t4JtTu36jtf7LR/6vo80sZF137v/5B9tk//ovCcA7LYgW9ozxZ4yI1UyOGW4TKrv0tHqqq
pzHJFAmfprivBDQrbvpbOJBR+NnvwydgpxnCBU8MLrHhzLlPX9E4mqflqxd9CltEetmKdpl1R/Ka
gLppJ2QrLjUJ/cjcBcUFdOdYgVJ1FMEXLBLmiP9QfBnN3ytAE6SBv5bfWN683MvfgHCcsIBuq1/D
Y/KUv1S/OloOtuw092QPuPY1+1BxuPjDQ7Zn80eIKXLFYqzfKv7MSMI3HlnNEBts0c1gp0Y/jW9f
wdk0+/Joq87sgS3uHaSli4o9qvtlnKAxT7Szj/rgWr13b4Zv/SU/QuWNfuNMwNFg/MYCpS22fuCY
5sBLe0s+UUOK3zSu0b+Oz0wWXmredbw2IIv5Dre1dAgFdP1oyXb4ZYlOf+Sa7Zg/PqE2q29oLMyH
0nvAKYFVl+Zwxuu3RxP1RmSkhHP3E7G+Jzwqv8xN4BHtdl8+dYzdih+/ZCuuUX41FTc+9jtxG/nq
A7ZQ9b2tbPxTLtb7bs1HRvGc30rAIthekDa56J3xRnKjGtgBPhPXjneFBrV1wy02n1cEwIsi2ne4
ZLHhUh44nR07W5iWMD8ZYUejXR761XlBFIcNVd2VnphWkjPRFkd65EDGV3oDly06vofZocxwhHoL
kWHHrxh6ykX6zvNdvZ0+OIPzVNnBfW1fv80H642DpU/p5lGcbwUsQ0581PyHN+0dKSESUXef+Ob/
kLch/2fexp8Xvi6LkqobumXJf8vBgWffIumSxweiZx8wLUXOushweV0N61VeJaabGFjXO74ZpE04
ja5YktoV/L2Klf+H2/A/Q3n+eDKSqiJ5FlUiEP5+F2pJN+mNNYwPsUyzkP934i4q3JmXCEIbFhs2
EAejHUk3HKzCc9WdQya4+CyvGEji88/T+TNY4s9l4W85F3/79P/T2AtzjV35v8ReZPT3SEH+z+SL
n7/0Z/KFafxTtXRFIcVC1GXSLf6MvbCkf2qirul82STuRhVZZ/8VfCGv3+LrqqQbpIepxj/+68/g
C0X/p6Ubhslf0eWff/H/JfiC4My/rfaU5iRYWqz4FnE6CjUbu8HXx1OMUpLUj/+OybZJMqmN4H5d
29KydnOwMs9aRDGvs9qgnctVmaEjp0jOhyqeCb2lO4PDXU3jb32qfi91J6yi4xo1JWaDEFLwGFsX
knbyPRM+izMlGkqBoxAylaMptyB/4x6QXniopET7JTLok75CZTSep1o7LsJk2gyBl6exXdAw5yzw
tCKCi4aV2ppgseZ11nl6DQqsaWbGyAtpHEqLejp7HcuqpuKiwCE8ccpS0S0aYl/H5GbN4P9TMwTl
m1XUsZpau6FIMxY1OmtWjMKi0rRjS96ROYfLQVR2RkGo4MQssJNBM6IBeh31vdCzPc9F0VzkvLBn
TbEwqS27PGD7YewLWUBh9Q4n0BFZv9JLWuXSFWYAbAVeY4CgU5uHwg/xgaZW0tzECX9SOTHvR7Qn
+krFqLHXFA7ycE0WI3FNlNkPPw+dLu+QF81uKqLjABJkZfLozT3bQ0rzCnpBorh5wrYKjBX/biw8
qYhyHzR+XttUi69J46FqYIHEMwdAaQlcIgNLhPfEAjAerTaUxIgFoMDMxSJtU3W+N+O8E4l5c7OW
UsDMSl8vp7O6zoozMPfobKZLkw0GRmLBngYC3OpB4OieYGZPESLTFrD2Cw2emFxPGbhPVbUv+bjy
ISdgPwWTxpjzvxfpuAuVsSRAwDpzlpGbQgGMxGw3L2miqJq+TcocFWy3mLyDlMdakt/iKDybGfnC
ZVjBcjZexUA6pGOrPgojlAgq7rVjFygXXWbxLgzzPdCiEY62AJgnq6DUG7Fbl9SeOSaXvWKNoHT0
KsMPKgAnKtHeIFZyCtw+3RSDDew7GEWTnv3xwK+mzVH2PMQZnRVOxC2JXlVItrdcvDGEJdMiANco
kx0hmAx2x6Da5rUZb00Sdl0lovYp5L68lAOFgNGiCdag7rTYhKY0xRUqSk+G3uD6WLqzCQSRYM34
lKLEa0NFwkvBYKET6IwZc/jArG4nrCnSmVKanynlFeOsY17pLQBrGn4otkL2cUep5R0uhuSum9Gp
CKRPlfBLotMkuk3YeM51g6m1RkBEZ292FhHQREeD0+71GLTAhFpUJ+Uvjx8ZIyfu1NM4Gjrpy8xD
SCyMncVUo2c5ZVvBslDcCT07uUXkwQInIjxMa/JyKZFcnA24aICjx8OSuktHS09NGi+dde1oSmmH
cTACugsNYQ5TRsQIqKxhP5LgsCzyl9akLwQFCSA1oYovjUj3qjJvyUCVVpdBakequTOTaMFou1Dy
SMVGLSi/56q8iCNQrYIcz6mMoSendDPK9ag8G4aPypShoVujyJXiHKZ8jIQu531PhXOkrzml83gd
yoLuaIMHWGj5FfUYZDr5C+QdQ3iUxk9ZKX/JdLLQkXVbDueoKlUMqLowrY7Oun3ggP2gQFips32E
zFjVVGhWKYJfxky5HZmfTfRmqPrk3fUcVPkofxdIgTA3bdRL1xXnbKpGO23r19lcCF8wBzy+S1p6
SFWqTVBG02ZoC85PjBO0gl6+WGS/63B8prNHkhqnl5rTeM351SQ9Llb6ie4Tp5ZeiT4zNGi8eOln
k9W7sEKHIHfjb8YPsUPG9VeXwUBF34X+rZnoe1EOKagIN0ONlHKJC7+3DHQfOYC7kqMqkdnoToLn
PMx+D4PC31JnmhkSBMilbC7FsvjCWF8y6yUyOapF2nKzVAHNcBag35e3Ndfb3PYPetVe46x+L6b4
0mYBYnRdCOnCMPmsFhIEArN/Jywt3ldQLExidOk/oOMb6GK4pgzkwmDkNRVEIEWL6BTDvoNjm3O0
6pvqm6S8MbxkUTbt5Vl80DuNG3lSDklunmQyfqIcMbCKXDKJNBmmPRnycoXNzhDpluumcpOD7D3L
gphYnfm7isVdNc5vc0WDux6U1zCtYEjX8W0SpYco6jVfeq3EMXWBSROUo+LLzmOE+HVsgIHT21sM
dTnog5GjJmaAWkSaqLTL81IMv5Hc1ujRbSUIHjVJRJcro/uSf5dLVK49b3JWuqQ8W21oEE2x0FmJ
wFuar3KmJ8fSYGjFvW55UwRMCjHpWbQezA7nty4jEhbIBhmq5hsNI2zHJGncjp+16Xo3llE+DrH5
EcfxaZDojksBInfWlqvQtM/yyM5KEPxd1ZqD2STMuwzBm6zwHGrET9H4qwpW7gTf3yESlu1YNPAS
ZDMAaCceEKrxPe6PKs3hRs08yfh33Gofar82LGL1WssdUZNl6+bWIO9aYj9X77mokhxVq6c+gtI5
zOV+FuJnlh6z5V9v9RouPvsGIuxDYS3X2SihAWAdb2f9bI3mhyYMv3QRs5qi3k12IE/OwK7SHGT4
g2xyxjeuCE6Vzo0jyNIu02mKtkw9KCPKXZ/cjJjTJFENoVvURoqRW37Lg6F64OkBc1JmxzLYOFAJ
HA0FgyWKFMQl6xo+9vNV5cZwcAd0Yf7NrbrshGhkL1Yh6/AWz7lMKVMbvtWMhFKA56BaOjDg5uQ/
FPdRyXZWzeG2jwd0nbr42gYamUdIOMNK/aqnx6BWdGfRMeD2OQeCmCoqbLXo0Bt0+xadPPl+IaGa
DJ/oPC8qR4uQeN5MYelKpHufs5VW+LZAqCoSOX0x82O1N+yozj9lKzt3mnJCDfkpd9p72P6aBuS0
seQTceki7Qdbbb4E6ZZp+HXAhef2K+xVNzjwwzMXOy+l/ljS/GQ0KBrG5mOZsb/W08XK1CepDk80
Ib/lWt+1sFPljq4msRW9Vt2kmQMuaZgHsUYxUQtbrkavEpfIxxIy+IxaClzw5mfR/+4iiGxly7ko
HxvIZVn5NQX7Of1CDuVHKUJ9KTRe24LBXqh947YCURgY9xgi3jgIxNcM4AcTGkCZZr3RYA6Yn/KK
MU+qmkrbjpoQMsYuLnPWGbYQGO9xUR0KhWEjBcIprDRGNKll2rxKJW1S+Rzhe24p/bhgbXn4XKAE
M9V7NJrwMxy6q54Ie3OtK8Va2UOkVPBVSFzW5PB6dcTJGnQLvxNiOlwrSyKrttQKwNIAYQvQpITI
i/NXoUpBrPVIFHFFmttymB0J5muAi2kalwOz7Wcm8JCBQ/HaSetwI2dpmXLxpZ+bXW3qu3RcqRHT
bckBmVGcBmtsPYA2Q2YiSUNu0TVot53l0/4Hy2aNBdwNi3eVkwBkHJ361hRRDEDlDCLpljUCOu4B
aqGlAlEY/E6V3620OyWh8GlE5pNGIBtCQkjrwLCacEHLsXLsK5xCbWlul/RZTskHUXTtRWqKyh4J
gAmG9iS3ieR3GW8/E+ptoUJ5T1no1Bg8WIykUMdjBfQsIfRdpNGRtKHPJRMTB7FuMmICj1/QUenX
IyyKnw81sydHBWMC8h++TRhx/ed3fj6P6zpyzB7f1M+f/nn4+YbMaw/Lc/3X/nr4+c5fnxoyCSvS
HG//9vV/+/E/f/jnif3tz6RpclBkYHbM+TrJ/flz7LDYJn4+ZN3HXPrXj6o1aWsqY0SxTkBQ2T+X
BoDhn3/454H06QadFb/hXw/M1P790x7Xy77G/hsEM+0v8yP/+Rk/f0r9zz/6x9fUvUidis2G3n2r
MrTo1wcClLHZxSvlJRBp7Px88efP/DxoDTMV+hu53eovZbSAeP7Pv//Xp0NKR7RflUZ1Rh0BQPJf
P0gq9dSveYV+VHg/AruoZhwhrcODn68Zw5TaY4bYOp3iwGsZOv0RGvGTFxHlE+Odnw97IbwU8Ejy
3q/H6CicWvWB3WohT1Q6JMkV9wMsPuQqLjv1HgLF9DY+Ks80os6lXcONO1C5MGe/5n4R2NVtuVGR
wp8vvxCUYTKyqaT38YsEnBtfHSGtAh3rvcEpyKbzfk/O1kMAx+3Wn6bKeMxezIsyLZsv+pTkCMB5
xROb24zWxc0ADGr0+jv3L2cV8HYyqJJ3xGcEx+nAAbbxx8jCk7ti7uskUexX6lvud18FaT0QVWYc
h045vEOXXAGmbC2O8tmeSE5u7dZXbiwl2A88ArHQBG2CX9VLesB8SNIWpEUMdDT5if3DLsmWdsp8
3E3SC0q7iAkMlhrV1WmdEVZxyc7mBW5hXG9Sn4xhEetMyGE2Ouf78insvPKJiU4DfQfN67HAAIEF
fSfLr8CEJ4Qm5gzU/cSjZGxMaFR3DNSLzlCCf2aYdpx79H3s5z7d/VbYWjbRCMzi2ZKLJt2zjpLF
h6yFkHOO1sBIiDZgV7fVlwDIwMv0lIhX4eOCQqsLnGWrAfs/ZM/5Owt0dok30ra0MwIA60fyDjdI
iDFwmw5jpA0hzkTTbfIPy3s1rDOsHvgfAdBE8JW4ZXoH5GEnEtsBnU9GarZyLDliOlhTkg/wIdvG
nV/Vc+V+cTANj9apG535tcCH+s4s/wjMVHu8AT09Ayk+0jyd6ACj+lEVh+PhJgvsC9jCZms6F5xL
fHmj4m/ldyRtw1Yvwbe5IxLQQfcLzdHcQfP19Ut80nf6d/HJfwlyujc3rL+f8RW/YvAt9F53U3FC
J5vgErpMfDaUX7wAwHRbrqsIb+yeaCrduYuX4gbD4sKuWJI9sRNczOMcRp34PXj7sq7mxbwgIVtV
lu6k7oJwb2EmlKFBXmgiEU5meAjEs43PHIVmeeiWV5I03jvB9sTUUZz38uEcPr1qqIqZ/NkHA/jH
mVC9jEAobavDWKdlHWzoyJrAq+zJZgDrS08zVvor3fSHu/L0FA87wb534E4/K4B4pZOcYzBaNnz1
/vqSOFDNpcNCliTp2Xb8OEV+hmPBybmXCptuTjtCwlzzjGvhTs7EeSavscIesCFV5DqixDsQbVD7
pNtNvFLlKXMmAsE86LodzaR35En/+ioNDS/cQ9wYAEkUT0Q+iKgWlMQBj7QJ9wuM+yv/bnKu/fqO
2Ydr2e62aMmK0Zns6ld75IQi4+j26bPQ6yGvkYvt65QcJw/8qoejJCatpTkjNl2Hd/PZPE0Az0n7
2qJAsyPvrpJMAcwOrHAMBdr940q5p7Zv2Rln1I0xO83tK/WbLXOJF3o+7N9kCZCUk9s5WD1nBhVx
Eh4w/Agb5nl07dbbmTeTq+yAmzwkUYMUwftO4tvjlfElQ6/iXBWnINwZ9Dj2YX4Q99oXI6uJiJHl
EXdfsO3BDevbqd7FD9ElBP9q2OVp2oTvNEmYTdwYHGwYkb3HbrpHRBjvOeeUjxRMvHKlj9JwyB89
xEjGJyrZ1BVPyy6KDl5JKJfs5A/vZXWRH/vfBQyF+dwIHgGS9RYOuI7wxeJVKy27/mgf4ifmr/gY
Acs17/J3yuRI+kWlSyurHtzYpz+5OFIFmR+GLvk4yxGcqKV+DN8aIpTuVONqI0Fp845DHWrz71g8
J8rmk6GizvAS6rRWe+mVVJgbzHLIx46wGqyKHY5VOlHdJjoDniZloHLye+k3gk1thTvhXmi7BbAr
k3JzE7swa09cLKXPq+KGexST8zV67R9HfzDOvDrLgTAHO10jF0zHWDacjeQC0JeH9JF/nysdE5c6
vJUnibcIYOhrOjgFBEXcOhsCZF3EnCUz5eXIPRK7YvGkbMHOXSUHsYRqHjuEU08J/Rp48Aj+8Ysj
wvcBKEy89eMdM9AG+j0pHconmyVbYG1PB6xYLA44ust3SBQAO0KX16D2w0fyjDJv+pypVBHuEZbD
9oe/fX3vadWUH/l+IbMFVo34rcAp4UI5Rd6wVddrr2KA1f8iqyRY3/aYEi+Rn2hcZi/vpGZCZXr8
Cbg9P/EUxTtI3s24/tInlp4p2MXRlvttlzA92xFxGTrAiLcDWP31/+FIhCxDnUPoeu11EtegJbzX
bvqA8NMOHosL/OwrAaeRukX3xytByMBY2mAzJt3PvkR43uZ9Uc8axS5xADwDxLco9ijAYd7i+8Rk
nNqJ4IP2Ha/5nZ2BZeQGo2FF5GAcYgh55jpnewv2GCtdRMBbLqvk2/ytA/lGgdywR3lcQi33Su2z
QXnspPyC04YkDqKOsJACufqU7wiWWM4z68vIyW61A/pzjEWTZ/zai3aO9zuVjchDHUuI1Z7HvV77
RKhu4HkgwjEeElJqRdLLHpddfNd6sGdtxYz/oUJuhjgterGQEHANPKQvHLw/u5t45Ua9Rw5xBOFe
OdTvZCTZLJ6sGcj4sXV+GocRuG248cJD/7GmsXIbvIYfwbtwwCZ8CD3ImbyC9uCxxe7L9gJRn658
dpE/wgMD1YkOCOnW7s/C5LA4OZPhYSnLfl2AheDI2eCwZVj2wJvTXkHn8BLC/1zfRJj+/L6JQ0Io
95I/0DUipsJc1fYuq+NqBtl08y77QB+9sNaFvDbENiU4/W3UKwekijaHBmGl71MOLeU7kgsKnlV4
kW/n/KIO2YHoB0dIUeo7enAE1SyTR0dITv9sEGU/PmM8ATmLEkLchby1erLT1EPCWPcJPJR9903d
FrYHR/SZBoMjtCwI1sRuuuCQoSjxlitIBzb9e3OOvMS6VFvD9QOPbpYTeGgSba7yJ8WJEaW44+NE
OsA5rD/Jgsu/auGlyUJ7+lY4TcqKdRLQe4l7dIYCcXxGeJH6CllT7mIlWkryFriW8635gTMbx93k
C9vO+MgQPlLvEewn4UhaXtQqc8UdUmy2K9pUk/FMi1MLjsyOVcATvlB8yS/NbAMtR2sno680VwFw
cAq21kA0C50E9E17lh1pSyzCOWH0vlU+WdvYTyikJQMYy7SG/vS8c/kjvsvG8ihX6is+33qiMbaj
UOXGO7PyRNio9v29tusrbnOs0BULB1hv8koYArF4PLWqoz3VGPNYtzXQ+lSQ7tdyGALGMWtyVJs6
kuYPhLHQSibdmFub7YpIEyrujrBIWHh287xU28pT7+pdqLbwdu+jr5iUEW/VmfvcuKVutxPJ49vR
MZFh/PB8lg3dlU3+JEHHQSfauTSJG4Btkp82dKA3Ey3oEG8da4VNHDGwbQYqCXA+hCpIk6h3ZFAY
zCLoBDGsL3Yyd6s87Sf1TEtlyRATe8JTkDyEJA6e0nfjNSBzU32YBo+Xb/jGK/jH68HahwqsT12V
5+yzJ1Tljlc7OwscPIg0I3CF0oX2ozjuahW/AS+cjTAoFVxu/z79Ba048bifZxAR/C715kUdt1p4
1FAz2Ppp3ovu0BP4cizTy3TAE0a0Cmkr9T7PcOPcBfWYxG5eOO+xaAuSK1IWERoFoWJDXAv78yvC
rv6hucxXWFWj7Inl00DsF3DF1KGpIl7beAuCoOcZ6BRpO0U/Ke3zLPwKpjcztkuAx9QMIGDfO5KG
ks2to8NMCY4PsrVlBEt4EyzPIEGzdikwZj/szxSoywH1Cte8dqbRaJCysGagEefiEOFTn4L11eNS
Kq/Zs5C+MNTZzzX0nB0pU+wE4yXzyPUpiU3gEIYou3Kk7VBtm/xRj/YT8MLgJUvgKHCEswtnYugG
w5/VjJjxNa6m/FxFx2KGQcDLlEsvnSln1rw/Eu3hK93NO4nC2OMJBk6ImDD8WvVSMDFZ+RJBR4kE
ryLsKbDFylV5ac4MaUOYQgZrm73SskE4pLCEt0Z+qEP4uM7U/+acADLBfKYXgsucViOyAmZ00HBH
jea3UySOWAEb9QLLJS8YoNKEyddwitA/r5ff1jrDfiksn3FMmjvaVxU9JbvC2EqejlglOc5w8ynC
2Ec0h0nP/BiSrRsdaUcT0A1AI8VXjjcReMFTnoKR4EAiwPcQB5sakf8lGU5Mam3egOWTajDeoMxL
U/blOr2QlUPKEzD5AWd3eiD9x1A/TOPSIFMX92zZkgwI4XN8V+ltfVbYzzjL3NmVZM2+y/AECc7r
t+KFPAyGX0doXKxeIW/Vns43MenAEfBpJN6oeGzTjI5Bq6jxdqZeFq6a1+UeUe862LxbI7l59B2g
3rqzJSHgK3fx9MKTZs1B5K1U+5BeCFsRBRNr3ZI9TpBpX9ge2J823Zn7hnRMRtjemdQr6teafrhH
3dE9wwxnRSeJ/iH8SD+643u1Kzfv1bdCytwXkjEdU6XdfVcqKziZeKQKfcQsTPOJN+FmUNNwif6i
LdBumgtn2W18yh8T4Jv02OnMcrz7EJ5JbJ+edV6kD8UZzpPuJl+UXWThsY0Zx5cK3LyDU6W+mrvm
c7ixlhYO0VxcexIX8dT4LUHiLtMkpshUqTwW5/yU7vmFSNTRtmvzAGijt268dN0/E8FjueGkl5JB
U1Tb8Wn67hubkiaWB2KGtxjvNZoRXNW1m7fvE1dlBWzRs2T6HqY7YfvgymzXF5SuBJ8hl1N3sXlM
medeQBiPp3UjmZ65t/hJnNz9+soyVj72Pjcc8IAz3AeTNetYPHPzckdmHrNy+gWs6RNr0EamfBq3
BFYzBN9JRwhtXGXzHfn+N1YKtD8kmhGZA/JyPcja9W/xKj1yu/NTcg4Nlw4L1jfKpPweP+aPxqH0
DZfyTj/9PJ9wOCdforscSUhbj80U+RVZh+egPxfJ22LsW+K9Rs7eGBDJ5DCTh5IWAmXxOjDtrwoF
lXVLXjmTGx45fNpWvtNgEj5TN8i/jMrpH2WXSocFsiDN2OF9KKYLl1Z35qQq3Sgvdbt7g6KG5U3x
zugSvxbDb870Sn7C1JbYW8PtqGh5cfBHx7b0ReMobgmAcGlWM9HPAg4umLdNb7W6IUl6199aYvAY
8LH+ofA8UTRp1svdAAnrytdp9Di0DwqsLAeyiy85iFHLHccMMSU9/tzo5zj/DeHmxg/vRs/iimY7
rldZSNK5q9g0dMUXwSvRp7FVa8SahOSfPo2Ee3rERTTRhmpWVS6QEMU3nd6HfoFt1t65gHaBz+8g
g3WwWbJI4Vl2g5N+NMdG3lQvkEmErzUVXbFzhAuDi8/hQmTyrNoBnZfaCY8Egt3qLxAgx/ElOgS3
5jqyYXLoBJ6GI9rcRI82sKfnxrghmQYX/DHtoS7QTtzknlPODtQb4OQk1zls9jX2hI/gN7lu1hGD
mFSBqN2k8fOImVh3uBNL/SW2HAOM8XCshtfxg/2MH/Oe+xq1UPd2q37nJPVp9Js4s6nC76plqGqn
79nzS0kSyrF9pBrp3wmN60tbBslP45WE1nKL4oI2Y0cdS3egvc/tJkKvtsG6tsBCvCsH33qiNj/k
LidM5qJOTw9TXpNcPd5IMX0IH+ZxR6zQLB+QRSbLEamI7HGYYHsunqkF8nd59l8MpmFcqSRBrAc6
irB1nSasmT7I2uy4J0CsPUJzTnPq81VRPghcQ9NOYKDRnsSFXrObHNu05eLOjWsVuKN6gR9U3ej5
VpBTWHioQ832kP8yu/PUPPGun0QGwP0hHfhVz1ZDJZB9lmwENT24JKwQDh9y4yjOr3ToCh0zxTEg
yGz55H90ZCwkOOt/HpTgADMWv/7VMh6n9qCvdageXyD0bKty+4LT14y+s9wZhAM/o6fj7we/izNX
/Re9EUv1py0RLCYZLIHDgnbkjL/2R0AGbANoyCys+DnLbftkBAeMfgqnK/z+b/TpKOHBJN+oeDkt
0bCs9mTXIapn3LOpr0FH+9zubt2N/6wdt612s57q4glg9QGzvf7WC1sOXg9c90SupP6A+cTtbgPL
z1K5lGGsGmdOGmbxIY7ww4ggLPgFnCk7saLyY2hfc2rjZo5Y1Sl/QeVvE2/FyWFcJZDB7T45XCJx
RMLTn0nDWxu68oFgRuLAOHzehAe2odJhUdVRnDD4oYgidijc5nRtfJl8GFCogzdt1xfknWfUjmsk
X8hBlwRcKG88cwZd9DBWUhFPJT+x3D5zVq+eQff+ZFx+8moNN2otljXUwhDy1quPRY+6NHjrr9EX
RxfqYnq5LJA4bSrP2MrJgYPF4Q5/L3iL1WdKzISmHzOhlvnjJ6vb9JpL/sCf0cFIHdD0k9qNMe+Z
pga31hqgk+3a8ARqph+3Erv0TcJU9ykxxIZDSmsmkLzU33G030wxWhFfVAkVFVEVcwo7pIa1SV4w
88Upyd3nlsiJB17kuCZ6xg1V3BBufxr/N3tnsty4lmXZf8k5wnBx0Q5yIoIEQVJ9rwlMcrmj74GL
5utzQS8yXmRa1aDmZeYmE+USG+B255x91n4298sJHAfn6gOTTH4Nj2jJLiQ8WrI1HEDdd0738FT5
luw/oRBHCkHOijMCBpH5S0ysiKpjz2FEyKPIbsfNTg59/R/cCzlR5faOlDvtZtMedE8bcCxBGQF5
TZFV+j1Zr3TForSKT1n4pj2SE2XJCPLkREqJt8UNwvll+h2TzvmzYUtbZNP1AZsmjlX43HFFEabk
hEj5iSApel+ma/la3eZ79rZ3LpuevUacs4i/XTI0OZgKvKu/ZkxyU4jFIUvDxlt6nr94JpYVEGLk
pdjhp/G2QD31ZBPU7lyYIPVFfpnG2WCBw78XVey8jcD8BVdKApvoOstvHSvgyYoeiuyNwZUhtniU
R/VYvlBJBveL1fMLyPgPfr+JLyBbhi9wHN4jACsmMVX2PTq7awY4mSaXzaduyCjuuSCsXfiFkuwh
UN/CEbQb095zr2B/YkCq5y9W94pZKqU2iqHEr/kTv0tip+VwATveAskYcDeURXFpP5MSIqzGedK5
A6nBN/zdBEjUn4+0gBBJTFymLuCpvCrEHLG2XqnOYPPtvdfanwF1DDhOMkzpiVz7bH9U3sGOj40Z
cnLu5bm0XjWWft6zhplnFyzxseiCWV+2wZNukQdLNqH1ZmHpT4zKitrvnvtgQkS5XRVh2z7RQDb5
bO3FIwcTuBvyR4POu+e98sx8IwXjmXw6d7clQdpu14bPO8hnXpCVjOvRsKTMT/xv2e16y6+MPdlE
vifkqp/1eWeKpwy/LhMcTo4j7a5Ovpv5m4s6Tu/8Oa+zhSvQIK5gcXHOkmcuK5+Iz0UXN86oC2Qp
eeQtCer1lMD47xV5zVbPcdQdeyFXnOtl0t/sHTLa3pDsE1+BEPQdMFQjyR7i4oa7SIryg9HJc0Is
Y9+jn6nW3/jUBcnGNn8h7c8D3j6ZdUzhItDXh8Igb81Kyc5HSC0ARFLNtDCQI6u5tR1Tl6Pluryn
15+TIzeVfZ6rCkRAI6GBqpwZT8UbaQuQWToQIHQYe8YWjbxeBIoezOF2i1gVGEqRxQp3r/WP9PwE
7YeHSccBq7ED+gRVH3Xtj0na/tqF1UkOTR3Ik5CqHN39NmjdvS3eGCs8JOWKO9d2Svh5ZV6Btnve
gklYjdLtik/GmCQ8aeRmjspazRvlsy4ogoDh59jEh1x+Xp6Nv3pc1hOXlb+nMr7d0HjHH/HZAWdz
G/k4DHq5510xifgffoXbMQVzQml4+9h8WoyieWsQDLl0XALeI6AEPv8Kwy3e7Lb5I94vg2C7SbCU
RizuEkpI3EBiUEwnt/KNvvSX6ESwAZuVxYiPyXBwR3+5nj54YfVIlUAjYjrwunwc/q39I09ok+ax
brg95IVzombTxAH5lllhmSFTvpTnwQpHqgIWWGCKwLqP/o2byJNtEyPdMVFbyx9binVPztkk/nEP
3FgmCK/BL3Lb+YR8zI0C5Cs7aO9jAzMBskP7FRc0ZJJb/QAZKKdfH/ImltPCO5bNbo0OM1VdzxdP
dnEmeaLlJBMeGfO8eITqWUPKuV+cu2zYYTAHqYjPMzGUOA8enfXCbeB3aSjdxiLCFNLPsEoITpG+
knHnuMNYRdb5PP22OihQm+Ew74Lf4zYIFwQKHeAgZK+6zV784Mln/iDRL5N3oV7H+OBWznRnlEEr
Al6JmntScOA+YVbM85R77zxts88h7ONd8bbXC4UNpkXe7IbxzCAb7sYHCqRxh8GjDxt9eKJzkqxH
M8An5diCSiegxAbMGiPeypfJJ93EvDvmsZXsOTnO44HmFN3bNaWgiSV8WD2f5cQb79XwniET62li
pVHYvEbSphsHME29cQ2SNVkPdL3WekhpHBc4FGO52MfWQbdeuce8TRU9Mfec/pGHfNxNwYXBT3rk
XB6Jo6OuOs0XinFLmWu7sLQEI9Ex9gRPKBxXzMS3y3+Fu3u1B2zNmHTbZ3MO/7rCCLa14YimkusD
lZ5YOMc0C/rUyxyideOTLdiFkg0Ge22CRQyYcNVWddp1d+YLOTyuBsiJOj8Kw2cUoimAGG1oey4Y
lu2YA3LruFAbZJj2n/VQIPjkwrIC8biz9lsghW8q7ztDJg5a68Q1BQnIVP5rQvbgB68O5OS++Xzc
V4ZlRN3O3PKTU3H2vtr7iM9E4MRgTE9cWMI83hKffxMEOYiLdom9j0jmX8X1Fpuij0yBgJXP63rm
5bdBoEhl7iATucCpaaiKApMsJ1HZFZULA2Mnj75kUmpXo1quJq/dBayeOxDOJfjI6SG135iM3jn5
hUq1fNjGK9hRglQ3hP2eVR8bfZQtLyfMuDKJ2urpKffo+r/oM/RT7VVH4/kz7VzzYKvtSgN5YSUj
y0cnehdwtJA9Uji/YYxV8GgDeAHYtGwX3AYSsWvwoH9JiB1Yy5F3UWFEPeUvTIrlrOQ9kv72iTwb
Sg7PhWGJdUJFhujeKaKAabDNHxP3UPSFfoP87o5W6Xq88ANuddueO+CDyvconKNhuYleuKK6cY2y
KyNzb/jMgJo1BCPW/mhb9D8cO/drG9fynntJolWnIErZs6X5i0Q9lCYNS6JhP/YHBJdkclmBKtKk
yLlKb7tuy+KeWIcNw2P1J8SHrYm+H1iHhwOgX6qjZQbl4OfxnuW5Nk8MQz4FZEoCaI2DOhO02+NP
g7M0J9Is9JKbIUYAfoh1Js9+yAJaKZhpKDLdLKynT+0XihWWMfN3CxcVJOxDWe97rinHG+8NVHbT
+2gQt5EEgU/fgbWzOKRcA7TvuTzrWcY3VPbi9qyS81IBaH4DsrJVvUglJPsES2BmaHdirTJIOQ3b
RsNcxGfF/CSN4FGmCZr2yMDkVjBkUfyTkqpSzDOZgRa5Pg5ZDpRaABLPbEbAzhjtFPEm98x/sbRv
Zw7MWu61Lx67CQxmYGlPNh+hASu0YyevdHb7k5Y/FNTMlu1T8Js1xoM8tP0GLwSEkSCrEFs7uNCD
Wtlt815D+/lORoSXd3qfmcczU3Fi3y7YTne1wWik6L9sC8i2Zxdk0kJWEgTKKw5muJmTDLLumZaI
06P+pWWhx8tLnQyeiu77FPzQLwY8NZBI3jN1BwzDaFdY9xBKZz4QYgdmBdy3tfVtAOLDid6Sq1Vx
w9DAjGdpUTQ9astBJ3Ue+w2NiRRiALWoM3RnEjlcbq26jzhxsbD8LEZM1uaueGfMMKV4Z6xEK0BV
3sHPcs5ixMrBLYr1QC9CbhorT4loxYYRQ3kJoZbffyIIYYFiv9OskF+HvUfczHkZghCatXJXi1uW
sTG97lx0xpzNoYLuODbwYrwqex/JMh5yDTmcMVv0mRj1jgqO5ZG234oM3Fb+qoxpzEEzfu0JNjta
crIZUqT5ApqHeuZ23uOpOILkAUtIsYKV36gJWU52WDH64wmcXMicIZ9WyM8HNAGUZDiJ8emdXyzy
d+RGCdaJV7ftG+UJ6U+URQBBN5nB0KP6C1FakExmc+7IMEF/XrvdoAn34M6QDnc9OBqw9iwelofn
W9zSqC7bYeZibo+1rqJapCw74+lZYNt27U9j1xqohDNOSPZ0s7oFTZTV4Jws4C+xzLB1yVFy4giT
Bo1t4iswyxOEJ3nyNtsLPUNEVZllSMPaRzbQRlEOi3HKIYzD2shDfUoodGs0taR2h3F1l8Nlx+jg
FI9RDNfZwAmtmqS+U/BNGOwkzjpbTIBGsH9Kbe0gVu4IeKvnyZ6KXRz1Do0V88aXMyVkg6fWdAmk
NhKDu1EXnNX67sr4c4rYZBrJ7pysZTA6+4xzTRy7wAkQTV9Ngwe9yBGPs4uTKmZI//zzyLaXQ5S7
tz8/6nJZcsjRH3+eusQx4ziTuam2tqDKmIdT2UNym9qUSzaqS2ogosz/9cWIV4SYP4+HxEEMajRw
dlombmc27SnOk//+IvvAsmq2kmlpOW7oD3//QmZnv9zFHjH8qigCbV86tXHs/378852CoQn+owyX
HzLFD6Ti59tCrxE0AgrOwNqsZ61F2anl3YIlztzR/eQwR1L0/v4QYf70825dDUVo1+YDXn3btz8/
/OsPt79G2cn//P3DJo9C1RGDDWBvdx12PeAekHL+fIHQDK/w5+38fPvzQ6tpXz2dSuIs6VaKSx1W
mclOB/39n1+m7eH/+tnP//78zMBUWmZ2GkgH/joWKYdKxS1SlxYjdOhvThJrrADtS6cbPSy/xIEm
QntB3E++rixrZ9iozL3LmLk27tBOHfQwJfGS1FfEYpa7pbczMgPV/AdKUkfkF33B3ig4EbSnOvKG
/dRaFEZWNG0ZKbTMgWbQqCq+rTZ/RmmuhH5bI13Sk/OEXceRvKezaXNmgvcFYnfcwDfTXTOwISvd
wjC9aNA0L4REBe6nWzeha+bAa3GZ8Gb3q+wfO4uEoNWJ6kmnFAI0Hi5qicO322bYgzUUQkiSmJ19
vxjiDqBXHUgT4Ws7RVfDzPFkQXMYWB34DCAXNiEB+bl6OcgErm9qsqXVanzo0VU2ZK3cHJu/phxD
UPN6KiRFuK71o3mkaugSa4GgP/bFRB6qMfcezX37cuZKxwtt3oBFOwhEfudc8hhq/JK33/OosUHD
6ocBPuHlTjE903Kq9WxC9B46O6oKCR5wRIWYS1DHxjodKg8XVbn+pMiPejrWVhOKkFIQYYD0fqn1
IURPn9rw3+uM+Ll2nDQUKxqkmiyzS4LQnoDmYcPyoWouWtdOJpnXF+kRO1Qzp00duhfNir4q6Wib
P+gPhO7hKBT/8iqRyVu7QJJIxiQGrlqbQVGDbiADZIncOs4S77qm4PCYVBRgRpJVdkQ9aiW3o6fY
x452FtPSNFbXZWs84tLg27RChC4pRKRedNA6KI88wBxw/jqlwdJIpvd65B1rWo4oUHMv4zBbNzp7
lzPiLT5jpmemiD2bJH93Bk6juvXlZZ51iUc2uNKi0bRJ41dhExmiY8ZF1cDuNVEzJoRVdfakolEC
Ny/lWLVfiO14L+poH09VcU072FRPCkqDkteV0dyv04hCikIvLSjrWTjWW2tIpARKC5oxBYQzYavk
YvIYx/dTddtL23tNtxSitfdA153LGaJ4Wg8YGVsw6Zr6bGndteNY0zHHO8GOLXGYphatCpN312rO
/ShS9r0U2+sidtNtEBHnpI4im+N8V806Afanty0zze8W5rwWwwYbbM4jmqoqrKocxAw4LYFu0s+J
g+Ud6Cc/WzE1qR0Mt0U2vmNqQhVoHfJDJth/F/PbiZ3pOHU09tH2cSNVbpwkaNK4Ljj9L9GnJXFE
1PIJP/UYGPVT2ToHZQrv0jXthX6a4UzfCqw98UcuPQ00DYkztgBqDQiSMASyLJEFWqag/dN5VIr2
pK8Pg03zbA+e7VQhjqDNL3SVg4rNWAiSmmzz67H7Ex1SGIxG1jdw4DIoazuIRMFO0PXPU1d9THZB
S9soglUWN9tIp1PX0/eWVhi4mC1fbt7gvJQmezeh5W2iRaUVfTBz/ja9oybFcUohguk2rTaVh9aj
WycAOuwj3qBSf41o9sYDFvCb1SIDcVo6YFvLCbWR85ZlAFE3YudUYoFDl0+0+PmYYBQe96HQtTWc
ZLXcm0lyzBrrzBApv4rIuHYxiDKGen7GFSFwRtrc7InK2tSTNky6d7Ofj6Y7aOc1RaYBN5EGsHkF
CuH2z4tezKHU5aXl1pByRP0dJxg6j/K3NRHf0HEF6sPjVCTEcjNT350gvAHrstZby5SvnSd6Mh9r
GnYwukktkoiC0U9MSBOW3YDt0jo1h7XAbqZOqCKDkAHP7deSNh29tR8X+l9PS2xOQRpB6F2Mqjqt
HGTsot5MvuT92GZPkfDaA4txHhrZsx3X+s0QNRcvXuXZoJ5l56nxNCyKog5SrL4DAIKT2rx437CJ
wJlN6Z8lwaLNkMlz7ce0nIa1+6Glq7p4TX0dtUsRwIBI6R7QP+GoEc1H1LPcprvoDaYjuUgw5lLE
eVQylkJcC21l2XTVdNByJ9mLsnlhlO6aVmsAEw6E5wr0l+ZZxT7tNaqAsfVoYoFSrJa9p6X0dzZH
l6w3JHLastitDcfOekoBIxLtFjlll9akDOTmwj6PkXoaMIkMYzp0KDxsKRJ6h+MuS6/TvD2YTvmn
dwT9AQKfH+g2cTRNmwNIDj3HeB3KeNonpjUHk2qggzsqbK2FrdY07IM1ER45+FGWevEilESj0S/3
mhNTFJPYDJeY3nl1XdH4iOGeMcMCbFlaRlNhE68b4wUTkTsAdO9zPdx2ZU+OIJ8lzDl1AVEcB0Oa
KHLQE37US3+bOTsuXh1oRok70BA7vmNb+D7mCxIXDc+ryIhCY1YFoYXWnQaLhqTeJqnQDkbxRPvP
7bTMF3hgN1pmg9dfS7ogONC3DWQqi2ZJnLPIoGRa9V3hIFlk1p7zu/kZ6fQ+M9gfKlOQKnfcMOWE
fsRwYzNQHC+Avx8Ebchx1WHmp7sVAm4fU6fs2Kj+2dv4rAo8KAaZBFtr7P5KV06btTsilbHJU3VG
HNo6Kc28cqwQA7/FO+QzwaFQSE2GBKVpPZCbc1vmjC7GwHRqVOaZuqbrcc6rPzTugxW2rc9mfWs7
5e7iFI5+pfj8Nh0v6+ql10ty61ol2obxHcwdYtaFaMA4L2t2HtpuvnTQwNENf8eWzcE87oaXRHuY
sI30c69vASaq7xS666NHZUmv0xGcgOtex7H6FfdOFGihtJojngaAuYaZNMBah23JkT4X4K46nJGs
vP8lBhV0BseN1iUJ3rnrG5aJm6sGcd+yMI0/nL7fm/E67C2hKDeLiC1ozW/EfL3INLmMDSVUN5OH
SXgUCB2CHMJw8IkEvBtpFhQezKHEee9SL5yM8Z0N58GGBoxrCUQJXHuZp3tAZ9alwXByFutAt/mW
Y9Lrx9lL6zBDB7cUMx/SoMHXIkEvPZPyYC/pf7bBu7YXCxvEW8iq7TVgAtL68Mg9MgRuovCVmZtb
KSBn5R6l15lGnDwB+zJla8TalH+5dZRdumhEHZTlgW1bpFxnC8LDpGNU7PiJ4RMjWWcxQ4R1FvEK
CvR2HSf7WhTdC23r7JMu6s2MhnTDYMmZF5J7S+Xd5Ta3ElAEqiZDgvJJqHPqU+Pb4p6M2VCUkGYG
DHpWvbquzD4jAz6Qq7Mba1/E/SlTqn3pkS0eGurr0B0ebLsjfWE23LKCA53SqdK3AieitcPqMC1g
jWcj4TCERgyQrBBipxGange+FwbkCKBnO3yTOXN69URo2gQ9bdjIgXlYugVmW7n1sUDywfS4O080
GZO0FB+d2d6WGzRzXNdht00eO1/gYMZcXMs2N00uR1KtPFT2vBygFlr0Y3OM0FiZClwappo8SJSZ
HzVn370s9d9lB1Ry1ie4mnA7zylAaY9J2hgxy5hkgG8uOcU0ijBSJb6VNcR5m2Wymui0kC69slH/
hO2Ye41lKL7LRn2s060NAcFnJSxxnqP1RteVOBrAIY7E03Jat1MB0vU8xtXEXJEzIggjoD6JvMvv
x9TLgmSkuI7jQnesawfKmL3Iix7lEPiUTdYsjfBnn0N7ov3IdUaCPmgIp6JQCftVTk4KiqIpVsnx
JHBlsdD6vcQvLgjb3ZrD+c5q8Ra/FQ4t+BmHet921vzSA82lCa5izzP06GZx8q1fgPJJZBXPuk5e
xDaFuGtcmmFNjjY4y2N5NPcunfISFoTpxAdkgFnQRCs+k0N9po/xd7s46clb65TMCd4EdhOuGpDn
ciimw1qLU9Sh3PacHk4+abQq5sPqbnw7SG7u5hDU6iuBoQX2a3J1ZGQL2gwtw1G1rvo3TYOBJw3l
cWbJurBbkKMTRZBySlH9D+twWul/6YcbzVDxtatnt4Y5aU+Eu5K989fa9e3O7M/KTsnYuNQaR+2h
rhzoZgQKzkhVU4/YvouBKnrl3BAM+VUuf015YqNrxvgwM8uKsgN89nJ4U9H8QtrBInxyWeWs/lg7
XUsDhddcolFOFCSKMCe4PzlNx9rSJqeeSr/W6VGQt7miJ5LbSUtzoK1ldYV/3xaF6oqwXCKcjKkZ
jhydqwJlqJB0n4ipDJ1ykHfmpEJFekRhg3adLBrSdsxBbhifLKeZXOES42vFOY3jtq19G3QWnF2R
vs0p26qeMBsZLUxojrCbF1l16ER96JG99oJldLFxzGxi0+UXuvdaThLuZ/ehTxZYsDRlijYNlZz1
TaT6c5JRKlwVZXnXg/9rFJT6owUrQ61qP5IU6racY4qUaM37Bvl/0lL9SBJF2FXmN3MqHzVnUoHu
LQ51D2yivqYY+fWSNEg1NGjcg8SAo0vui3V5WdeFFjKPBPBYlzdV3z+vSXXUijh+LKzXXqlfc+Yh
ok0IJRvSHHBJsRQzyN0avX7q55LuEBQk8P/RK7gn5ebXSXeRQv/oVpAMpfTODrQB7NtsF+2teui9
Ut3n+vRbTrSRuLjmAVTwrKveyfNHjO7e7OmlqWvrezUfqzS/L+cOLm21UgbK5q3oTCWo90i35ub1
zIYE1Hb4o1pPHQePWh7cGsVOv3oBBCXQZAJFI/yWT22lsiBgcyvMqn0NDd9e5K8sWOowZrinkibK
zo1Kf6V18d04cUtWt73rRDReKrSUil3VWd1vr9cFNlIm9chhffkcXTHf6KOGjQQXCW5FHbQyQgew
B4Zv3IlOHZ28JKaZhkPFCr4bxXxRCks4I5Yc+JPrtYQu5ymH0kWzHmfoGrt5WWg7GAFHpHZYGlvO
ZWtMnDqSGMvQkBAfW5BzK4cpo7mlx5fSBUZHaGfNt8rzfstSqw/Z2H9VNnfcSKMmWFb7VhaCjHTm
HHqNU5FDbNe4tNKYGt2AY9XSoo9gfDYhgXj0bXHXmT5m4vezg9Yjt0gVqMRgwaZVQMuX6EZ5zXdK
mXIYyj9WBA1ytOlBxVtQY6WJPP1TK5ETiRgE5FJQR04pxmkmdMq++6oEXVA4Eyx9W4edWbO8moRy
kUpex75/m9W63hbWnVfSaQyOvghgflRoF4EqaRon5p5cusdzaEV/P+QdVp9TP179f9BbNaTD8rQ0
v//zPz6/y7TyWZ269Nfw78w2KfWNzfZ/B709/a6q333/+/f/4a/+m/Qm/gEA3xGma0rn30Bv+j/A
aEp4H65wpMvXf4HeoLnZrtBt1zR0U+icNf4GvZn/8FwSKR7nBsuVnmv+v4DeDE6S/xPrabqGR1jg
mbqQUK09F6zdv4PesKWTYEboQEwE5/517pqT2L5MpgRbrr+MrdWdagnbZsdOOu20FsdnTN+gJfzr
i1YuqqDyP/3zh7OWUFX413///MfPz6qRfrd5LKheoo/5AeiSVKlhBcSkqH8e//WtK7vQKLwhqOzI
PhY/5ndgm52Nb/03u5k0Dx4640gnhNbK2x/ms8AgBSjShn/mdOutOA1trOztVXIzo0KCLYWBv7XW
Hew2HU/JpIWtuS3hc8x25iLbKiqE9mUzw91hNUEDKGnoA35xwiOedq+VoBXj0IqSb1WeRbsVhqGS
+KlH567pGYc8iT/FjKZqmZvnTki0jLnzS7uVpo6CyU5uFiM7WcmsHXJzjY44aTa7cjSpxDVgVHR1
x1KDVG7ZWglZc68WKPDpiIx4jOUuUTSLwUYPdCNOKb52QKjn9DwMzsEjX4cZU/LWdIiiMAU5mK5E
6FSv106MHYQmx/u56IPUHPDiZU9Y6cOiQzdRyaG0KKhPrHic4w9Gab7qdvHUTwOnN9p3oYej3aho
BhBlCTM0zXe9QxXZBI532LzBYgRG2WrQtCPct4ryc9N0M9JC6O+L7l0WxY4pSheK8VKTbO5BkNaj
R/qPw/YVh7z9MARZra/PWvIwDdk7psf7KiWRawLuaCNd+DnsaLjzI2RVKqAwvDgJuRo4GgoABjmL
kgl41Ol2w4cLF+nRPJBo0K5iokp8+Shgu/RWZYl7bXJOQGEr/miVZvtVanintmjuZN6190Z+svBl
Yo3mwLbQ1BFjvHhwwcUAAqN9txJi3DXa+uCwcB8SVBza4mpBWnjneKDiOpNFvIK/9m6QUgBOBJMe
N6zWryL7a9qexV6u2bnfqqgdjliwIiV21480MhDSkYv9mSjrY1/UmJsaM4QuaNGgyU0/SSdIaIn5
Kx5s+gqkk/uFw7CJMrom08oIlhJZ3RgVu4HKhqAA2ZUkptl9HoB7zDSVRf1hakl0VZtlL62DczJA
5s5djFI2MdZgdyddoYHqUOpSxGk6e76kGkmV6N4z8pDjrF+5qDLsznqEC/VVjOyVy1rfD4OOhGFF
xYYFAVxJ/dAQdwMWp0+abhkRNe1OaihAnJS0Rod0D5NquotxWNQsy882OxKuRmVXlA/GQiCthEnR
tOKsxflTp+PqkZIl03EQJe2bGmOLxLOk97/WAWDQ89SbOvtxihqESt4XowPu6TjRtZzSug7fOPGr
lu4vzaPVEXsPRvFmwvqmrDE+mwV8R0qkxCWY3FbmWbBfj1iJHcQwiquatgzXWkdCfxPbdRd/Hi0O
0tU7FrTXk3fpAlunlMAAuq878JLL8tZPHtgaUxr7ZXtjbVWTvZcwpfE47xEdPWE6+JE7EfrEAx7k
/tSWH3bvCYwBkwmNG0gLcg7XkEN/jxbaf9tlfweuVvmmYdZ+l/cgdFL6SCW9iTEdtMNKxKZV+pmk
JKcBElaNdw1YlNuDMY0a6OixQGHrRMWJ55Er5zyzQaTA+U/iu13CuOze8ni0dqKR2ZEFJChMpgb5
vqs2qW7t7UXqlt5eNWlB4qDojtDYExfv5NxZd6NufhcWa2o8HsZ0vptVOtwsBQZ5quvisPceI6hf
L71Dtb5Z0vm4CtA8jDF9RJGzFgu8ekMD1ZdCX1YZ7bmgoCwv9yj76L+MDQxV6vFnrO26FL3FnKd+
1JHtL8nPRwm4r4gG6qTAadaing60jAzEPu7RGZqJBAmFSMIzqfnMiBLmVKPDMo4L4KL0rMWQftx4
LBElEG06lVPv16kNbRwScGWEsECtBTqZQfPjhGfRBLdKTe5vc2Z5UfZS0AXGPG/CcVE0XdhVSLoH
QW1XvlnmH3zSBqSKltoBJQqjGvl43fxx64rieKSOWidGztXF01yieZ+1rsNCXBV+ViT2nZWgS0fw
0+daFK6CdXP8btp4PUarfCGWUf6cC7pr+qnCEBmfGUY1+AeWqcZEslbg3O08ZC6NS1oEzl4Iegct
XM0MV5vCagtSSmL/y5p9rY3keSR1igj1vm18kJz5kB1pPlNgHNWOkpxTniCFzqovKlWfZEKaMqUz
U5tvoZoBitG9U5a0iBO8W91BEbCgMQgdI3rvalpH3WRkl0nIeJQJRW7D3JkD5b5CrqgciyUi5ZPA
zjJ1GvPW8k5rqOPplol4wIj2OAT0YUL120+GDoedc09wtVkTRH6XZPfLnKld/9JB8z9onEH8Bugr
uY8lmL15PkVWi+QdyY7MSiR/+Dqusrutkq1cmCMcKNmLVoyd4cWQssorFo0p/4N3Z7Uv4alRxCZq
zPQRvNyrMhv6lJfrZmxYaBY85dbiFcmDRSqd9kOTNngsEP9gzUyHodXhIZ5smi02FfLUt0u+PnV2
D+bMzpaL2pKzAg9Y6qrmQyzSfaat1jlP4DZEMCgw5zlYkuI1xgLBotskkQ+q3xqvex13S1rcB4VO
CyMDBKdYpAW2aT/gSnP0LBrRyBodtuPLqV4iZMj5ObWXG6eyHpk5b7pb0FnQNHMAHOvkbaYUP19y
DhJ5n7l7x3hoLNRnZg5gJZk4PigLtECCx0pGO33ZTnWILZd+qrcvMjE+8JCkDY8MbSQGh+wmwK41
L+6JsBl5ifehkrLcN3l9nGNLBlGsz6x1ZosGr7SedAp3V0m0vOuuysj0k9V2EyRyjV4ae8Qan3/X
/BWJd06ZZQnVLkPmDfEwzuw4TGGvtTQBrU5N8tj7jgikyOlGMFU8gX3B5CIVnavjpGlfrPk94sT2
Nh6UdfhRx9iaKSlCUdDJ8Ur18a2kW7VF1WUuVAEKKFMGrcGZ1d8TgWM0pRUhwHjdUhSFtvU7Ay5M
eyu2JEal2gP6iAfIphyg0UdsjqUKPlTqSB9L3uaUywc7s2IfV0Kk1JsIRE/AolS8Zq/Tgl8ONblD
jZkX2NZ0m+qI+ohVjz92jVRwn2QmaE3u0uvJS+eTQ7IKZ5LsFNt4dU5zcjvLGumMaUDxWwYyBFlh
QLhAVbnpT8yxoDZVuA9VP+BRnD4uyctWnPH1EQrdz9ux8SpnnOB/55WI2VVE+r6d/WSO6KrZlGub
PUlFxndXajTWlp5BG+DQPGU/7uALJ+nDCKJp9XIrLEdjYt2j44e83wnTkQRF9tYgBE6wtbRhn5d2
ErY2ZRGnzXy7FegdI9IfOFu3vr5VnpNobNgYRrBs0qBxPPow++g5Wzks92YJZrR90SUKQbI4eLPq
L5JM+gGcG9F5fZqAgvrjQgI8d8zhmImRTNKQHIbOfnPjLWNTOZOfeCa63SJeTygE7L3jlh9l2vWQ
A6nu4bZ6cjhHDSVDKq4+WvpGMnqwU9aLRK9vqkxoQW0USKHk80zWmsTbU9pqxk41uLqMPdBndCqf
XgpWa7UwyvJc7ry+RK2fTlCaaqaTiIuX1dtMamJkz6X3xjkwocsVOGdl4wZIobUw1G+VR3iEVKco
RnC16MmfYS7OPzqsRn9qyMSH8YCXEByG28GsUS3YPVZPVAZp/iNjw9M4u8rbuqWqJ8ukIlTpnMGo
GtLJPef3WmvhW1zCanL19qjhhnOKChrlOfQ1O4yXlrD0HrrFdk7N9mWKfxUYyoVUiXEDbasXKYUs
cSQT9IFjmpPi+kSBPoGC2yJVlgRu5pTIg1M075wovCuLFl7HMf1hMJHGQWy86kogzvFcPbcstgdb
0ha0wFZK20c1JQXuKw6AIURry+qKkJ5tZ8W5qE+HT04PL0Vbp0yrHiLmvPPGjEJhfvjRnhkg1eEW
NkiMEgtEh2sHgo3s2FvjvK+cESBEWRgnLa8x/q5fyQrO+4K1/K9JbeI/ZbTQc7B3Q8q3jUKjwxTH
NjFnmQvssqO4FgdHfThZy3DfPF9KXet28VhcCoDYIN005PqeUaNzokpDpxqg4IFLFA2UQL0F68rO
Q1UzlmlAZHWdRlN6Wu4Qc+ArMvB0joyf6v9i77yWHNXSNn1FdODNqSRA3qY/IdLivefq/wfV7s4d
e3omZs4nooKSUEpIsFjrM68Zfd1poibYtemkbxrK50IWiVtPjwCoBcYT1sHSMjAohA2ze45W7nSq
eNsyW2ZU3/JFWwDebcdo43vkzHltPZUhNXFfUuo/w3wMRMzpW+h+lv6K495bEBeUI8diH8nSDiX7
GXcw7RLqilqvAY0tJjQIJpxYK5GQ2tAAk8HlL2MknAP1Lc2sWX8n7Val+ZNSad7eN6IYEIF5mnLp
04kxOueuqp//tUmK9qnL68HpBe2vXaUu0g4POjwt5o2nG2DWEr/diyD35yDdnhTpwkJab5EJbYBu
sAuLJWAbk0XzH7TeIFAGZVnC7hhbt22oq+02mbCZhgZHJ4yShJ6qjRMkiIgkQgnX6TlkMtp6k6hu
Q9w8/zyKe33pxyWzNesQRF2tRtU+Q5UuE3DGUAboUY2PMWVd4s/TV6SVanm28FDE6qw01hOcXqO0
rG03v/a7ue9LIgB9vjDggD7/Cdrj3laPoisymIYzjHm8VcKLrKYjR/TGT5XiCsAHU9tGecwCmuvW
sRRApwS6yMpsQV1pSux0sqpptmoFwhT1xZceAW3Whhn8mM/cKkP+9umuKK9FS60AJzuo9kkVMJhN
80IqVm4pQRV/Nt68SkoB0W6E1vr2vhGjblpnrbxSalS0NDMnjDW8aXvfCNOlVAT0Wudl7Xe3DGIK
5fPtmGriVpw3U1s8ZI2KwppJKXcMaYLXYDEkD5mTyWBQRROT78RUvPbTHG5g3O9AOOCWjc0RrbUh
wVxKx3wm6zY+FBpPtmiUDiKrC20VJUjV832TwjAU2/ymNUa9bCzpsbQUnGt0zw4rpHVibKNwTEcY
XqasXNUyhk9A2xH+dw2hnA4BIw9u2kw4iSV1L0az8l70FI+K/zpkV3okmdr3c1I4E6z9Fd3g8F3t
WpQIE63eYZx+CbLKuBUF4YFoLoug4HbPECrwrJC5NUi+mgofVquDZFO0QHPVKYeaEY1zDw5eAJHE
QxtgMWj4Hv5oJAeDnPu7Sn6bRMC3sdW+ZnXULUC+AfVUnusC8IsqI8o9KCFOcmLJCfMhDUTo2bUm
3BVN1b6bNnkIxNRaa62IJ5RiuEFPiuYF+XCdwnAzZdm7l6bSZ1Yi36n3z6OcKlfASf5KizIVRKUc
YFo4q+j7w7EIyy/RMqcV6LcEJIEKcKqMul2PAaDWyMahExuo1SmiMakJ/DIsPqQ+UXbFaUhS9UoW
goVPDqaRnvpKDZgVMdQqNpFM9usXEl16HycC3yemGHVcGKoez3gy3FVVZuU69qpq33vgVXw1umr9
+zgE8ZuMkkMjNshZDAogfP3dfE58yTqyMvpA9TXpIdDwDWgseTMU0F6LIBv3DeBtZwIVg1NWbe2D
HOJrVEOmrlJlZfmp4XYBKoyFJqHwEo+uofxg0zhtdC3q3YmQhCTEFGbB1YccJWMsJQgyIkMdDmVd
j7bS0CcPzP4jQXDppGX1c5Cb6jKQ5kV3Bty2FpATKpfEgvNCfIfejmGcrn2xdjylxYjUkpAlnJcA
+rrT1qxa1DOF6OG+i3ho3J7LBO/B+2acHdCiXikXuDOIq3au1OKcDXBl3gg55tq1xg1o1Y4yTkwN
EgMwkURaJ6r/GM+zd9WxZPpK4Nxtxq3ZVHCUqzOZPcii+Zl8L7wWsv7YDKXvyLMN3n0D1ptJBFWT
fDa+C+dVpwzOdZiPm/vrCqv97CeHzG4WEC+k4lCgPV4TYN8x2Hdo930jD/Vq9Bi+dMDrRasD9lho
VBG298DHq/nR90eJhHVEnElP92wnJ7Ux0lmKdMC+bWCg6JL0JZVm4BZhChxfBwynFxYgNdhAOUBe
36K04kkyJZcxA1rjc/G6IdGJdK12zc+jMNK63DAQ1b2AOUQ4D1KM15vXSDAtwGeqg/7djYO0G1Vz
Z5qRRAlwKjBLau0kvwZ+tA2knk5shrpP5MUP+Nwh9GpQQQ5lhNQVb+YX5LDdSo6FjL7ERjv7su/B
QdOhgI8IZzFaARfjT0rmI6+gvsWhDdAF9E1jF33WubmCihrmHEsThz9KSP3KKuapxj+3CgzBDhpy
i95OUoKmMCLjGvvRD4UtBJaEbTwMThGIMxAsBOtWdI9xlKKqjGvTaKIkQ2tDWMAkqhaVAJ00HCHy
mrU0OlX0mITKd4sZCgkSkJveh6Ene6fWH1x0oan24LXqVIhVyRQYmR7RAShZpo16oCvpUthAZlQA
D0GFsbMVzYOn1Q791pKgqSgmlJ4i5GSD9U5hp8S05hSsh0GSqD2gPQx1Vu1koE5gbYD471MgdLQ1
+PnW9Kz1xjaCpy0P8am0aI/DNNBWRR2gDIdFB4XeFUcmwIl13t3Ocxi8tHaUYrCK022QAEIQwIJA
Dalg1yg2JKVS7OUYWRFDiKRTPmI6S6tXFM1wr3BydAmOIUWp3qGlgSaKNZspIwAiRN8DwgABBLb9
QE9gqVTpW9hbaLhgWYAAVLKamuko1cJuVNClKxvhRrH/ZpeoEwmF9NLVlH5HzQ2z/l0kw0ZTR6yv
6RS++ERGV7w9EPYoIyroTUrRmZAwTPwbyUCkHJoxBXsXBrd6Qg9J9Vj1JjDxWZE+6LJ/MIiLu7oJ
DsN8octRLfcG2sY5bXtVlz+N0pwco3nKLBzGElQ5aP88aSrq00Grqi6w5ENvUA6x8DMn+CuOpQ+G
ou0FpKEiCQiOZ2zqQJLXoCsPScRqlgmxt2xFx6yG5zYKQZhK44NpJo6kjwhEMWexqlX7stNWoCRB
DytDQ0FfQmdGCpaBgCR5ounXRJib04mCHDNt0UnSMbP0FnVNMzdJiwquBmSdNPEusXdoRwF5BxnJ
JpHOCbbN3WrU1Ww1zsJTfa/ZghaDrZQa6Mu0e1JLsVay8i1YzZciB0c5g63lC3lCcPzqB+eg9b3N
6KMaKZsYuxEiLCieUMTSECrWEHPj2HspVWQk2lG6AOaJFNdUcrJEJhVvawrVm1apP8NnRqdwkfjZ
QRhFbZ/6wXMG/8OvAwp44C0aqN9Tk6zwlCJtK85jqIBHs6hcqfTI07p4qFF0EYzpVmqiSc6kQJhW
s10bvuGMwp3W695y0l8iCcy5NAKfrpG+i2IfN88EDcZYX4kFpICupyygBlLG0qVIK6Q5IrAnwPqi
VSW/5BGsoChWHtVG/giVrJhBZajcTPlTllIul9qZXykFu6qtUFMekDmLqShmo/SAcGFZYa/ncc8V
LdLLoVWtPaPbp3n8EKstysjRlK30juAntUwniMAIy2H27kuo1xW4LOIphes33ROoNFeoH+ueqKdu
FJSFsgTgAQuWOpPkZjmdvFuZhnAVRa+5Bar8nI/WaxYXcLikwHIbpvQ60I+yF/7gSwtrpfchmIG6
JkmL6BtlrEYBEVTkw+OpzbTj7if2qEegNgl9BVuOhU3bUzu2xggshAIuScjBsYAZ9BcsbAh/hcJH
DScE5fRVgTmOE4UAEYxBUm2zUiF3dS7xxyc3O/IOAMSBCOIHI8ok2AiKGPJJSXedxJ1WRo8lOdpC
r4ocjjINi9qXnoykQSR4MjeTWex9BKTUcJiLeHG+UvMKaODUuD2yw9l4qmUTJEYFcU4JwOVUh4kM
jxMR38pC+ZGraU13je9v9K+90RhYX1qQ1crkEDwgushsuAMCSxeo1DkNEFsoshTo4c3IVyF5E+OZ
dh82zzQS4JUq8imiQLiJ8PAsNRTC1QmwqAIVPknQ6QmQ9maBB0yb5oaDFYgW5otClQWcVJyqChBk
MDLFHiBmCmWZOx3CpY2HREQwFfrBjxBumm+omjqRJ1TFwsJtEp9zpBOglMasE7VOuRfAJpoMsi8t
6oE8dGwBLcWigSgFlJLMQ1pIp+9QZPAnjTcqnJ9lnlXw9xH76pGkssSHMDdoCSVYZc9Boq98hmOz
i0co4jLQv2lIQdPSJ7IM3za/DFfK4FIlUKoQ+pnLRmhGp3gfghc6JXL0TpetdKBajQsq+BoCytGt
ymNUzoz42o0MMXGgaZdxS6+wosnspMiQUcnidqUjmQEUd5umKNGZ5TCshoAuJD5BK6DM6EhFAZOq
gSSKNiLnYULG1IytXxkOqDzsWEfiSpFwvRzSNdHvS5loDE0ZffSykw4hTc4+yd7VT5Q3lKNcdK9C
i6RjpeXqBszlcuoN3QaWoKPGVue2Npj6ojXrH+YYY1mKhrnMhm7X+HQYBuYMV+qovgZTa5up9YHr
086YaAdj60HFxzzSz9VRr6B8mHdqnpiQ99UAHU+YZb8bYw6Do5lK9499v0+FaaahkZKBM8ywWryb
IGeN4iOTPvskh3+IbxriOrRxIOqns1MAKxuUyNku4G9/X3nYMaRp8ljc337/m789/PNx82fmc0FB
l7k97h7RptKepEma6OTNB5w39/f+Pv3zJX6P97eP/sef/zne2OP95Esorgxe1C/vb7ybIkM/o6Sp
RaAb7ofGLklap5MIH8qXH8VJCV3DFzN0WZpPCmPjum2K2C1zM1/jmh7ZRaR/6mO87rrnsMxZDWGn
B2OQHw2j2iZl9hpN/fgWwHTPAgPrVrnV1gIoo0UrVghnkTJxKTwKQ3ZpktE0bfvmzbkJAdNfG7h0
wEDuz4EaoGR0fwgeH+OI+8NaNKJtiheZ16mbPN398/X75xkZZeo/n5KUaf23z9fl6N+fdH+npU4E
k7P9dMGi+2fX/GV+v9afz/p9/t/+5r/tU4XG3Bi1W85Vc60eS1z7ULY1QKSt7k+DeWDW/3n1/ui+
7/7q/el9c/+A36f/7b3/7aPSNse2QOHkV3NHhO4axaSZMcqvpfA3P/+vOxWMaP7+OpDqchv+vun+
/P5OvSTdaU1YOvQLqpYxTJOah14OEvzPw/tL940GH0sosZaZP+736PdHv/sUEc7c/4ed/d/AzsCK
mfL/CXa2yb7C9+z976Czv97zb9CZ+i+QDoqG8bpFF1KfcV1/OYya5r9EC9wKkC9T0/689G+HUelf
hmYZoggJT1J1EGu/wDPjXwYvABYDdGbJmmH+vwDPIC78w8kWJIgimXycpdGUMWX5H8CzVq6DcAIE
hbOoPamtm+jKvGyG6ckbg3hB0X6ZgFs/1hHUAz2iEKiO8N5HCRUONaLoOKgulBoaOGIIhqiBDkLC
5qaQLuFVvTd1ih1fLH/oBjaHaiZdKl1Wt10cvpdGEEA8pIeVg2He5Tmc1iRtkTFMEdDqdeRsgIXa
U442BwtLvWmGl6bFs0tEvr1olW5HnLgNTblaxWmJl7UBrlZJ872VZKAvx27fjRbNhxzAT2KKBw3P
VlAX6OWVZfQxyvTlBBUFzznfxYgJzlzTXgVMsStLrRdGCCbfS1F2a0GrNIpiUtJsRxRjvdWoGW+5
MATOmCLyWlTJDhrkgj9B+t3vXcEHSdB2EgLwtV1V5PyRmn1puvYaJekSnndhx1Px00G9lhwytmTX
5pAUgZuS3ASwNiMKW8C9oyVxUUVjg3SOSkaw7CS4g+RKiQVY29MIa/Ii3Yjde9Ba3zH6n6Vs7NME
pcFMOol+IrsloJVJ7csnrSRfL+J1m5BQesDijmrU7qu2w4ghDM5phVW8nKsfvho0p0DVcbyM9XKd
++JNuFG1gQRQY4SoEO9WTdZuzUCyYd5ZR8sbxEvZ/kTNyZJl/7nHlGqV9kgzK4b82aoGPSq9XSJ+
ADrICqejio1POhnXMURUYkxV/VQmlxhrQKMjK9XjBPDMhPh5jX3XJm2Eq6Bk0rLM4y+9pCPdTQjy
WBqCM5HQAwIy0mveoTEdSNKEaA/pTUTzfgXW81KbKBdirgc6u0g+QSEm28goXNITUHB9j7+fIdTr
0BQeQ1y5rKxSLkGAPG7bpVhVjX4GhYAvndHjr5/yIdfBQo5XaG7Sijm63ngGTEZZL/YgNW2r9qCS
K2W7GJB6kqkM7Uax948wOi279cYW3X791sd58UxyNCJrbtI+IavOVVg7RBOdr07oeCUzQgmBKfgf
K1Md6dqSaTdC+EQbaC4UZJC/cUSgzOcICSV0WcR8VbdGUto4I6yluaup1L4VAVBlqqKkG0xHHQvv
Xh0eWqTYLA/Q9uSDDYsEYDetIAJyE9wabDluruXJgFm8HLICfbMUxRWZIETKYweHMg3noqRf9WIa
7GmJv4eTDjR6RDW8jzBSa9/kCLbZiJyQGaJnHDfFVTB9bZ+UF6OPzKMEJZD8CVFurQMW1RnfsR9G
m57mlDfBaZFU+vNC438IaMjGZHeuNaWf2KYeA0UY3Wyo1jLXGxW+gJkGmzlFgwpEET+c4/O4wF1H
QvlDkSIdkhQgAr2nKqe1+nnMRBwm1FzDb7bRHdKrvkEgZCqbl2gsd1FrIsKOHFVrTp9ZYqrgPOf0
pkCjbygQAPSbS6u137Hok03IDUJE4UirTRjwPaCvTYF9keAVfS0PCqdLbbDC6TKgopPi49G4l+X6
6Et4W/rjsQEDC90EanqKb43hIcyV47FqFDNpRfNNGwTiumuig0CBY6noBX5h3Yx5FdVFIeXopKUE
+y1ZF6NjM2TDGi1V+h2+DsU6wxQpM0B8mRTV6KgOeBUfVNA9dmhRJ2zgUXWSchUL41XDxZJOaLrr
hedEbkP8keJnAWwb+BkomGM/QjiK5Iuv0cenju2/xFgGWAP6BmKTMUfoSJ2L1kvQD5qdSQisT3Jn
ujAj3v1SPnYhILguzrFrLgykkjRhFcQ4LPXht5Tn/cWyMnCrk/mQgsJx5kDvlqP46qOk4AKoOXtT
ex1CtMp9HR9IqWooPDKPS7ACUEaNoATA47PMH1A7yFjJLRnDzDgMv81maFydwlrRayWAnkFzI7V9
mSjN1RRcIHUfcjG5wn28NmL5pZo0DcMubRyDsqWXsOSFY0t/bjhJ1PjBUaLeUgzgkoWiQ61vwBSm
df1JhLgOC78Qj30dFqdWMh6zQJoOplSPiMmhEaSUr5moQuSWhL0SW6CM8+l9KKPCnaTgm6By2EfG
DwQdHJ8smpljie6OshkLyQbO0F4AnCB0P50UL5quqsccKsee3Q6tzFmIxnU14clcUr93w147RdZI
vdSgo0PNEn5+hdduDavPV9vlgAmEj1O0LJAA641Hk1SDpZi0cFZbgdhdnMp9bU7vnppF27iIn3RD
7I9WoWEyC45RK4bimg4wNGIT0XU67g4CC/D8fe1Ax+fSyxQK0nqGbEKOptspJHj7Fd+FlYn7KgaO
rISyB0EHe5EKgOuIQK2ZytEBCRasrUhxXK0l2UjIICNsTR1dA+0meVa+I5j9mBSkF6JSeFL0ym5V
66Ojx2U3pUlXKJIRgUip72R5dhY0MLc+621oTV9x135EY0vrUMUuo2yyccektI3AbntyGuwyU7uN
kTWsBE9EzRAhhWU7ST3MofJBjAlxoIoAwlAoikjIOQ0kGSs5mx7KYjZeaJJzkbIWCmM9K3iIWJPQ
wCosZJJGprOmGKJD1dBr0um9DlWKCFIUjMsirlVovHjZDdKPDL7fNamjUH1c+7B5VyP6HrhJA19J
WaDLtTVJI1VWH85roRN9KaLhRi0LqR/EwTJpTGROMqD0oF0rDJ4bHcR96McHDQkPMD3iDp7Z2YdG
i3dFpx6bbgYkdvI7uTvyx0ZrHPwObKxaC5JL8cNaimrzJfnasC8pja60JEXUi18SPeSlVSylvPoa
0N9wcil/1NXyrQFcs44pOy18VdHtxtqOeZPcwqZSVsyGpoQyRSGkzxDEwIGjFSeOCZrTXaZCzkQS
hQqgYMvC9BHWQb6UouxY5YBHLY0OnxSqT3IjyZD4QZMnTmdVT8VZBGSamynKWThurqRCAhbemLNk
bmJT+53oH0yfQU/LVSbSw46hRUWO3kpB52lNHWfbF3HpFiPS1OkkUV5paoK4iokt9hHVStDyHaEX
0wpecqOUdJ+Y1yTE9HNhhsp3FJAGTBNyOossEe2m08J+SQuUmRZ8hC8Qg+RT9GQqJYZT6SEQrFsY
N1Clw6aDlzvaakk3Y6p3wJembTOGKBxPKDsNcJksmG9M9AMuoMgv0alITKeTJH+ZCRE9VpRVENol
CjRw52oqjMIb7xDkaXGk2QIHj97SSJQPoKe3sBHUw3HnBWCJBoHepJHdZAOBpSEzMXlQKmovxojW
kiWL1DkKcEVQK4IvwGQ5OgoVKmCt9xCqwUPoAdoYu6pDCiT2KciqVW43ORgy04O2oc8bLUd8ySHl
/+v5fScxtrSJAeGBw8aYRAXBUMZMprw3sn10iGjRhyg6aOqAalo/YE41v5yFlOJpgp+0OMUit2xp
St43LChk3/95+t/2DZ1sICeALNv9jxOqrGhP6qjLmAQuf3b+Lw/vH6RDhkGRVIBX+Z8j/PMLNATv
NIsT5M5+v9rfHv5+I19XpkVpVsh0/OfTBAEZYzrm8l9f5vevf//mf/sTJR+3MK0A+MLYfxtLHSOr
+ZPvb2gKUwdlUdAjShUgTn++Ul5lCH8Zsbm8234CPV+WTa6stfulr+bi3P2FfL7i90c1ZZ4Vsl5A
IGeP0PsLKAJNS2MeVXB/0qXUNDM/e2IIBXeg4R1ved94UYbFZZy4UsJVnKe2v23u+yygOQgmxIBX
s2hyQTyswUBm21YoM5yuUM5uAlgitSEnQDqzMnASCoHyfBGDlBHZ1JieWemQbkVNS/88+sc+VTXR
tO5adzSIU3ZyCeBetUC8jQkRn1bgejQTkPT5XpG1GO0ysSLbDTI8SAIMQrowxGsi9ztkDTnO72ac
j3iHT/7uA+xDVRdJY29mQ9177/7UCThFxPtwJjv97u+6wXLGXMa4wku3rVGQYUOipEdBw94K9CvF
WvAYmmrFjJGS7ub9FcUA1S131fr+hYsZ23p/9I+nMrACZ4IzIU/7u7rc/A2SmobEHa/wqw/2qyEW
FMjgmAG9JX2uqlVzBe0P7nR++mcfww1p2oUbb86jM23POB6do4pB1mwF1XkWrYWbAKOrg2tl9068
zxbG4XnYwvrYjE65qlfIQuPobaz7dhlpznnaPveOiwbAQkcSxaZANkZ7y7PRbvdubhdv031iLl3v
VtnaBd9cZ49z/RLrniWFenfa1iv02uzX+WB7JmPqgOe4Wj1H5nKPhu/mOTNWz6bg6Kfxkx3tigNi
Z3PTKGvkXxImWvGNCcVN98/erYH6RmCDpkVAjX4bboh6L3w3FOc5ONVavCKqH0jZ2E1I22nZr9CJ
6lfIHuTVqrBuKeCMgHMBM5Zf17+E5UHNTpwWJO7q6Zxrn5yeEdrNNG0s7YU66oC4zCmz6IeGaMvK
27LGwN2mwycKTt0uOxR5x1M5nXVo6vjzTRtR1glqjhzbOySNbydE5v25d7gkEvYL6KpE+4QyMkoj
P1iUUqMwsKAN6JWuzB6TaDfetyaEa5r2Cygx4NpozLEIoJPGz5qg4SvL1oJ2YfOAp5bqFNMGX8sh
oCIAvttWT0Hmiv0OtQtg+1wEQgDdOpgkyJ+0+WV0eXrS37X01nk2ezXwqT2S43Bjbn0Ddw+qVE27
G0LHkWB/PthwlBBQoJ3/MqkOsOy4pXuPvZYNzyXcAGYaqeDQVT1NrGMHsLFWiN4+4QXUHwBYKBRB
i0YWwryZp3JjmqfEO7NC2fynPue27DLfyRekFTUaUnPr3o2fxnEZPikn0L7wtJYFJPprdpClZXcI
tgK/dKuCEnogo5QQmjM/RPwC4fPBanODD/GcNAtOWPdN9yV74+zQY/euzIoLS8bp5B0osxM8dCuY
eOPHun4QHXtgZt1jOVQdmpmD/V3kaP9uIOngJ5d8ZOkh6hHViZ8QZKtQzYnLg3htF/iArsSF9ePh
PbuiecQceCwOAV4hx+wxKfbC5kflxin7124z4MMkrw1M6Dbwc5CJw6duYESDhYLB3NgpjStCGi3Z
Kj/Dj8I3X+T76J0h0GqCIxobZAFWkd3eMAP+KnCmf5Kijdm4YFyL0eY6RU96cbFmzcTiQUpdv7zU
2Stvp8Ply/P5UE+1taBXzVWXyKnxlEWzDdrHeGI8csna5fO0FT9dXmxfqI28SdG6Q/Cd5GQZ1zYD
KQGy+GOhH43K5lWCeIk16WhHcDooAv5w+WcMGPdNAR/rohYHBpcfgOabD4kIx2TeMsCAT/w4PpIb
IuDCGvW1wfkIUywspRVUmjFnxrkY7ZNuMbtIaKQmTt3vaNEzGYzyj4A1SdOCW3ZqeK4SoJN94B8Y
lImxUhA/UB124r/Ol9mZ9Ta5n6XZuMt8LIsHq/hslS+ybSu1y2qTVxuaQAZ1rMrhE8NoL1QfOH3T
9EPp+KZUTirvO2L5Di5lJrlSP66l9l3xzp1CxIexRHmJR6yEhje6QKKIAlt+louDeZukbYmUrMAF
6emsc3tLGZqn0aYj9QZQxUcE+dczgqP5E2I6fkXcteLWo/SnLSpuydiBy2NsWqBRS/XTlBajE1eb
djpbb+aJCyxXa05rt3wPl+apWRzD4Kq54yc3sE7Pdq4Qkv8s+2qNUoexTq1Tr9rvygWBXqSKkd5b
xPspZfLkEVcDUN62s+epmyn2lZHEMVxp29LWZeKfhxhvmrbZj8YTm6+yz54oK41QIpaItvJLfeu9
AG1wE74r6nJv3Ck1OoyfUBpt2u3VWo0JwY9Iwdz0E/rn95kpbF2QPczzypYxyDcZtuMLBl9HzgFl
NooW7qS+tNJK923vNDq9vPAfmDjDPRcOK2jOltE+8hVU/lgzlp2NatWLOTijAytk/GTyYSYduNVa
ZIVYFb21tJXceeFQ/RWetMtinjSzJ+ZKhATmcToToMG+8hsMFxySfjJjFlIGvQBgw81+hLectV1w
ui0Xi3Ekn3QJmIidbiy0VWkoRm+v6k04fKNWJH5y6mhAA80F60g8Rn+Jj4+eKZww62pARKFpMeil
FTP1/fBK6grGMt8bxfLdeLM5+8KjcUFD9wVjgTfjwurHdTRcTlDw3n/ywEXRqpoXEXRmkQVCgYJl
mHVd5ELPC6GK4vNC2gqPXcCVYmwo2bkA1G4i1AVE1JkuUCRthhbfFcbsMt2TxzMcqoXJ5UCt1iWS
jDfzT16Kn++MPFYLY4ku5hZsE/XOE1fJunDTTyzEID+X8d64pHwey4H7bLyRde0LPjiAfpysmBMU
VzwJB+FR2nKR+PccPQ3LT06CfpsdD1acJu3AGechv5+fxeBnBe22832q7Qobvjtw+wurywxpyZ+S
J/nGZcz3rM7ezTjgdYW4H1OUa0XMWJwr48Dip124y3CC8XEOD7KdzPVbyj405DVHnFxWMlwaMCZw
e4sxw2AhBeWdzJSUVR0m0frllTcTosDJQo59x0wJon1ah3suPHNP8sQsKG2582iP7PllzAEvrO3a
4ZVfobzxaxDVYQnlzMLUgRDrcCjj7bWq9yHr6RsbCpwjYsor/4Fhn4KLso0LEh4QB22uC5YdqhO8
Z9quZpncNLaKGcE8WGnx8AUMlzOcVisFl8D5XcM8SPXBYZglP3wt1n4OQeY9rdtqXXjn+pPb2jNc
rgoIXFbsEdAhiuZMqwc0yMMNQZSw550j/tLmbR6lqp1IrsxA3ysiwANUOI8DsQIoiHPyQ+ndJNjz
r/AkJtRChhvlgoA6a/s4i80xp5ZvMEAWmtafOQX5PjxHI/6TbosqKU7rSKFnO6/dzCV8Rj00a1Xm
Si4K+JWQF8b2IFwRUMSRm1OsYZBo1XtqHR2lkaCu+buqddRO3yVBuJ6Qmk83INToYdH7Lupzhdyz
/lDQLUjA80TSUju8mzdy8gUim0wNwzzJyUBSlv1w9I3H81i+ZKmbLNTwbfY3Fkn+Qa4heC5g2wTT
umk2gPb388mXsnuE5oT97TlJKSQ6RE2FzapqdjsETKW9np6YopCzWPSfw1ZiCQrnnL9Y0gB5ZTXt
+Zg+xD0ASFbFooatjefk1qHIn7SDbm0x8Erof0iu5zlZdrQGW+3mYWDmhwKvI4706NfSYjKPAbKx
45nAXOzxFjoEDFcCYhVTXRHzOCZ/Aleuz9U/aBgJIPyWfpuk9k+srMZjRELJAPZthfsUM9VTSUgz
D7B9yTxCqP/JmJ0ltRY8N9L1ANf4jLZg/dqNS4/AX1tIoptoTvkythtxg+kGk3m7hlU0qA5rIFqq
gXlseHoZ6C+Iy7hfdPDpFdt1XSa5proKj1XlMNLyF+YrRsCAEjkl7MFprUNKNOSvwuKghiuIDy7d
/olZgGkFsT3qXfKGHiAJBsHKsBQxW3AV0RbEh77b8YVJOBhbboB+L+kOyyuh20IuFuYD4pqUGYnR
WTHqdi0dEwhejBTCFOLgngVqqRyGET35VbqvP4f6B3t7XbjQzEPoDVVSbSs/SG/lipvScD28UhPS
jR26MyaRMRMy+v5IG3sU1RNxOJcUoBGNXhsfViWR7wevpQzO/h0cpEomE1q3BKGL5gn0rLr1yVCd
ML1O1Y5TYW7SN/xmB2OrogFQAR1dBM0SK/kENdVTeBFsQktbY3CtiWsrmwHYQNZOw71IQKIc6teG
2z11WUgJWpurvqZDkaCED/Z2URyBFX9yy8Hv5SaGUk4zGe1+QLLcj3QViOMs9PA3FLpgxz9TXhop
v2NoRDHos/lhmTJ2VmaDLhIOTCZc3EB1m/gA0dUX1om0TA/9gVojvc36IobLKX2jl1tuaazQLAkc
kXohoUuKoApo0A6VLBsMdWXrdMB6qrP6Buu5tsfTd6joyx5N5Sy+lsI8hAZuZSDf7ZdpBYtzCeEe
JptA9fXLDM7gcLL2qaexDfNHeIEHiPr7oByEcseekcT7Ke8X2nHMIAmsVGZ+SLDDy6Bh4NEsa3ie
OCl8o7a3GF/bme+P6MbW5BWaRRES1I4I7bu9NMEJySL65/wUNLaLbO0TPENfym1ddJDierhay9oJ
jvfARCZpw5TSOnLjGFcoE+m3/zieWfAs9LbCnSruIgq5YHPhvHVoibPqpkKI1cg+UghDXBw1v3xq
8tdWXcW7jGUQM1WhhSey8B68NTk3ji5QX/JVridbmDd4XDbw97qLdv0f9s5ruXEoy7K/MlHPgwqY
C9cxNQ8kQS+K8uYFISkleH9hv34WkNWVVRUTHf0B/YIkKZMUBF2ce87eazf0gQXO5B0ZFC6TTnKs
MOKt6RF30N5kwMYp3FDdKw0awbV579/B/DJ+wTzLnjGTKiwZqMAJ7XoA6AZ24N5tg1X5CSijw81f
7Xpmj8Qgo+XcsIxp7/7ZvZeVti6kk3BZdvuY6BPjnV+z6A7RztHPvmR9GY6sP1wKqH8pVZVVauwr
+2zKS81cvT6N3V2EnL9/nNJX0XlFOO7C8M3gDdDABTqwykQFDByNARrHdX2bfk3Gpr3L3/r3KmUn
v+EOzCp5IuVgE51HTBEr99icuStjVMRwXH/yb3ib3upP8srchfgM1Jn0nq3uljx0VA6+2KATHmYL
tafcZPomkl5Fow2dwQcrBkrpGKkpeXN0ZBuElB6egzP5NbvxOPPiIKv679N2OJvnkNXNk+dAYyVE
HUp58OHsboL99EgQG057N0RDzBnp0CduAusdsQI5JuScHaHsUSuz3VtP4UejOFfV5m+qPIh18e5C
x2DN5GbuVc+Bs3FurCd6LB6mNhQVuO653smzly9omgncyxms07djbOpucQ6UbK/24VajRiEzC59C
Cn+WXj6RwRT07q1yOo1INzkfd8Gp2gVPervHgZzsoG6j2A5vWU3FW3IznEyVtEc8y8aesJOZpUIW
e8hyBkt6pZzMW4wdDzqrAjbf/YBfl9HmBynyKpfPun7ND6RhxSQNVju1ogGwmwltx3Inzu0BYl11
ffAvxCed7VuFjsLKvi284qSOq+EBqqXihVSh+jn7Gdje3eLCHh4jDwQ96Nvp1XoL3tsnAHBqeIw3
pAhxxve8Y6IjpjORramcsyW4rb5o92bAgzG5FPqpQAPcPPCLxtjL6rGaMROrPNoyyeqVfQ1uMqDY
2hU3PUAO1kTCTVjzLyU58Qfba17jF1ZRclWxPu40zrJxiGLW71NB2L2NmJR02/cyerSAcMC4va/E
FbyHBtNDHBzth6rLqffUCGoNGZwYFPb+GQHjNfF+b2yduP1RISiItqnNCjQeNRlATIDnfwtTcsZR
Xcdnx8Oa7QUEqx3IUktYM0/hsEppq/BegkMG9wVB4ISIeN2e+1cbxQE1rfOSndFKmw5BIOOufkGS
UJCamq47dRV4pXJidsWuigkOkzUHHdCKWNT2Tjib8UYnOoI5DGBDa6WSQSQPebvXhzmnBUQCc8An
yk026ONrQtbK6FHqI/J2r5N2R4NfPeTzlh3hiBfxnyAKVrY0M5SbcfvBVaCTa8xdYMeUZozfAdpA
8fHCC1SMX0z62DWhnrcZk6yCJ7wy4sH25ItrHVFUrKLn1iYEay9uCpJD59U7eCIulvVqO7wmP9FL
+4kmt6D7vtG+TJonG3efYFkmvGc8qM05Gd+JhCTUycCHxDru3oBUyrBA3AU/wBtZ4xATUHGctWrD
FJx5k96caQfodFFCDzH3gakSciDaBwh+qBBY5RFwkBQdv5YPmEybHfAYc+8cKPIfpoo4SDKZZvrx
1i8/ijvSeolesZLTHGQ5bdxLeEvIJTYt2Brcq3qYiOD4V/6vGNxWcsic9twYprHmNObklR6jN7h3
NIqMefcSPnfariX5ZFrH96CsIQKNbvVWPtNR/ZLxHZWWssMO2spNIC4u1J+GjjCC8WLas3QkR7db
+QSSdof+or04pKiudtWO7T1ZsZzQ7kG+WG8hqygT8G0RkNmA3nzYB/E1aRGrmTuUAe03Z4Bd4E92
0Ytvk7RQKc7G/UA98YQsXO9ukg+dfW/gTVwisCK38KXXfu0xI8A/m7+Un+Vn8eXemMeanT19jVvU
AYgDjOoBf/IKXx65oh6lyncMljii2r4SVXvi6oAGRh9jZ94O5V1Af+Eoj6r245/lZ/RUvpTeXJXd
+o+5sQ/kbUDSqrHSBmCt/nfVkENnzYsBt6SU0Gf9yYnk6luuDAiv+4Cg9cz2dNtTPMHitqICYAHe
R7vuE+wGQafseIx9yIztNOzlfkB6sJ7P456VJLijvL3BnlytiBAvLon9SlCes8X8BMdwhVbj4d69
BO9MqXCvs7SoD7TYnj+Y/1jzavscvlBCQamE4rC2C1Y65wpxCYwBWaMs+x3x5mQZ0Ba/NVjJk5VL
73MVb3X28bvsxnwZfun0fd+N++LJP7SEGb5Ex+GRK/G7iq8drMcqfhbB0b5/FAo/2xdUlifiky7E
zpLDo1ySI2h67shcCv41RZi/qXYdCcFzDjMKxdVtEu47It7UVyJj19aR4ozuRqLfyd7fJz0mtEe7
UM5SCa7BPP9ZDp3GTGV5ZLQMhv68Vo8UlKpNsl1fGERvYk7v5xnQ2Co24q6OMUgPTGN5za2iU4mG
Z5fM46xwtv0jj6A7o9e0J2c59/rPR7L5c/48FQGRC7H6CLwrm1Mr+KrlGyyfJsWsMh/hXKKyrFgQ
/vVrE2xTh6BHX48IWipW9fsQzE+X1/yyp1YPHfMDfiHtc/bFc3zFn0/9t69cPmBC0/qnTylqkt7T
pHkwTQfRXx16DGj3PrQ9DAEcgmr+P5aHJoN6zVseOnaCD82GlLJrBhK6//Hp3T/e5p/X3ECp/v4t
lheXz8mAq5BgFWz/fN7y+p+nvx+FWUhk0fxd/3wkATiFMoZ71J8POAauV6DsfGLRU6BpZeluli/5
p/9+OQEoQckrVUb+vpqASpI/7qx0Ow9FFF2wuZkb5RizShJL6io7xF21N00b20LsqDvdqG6CjNlX
FNPEmoxHLcGYY/QPjebu25J9YGKIgwI0egNCFN+juZaSe7wVOvdRoHw6ibxphP7u2nKHlfOrlYx2
a4UUuNZ4CY0aJwKjC1dxEYqIOQ0KQBBknAaPJ34tms7Orss0jdZxBxoLPrWKeYTQDxv4kok8Nkxe
0j4mtLMxD3Ks0d7BLFk0PklHVpgYngxXm9G58UPfT6fMp05TKy/vxk2s7fXY9eDMnoMqucbZaxBQ
sNDu6NnFmY57UJqBmjEGktyn9ZbEbzYu0W3YZFuh2SxiRnCdPlRHHO2WXB0sFEeR1U9lpHyo1nSX
m8nWDz77zmAmlLOBZuVx9VsoZKRyJeDIcXTp5JdKjJFgVq2J7o5vvw/IRGeK2BWJGWSvGgoR7noy
HsjNdgxuJ4SwBgEivVLQ2Sn6TrkJ00vv29+jHCDEl/ovFCQ3amC/BgnSVb2d8L5+adoRKNhXDhlx
BTybaiBs0K22P2HufDJOxsqnGlh71SnchVG0LRXIEkgSTZN9tdSR58r8xR5jZuYQLER/zJjsZRnz
lsk/DxHO0Lq7jiR+RH2NKgoXd8JkCMZaqMptJomn6y2KMtZ9v0bNKPSn1t11ziNspJh8Hd1rzWmn
Wc4poPkpzXdO02eD2A9u0q2mx5+CsiuFvgXgKvCAffUl7Y+Mcwa56LuM288mUH2mDoKyj5s9ub8t
ZwyizFnaOMOV2iT3bnJWvtQWkz+jmMogE2+4q2CbfU0JYyPfvCdj7BVPJw1Rt6WtagAc6/JvvEDZ
KmyVU98Um0EUOUEz9m7I6IeZLZsrMc+rqTChlEMorOJfRbYWuq1ugqx/Kh1us6M057C2Zjh0SXwe
0AFtGnPYNLPJjOSJ8hI16ttUElxawVLbdAYby0x/HlqtODTZ9A4anyVF19DINPUGOYCCjRFDHbGb
nUmIa4riMsLD5RrimyvJ0zT57PfOhxytW5/p9GzlBrQ6PA0YqroUQ7dFprnTwTrS1JvRDh7sMD9m
moGg1aUPYvT6/TAD0Op16nY6frvGK3VJhGcknozWAd1l6h/Vl2q4P1WSdYek4HQNVcfddjzpYLLA
QvLN3XHkLtb5J2kS4aNUA5l/5lEj+2VS/S3KXv+C6PXkxvJb610dAl/zkJbWEyryGgEmqtuxCm6m
zvywcmQMQ0FBzWRsytzKg0jO+GIsfsUE8YzQC24TtXCAsV0QPd9qVUIhUhNEIQL/xzf6+Ny3r6bG
Mlepw9FMLcvTDKbc4ag5qNBd3NPZTw3QXro9t3NYJbUPC4woaDXvfkQzPaByjtAzsD/0/YicqSI+
WVbzErVsMzK9lyuUf/Rj4OJuUoeU9PI51TJCoc3pUirKM7ZInbNrvkaWC6VRoTUTqQcnGJlZkhTc
tvH72GsvXYjsS69lsFMVts5RaGJKGA36RDhWoRQcwKLcmA7snIgMMmNUL0A+KFn74Fp8d3X5y5cM
fEwGkRkcNbAMlYjsdWgTNaVjh7aI7NE7QDO2qc+1IaMXf4R977REmDIFNRX6nwprD4FhgPeRSV4h
2LybZfNU5f2Fc36Zan1fUdkObcz0VFFfAofuV+I++uC8s2mCfVleI0FGo5JzY6jtSV35WfQjhgej
GAR+RwtTRBFedWEkSIJBoaQqicHuHJGDsnQN3BAll6WSwJlAfu/SL1gSIaJq+SMs+lxVSoKlSD4T
Fu+1NMJPp57iA5Lg4WT77P1Zv/FV4fxMCJNhTRpt+dC00Y8kYOAatDG7ZdPY+sIlXWS+CyJ/KLaZ
00X0Cfmo7+evQ9BidJf5rXGFdTspJUqW7NvMdH39CyzesK3Ct1R+WiFmU6ECXCrGmVdK1AAC/aOe
3Sl+fQmGqrmoubTWkxIyWi4IQtV9fMl9ythGZs+8+mkSiUHE6jzzmpt2oiY0LE3XfQHOCcjAU2RN
wDUZUiL31Fc+grmSASg+/E2ve0pK+OJgE/FVCMbBiQKDh9Z5KemGOGh6h7K4GjlDMCS4+Ur4/Ys6
uOMqEs6hLnwSSge9QUttvqi1Sumu5ly1raQjUieP6qR/FWQ1FE2LqGcNx5j2uEn1lCIysYH+rOLR
Ms9GTEtdsg0NaY15RUbSTOcDa8oFaQt9szaMo9KebQOIrKEybwh8F83JkO7JOvNvAnqPbobY0zbG
LzelTaU29I6yjF4tBA1G0xdca/4m7FosrAMDkzwfRiodjY57md93Vtxs+5rusdXQC3D0o+qTEaBF
eFkjn0yGWovXESIxr2nLLy2x9v9jJfvvWckgyv2XVjIydf/VR7Z8wd99ZK76V838/8DLIZQL3dKg
DGiurVszofw/PWTGX03V0hxbGI47W8j+eMgEyHPLdgHI4UcT9vxV//f/fA3/EXwX1yIFxZs3//b8
f+VthsArl83f/qJhaANO/vsTD7/+9hdTdQ3DROCrG8JVkZEaBh//+riP8mD+/P89ZlJ2uR05x8pI
XrhZIxTBxtTkyrqt3IK0DRSx+shoU6FrEaF+DUuTJvWof5BbG3nKnKZFLt1sKO/OpfMeznlbxiZu
kugpIkWFwvkHkVu0H+eALpuxDiRiQXAXwFeFNAOyvAxCvYbSgWGk1ueoY5Vv+ye/VmlW5Em9xZL2
qKuqcTfaaGka1jzILCC7owj1rtLjCfL52+mdB1ECgK4lRpQEXURQO2fc2yu/JpHMnLPJjFkwb/pw
yoLa8JTCJmhaI+0wT0joTVPrJXRj9bbQM51mM4m7cTBdTFvbxBYbWb8Uxl2VW9+2hcG8CbvvyASS
O9XmOXLlcBAON405Z81OG6bAkFoZ4BjKSQhsxL186yNDuYAg33RI7tcmxFQ/14anhE1+aYgbXbTZ
p+Fap6KJ9gHAo7vBz9WD1soDcTEVi2UybfxCj3c+adIkM6nboGMEWhMm58ypcilaeFaJ257w6QgO
Q+UO0aZjnmeMcODq0iZgjKBYXGfjdKoTYy/SwyiDDZvTZjeYewB45O8QdAdeJiIdafy05gy8cU7D
s+dcPEJILsC4oMsQmTcQnSdqAuX0qMUhhVI/Dem++eavas7ba4gtOfpzBl+/pPF1tObGOaGvSK6y
qfVja5Hdp0337Zzlhx0+ngP0NNOJd2lkn8gU1vWOxRLwqGej+2QDIH4MgwrY7+UpV+pzPCjumapv
az0nMg92kzvcpAOaiSkNPzHNdTA21KOYkwiJY7sIsyCCyATLFRXfiHGYcgXcMhLmSzs1Bvtlk20Y
TRRXHXGHGkyxgw6yryfykZ57kHqxUefI62aHlwn6O2Lz13X2r7wgEcYW3BPVwP+lkcu5N2afQDJn
LyZzCqOc8xhLxb4z54TGbm77mwGpjRi933E2DZD55U0STAU7IjwfRS8P5G0cQJS5p4lR4Iisqih8
sBu35AIGd1a8N5hxaSFeiYQLbFdpgrGn82oqxnQaa4eNM8FqJLnf1XMKZce26RxrP6IewFAore+Z
OdtuoMbMPuGFlzZxTpbWsyOj3qEPrZ4yUbaH0q0Jr5a0P7ExrQVgV+qqzKIv/qUMQLvdLnsLRtlT
Paakx9MuOTIi0V0bw4fuE1BW0tKPKp+rbmQskxFyCZOTcke57efUzoz4TmfWkYYqPUmAWh35LKkg
51ODZ+9YVr8HBLy12PrhWMX4KRxm+FpAzlKCykuOjbk3ZbUdbIR5VkeuaJuSKt6nAWqP5FWmkGMI
IQ0G0kjH94hJKqmqtLbYrNc9C5c2jhYmMnUF7P5kNtw+K5+rJs7ftcmMAKIgVAghlVEFpZ5aNHcg
dH6ErxLTl52CiC69O+D7NNVvB4CuVSgE4vqYzvyx2g9x9sX7hsSZ2IeyIBEph8zgOaA4TLsANkV7
tejHYVO0TUhs3ttAuz3xGwX0OFGt3eR4gxo+ZSza4O4lY9eUmWQq8YrVDV3O+7pguDX5bbIxrSG5
KPdBhQkqz6ODDrpUNH1HW9X66sJwgkEWo5qyqhxpPhv+MWlhMdOvBalNoLQVX+sGs4ybJqUnMGVS
wVWbucPfW4rDtP7WcmsyqQhFXGPVVNetn5CBpABXrQhJk9krDMtky40KpnwM8VPFcyCq6dzoqExS
2E8Ia36ZAVHiQ4LLkhTLbYYLGVRQ/W4NXD9i4KesJEonrKMv2Tdc0XSX5PV0qJFT4isgv7sYz25E
XFMb5V/F4BK8ZScXglwYW2tS2agdc3bkIlHIWy66nkliDS4vz3TmKboJ40j5niiyt9EAMqcYVKQx
/TeZNURfDjA2m8gInrnngtmJrlPtIueUGmTOcTzHccialGefpDQ9Kap/0nq8K4FJDRboqByU7qUa
WoQFRPBqsX9Ma832oImfwrQJHsgmuq+63NxOg1F7hjATr2urOTmgY6yJtWsk7BZnCEMXu1H1W1Sm
3TOwKv/YxrRGGt0eNhDTEc6VZBn68Hovqi2x8urkwAmwTOvAxv5RiOnqJ7X03LY6Q23m8jEZZBDO
M15J9MODNxIOFzHVkhCMMCXb7tERzBBIN5O074kE0l20+nZFRDo5Vfou1OUeNATJaeTfjpSsC5Kw
apCD5eFs4m1ieexo5FodOz6cjtWmsxiBlph2gK9yT3CGEkp0+uSMTgrFpSKvDGnXTGHybDbPAIDg
ybQqymhLh+UtJ85bPWmzv7RIL6IYWXxhnPVAdqK2PGdWIE5GjXQnYHxikem8MYcivu1THIOBcZlK
tz/qZHFhiWcAHmV0TqJ959tI1hVJIoKLdJk7ewWTEmNByQCNqgVXDraxAVUvd+Q5v64I7whEQZIA
xyoBm3OyZbanSUxaScRuyaltdweZaadAHQQdSH8FU6A8mCE34AgXAgGUXAgO++NQd24Axur7+kGJ
6DCFhjFjmINHH+TMhjt8tbP8slv34UBedcu8jtYJCC7tbPoVraQ4Nm9I84OUVG6rUhnOwGzJvevM
Q5sUpmf12Hp4l9ltE1EGuIm5UejdB6ny4ERhcFClg1FBsfCKtVN6xuq7o7sAcTLF81sNFeLCuQm+
mBqwTsXtg0QHYQelvg8mW5tQutYohoPR3Pil1ZASIKELz/CKtnZ+6XKkcaMflvj15dXlkZgdCDae
QVslfCRtuoeFWuq0WBurAlC07irMbnVLJ5yMqOeMy+xolcZ7nNCbjXPamEYJ1JtFbK/Sql7AhMth
SkHS4rH4SLIelazZfSmTP+fXL9E3QGk8PQUjC3cIwA9pE/tZX2MNOMBESFKBHblMd9okx1FGrKRs
HAYahK4ayF9t7gOJyX5YmfffgTJ6WGU+JTU4rDkUMcubHGgm8udoyXXhR+I4tCabxC5hst081ZlF
87NRkefUT34yxyL/A/yqIUyLAQ/vFgxsUDpn3HxMLmcG8jgzuf/QkJdHfw4ZgT0Quug8L5lA86H5
x6NRN5QD2qy68yNUVAxCCvfe8FUiJX0/OXSsJzlZYkwTk3idQ3j3ChOPm6R+3WqivC5vt0eDtnCm
/w0RaZAeg6FzzpxfDlYQ2sgPrJeFiizmQUZXBmm+9+c/+yGq0amxl+HeWncH2qCkqMy2INHVvLY8
bASnNyF7GJg6JhpVe9E6DQ/AbL6h0a2gdJwfAnmFlTfB/F9+rQuw3QE3j1ByOS4vaKK4ThbCzlwf
3hb6PNcn45/qXw4LPn4xNwk121gzg2eahzl/aJnmjMxcntZj8q1i4fb+vJSUGESE21Jn5Xn5+zSY
y2lZzlWjm2eTILSt/ggeeDqGZi0AHDPYdqY45y6lw5ieD81ycH4qOLursC8IeFaRFCWQpsmcAKQ8
dMPaodjZ+6rdQd35z4NbJ/0RaFaxBT/2lCmlcoT9rhzTfr7mIv4+K7qmC1t9OTidXXuq1Xyn6tQT
M9VX0y7Ev7O4iBYc6nJYXES/Hy2IINoewhsU+baw7ZeDreUslwtrtO9Y+1oEciUhUKAZ+EmtqL2A
iA12pGTSl6dBe+/a/bhdPtjN5GKjQm4uq0FHwjsx5m5nd5g6Q6z/mJTq2bO0OJW00WFAuzzvZPAc
Of3fsafL72LBmnaJkYGlsx9+8039heSDf8uONGv3+wKdcEP+uV6bHqRBCfPkn9inNn0iyuaD3lZM
RZcLeVhQVmKsmn1NQeAsJ+Q3s30hIM0HLPPgmLK4DQ9sJ36fguWnXH5eQbLsb4zz8hrLdr516vBA
lNem7GowjarxCzgXjeIhR+IntTuNHbEtiAQy9Zra22Bcrk7irZmjC/UOG66M0WwWT0reRoSfk8eq
T+QCuY78JijQcdC2Dmk/vtZkinqpE6ArgE3OfdzFNjIir/tzGGZBIQTlU4O6zxVknltECqzQp6h2
McADNO+7kE4jWspKqS5w3q61xd5NCRnPgvcOYg00gW4dRCPuC1k84APmjsnIXUw6hBGKdw0+/OTm
N0N3E+f5l2Zrz2qgkZqp0D6D5PySqc9xiFgCUPArkSCvuu1bQJn4E9Cy+ALuN4XsMNypyMqKKiZ9
AXkJLAvGBPjzrc4AUcHOs6Z6x+jcbFsbCh4U8mQbpO2+J6WCUPruMS718kQG8o00emcfpOFTpY02
1onYU0Wikb0CD1NTub8Gqjy0jg1dbcZIjgOJgM5jbECcoxFxcj4V+gQejLM9YPD+3mxh3I1Od2yE
uEnrr0G/c6b7MmW8788I9ipLzqE5fLIhoXetKBelZXiuC+iz8EA2vkNjMskyJoQ+eMOgBmbs1A9x
YN7m6XV0EmI2ogmpecgCmgYfTUuxArISuWqbnB0IcWsSafZmXN479QEGxK4C4rzWHKvgdMlrYhNJ
Gg74VUWWen6f3bQFCJM5aVodnn2bsZ0MrBu4s2tZ1/xJaMxFGTWE1MwbuyyfHGJoNQPHIlNnMgYS
fAiS2KxhLUXy0ZjdY2M57x0nYQqRHrS9yoVomQ91mhydTL2vUonCbjS8sp6+Ep09dRe7iMr75k74
NvZ5FLZkEePVSNHYDMYGj+/T6PvI29yGQCLzu64NmJkGeZx6aCMVaq9Z2XlhwYRpOElCdwEa/zSR
xB0j3RDI7CrRB/NcxTAKzIKxVygAWEa2F5voHkoVeGupoDli2ElflNbf56Qn9+AVCMFMrJt0RGzp
JPmZxvneyMcjWNdTwkAr6RLyLsTwlbfaBcPq01TbD4nmvrlW668Z1a+nYjIPMEnps1eIJ0pUsyqT
yKTvV9Sku9pqX4siu+ddrrSOpnOgMc3Nkaj4Ik1hgufEmjKzo1Myq7LYudvRtFH4NQQI4FNB4Zh4
6l7rQHsaHbx6JotI/FFSAxi3Ife412hoXqfRx/zgo68m1LIOQn/VN6j/dWjGmeO0KFkDeyWHBKV5
VEU7Qk7faiC+G18ruBXgIeq/CQOyt77DUCKsOpjCLYuf0nqmzrhRTiwHVqsBUErltW0csEkz+mMW
IgTUygoBeFauPTZO3q0dzPCAEbJNrNdQKWumZ5y1ijqZ6WLW9acWSveGYcl+BH+IL1kOzEXVaud0
YJni/CetzGjdWeWrI3Tch53rFZr2LREzQlXpLiUl1orBGYj41E3XbYmvJuiQUIkQTUZ0PybhSJBD
x5Sq2xkJHvQyC929mliMe2wFVHelnAn4O5PJAHShV+MrNmvU9rWxa0xEtmFN8jzzOrrxyC9Tgm9p
8f9QWSB5bzvIl+nVhnt5HLJnZmF37IunsyawHLkZlbXV/sDnw/FV0ZCojY/BrNXdVKtveUQY/YTK
vrWZ9oO+WA0OuIPW+CVSYvGmeBo8J+g3MG/Wg8BpYzgY5Ei89gGmMPnV0RFWKzfme5cqYxHbz5/I
Tr425I6Q2sbcWpVCO1LAPnPXQF3n0wgc8zMMILZqJPkVrXqPnuDTIvbtRkf4Ao9IsS4yNW9VFzEV
GDp0/RnuMtntu6RD7BfSFiAlg1Gf8xPHKaJxSzPXALzaTWxH6RqSFqPM8rWhY31mWdtEA79NM6h/
aHuM23ooN4ZIyr3q+w8Va9Axd6ufMO2ZV/ncPrP6O6SLggHyx4nHYqPkZ0clUTwQ6R28mmQDfh2v
T6aeZd3eiorAXEEDgYVsmy2Wb/nads43t/RubQxMBnFbEzcHGTX+lZjW6PUTTB2r594YU5O1xCzo
jdPQvdrGjaCU5ZbGH1Jj4SMeaHjFiPKL2TbbKQF5OJvCca9a1wLNUFhlqGox6ai9zjLoRNSjyqfd
1iCuRwc10YxyqaP7OjGzi5X36NAzaMAtANs1/5OW2teUjfVaOiWAFtEbm054dXtT+MNaE+K9Huyc
OrPtdwX5e+r0PcPGCRJzty7Mfuwj0lw7vLVCorzT6Z8zVWrJsgjfCpUcErKz3Qq/e9czrJua8c43
fYthXUSS1UCo5QS5diWMW9FOEbhz1GYJat9C1WBw6NY9vGsbc2wS7ytzbxhVf1Ys5zN0zRvg7dxw
BVrJXDzmCREoeZzYNEtZ0IK2u/ooO9q63PcREWd6NlwANYsbg6uamILdFPfjWRi9ye1Lb7fhMUEC
tBmAo0WsEmvFQk2ppQzMpyJ4iUwvkw0uFDLjgrJdCVO7D7j0U21rpPbWtPuvxEgei/amgfOy6pgk
bNI2dNddq7NncmHiZBMdOEtf5RhfGXxF17HbDRq+HNpk2AFVTGhwBrDl1tZdRG5ymI1zvthLQn97
taSlLge7I+wuyXH85OUjeLtHxozM2Fe2ROkf0xwqEZZ59IKjXYy3ivAAbv7BTzb45cnvhbqzfR1s
cmvNi+GwJ9LkhtvcOglb98KcEbL3kD/E3WckT75emSSa9MCKS99c+4bxVEsm7yUqE2knH2QWotxB
1rAf0+5t0oZP6iaPVCOgwOSsIzq78+NiY3TULXV0Z6S8n8bufw2hONCpPCuZIxAYzsIJ8WGaIzpC
sDNslA+TyvYqkuk3OLf7okIvKBu5MY34s9TF50THY1NKojoHwVaznRMgHeVGj0gSg4RVIR9H6c7v
hGU4QeZGkPWxVlqLX2cokA8W6x5JwYqW6b0BNWSNqsozM8OTmnvwLUAoehpX22maW0l99lxreuG1
dlPSzDQOlpFltDxaglYhD4aWuLW1EJCZEyurInOtDYAk3DEpHMA5wZDdgAQ0B8ljqJPqHFruKlGz
ckNDpQEe+5F3Xb5R1a+qlD5iDCTCZahvWws/V6m6H32ZI1rBnZKt6TqBv1YhIDhzw7zVxrNdXfqJ
poVbF49Zatfsr0YIA3MmjhxTlTS1oJQkDvBcnTNy9DnW6jklLPxYL32ELIqJxJmf/zlEZchyYbLS
E454HEbMImQWGASIqyGYdL6DovINo2XP5nC9YQE71vN/lA/5HTORYUvBw/8wv/Tn0CHvwq3nxOti
/k/jwUybfSdAuKjwfqbszaGVAaSB6ApnTqcb5uiKXObMqHNnMtdx1HFfKWYkjAwQIS7U0oVSyhs4
IzrKd8vrqvUW62I8RJnVH405P4B4GfrOo6lt+gD+LSP/loEbk5HlqW1JEGtFiSJ4bm1Ec5MjVMnR
2yNmXAUVvDjGXdhp8gkPqOmUR4SJbMIX6sg/DqlUI+QwEx6leWMv5iC4wTfuARVTqUXpo9nr9dYc
/P64HKoyH44TIs84spS9P2+c4xjkWDgflkd/XiNM8UoKOWMzG5tGPu/AA39EgGGhvfr9/M+LeQ0y
wgSOrsb9nHYkvTqxyr1isjmahjLk7u4zLKrNmEj4OSUondtZFfR5NJWwz800RvTWMt1SYr7OUuzm
WFYTTsz5kZgPy6P5M1BCyb3hYopopKihqVwdA9CvKVs0OUYbO0dV1/gRrVqsKdh0JGm6fiznR11M
npLN5LNrHORqSS9I9Ohhltl1cru8FgesnMsjDTHaSm0tGpx5+60ZBuldZkU1oYQ4hP0O6k/1uTxZ
XiZlUh4SfmNIXDE9zof6H4/+7SkFbwPJBvvX8v6UYjC4ZDdaww9MZpDx+7C8PErpH4birm0mnBBs
ExLc5/FFEyFPASvqkL44JBQJAGzI5Crn9yhGPLXWfFieLgerkhg36vuk5E4M37A92mSOzWfln97E
/NRyTBuH2vw+lo+AdwQ+Qckc9onp+c6jqGpsPWO5bsMyYM9F1KX6kgVsViYb8WkUAmWIAciZo419
YTD8PfYI4gjFBX0W6ryClrbS0c0mmOOs6VDSBif+SIb0kxqIpM6xB06VWRutiJC050+F5CpJ4PSF
BeyKKVFbJj0kHU0Jp2vIQR/6I3sJaPCQbZrM02hUbI1RnCQ7Gjnk5i7p+Ha1Em5+1M3AfnM3+SKi
OAlONH1rXjnUkfZUaN23kvITWJ3TrIIYDfiIiJ5JKVduB998Bo/ZHaRQBTtOZaGY/x/RyH9HNKIb
qvFfxt5fvruPX/8iG/n7l/xdNqJp4q+qgdjDgp0pCJZHudF/N/JvfwHrrv7Riuh/VVW48a74f+yd
R3PcSJut/8rE7NGTcAlgMZti+aIRKYkStUFQagnee/z6+2RS3aVP03Fjvv10RKfgCoUCYTLPe4wD
KQSfeEyCO6o48X//p+2yypUsZQhl+a7573FFgNN/44pI0/M8HixwRvDb9RRj5VeuSNw781i2tX0X
R9jjja27Q20G2EGUEbZ2qHQSYypvUuRINfYqw0rfJovd27aZUC9ZgOP0PzZwOOe9NEIqjVa7QzRV
GyrgAmsqYAro25VCxgxzfjXjcR+HwP3D0MGugva0iq4C3EZqMpjIR2YP7D1cdkEawhUwy3dhV7kH
0z+3WdTdjeD6VuV627WlZFquSUoyO1ZEduwf27R/zwutuW1d54NvR+ahGSg2ma2IbsQ0AihYIyUU
Q5xNxQIzh7l77qP2g2sPz20uqk92MO3tcr4P/LA7BcNEQXGcAG4MJQZ1mocY/uFmcducyEvzm2cE
IAFhGVKf9kw6g845F7B2yAbf0OUhMcca/MsgCSoSaf4IL5xwQ/T7pSU+DR4DU3O9BC5YWRjVL1XV
vUvEcodRZbydRrQFVFqh90PVTNoILzixPmYTHqH4YXFJdLtmpfc2reZTEI30JdUnZASJ0ZfBemP5
ZcK7GKRbxsrguEv5bsXwaFOSysPsnbsmFEyqAnLI3pwSFGu5hXTE4WTXP4bBPLeV4DHa06eLknK/
2mW4D5w/pYE5Tefz6ItteZmyILxHCCfNy0rh/mESym4jY6zXD5umpBIOP/GH100vuFuSnImNUkSI
zTZQTgXDTI5XilypTdGKJGXe4Zfh7N0MFp9b0vnwvAyBVDXyMIctnTuw5yoiabAj2ZdkMVo9EN44
FCmGwxGIVU/nK11t3KkM813dTtmdvbSqthfcSapjG8PL7F0eBYrhcQ7pLzTFN3VaMAc0PtC1rHOT
2irmfft8GrkF/AVT0YpIFJiNOd6SDTHi4HO33nvfQq4bdTCkgQtcijV3jVl9hZ6THcj0G/dw8hkk
+DGe8TXMUgdKauSjfCmz8LKKoDrVmODSy3Y24zja93ZHBHURtReGbttqnexPWe3vk4hxWutml9lE
TOYF9iW14fGXIRCk6SC0d4hzCeSEMVpjc8X2WGaGhbi34rmjRmAVOyylxzuIBQihIKrHidWiyshm
DEts6nDwwuWEhhOsH3lpOR59yagHgr27W0bwTsYFn+iHdrfQVEro/x9sPMdfqHi8J4KHqi9SxGrM
IRiBYBH3cZmpz19a0yB6KSZcgxElDljmtD7LJEGgAUz6atjJHXV2+AMigItt8vjwifs2DeOUOba4
bxMG0OFqeHs/KT5ZXlEhv4X/X1cjuSpe6h7yMLbvIZ3cxo5VHNWTCpVSQQ0+igDFRG7e9aP90gjf
+mj5x2aosVoR4e3qV+M+S3PUZWZI+UZwKhYLlwBh9NUdUVviEIfVC5SC8EJ/dt5Nc8fwqMuQsPi9
zStcosky5vwhDLLuKL0kPCW1k9/ZOcO4oRz9m6jtxq0Lb2Dndh2RY2M17BoZKzp4yXh9hD4hTNc8
tGMQbtNigsochs8kvKYfBgrMVeODs1oJFKNC+uTtKvdnbMv4uf1ic0JwlNsko4p7SovbmILyW5On
6V3phpCZKFmX/OUNCc5nTj3W3/b8HX8+9z2Ozs62SAFmVGjsUM5b1+2xcBTyy2LUzsGPCohkZNKm
TtjeGGZgUB4jXkI3tpoa4g4x43VeT5W2yrSgs/XXepiAJEyoeb3+Ovu2pV7otdBANnrVL5N61Qzk
s+9m853ehd5EL/9tjwNoLVGm6PBeofjU50HpxYJVGyCqgcXbpFExGat5PaU30s31M5nHFYGrH9v4
XYJ/4nXV9TPXZfrTeoWXKxLS4IY3i5cPK0Ojv79Wf+MvR2Do49IbvH2d3ssvk2/b6m95m7SD9MJd
nx+uB/+24jqv9/H7N/0y/9vv1N8+oxmj7EA94Lf96K9G+PJ+IcR5//tXvf3A60//bde/b65X//Lr
9Ff/45G9ffKX3evj8CLSt385wroe0ax2GGy1DMzXG71/3Tiy6fD9+O3M61V6oZ6qA+dU526LHSQ1
ZRcp4nWdMVPWzUKGF72N0hOyITwIK3Tv0gpr+yoib9qPCc9rkIxqC1btzZrWeUedUTu26qXXVX1r
5VA/CPNV9p3X5XrKVcaueg/XtW976SLKYBjaKw9YvU6lf6U18MHcZM1lEruUMs45GVVBVU9CzWUQ
rueXBMFaXCY+JJG/F5ZhprQsn9420Sv050JUIvtZTA9hlgQ8B5TuLiqCCm/rZeUNEIPH+cFFW76S
uISzqzJ/1S6xAILdjdPn6dYqYCeuwGDhfLjeorV+FNTWPfIaSKBmdSFSkLdWxt+MXnB58uEQdt34
3eu+80B3GJIvX3IDEQDgGLacq2oWHZypGqmEn/80e91Of4y/BkV37ARqzxuO81xf5g7TF6cGfhfz
1zIO8PNrO3xmgzXG+cWeXsJCvq9C3vaJ7LAk+9u/UzMT9GwzE2wn+/K44HpOJ+fs54M8C8VwCbyU
8Mt5GGCZKnxFNYD19NI06FIUY3R0qogTAzATKIhGqCk9W8OEQixWnQxSIy66mSrsnaOFl3oFWYLU
r9YvL3BYMe9Sf1LNyNCNt9obC3nccVRC1rcqt5oaEuNHbbrTrq5qpCJBSNCRnOW7duoSshFXshyM
Gayv9rcyD3FnmZUsZi1PjhN4BBsYrr0ZVEjQuNJ57FFBIN0y7bPndQgeoL2oiC6x1fnyaWsBsE3o
0OTY4Gck71o6JrzO+FOl81PBQPYU13Fu7ewMGQcj+BAOlAypru1cNboPFBZhOhfPmTBfgViyTVVs
U6r4KHpqkuhsbLs6xmr5bI0YS5GzuisVJFIo5KDRCImaChS4wKjgTmfJ678BV3bT49lNkCr9AApC
6vx7qpl6QtGb/MlXfAKoGPXZM0YMKUOsR0SDO5U+hgXyJPU7KF9U35jU8/la0jWgt6cdcS3FkXGb
0C+ORD6taMzt6BcP3KsPbbTE/kJ5z7mfjJLQaIZkP/1j3cVPsLi1FuxRwL41sUl7x+oLUE/9tgxd
CgW5GSjdV0/DwEMLb0T7N9aEZlJY6if9Mi+9OCHqLU5wr1APF81tefs5f5N/9E8OahLYinVCBqUu
J/3z9AVXUJFE9az/DmqNH56c2BMn0PfirA1+9dS10cv6zLB2k29/DhXrR1OCGEHiw0vyY4bL218L
MSImNLaHgKJ/tL6E9NS10edAz/I2odeaOkdto6v5P1dO0HUWLPdlgiaHJ6l41+O+vyLEB4R8m7Sd
OdiMvuvcaHKWpVLqr5Ss32arDlshOwoPvUoAvtK09BQMWbo7irAVWT4OCOzIn+wZvtlkfe8FRkal
HYLzqiaOu3o3h/y9uqYJj45THqJu+EFEK3aYikqlz9+oPJT1lF52ne3z8txRpD6FJBUd4P3uRwLv
NsZqW9tl8mB3D9RK5jqtt+lkAQVBP+8OC+88/YMcbmm3Ig1lEiPmlh3DQALhrBznUzj5udnOgN04
viqxFhRVPwSktEYPZ50FMJFkZjwVY5FfZju9JRLkwzT1yS7q6pzkB6BMfbBD5kdA1uqB7uM6q3/F
211AgslYjtQDVqoSEwxF6qZ4gkQLUK66EHobjgm8+w+a/PX2l1YGzdeLwWvs9Ax3fCYstw0jwDA1
RHLy19kE7YPF7l481RgMB40Gda5b/aWSj4IpOeeYYEUExku61sdExPsxHp4pNxswNnKsBwlD3TRj
jJbYMtF6wGc6rPGUXnqnHA6UMh6bzGiJw/AM7vPcQI7oVNulGYZtKwAwDZ8nCEqNkmQcKzuStHQ0
6+5kp3jnDSVFJm0oAOMCqDtUHgJ63gzJOwkyXrWKgnAuS4H7p+lTb/bpNmM4wGtf9aI9y2asOpCv
gB90aY33ZICPO68L3vkpFDa/bT+gRbYZ+JJRq/ZOoqUashFdor9nWrFIaMRtgSFa5LUwb2BvwX+k
pyOJAuoEUKJ6u3cTpuAxESZkL5q3NYkmK3Z9LNNr1zSmuN/1H+KBd+i6Rh/DMA/3aR9Vl44ik2Ms
ZFtHJs75ZDOxu7kEpU+a8aNrdPBDCjx/CDdKsVdaAZHV07P00+4wZBbl9uqhBRnYiVXRY37EHTuF
u/CZINAF8/l+F0aTtR995RVI+LP2gdBNaRgRfr7iu4P+m3TvEbtanDHCJjkSi1gpwF41empYsv5M
Hjh0VGeQCKGJ0pnJKI4p4JRUIHZli5vw2wbcvadMvnojJoN9StFzJEJi7BP8y5Gsvv22uB69G4F8
BUhVPXRVMxZQCUdgFsqZPGaWFU1H+xwZPVS9ZIVj4oHAejJ77mOZ75YMro/tJctd2pc+lrbYiva8
HfTZKRb13IV/humIUQU32tCCwWZx1lO+n0C9vC4M1BqjWy6FIeKDXm6pm0tPXRu9mbx+Vs/rvWZJ
SdK3yR9QkYZ/2U5PYnedQRnAsEWt1R/Qy4t0OiUlatfS/UalbsBzMIfAUaE6IhzJQBWevi/RNd0F
8L6fljZcj+n0lLaBsbMtfHKgkwCkGcveDjGii6AfuUvwNZqK57UmPnHNiagY5lFuaji1XHaNvJll
/SkaykPhY7Nv59TeY7z12xLXzsYeSfpo58tEcfpbOHfrZqqDL1WBKgGxKgICCua4Xg8TIneQSUNk
83kaV+NpteJvZnqYfdv50tm+oGo2hQ9eHLWkccGYLxH6vHotpTNypj5aIGBHgKZhb47u+CUzLnr9
ZBOOhc4mP49hC03CHD7KeZ1fnZhc4qQIPTKe6+6+7Absx0BfXmOreiqtUNxGORFZdZfg+rCSqqxX
dmi95gGWVoDX67DKmiqwV35sVV6U2itnjcs9cZ27IKmmBxd0eKNX9L7xEqdO8X6qW+uMJj3bFQtV
eDHQt68w5knmYH1pTOgwZeli6dUF6/NUx4jk+JHofQwsvxP7Fr6s+Y4REDcFffZ3voQt3i34Poei
DR+9NTEvwxwvYGz8lBVcYQ1k9rkw2vXgoTIkamCIP7shsKM63GHB/jpOpXWZPErdbgbx4u3sRHFP
XkhivxujxbwtyTJ62+XiOUcslK1n8t9xa1qqgNSpfnop4vrtk3HlU8LuUOTC9sneD+OM3ISvEnni
EvcZzg/WUth3q+ynG0etMMnx9HPRYAgWY0RA8Au6dRm9uiS4qN8OL8XZJW0nT+Mkhg9Jtj7pHU41
FJvR9fv7eKnlfYV6++0P6PrlR0tQm27mDMLaMGRn003JBVenRHSXILamL6v0e4q81JMs4bkfVyu/
1XtdYw/2prrEhlCGD/qy0x90GvENTNp6csSiuN/Qu/Thl4SN9JZXPSdE/EKOwfy4qZ1T7FXBYxoB
s8KCKyG4OWcnja1Ps782ewbLETzPdn6MZgNyn9piiMqTK430s4GKcI8BdnOueSg9doaLubMoqm8J
qYFwIpbPqHGCXWw3EKBTA8SuksfA5kLT+4FygdFnHr/Q47J2RPegWgzC7t3S+6Ccaj/kFZNna4wv
uQsaZnhuQR+ijLFnjZIbvUVUVNsIcc9LF3h4E9fFdGFwYD4AFheE9XC0rcoArJb+S7RY/LlDi5e9
XzQPIoxRiqhvkTADi971v6yNhzVkbaa3ZQUancfr+LbFgL5wXNfu1ceEY5uix7stlkTcuyH6Gv0t
M8+AIPVf88qft+Vs2LedjOt7r2vdt10E+DR1dn6rNxD10G29vk3uelQEd7wmiP5Wh+JNmzpdvK/j
IAve6153l/n9yiVIdt40dvm3/OcBVWaM9caENYUzVXc537XN2sn8CsT5djwAl9h0GvE9yc0hvrw9
rtW2k38tjIv+JnOtbQhsVX8PD1ncDmEscBTIrdfR+aQ3QH2zUEhuCBYyl/rW6agl9lEv7quBP884
glgbdfsn3XLgyKkXT14UK37X2pGXW45Pq481zmjK5s8uD5Svr/Pa2Hh15jgM3Tdcn5eSY9yNaWI8
kwr39La3IH5f+5X7HCKfUVnI2cUzDeeeiyngWvfDV58/lt40s/EYLoakeXIrZzxWWZgf7apynyoY
6G+blJCYSwDaV8eb0i3RQO29ZTrTJUOfubPGuvkk8uad3ht3z4eBCN5n4JVs33NLnBu4jg9TFTj0
fsruqx1jLah+sc3AdiN7DF0RCFpHOlDGYZV2+t6LQKdLevp/FlyVAu7Yl9RAJYRPtdFF97E3U5uN
/HmXIBj55KzOvT490vKfR9Emz06nxIrRbJ6tpGwf5s4QN5ZTq97RJ73lCjl0Q/IkJpDhGBwn2Ny7
fsSRZmiG95OHabTebEGMWjnB8sVI6247Dr17N4koviXEiEoZXJjP65Dd6d8S1MFnMQ72Ry82xv0K
W+qcCWLETM+YbjD4yL+Z450+QQ2juU20ru3j2E0ZOrpxwYMjct8nI5QivUkoo71P0YrEYp7VvhVM
d55lVLehQ8C9m3T9Z7PAp0OdQ9C61yTGWKwvpgqXCnyQTWOuTrIM/Ee5FhhkInn+NhTtzgpa4yUb
8PqZ+qq7LV0zvnfTLNnSkey/Fv7jMhTut9nIeSkGnvEAVRvaQ+PE+7Aah0/ttNzpfcW9+GGkER6p
Y+7hWzXMx2Hl1e1FRMRx1O63ESnNvITm58Bdx90qYyzW1jJ6KLpKgCRyPLrRs0MUGPe+4GIy1aNJ
f0x9Xm9hR+f/q5D/byrkpjQtitX/9Zdfwfa1f/2P7/qT96/F9//+z8tr2b12/2Ks8PaRv4wVnD+w
pvI8VzAidwLLpF79V4VcUBZ3HUtI3/EhVrrYGvxlriCoivMfheyATF3X/qVgLv8IAuGbPvIC6ZvS
Mf8tcwUh/qe5QkCum2+b0rUZ2ErK9r8WzBEw+jn0PHkxw5AhXy5uJ2cQt14/QVmCshOJRB7Kpca3
cmjGC4PLBqv2mYBqTY8aPBXVuiZAfjLBnkkBFZnaRk+NimR1na3A3ca+dY96ZRl+SUKnPunccx12
rqdsNbZqh8E+YX12XXxdp5flGta5rubWhKJjZ5eWCie4O3THfULYgYuTLjbEL2NRmXveA2PYGKdV
YT+ZQExny7a48buYocqgwAvGp2BamOFw+zX1sQ1Ejqe0+FBG83w0GRBMsRFfcou6mmQ0MfZDc/DM
MXZu26Ij5aKlF1m44qybLoTqg7b0E30dXK7sGR6L4HyfalzB9TkKyz3RlMaBhNefJDO+rz7/Njsj
P1w7uLPdOj94OZmfbkxKX74Od5rIZxIDUlMrO2iemW5yF952SXVx49BXyEOVR0Cq7U1qAcDrxlhh
q230JPLF+pjzm6siQkY5Yg11PQx9LKs6Pj2lG46j33diIkqBclGjkOdro5f1FbI7hK/HkrjcI7Is
bO3QPabofMg2R1d3I9083jkGwmrb9/UT/C+ymUBFjUPceJzRe/KArnHR7HNjv47x+5kS7bma3eS8
in2igB+ZINSCh79MMaXwkDeg1dTEqqzYY8wr7noOdooHH5Gj5sglhb1HVVgd54fIGIMzEvEUTnM6
7soBa1u7wnNAdCMu1hAxEmJ5zCLxNuUa4NRQw1+oGhzDSyWwnExk+3Vjfg0q/zZVgA/P+5+NNRTi
KHzYCWpRQod77w8x9Zgc9DBSAkPdhGrQq6eqxR3xCn5CoffJW1CuSu4qgrNRMDXYsJ1sleI57P04
TI6lx5UZpMMuCKtuk0IIeCNqMlTEi69yCLlVlM0YeGXXW8GPoCG4g+BGSPIr4HX9tnVdRAtghdrS
6b7P3UtIUEEn7ONI6ZSzOzw6vO33pueJnTla34zOBiHJWxwBTA8bWUVdbBgsngcQVrKf8WkoFH5X
hC0+6up0SI0PNwpV16fBzcx6L+r66bffXqoheUS34NCHLbWDCbZurzBFoE3QNdXoe1MlD/68TZHO
8sos3ePgUTIfg5OTGH+2I6FuRoHyeiUNlD48xPSg3TRxEGy7BlwzxBNqt4ZYPOQGTkjx2PQbOcTI
h4f6g5xTEkYUaOi148fcoICbDQFB32VzyDLwmGrez1ZYHBnCifOkdIQ4ZXWiIbZZCTBXhVxLDcZb
Ee5uPp0XdZFbN5OyxfJLekfhggVsOCDmSNKYAsXoTkcP8WerQFjHseickumKYQCzdTETgV1Er8Xf
9FqrDfK9MUdfo4ULtBoD3K16iYQcXCcbE8jIeEdC8eswOQMCNBU0bKtG01z1lF7mT+a4y2T6Td/9
Pr4P56bJeBrAfcddRJpEVNQjMgNXkITZQe9sbBPtpglu57c4XL8dEqF6x2bst/oZpBfB7Ojpo+JL
MOavMJJ+UnLR4WEIv8mctKBSU3fV0WvcLcUb/pz6WnibdJTie5DjMVDAj5lhD14m9i5T+HMW4GYY
WaiwGH4Cok3OtnfXWvmTzdRdxvu45glhARGcs8jcolh5F5i1BclbnVnSrwGCL1OiPAjd6KO0HtcC
l+YK3V+PJGcrcqKcNMlXP99wH7lQU03fnst+DPecqHbeeG1SHoVZGwfiPB8N3AkmUoc3Tl3fJcDT
N3UyODdFSFoXXQKKJi31KLEm0RZNRbN10/YWsSJuQCrVEu3mzzxLLBOJsTH6YzEEGJIr6NfEghxe
Ms9qPUsy/J+NgIURx3V9s6iv6pOYx55nf18y29xVSZFfJkyLL5jvqoqjS/HoPKeKVakndUNPk8+o
xrM6fNUkj802qlwgqT7YxEtCWdaBChqh9jrZFnEbq8iLy2IOxWWYZL2rjApRXE+VTpaws8pFl3aH
9BQWDM1R4pPhFcYpxa2bFUHYWQiesBFX0d7Jiidwo23T2zCJMfNDrE7EMBHyhQI47RTWHAUuYs/U
u0Avw1OCEhFoByghz3mEPcvBFO7JK5VfYDMG5k3PHX8Igxqx4uSdEpnfjQS/HqdpXsl9xHZ4Qac0
hg4slW4h0MJ2o52fmSefIE/4WRGUOmO8oM0cLwGJG828yzA9NOc63EvUZALLXP5SRSt+/qX0bExH
6GB7BNYAagJ3QW4ZnmZMxFPJUDWhbjrQ+Ye3jnT/jFIMP+fprJvSr9O9XZfPg4LSE1WNylVnRzfk
glOcqov05JbIwzQS/rYiwGqzvOmL/Hs7Tw+FV0+3lpnw/Oqjm8yy8A5tzae0InEKLearhYa0Hail
1/n4KYmq16Wj82ZPLRbDxkBM3SJQRiPUXbz3GM8Cc0222HaLd07CehfO03PuYvYfyiG9yaZPS5Z3
O3fQbjkjnEksYrA8OmcGz5fYxkvebT4Vo/yQhRRkY6NbD8qXyc3rXYdibOJmpP4CzBC6+cECKBsA
Lg85Vr43jKifCzO57ad1OUrb3teL/QP/gvtqQcg4hNZupsaszInW5zaICJ9wxr29YmBCEeBZjqTa
JPmz18/FPdrSwiZ/oUxyzDlS7HmL1bvvMnErEthSSRR/8SqUoCsGszb9px3WeLiql8Ux9YjHlTNe
gfQYjzkAAaGbfb+t5nxbdZV6D7zWFQQqo24ANysru+mbnXmcs95618TyY4FGk2/24qJ+CBNYjG6v
3j4Br5YV2LcMVQqKg0sQw/qBmJIR3GWaqAM4xYfECrJtnUwkLKyz+dzxTvJH8UM6yOyC3PjWC5tC
GXg00ljSVldJ3FxI72+Wf5oj/2Lq9cFEtETI3Bgdohp5ZDniBbbSyQjmVe6KNdlVVX+IRiiWvhld
5voUppSJ8ggJYiLIM+nsz8symY8jTsc3GGIOM1EW0sojFC9fGreKcQ9F2buQQxx4RNjjIvdgYaB7
cqaF0xsAiFTu2SH6XbHaYCAWSb6136HSTp+ypOg2lk0m81B4J9snsgjTl343E8stXfzjyUOaJQUX
bLjqveHiyYrd10erach0Wdb8pivRAfY+SXRAyMTsWTdVKe19PjvbePWSAyP4l1EVfBL4dBzCrvRa
E0yezB98m4nlMsYv/kB+TxCL58lVDgHyaXLrAmqD/5ItBYkLrkN6JH7H3R2cwQFiBZJsb66mO7iu
OFSgvawXcyNsMFBzDV5yf7ozAo50/DBgei7BN2WPB50YUSvGrYXaOP7oIMPL604cV4aSmySp3vU2
0gg4ElAdQRGITE9xxEq6Lx7/T9izqNgYt47x0029jxS56229pre9m9Ml7Wr0T3iw2ZNN/LM1Pi5R
jBnPgo65tYgOd4M/Yd7wIHQwFXAqLzvIMRQHQ8xyW03HOZQPY1oF3MXUDSi+YXWMYr33kN/WsIZJ
Vc8IooaQuFQx4xNv2cYI7XEmRycdbaZifI8Q8E/DqCmv8MNF56OCI2Q5qD5Fc/kVVjWHPSFUQIcY
bAb+MBvLi79W3iyg7Q8vpgD2M3v5OhIcMTFcxtFm+NwGiJ6khwqhLzEUiGBBI3ABny5OZkVHW9de
60YyZtLxuOOcgvXy2mCIBbcRBu8/ZOhel5X6k9dMXb2P62o99e8vK5L2LoA2rBSevU3vSFfxtLm7
OSuzl2tpL1HjnevsZKs8YD0v6TPucSG7a8OyPWcrPRQ91UtRnyJdzpR3RsGYQS/WDcyGXze9LtNT
2N7Se7vu6bfVelY3aQUNQE8t77ORbvd1S2G4EXRXQUQbR3XdUM++fYGe1M2Yhaq76MiM0fHfP6Ci
53wI8/6ELDbYrcCbqXrHJboHH3a4zbX4Qed6tK0X6ua6zXVZpYuH1/nftvHwlNmUeIJg7krEmtr/
tbluixEPPczrvN4mVod0XVYOdUoOoN7yH49sCGyMYfySmL3r7nIfG+1sSh9rp7XXXTV570wU0/vS
RE8GTP5rI1WHSy9rlqXZTCGWVLju0dcaawWjXNe/zf/zOufvvejtszZGwTtXjGUdaLnIGuHaCli1
AgWdHgrnqGOnBz25It6AMd+QQ6XYQK7iDumpa5MoNs11VmAzl/MwPV4X6anSwPxcdvOEe+C/fEB/
/p+WccdA27nu/rqNCILHmmADIopt8xwXI01bfjdkQUhsbfiH/4Mw/3cQpuOD6f1/IEzwzOFbtvwr
iKk/9BPE9M0/Ai9AERZ40pUWkqGfEKYf/OF6Fuof13alQjDBKX9CmHbwh+lYASwLOinSMgXA51+a
H/mHE/gAm67pmBKm+L+l+bGtf1X8OL4lMKj1Xa34MS2lO/oVwLSlHaNQD6PzNO/SUo14Mg0Aydk4
VXV4FwYRA6W1Peee86Go4UisfhkfxfwI4/ScGtN8Kvt2xBoKZb7wSIDOg2om/IfuAhZmeKRCftv2
NQ4sOXaKcZa+z4ze3eEEQ5S0ZPwbCkAL6ASnqZm+txa41LC+/vIn+emK+6sLruWI//k7OVPgyMKS
lmMKy//X3znjkeNmli9PIR50KidpPydZQVYG48VQQLRJfJtRRxChSVHGQBG8vnNU+Q6eeVRhsjU/
lqZ4LkP7vLqCl3mLlHHN0uQCnWEDvXGHQ89wHgLzo+y97sYcqvelIb4ylnHe6SYviJuVwSx2YRDu
HVJIZwv6hKH6zHWj3uPlrpAgrftlzaiD5tVpwfrpiEdAs8Mkn0Co0JouQYfR7Zw4r5mNOVebLQFE
hvaD1nRKxawMwHzOxXJzlXRqzIXAT++0Go/XxYHXKvP5CNV0b2+7gLwiWxke6SZOGB+FZoDaXWGt
utF4tB2GjzPj9X3o9uAlJj3QfRXaL7CphPt9rMgzWhxUI1owGxGsWYkkgGeDcjYeOGdl4MHSkEKc
ayPCjVIG6IYyBm3z4LuIkHE/iNx8/WY6PMn66jHP5uy8TjE6mCJ/kvkIWgul4+xIu97BS0TVq2bX
XgS/NHqZUXvbzlm8Y13Abkns7t2stuq4/JSZxtGaYzKY6LhtqtzGY8miG+mZbLwB2ojIaSb9diDa
q8GU76ynFgUBdp8yoxn3PRANEBWqsqiks503xzpaQRzfoNQA0XHH7bCdDAQffpJIOsdrgFF682pl
eN1pkbmWmy+2+Sh6Fq3C2hfIY28pHQPExmO9000tsXazoyq5jAZWv0PVIRuvh2e9SDdRNLOyWI19
4NqPq1DmRfkwYCemmtr/YSp/rrzECjNyvtQZjuYVhhouF1UjUF8lK1FxMUafW2eCBUBhENP+9ZLY
wbAbG/vSVu1tztvvBpv+L758Edg27WaMV8g4+UvkXgMob/Crfa4M6gH1JNNTXzuIdhNCiOsSq7oV
7ft40aWICAIJZGflYNcFz4FMi31YpuLcgV/0xSpP2E/Gl3KJ5B5q5wcoDIwJ3BxriHc4CifkPmV3
+VAkhyaI4MRC7LMCd9pwbxy9FFMVI58R/4uAr0Y0HmyzuV8ORk8BX8Dlg6xp3xgtPtZUUQZnMPdr
6KOqUVg3+E/7hvvNAv282VjlTYWWWWvV64CsgdiQ9L2rT3zeO2k18wr8iVHzMO8wpJ+OhS8PfYyF
SRpwixYjgICoGvDfBhybeFQnmG9C2V2ypkq2Vt0/t0n/SiaGcZ4hr69wlEOf0vfgwc2fYgQgSfM+
Uood2AsYRjLYm8qPTbH627oW60YLyiU9GafwUSNOwUbm9Ys9xfbeAgoELeyIcoYuERtIeyJOEVdx
QBqOyRPPbMpnnG+KPRSW9TRG36pFeudGNTkpjpOiwgEV3gR5BeNdPSh59zVHpxgJE3KbwzoXj503
eNsCCwfKJQMxWOWHNu8wAI1xNuoreEqZX5PIO88uUb6YI9p1/qAB8cq37FMQfYxrtOQz5o2yz34E
EZGdC6h1Fhq7zBq/p5XYT2uUIn1Kb7FIBKbOg8+x59yUpmnuRZQ/46pcnWLo5NS1mq3vezbDnjg8
+4lB/EQqX+EJAX7X9niOG8PCtSf7MEWkwTb2x9LKz+tCGYlqFOyIRlkthd/Bd5yo/EKuQbOj4KQv
8wUebg5B6CD9AmtnIXdNHq3nKHDw98JgGrMnTCK7Vn425MpREq+Vek5/7Klxb+jDhtsBzhdCgY1l
yW4fddZzmBjtkefEk2c/dyZy+hGyAVYx9G+5IJ7GDENdiyzs1SI9joPZ1ThLUJcYVPGhPAUtebtx
JrYBzoLbtRncexPvZ4eUIYyOBTTVnGALbzu5mXtM8Ca4Gdxhlxu2hPSIKqCFAdF4bX9yMGu/lPYT
4AAEGCnuith+cTBaxqKnS+rvciHI1DfMbdSliNLn5oQc172TxPGCAzSESwxQWHyA9ZpP2Evv3Zu2
EeM3jqF2mK3oUNs2xKgGlalFIQNrXIzbM4vMRxh/c1rtE4bVj2vUwlSLoFsG7vhQe9HFxiS+Aafe
/z/2zms5ciTN0u+y14s2wCHcfc3mJnQERVAnyRsYVUJrjaffD6ydsS52b9XO/Zp1s7orK7NCAI5f
nPMdNjXb79o7Cav8AHz4UJMT35bTIUavsUJ6RDpkmmyKqPolrJCVmWbIY08auhzlS9jX77ImPtcO
bJJOR4PIZgMnXJT2M9AK7xAHJQjXAcWpSSMPA9fCjTtfjfWi4K2SeuOSI2wj+rTLZtzSq3MezZDx
W5a3gcYLm+qKKU9HstOc8TIm41GCNV7NqFRvvWb59ZjpXCZOokSSbhA07334fsBfS1jjjaAx9/jn
rbYMaPyjiTF/ue2ShbPqimYtiWZlXQx2r8pfIpPKbLgjxQL8a2FXzN/8m8ET1b1XpleO7IjlBWJf
K6fe1jb54BxlO7stzqPwssccfrtIfnlaU+15gBUi4Xrbvq5v5mLCeJqckE6ZBHAEV0i9oeN3Gfd5
d2uadbo3sFJedP2r27pPUQqbjuwSyX6Sy9JyElDNrUWyhp73RYBgEB/ntmj5+ssotkkn8/BRQety
TGhk1dQklxUV26+0OLvhnU/Y1nkI1EuVA7FrZvSkE5FcMGaIV3hONXMeBzI8wA3b2YuJ7bpU8jkW
i/W6I2EyzDzrhr2RuMnCYe8U/nMYZWpflsNDNYDrwCLxO0U2W0xRcwl7YhdrKjJ27N1mKkgiSS13
2jQy944x671N8xvICpSvPFjFLR4A5RLo1tnbPAf4h+CxeCsamyTvtmeW6MWIT9gsrNzEh9KbNrBv
DUrgzkdBHQR4hXXFI+QBs6o4eGV2aY3VlQL9CLS50uiWj6yVCCbX5LSYwfA6kd86qOlJFdlRjR3h
sZ2xqb2G69SdITGX8kIyIWHm89mocp01c/7MqpZZIBm2nlNctSno4txoWNlFCl9jYmOjlyGqZoLR
sN3MAcMwh409wElgO+O6A8FdSj/ZU/4RoRizR3D5gdwnuyIsuGq756LO3pVG/aio3ePmky/9vrD7
WzLwQkau2c0SFZymWb5rREzwm3aW/IXH5rvOC+JDmlr4S/KWW2F6n5fsYSsJ9znpNbgi1vCfkZWS
KZZL65DlprVOkkUtP+pz4OfkddqgtceYhgHTuVyctqxJv4imtKrAu51H5W26XFwZjBiVR6pE0YKt
a0O9E35HEJmilkqeJ3xihozfvJbczNBBJWG0u5aXvIF/Dwkra26swieicwjcTaoY+Zml2e19gyxT
n61hJMAI1xhq8HsmG1EXv9rpc8o7GAm5dz1Vut73OdT1uKsehRifxlE+56V/X4hUwDgkCxIizE7O
WX3Q41OZyz2yMnWwJ59xrAGTi8wlbHVrWR/bjjs4snPWdFa2sRtmjcsUbDWAiVhR6EfcTu3OXWSR
gzXiimjaa7C9h4BveZerNN+htd8ElV7iG8q16zYX9pw+VRW6RttBVM/007SCeQu799LJA3jHucgv
LMhJoVZfRfc2NOKR583e1ogHPRfDCtCEah65XiOSXxvkZEdqzt+yS4cdGv8LewBxZnj6ShfBhZHc
IrsY7kgaoSysvU0ezXeWiNB/Z/7KM4N2E7ofc/5CRk9GvA1lEAgzrsPhMnDLu5DMXSM1HzMfIC7b
naPJWJ1vI/5Vme6q8CAdeIGaj3lM3iOb4VXYZvWuA3i7AmE0hQHfLVQFnvvlrZ9cW+6xCkgrA4P2
PiBGrz3b3GepTSfnRldEbkzwBrwb0TrDdhgqzuHKFhwpOHJmoF4QeMY4rw6zh45gkAaNU5WM+4oR
MGxp4sJ8K47X7CYg+8DoT9iHTWllrX2Fk982rWITBT0hj/gXRBDzUZsUkoGKH6u0uLXdYTjW1s2Q
UI9Dn3h0a1vunVyS7Qs+wyvwtpCEN1coIgL2fRhYuxNhSKyZInKWG+bvAS03oNANGx5rW4bNsyyC
80jCp19gbgFRik6eNz1mzs4sOAtbc063OtWvjl2KKzY0wJPFEic8k5NyzsfqSWQBqlnXwPcRuJzk
jAZ4Yn51xmGyl8ULmSz7DvFoXrZkHprOSGdn3IW+We/GalJ7Q6OvxtFRrpk5PyTV8pFyFuI+WDd+
CbB2BI6ZA0SArQqTNvfOBVSA9ZhSE3dNfa06ePVjR06hiMRbADp8a1vinM+cXmwhLyrDfUw9+8qs
1QcGkVsZY6DwUk4JJyXQIUk+Yku6GxZdL65DDKoZ4jPSxbQOFpt4Tr0LlDZid37oIF0H+PeqklTs
1PGKHb0Zzjqnv+ZwnAMqx8AiXTtqr9PcphQEImSMv7spIvMF138grCddMwOZFv/78FG2aQlTH6m0
E+314PqrJA/W2zaOiAAZlqIEPRs2sfSDcIhLnemPgnQDu6NFLHACbIru2C2EY22wydEcfzgxLyR7
Yqv4PaTN9GAY1BzgojYRNiNAHwRMefW+TlFc+2yXE2+6MYBDMgFwt1YDRjp07Yr9i4cndHYJdhsB
JYloU/rzwLYzcphaAwaN4oi9dRSvQxNOO1YYDCiuDb46oYSXGQoM202ibTIn+7YN230/gkQiPOIW
Ef1jbkeK0DOSqZLkrszLL9sj5pdehBRJsTV3jpxe+xFXQxNLbvrhNe3UfcS+Cc37tYjB4NfpgoBD
uQ1O8FVSwZsD8qZ8lGi0feMZu/WhcWgcUpmvnbq65w+mbCLCZ9uo5NnEQFQmmIuRIIwbeDpoE4ok
3LWwTi6K9iVKh/yIaOdkTXgTuY1zWl1q6ODSSySBDv60pDEE1x29HGhADBOoqzdliOYhjr31ZJIW
W1QtQSmc7kZPc4lyaPFfwsMxqbBdjZVReCpm+dlFeFXKBzNgNUNmwja0YnKQQ4DPqT9fL//N0CNF
bHvGhLVvXiJZdl+YIHK5jtG6ncia7ihIpm4+hmb4XBiYV7RRXBDEp1Yk/qQlFj5UhAkVA7cDZUG3
alNgnmUmuf2XDzIpxS912ZczH4b0gKKwBHeF38BKLmOa7pEjwPZWhhavzrxYYBMQzENRnvRApCho
ud9pmNyXZGeG6RemjotqhJmFVZL0Mse9IXaqIAKyVawiZzA8sDqp7Z/iQgLC9x+1DbRz1Oohp4hc
27VPxkfh3xoVD7KRpDaXtmjNHX5Gpf0J3xHFw53uNdhYAGdTQbkx5N7ajEFw5Unjs6QA6u2kjiay
3hR9AboUGE9kf0RWBN5ToD1zJGjkJhH08jwnEByO4OsX08+AJighStFvfIzIkzMxd8MRaZYjmQ+V
R3RHZxOVGttyPbhhQAiH3pbIkEEhl+9RrUh8oYL3lzuSTXC21WV8ESJD2k9YEEgf4YEUP5WB85T2
VrLHoXZZDsbHMDQ8Y9vXCNh2VMoDvM8rWETrZLriDOk74570RuI9o+xhCs6lB6U9wx+HMJx/bDiI
zr+uR5+B3bDzcUa+Jgn1625OpuE3pUVoVHdQ6UD8uCO2y2q2caObqypRiLUMmz7komYxPtl8gFT5
j6OFg9QBRKp4UPLUc1jl8t3VgU1YM4foDG+YsFPA3hXZoaogyGPwf1NX9de5nu6wcAcHPIXJKUMN
VhmYYevm0OjiUjhU8+TZjsiO5kfQ8Pdsqs6tcjCLe+FX6Th7D20pWhL3zk2rJyd0brHO2273VLjO
uWEJ2MGIHKkp5JheOBh5cJ8D5qHqDzNxByOJfFys3xlOImJNLjTceQzXWU4Su0j9F5/uxugiRlXj
hUumWRQSvlnjFxhMiPx2duyK7uCo/jyOSDvs4quqodlIeomZPbjbtx9zQZx7bEEEpSu/aTusuj3S
gDoXj751b3gOYTOF8btppytF6BPXIjIlrp5xk2YgdTGcfSTQL+WMBbO3gKPAtxkNE5Jlg+VGZPY7
Bdt6iBB0dE3wXHnRkbQ0SRPdIaDvoxuEPV7s/RZ9cg2zkVmZFbyFtr7x6TgXPqaXO78NI7svlvds
DO2jV8SbrOMgVyRiwGQXq4Zvai1jB3RJipo0V1dC4x8Lhx1IzU/LGY+IWIvr0rwag0ggVC6PCWXq
Oufy3tW5xplujuhhDG+HumTYjTWDM+b7dCDpuMhD0Xk0U8QIMVYzhvgL0LJoo6xpK6K2Z6rfGsfA
0PcRvYJdmTyl4yfDt+B4UXKs8D7SdPj9muVUdxzrGfECoSeBmZjnIC/XhIch0MBU67YASVU0rUcB
FSelZFZIxVZjBpvP79pml87WC9mUKNKwg+yTMj+R8RYeIjBMmxHHlU9c7IoSmxHmPHxkEJ1XfZds
EVnkTCTpzb1M1YwIEIQ0Jj3d9eBUT8nOQlFD422JnRk5T8qlojF6E7NhmV5XCWGqtjG/p+VobIG3
46Drc2dl0UrsFMbmKIKbr+fkVxODGjWauwqcwMYjx/R+JDJkHD2CUlAULdOnA0Ger0WbPUIhLXYh
ca8Ote7auMUCdGWVyECmvI4AuPfjpQrrzzYMFjSAY+2LibRIEvzklU+RT601v42ZHhGkpM61M3Mh
VGoir9QBJDYEGyMT8VVJzmdbk+0jJp4hnKBZq85hmNBigJdbSZTte2Ce0Ta1g2Htz9Z0qA9pNrbX
0dwyS7PIse6kB+MbOe5AhF2XIGRPf9shEHnd5qC4JgaV5AkmvG9Etg1xpt2iS/Enxs16dpBvFkT7
df5mdlKSSQjKWWV9fDMZ2qcDGR+GEGlfYeHYYzq+9dl/bDnjMNXm/L5yGDZBjkt2xl27GWM9bjLl
3muRhRdRQEZnHJ/KNp8uqJI5vqaOlDpZv0fZ+FkylgEV6Z5kmd6kOb7bfu7LXemb7l4SPbb1Y/mO
+grGrvKfcmVfI+97H5n9XFRk86Fst5vdOBgr3QBH99G2cNxDwlN1E1/BOV17YuQULJo3km38VS/G
bk3jCNRaZV/x5ILrt5lKCUVH4PjKRQGV4rCznKtl6e8wvoZCZSHq4uptx7S8G2pu7tGzj1FfDdem
ET75uREhaRvf2riCY4f8baUCoNMOBDXcZ4THGFh9wmE6TuMyrHS6tWmt7JYMVFOEaFWIRVzZMcqa
abLPUUUoQg6PjLtW4p2RFeV+qEkEI80njp3pbirORh/CfjLL7hZX79asiUr2WqSX5jHMHfeY17/r
wIAprf3PoYrLfVzMLDMw0keWAV6rj/DmPdvsRPZNQokvjWq+6hr3cRB2cdbldQ6wwKFxRn2yN03W
CVmQIGrBLwxip8E13tfcoedKpXi1U5/zG7oVo9lmZytsPsiFP2U33UFKuSNU4aqdvWeTp0fidM+J
Mbr7auAblfSg5DWSGhV9VW3m3Jaie6Rd9iFS/e5nFpTIh1ZuGRF7Qks/wl8m2KcrwD+jHDPm7g5y
yw2jo2HPUUiEcKvu897wd+6sHnydh2tRFMNtM0RfUZIfWnokTHs84oekeBqikIEXtyS5QG95Qv7O
si3cRMPobiNTP0de8WABXSXHmrAD9MerDsfrc+gugtAYYe0AMZSuDueii/fbj6JfJVuCXTD9CuYE
/xlD1LmUL51l3zVxuEF7ZVDbTf526AgYp4LoFLVhkCOgjfLqNrbNgR4oW54T/UEo2Cz9gD2FOWZK
xvu6hEa3Cv3mJJMk3NYCZQ68wqtxmA6uG6itwga8jgqycFMJUoBIYKx67q5sK2S56XA9iJl7srp2
TwYc31XsV8QawJVeCSkvy6uEtcRd48iVlozAvaWbDOHOzUEJVMmViuyl5ssxeJ0hGraij/2NZzpX
UKSdTa/mD8xaq6RT4cH2MRzq6hnPpEIEwnyFTKbCSFzOxCY8YOm/cUHpsVwCiies2GORZxnrOKEq
D2FlICmb0eqiQcZ1aBKhXVjZVrKzszpnYl6XXPtz9kFzFe7R+u+kp9/GUpCaVhaCUSKYfMgXR1l/
QQSM6ZRQSqKuarkHHYmP9KbObOcSgPtdktDgJRNICW69s9LdazCSu90QyjUZ6leV9W9FOISXCdvu
jY7Zdooi2dl8Wn1WwaLLS4Y7LTAIZkvnhLZ5WzU+qlDP3NiIhnq7nY64L/EKYmrlyxsfpPua4AqP
MifdsX7r8CADCOZRIpK82kk9CUjYrncIMtbSEAYXDfyA07zMN2lZ3HdG9FR2w0Hj2F8xWEw3fckh
kDGeiXHYrcWih0Tb4+wSn3W9B9lh81Iwqv4V9g6/u+m2NULlbdRlwXVmlsMFKDtSJvOOPCSPJ/1Q
bf2kuMzg/W1wOjVHskasjYiGO/St3jF5gP89b2MiJLwB0TTmhHGHQ3thWxridkJ06k36MUmd5kAU
ldhUJjIrYyr2Qphsbszog7Jh3rQK/KSQ9m1S+c0GTaO9iiwqkJJQw1Uss7vEIPzQd4ldIE1gicJD
ko7E/DMADE+UiHHXpq3kc5HBjUyw8hNjwbCRSPE6Re/ueGc4mQLMqLxzM54GOpqvoVuiRSUxoHek
PDlSfOQDhfo4orz1hQh+Je257n771Oa3s8j1dWMQ3roo8mdED1OCcLYTHZfbLXK/e7snWXJxOK+G
wG7OnWm9g4FIt1FinJsOdSUV/yXcVMZ8aRteVWVy8CqA6M5QPdUefK0AQfiQW+i5k30t5GUKOAng
41cSvg2SrF2Tu6l0Khv8H5GvhXOAqxGCUhuc/STyGrMVmXcqziTiZHcbOjjP2yKGP+UA+lemtet+
xXP5O687SuQ2Xae1/aLdIv+0vezkZttuqourOJTxarAhp8wLFcrgeCnr9GLOrA0hd+FudiVNkU/p
PUwrPinFDeCvMhQ0a2M2vU1fKCbSkbFKh+Gu8Dl+2tGHaIMPfGrQSUBaepcT2XJtbxFHGM9XiQHA
a5h0soum/tIlzWwXkzOEHZ8wGBoH1htjvZkC45iWXX9hJfO+69zkshuf67xpjia1ETmPEcra0LxM
Mnj4WcZcj6jDYFM6qr0YeiOkJSXjR07GKyNj/EvZfOsNCfyDYX6n2jBWdf0GHwxBJumWfpt7J7x/
EKRTCKcCQz3+DR5+k5Xd2kt947XoOZo62kJektce43LsLTTYvZ2eR38mgKRv95WzFYl3YLf2ES+p
3+hzY5jkBiMx2g9ryQbXSpxk41BVL/jcAs5Zmad3UTPfQEzvz53BkMKRfJ1xNb+zrrxC3ht/zSCc
6PF4mAXbifwmeD9dczdN4SU5aZvSdeV73CAC6FRy9MwiuHadjmcfQVW0jNY2TuydyajoiqfGil1b
e/Y8eJGzxS2dVFd1xL9TcFY0ptowJADHILriRoSMTmRkwLOp1BLdWB7YurM0Fky1c+JRmPMQDm/l
LzrOz26BC7sRpAa28WU6Wsm9xBgYjenl9w/DgH7pSp/OAhZWWHItNGg4KGKRIkNNXHiz7NAXfH5d
0MxHmYjYHCmyWSWJP6nsd7L0XiPipVAez/aNNoHzxuwVUQ2wiWiAvLaj+xy0+QXCWnJjw+Ccu3H2
KwMBRCYc78zD6he0LjqSZdNpsa8i4Us8Apqxp3PNivCkFQXXpFXCydyM/MlFDgXYW+moerC7SSLz
h7HJpA7zCvwWhl7KFfvK9ez10BctNGFjjfoEGbNMxptEEGowtmQGFePZU2mxTxqMfdoethVloDD6
L7KS2Fsyxxy6rt/amu2BR6rwSnluAWd19rfhRIFSMyFyrOECXcq813m2J+o0vg4MdQfGhan13BuU
yZrBXesw/EKjfSjBuu6iZXNYEDJVJsgMPXHUjV9df/8wZbyNiP7oXTsCvOdMDP1Dc1+SXUAnWjvo
wuL6V0hF5U19vjfJw1hXeA26XPnXWNttYpI6cRku9gibkatNti2M2xZYi5zxnNr60s5oBfK8vgl6
lO2jdyo8aqexZQMyBQeV52JnoSeYgvmijdOnoHLdSxFGiPsbbE9I2t+wGRM/kZYL4DCYiPLFsCKG
+Fc4Z3skaPO26sXlOHIwFWV1NJ5iB+1GaWT9jrnzcIgaHu6gPJpdiZ1yn1ojm7cStfdI5R0MPTkZ
up/v7LRVa2u2L4MukUTEzh9qpTvhPJU2ZW1prM28hBbPWvUybtWp8/h+7ETvIy/LTk4kbwJ6hBqq
2FbbWbU2qtQ4uGP5206iT1mZagewFWqurB18+ZNkguJwC8xFuZ+5mgrhvqcZXMeBWLtVjvzMNORl
UyNFyQN5VIlHhFHEdKnVV7gPg/uYxWNM9AdlMSdj+khe+HCN+EuQcyTc4MwmhI4uV0d6f54yHPys
YYlyDfI1DxKGhcW0K6QY11KGh8oozH1Dt0CSKQu1qOa3dIHaidHbtXNw07EgY3w3NWBtK+SBOQYG
nmLX9YA/I+yai2AWhK/xSOhMTHR1yAylbFGtM+5OsWDvDeADRACNvFJAtyKbjqwBWVZTHhhsdnd1
cRfwTe50FDkHk7yvjTHlL556sC1WQ2afXBYkkqz8nOkGc3WNYwiy7SvQa7ptZkC6ne5o+f1jG7ON
sTQCh9oX65JQxDupTHql5si0heCDGEbJKNwTkAlG8awj6JEBZSfmdJ5DzNKAvosmp1Maw1OInG+v
HZsJ9wAeeJxoej30fgrxv2epdRqb08ZK2xcvUQb4NOoHmI7nyiVo1nc5d+eMsZmpPNAQZfjQe8QR
qXK+dcYm2tq2jwqzAJHUuQ2l26wvIGv4h2XkPZYxTo/W+dQTvX2q80M/FNY+d2r86el0inPrKbFi
nJGLQ1UvP77/l7OYAVtvoaLNJti4EfIVs/Vm8y1B/v7xrcZAmtATQW2OLKFDNEa1HUMIE6iUTnQc
LHyigoI1pJ9CHZa3MBmZRrMX4pe+f/37RzNWwa411CMvnZXvtx1Yk8i6863m5tsN+/23AsbRONeG
Q7yo2vCnP4ZLgKaTziypODOWWL12R9W55UG44VBuTvM3pW/B94Wxa9KH2XR8C4rzOzzl+8cTSTXT
SS3qs9yIH2TdkSrVe/Mff0trDK//X0v9/6Slxn4IpeH/rqUmuSxqorccde8flIjj53/8D+uP3/Wf
Ymr1D7ANQnOrKEcueur/klNr5x8mcmb+g27a+kNp/Z9yavsfKH6FqT3Q5VLjDvkvObXgD9RI1rQU
QqO21v9NIsQPnTGCM9sRtmO5En22pEf/s844muqhK7jWj7mLWS0KG71X9fRQzQx8cHQzN/KMLYRd
vZ9qEtbGbCBBCQUHlgEzZFwSJmI3SZ460LQuFYqUfV5djW3n3tZ+9siNuiDzrU2BGIv9bbtkoCm1
98vKpoQKj5nFLsehcmTsffJE/ZI6VbZrapLMyaiuNl3NsrX+pc5NWCV7WTfEW2Utpe5z6kXzLo/t
HuGhdYx7BE6ji/7B8OXlrAdYTzM9e5lxAlQkRqrO3Cs4Swi/eRFV9gY8qzt4Tv1QV01Lmch7hdFP
qJfD4MqxBDY6l9gcRqRWbnRfLZEkxw7NVcoDeiuxVvJgJGY2I9SS1NC3MuMPINfhNFZTBumKbLxp
rMYLS8GdLU6lVsO5nhr8xNBdRqYg26jnYPBG9DAvoVWX8FENmIixZ7DPEPYuWQJcyHDy1oNlB5uA
3kg7Xr3LLGYhORPkFeXPfOhQcqtA4kdVzuuUuPbhn67ofyNFt7jiyyKdyAdYrmaXC8RxkKCDLrG5
5hhg/fkCiSc4hUVflkeyYR90ynkdQuE0W6tfp6phSectQQsTEQdEYp/NjhfmkAs+R/L/fKB//Xp+
JH58vxwQJrbjQFKRlvlDFy8Mi8E/UYXHwajpmMv8hTgepz6QA3sTiOzR0PlX5KR/9yn84KYs/1qJ
0I8wE6wHFjCWP38Kc+dZcwMF8UgGIXMTnORc3Es/Ey7YhVbU+8kAeBmj+1yVi2neaIZ87w/tibfh
HZnRPv315/BtdPjxvUhgxyYkF84QYlX+/IpiUzRDljcpfFs+CDTEzrrRZPhMQ7sfi8JeGR1yeY8x
9taLk4shT2d0qEjl4hlVsk3iOcrbr34s9drzIDzrIt1//1EN6/Ft48f3f/2Cl6yZnxcS9koL/o2l
HE+qH99cwB2ABzfmBet63kXNdGhjNW2T0XMvIM1FG3uoXjyLUVIVcAtGPrs2R4NRrsVn5U05sp6W
isEobj16ZDTGj6lvb6tRULlDL2Cuu06r+L0tSt52biUn0hwbnqrTO5HR10xPeP8i+oQr1+IFKMBW
ROmNE2yoW9st2qWHv3m/nNE/36+WzAQR7xKVYzk/3u+YkPubJWaE32Q42gbVX11FdC7DY6hmcWlr
tdU5chlTOPEJFZO5NgzLh/PiRQyh6N1Lm/a17zOmewybzNqlnbFJuhTDSoz6oWczR3N93UFN33ol
R4AuEbXmqf+mS4txVFclp3bZ0TTkpa9gJ75VxTgfaoMNQQEbo/LlOgoc9FT+390u//reXTJ+pHRM
qfkpf9wuqdVIZLY2ivpaPxS6G/jo53Ptp+9G53f76ndO6mYuLGM7UlpvmHSi+9zKJqAOblAVo4Fo
2RGuM2aD1//t78U1LcsVmIiUArPxw0FUVzq12xq1fzUdzDqRpzktngsWJZuq8R5Kg6Z2Ntzt9xNB
9Gi3PFwBeUDTY6ddvx4gA9IYrMpOvDYYX515AouGoo/Lk1TVvlLrosXnas31b9cx1SoXD7OeTm5+
oZR7UwVWfTAEdPwCXdmG4fdNg5pkY4AYLPFynFC1vEaO71399du2/vUEcxFOWJa2PE9LptJ/Pi8Y
8w5R4JXxcfaA3jBUuXGaWZMf2lZrzA23eWVvnLzdDy1Nhs//mSe0TFYV3sWZkx3yCM3g37ykH7WH
o11eBgWpSTXj4gv+8ZKguIAmCXV0DH2Nksmcz2boOfs6y4859q1j2KrkEPTmhdDK3bSyvo4kA4Ym
s/7ulSz34j8dpt+vxLVYJzhKmuR7/rheYzavRm1wr7aRTzDrZxNiJ1usLbsoHhBeohNn5wdKivkj
PeSmKIAPwioaT9NAzLTdysdUCYYVyHF2rnC3BYDrv/607OW6/JfXCAVMezz4OFKWT/Pj7S7Kg4aq
8392XopSvxg5TxqX0BxLQ8xJGBsVT4ZQzSu6vRmS4oWMQDCV4bvs53JFMiHYyCi7pqb8JDcvAsX+
mbg6vh8t9Cqwe/pYZTfCgCvtRyyx4Q/mWzVncDKE8dh1YbUuJtFcpSMFnyJB3pDl3376P54My6dv
aVi1PByk8Myfd2Q/WUlU4c46mg5whQogAzjl6SJSKti0TZ6yoUHha+L1c1CdITrrwJnYEzPcpmC2
KIfTkB/IRDH+5p5x/81lIXjIep6taNUJLfvzR97TNxezL6PjEOu9bBlNNnER86ifHlwTfc2I6Xa9
cFeVb1vLBxiym4oITEZTCBSKOjRAvsxad9OMSHIBwW+K0ibnQUzWYU4bEIjW2pNDejbZpuxkj8kO
vI+1Ugj8yZjvHuxlUkNumfFGvBOdf9+ww24/x8TBa1VUUOtBng+Fm912ZPLupoJ5FToypnCCVGpd
DPVlqNpPH6/VRdJ117lImLf3fIdtcqjcsn1TM1gGceJjRvgepgedsvrXgd4byYzuskCS8A2u8nkR
t399Sct/cwAgvKI7kjRI2vxJo6Na9Qcw5cbBofI4DD2CsyoLEaPxplO48Td21t/6mjxj0pZyVNcq
3eEuLHeehUYXJvyebbcNlnwEFAMJyw0zdvXK3Ex9UR7rIv8qbKfaIYn55ae6AeY8kHekyU4WVJi4
OIfoqFqH2VHia6ZU5Rk6qfNS+g94/lDtA/t2SUuvZ/0cB6HHlkiQxJyDzpt6uzjNjUPpIZD7kmjr
+egUoHIQLWauWVD9HhrZbtzBXVAmmJ3I0zNXA9ILwX38FjYMXdIB5KmiXbAlnoxGB4c2od+PDOY6
gV+zRSQXwlJkFZegpjYD8lc3YMeUFxNRKFhXK3LqwG1Dm59HVu+u/qPz/xj/V/BV3PxxuPyzD9X6
8RznzlSwLmwIhKT2gbj78aw0dQ5pL+VTIvaxw/LZnIGAm8xWO8bE1rSP3RY7PCOQSrHKNcf8wUsZ
sUtV3IauxeBcCtYdRbomWmNB+Tft9q8voe+T+c+nIthLbk0pheLnz34gMgQXkdEwwl3K4Gro7zM/
CLaFyXMdvRExczm9aT7vyoJ+Ma2pfYKqeJ0iKmQJ0WhVIEGHlc/2f6b/+ptX96N5+v78pFSCrsHF
BL1Ys//5zJ4A+DbOiE5V1cLZR2zU10GHljSWyc4XZbBG1DctQQDTRZ5FNhszaLaxgCizPPBCltZ/
/YLsPxr6Hx+YjVDGxFhp2ry0H2VpWpf4vCrhH0Y7JaLIbpK7bFxyUdUx73PjmV/aoQnPiU5ArJ2V
XzoV5ZtdvDA/NJmR2/VHx1gR1m92GGDWXgSemC59OeRo4r10F4LGJjmeJLKwUjtMbdzUPbcE4nZ7
3TPl7uAR9GG77ZMxuKnhyZPHXpVHvsereGw+CYSJrwA9lAcSlW58wT67CTDRSj7GHZ5otXamwt6T
C/peQ8O/HF2UIUlR91sdUwO72oMvJW86SotTqHmRPbu0xlEfJswv4GZOXZ4ce9SHKifaIe3tPSrg
Zueix1zFZnCnvVkdWXkPiD0WfZqfRacy9oe1XczjPuyb33zXzbpi87XD1PNp18Q4p2nNm8pYpi0S
txw7EjF14HSR/1wUQWRtZEhcmlAvfNLhlZ0Pd77p+Ds5oLYM2gTKAo0zJDhlIfjH7uunwfDkMzju
GnZlOq835OMEYqNEWV/wJH0lLXW+tUdkSJJxhDsD28mG0D2ly9QCvQmxiEX6Asx4vIgAmxOkl1HI
Zj6JRb3zkjHvpsgD0aH/N1fntdy4smzbL0IECh6v9Fbe9gtCanWjUPCuYL7+DLBvnLPvfliM1hJF
USRRlZU555g+oGLDu2JHGc85CtdVzbZ7CHuPrYpkiVUoI7kvm8j7mC1mgta+kXo6drn1F9e39dRn
6sufp4Ee0GTsA9zLzDmWDcQL9ozHnc0HK+BdLozwiqj42A4doOtlQg+7CPLmOPBOBuQOhspCM0F2
diMjkqL9cMCSP9akWBjyobJyTAlOcSCnUuw521j7zkrg9xU9JZkDhtA2IgScpf8WC0ayU1XctcOI
zAdOMjhlRrEICj6DDsiQigsScght33hD8Fs6iOJwQqYX+j+LuTRDbkof/YXjcr7zGIfwk6B3CDkK
dhEckrUsyu7oNcPPAOxmHxueQBhS4UPG+7tpUT/StLg6bgvz00d2OOLZD6fh1ZkxeVBNxRtvJuex
Ft2qpemw1ZglkTV4ZydsaQkNLWbF1t9bTnMleFMiSIFpYql0R0Qy4XaCtJDYZSDnAAw8eInzaNm6
2/nFSJxUzxxoLvFdqRF9Whbl8WnM64e5X36F51/8rDQfzVqcpebQ2DEsu1XbDfmYKuznTS1yBIwe
Rse0EHvONtaxzKoc4IjYxgZCpKpxKQ793to2vj0SNp9icney90gQFNi26KRTHSYPWcYEdW7Zu+zg
rWT09dgIg/lImmHCL019DcUk3uyIC1Jar5YRj2/WMvByWvRMFpXSxpASvJmOyfX02n0axdEF2QcH
sQC9pw3VLh2fdTF5V6e/VCqPDiHhUJgFnHvCruKrmf/WJoaf2YnczZiGDJGXJ5204b3IEPHIEtlr
i+CGFMyaPqc9A8iXcb0JJcajCpuMLeM7a/rtIQKYUH9cU1IXVo4iN7NxGOUZqnAvJp59ToEi3iez
fnHwyUmcKhc9YlYCclKvQhOtXMusBH/qRYvxGnmEg1jgBh+Nsd+I5Q/HojbshQ6W3Nl+fAsqGNuR
ml9TYV0oHI0Djp7mPrB4coQhRu+ym9+QHYRo1UJxnYOaAY6pASUmLjEas/1W+bh1jFLqsyYjCivf
NpEp4aky2lWtW1w8u0GqSpDPe2HF3sa2VXGeLMSJpdGan3VEor3CV0TIgrPnzM7rFNCdEEyrkpQh
nhDWMlYJfpeDrZnPOVjXVYdC0POfGhgUz56BV6SZlAWpWv2Cv8E0k8uVOvJu8pMtVQZn/nr+cBqW
nhrgFiY7ehLRn1zTLuC4+ENZS0KBa/dHuzX0PWZYXsI8fNRp6/HpQ1bK+ZqjTQF6LxzFppgc/KTF
wfXlSz6Mzb0JBG3j4ETjII5fKh2ufnTPW5kdxYCpNsTWXZqiOuLoQJhrkGOaCvNDUMXkbteeBpnI
a15kZ0AA+zmrH13JNVg2NoPv0B1Z61u9blTbnrIBFWUCHrAZvorSeevQcF9TBchQN369Q7pySlLi
hOmK390edWxxJppJENH1Gpotrg+5c8QvZ2xYqwYXLF1m4hQlblgXZnWdW6TPNxwJ1i5YkvmpssIT
rgI+4nhTCKYaCvwO51mp5hEPE/FrxJ/NIhJ4w/Vzk3tql8U2OaNhA5JOKJRspYcUsRH3kla43wf9
mglFdhpmmL2J3ZhHEZbmIcY4gNdk2BpDRu3t4XHJvOwMxgg/Ns1WcpPwPhT1dB3K5hUcCAW0rT+y
/qvL6dpwVLFXTZDejRJVlWp4gxN4KkPuepgRs2bHeoGRJ1N4Rwp1XzbupfA8dRlk3iBPJjwnshnj
Y4dhV2MTrPPSfpaMkx1xNkJ8oWbdHJVRboeCQNVWQzqx/YNTLzK+OTuSev8xh764SN8s16kkOW2h
+OXAh3AGKsy+JRk9dt8dwgKEZvASSo4O4dSRfdgKQmzYbk3TczHSBP1y9vS3uoJGZ+d9cza9Re/Y
GNtIwuWHlG0fsCwBTkt9gao6eMX/iehTFtfQkYCh6W71qiJ3D1VXnEbTmezjZm9otTVTNGNauR6H
mH5devF4nzlFiAMLR79Gv2+qhxRifOY0ctvmzE8mrOSbLJ1IDdTpqWldJLEjmda+mo8OGJu9z/xm
xSRF7oK8ROliDtURFcNbkAy/BuN9zL0xxvtLa3ha10FEwOoy7GAdP3IVBKskpCx0m+i1GtYNc+jC
9w8tso+1FTviQi4vMT7PSU+TkUuuZdNN8CYj12akM8OcrPZe2n3BYDyN7MTjlN8b9L1XHPvoN+Fv
JfV9NwX4ZEawDlPrvcWEPS1yQZdmGREtdXhKc8T7XmcY2EOAckxjvOu76s72e0Y01E67Rjhr5bjP
1NNI8rzh0uPWjLFN7yY9Q0zts+9pGxX9dxVDQ0HdgsnN/ox9PEQjiQ2Bk7409ERWptF/9AP+HM02
cBxQV6x0hziN2TpslMlr10ZE2WZBGDerZANgcp8mYCXMWdUsb0W4GtM+2jINcA+2ZSaoUGFpYFjR
pt5U7wN6f/ZTYgOqjK0ZINbLMH9YGEe3adwnG8cmoFwQHUyyad5th3r6qQYbkkEG7NGp3tTQSIZt
LaJzQ+2MgHICP8EOJs4WGNlnAiqjTnGQZU2L/tNlfUenAZ62XEtrhNM4Gut5MD6cbsGJTF8c7NF7
1AHpypy1s/EYQD5fyRTZERbkBlRq+yo5vVFW+Fvut9PaIOhEVt/Cw8rnAXac2OTovMirLujVKW+v
bCxRbS3zbaPCUxF6QFcY2s3E/anRuE+LbYjwd42IceX7OVA1lCArBt7wZ3O8/xHWKN2hDuuyYZPO
Agsyrf8Vu9e9He9HYAsTuWAjp6ZeogxcukBhZX0lfXWtJyMjx728NEb220JOH8YXYo4hoE+45YVJ
5g+V2x3a447tuiFMIfoGSvzk+flz5TUHxPmvHc0G8Jp0OOqQE7qDoCOFYVEA8g5jFr6Qfgwxi1wu
CMd/g//c5ENBYwJldoeeiCai2NiYz1tcJEdvgRD/asu8eMwDQhlYCshlxWSrljagqS29byqSRpoJ
v0TkNlfGf1wS9Whsprn5RXHElq1dIs5k+OolJlunKJaEPkxQy80tWS/A8rdOAAMhzgVdf/vG7S63
L//d3Ph7Pl3Tlb79c4j0Fg7A1+1+3g1od7tjyOjw/93n9vVUm8myCp1vX/27I26vcBeO5uXfl//x
q5aHHm75ebWMIkKwMVGUg9pXdc5b8f8/stVV1rz9z4edyJimA18AGOHPuD3P27/+/eS/X/YfjxKH
1jPuHKTCN1b/7WmYGPkp5BX+peW53H78v57ffzzkf93nv164/35p/j3O8rCkdr2GLZ2oKb5iemE2
25n50SUM9p6J8IEkma9i8MevMAOCo+N+P2LBRaAu55PR+ChuNS19dLPI31jRdgozKF5ePTzYAQW+
yoePXPY7mSZfpCNes4b+Z1u5EBa7XeOk9qbp5NvQjR4f9T7Yml1K7lQdd1uy0d9jWYRXH6pBbQ5E
aHeyYGsjFjjJEQUS/E6Qtq0fzDkFuxwZ+bGJ5KkNquJSMnf3/OriBXn+YIfH0QtSFL4cwTiAyC3E
ecJmLPNvK8P4SZnfzYAczkpBjheNg4E7dMZdcJwL6nNjnL+g/T2mo9yiJVsLEySth6i5ptW3sQNW
U5WNV2T7wzETkEKawQQ+Zj82RApvXGj262C8dKAYqiQzD6We/XU9ZRylgq7fQ5TaS8dDxJnhmZ4Q
a7nIu1oHGVtgPKBCJoNTFpvCJsl7qHyG4/Yhdg3jKd42nNjWcelE69rAKlvjQWeeaQCA6lG1O/hr
zOeEHvemmf3fge6tdWeHKM3hFXvD0eOjs/Ktn4yazbKX6B1caZBQa9g4WczArbsimrDXvmUk+7Ho
myuNCeoestzK3LjLxzq8N4JjnQ9X+hpfptD70uw3cYp0Km85B8mBWAS/e1V2FFxkmO+ShlfPDqfP
SoQP6Aa7faMEbdzc2OmBICVKxYUjr6D7duljhbVg5cehD+p1enAyFlQHfi+gnp32mruhcDMoUcSy
Nfa7pfFxeZpCpPbTkmdLHx349qXhRH0fYFmM6zvfjMApTLaLQwwz2lgSDhrlzniKW5Th8wTf2w8h
BNB6TaoxWtuT+ZoiY1sHs5EcZvBvMPMZ4RBTeEqzaSXoPQDdD/ZFU2GEmprjkoVgS+aYEyZmv8DL
lvfsgZPRAxozQRPc6kXP8DQyeWI/MwTW8OLj5FCJ5AegTLHLTfsnmpTcj9CLD9BlgzuJfkponjEa
EywUhPxhEq8e+NPaa84YoWjA1xgKk2ni/2kzxC1GhAfQSnqxVi5Bcr1UW2TzRYWmMjLQT9t1fRTJ
iG+DD1ZQx0QsjT+O2ZpHfkiC1ASTky++m9L7pXE9ET7yreZnFIPZAV8wnXu7vU7ButJJs50R4qIU
nr+IQHVBVQ/3WRG9pLHzw/jIaQgxlv6CqjJOkex4knkWHbQfGEA+IGhWMaLyMHLJzJrDikjc8mPs
YcIFi2sdrTZEuq6+t4nsXDpHYB/S9BKJcisbxgGm67MRQ9xdTXVztpwSAfT8HZhxAIBqS3wplyJe
i52Z+e/gVBAF4plk33Re2jZ9XGYDUz+M7NpesrOT9iVt44vrfuMoj2iZGg/NjKZF5gA4CL8mKHXC
XWiaI2yiWN9D0prWGRwv3tpKHOra/QUYjEXDAc8gXAhlPhL/tTWgPrYrMppSee58gTzSnn9MtQgH
p2ecdPvkbx/FAnayd9J92AIPFn/5AA7rYcyoIZTzJnwEd9T5qNcdxPyGP+1C28JZDmE8si0+gEhQ
ZEayrk13n2MyhsRJ0J6zsnybfVNjjF2cnHE/nWYvw4rbIcJbps6x1TyFBaxZFgz46FDC0+QtNO1V
ZRH9gBFT7RMlrngg9nqGj+SEtFAdfXSn5MUAkLVmmBhv/Brhe2A4+b6BPANEn/y/RaI0bzBOlWsj
t/1tn+sXRdvCrtXf3AgecS7yQYucEb4F2X5PbV7Xu6xuuUam7DFP8+vkWuaWSYHti5/Otq1t25EO
F9fv4YR/Ty3+tH7IX6oZu6jKMUPAXqMBHnUe+SjVggLJdn45U8/Y2Ekcmgmi23qCX5NObfmAWi2+
GuZdYuIRr1pGE/bwFaGbwKgL03rqJ2bWc/ymUuePVU/Rrl1aT/PsIcykpABm5D/Zndz59hI2Wm/d
2rfJpnNXsjG+W9iFq8H/MJqCAwuW3avu4LS77psv+pNZQxEy6zWWfc3iNx3j1ngw66TeBwIlfbo4
wWcfqpjP0ExGTb83iuBNLiTB2sw/PQq9uoNIaPU+JTxuxM0wei9wQg4ighzQcoWmM+wiogTXZVI6
UGMGzrM5A9JSjQdTgYbPEAsnffQlHTw7qd1pYBvlNendXz0N3F3YAZKf/D1N0Q8tuuRMgMAfD64g
rji5nksOiUlEXnylaupv+sJBwidThi6ULqtghizs6pBbO6/gvBEkE5y4vi122j9hJEYrjo54Q5lf
BwAV0iSdLsNCvBBDCTGq7p4sj54GyWgvbb8zPMNe2ayeHFVRuWe6OWbKEueGwO1V0rbWqSu7lyrk
XB/0KbikykVf72lznzhU/GxVJ7MFaqWSifNgQ3KOInHXMHV2wNv3N0LDjkzF31OKsCwPjLTnFvpF
3C22TbqJq6VDNThRDqOEjdOU03lU+aGM9bEq9MrBRs3C6eEw2RQpIjxIHK8otIletUYsNMn4YDkT
uAVNU9jGwV2adPNYvgeM4dAq07Uf2yh7JRaysTw0Xtht3RyVdorIWi8XKTD6bMtvxIUC7SuME/pt
+coJ4kOqZM4LqzArCYwOwYSTAnCQuwUQNQJ4BxCDTrBgRnep4z+kCJDi1PjBVlkVlosgfVJo/Pe9
qKYNLifyiIsf+uJZDagOfQXZL0xm3yGZvfcOfkj01RRHoj4biwm8ALk/u9RAkMcIE53vcT5hnjH8
MxfRj1tiUSRExD5NxFpgBbTujCGXOItBOo/a+ohFsgtOMfatA6cdGnVt9Stvx5FZb3WXhK66q33v
2BCBQkxGOOxaH6ieV9u7QB26SqsTWaQlBujchDyAo3qSeXiYzOlpjPao5oxt2zR7TzWa4wyezeQX
tjbMTNukmnh5RF+t8Cg+5V2oCbTvK7D2zlsdDnht27daMscmBOEdx7S1M+b73omAnljd1ZSUJE7e
XclEO5ux/YDBiVdg8IGNyXtoH+4aCcCdcnXOxV5HAA/pd7bte9R7Iyubj0fYwdM2sjXWnMf4jOBU
6MZ567aI1XxR6JOIL+XYvTAnUOvACHMM2uppFg9dky9yTfRONTDclTORfKx4Oj0G19loLugCna0e
NSVXiE/a9eq7yKzklXihp15oep8l/UhG7sK4H7vwOW+97nSz4dC6pSldJKjhVEU35d//7DWz9QZV
EMmmDJbAdq5yw6jYYiv7NbaYUfWxYazaVllMZLCMdXNZbHqnBPwKFkYdPOlvyyVg6nbjx0RrOJLS
SXUYSZYbL5rLjfQh1bm92Z/85QYTy8mfTfsAnAraaw/brMSyCY/LOg3EGxE/QgpWN7TJefBeSYth
TmBk8yfKXBJ1ev8gluScigjZfWwTkbgQg283xkLIvP2L7YoACxpC69v/gxPkjrU6pZZqTh2u91Oy
/At/CxNUMcTdvgRR5bRTfYppS52G21/4f1/bfe7jYYMvi4/T7s9ur7CdV51N5wcqOaEHQI1utHB7
wPyy6oL43UqzCCn8dlIVdobldxa2bPne//76hO5bC1oDhqI3nGhZq3wZ7sLRmo1nZ4kgaj+ZMqOe
X75/u9NI3Md2tCC9zXbEAt21BuCfdAHiFO7aqzh/xL5ZbW+58qCiC3ZFuhGNnsAuShdjT1Ksi5oE
B3hgZG+bmviGgrKCTwCmAHO5SdscZ+cdXOrylDsgDlYzuJmkipJjSMLCnnbQ4d83l/M7bySDwvF7
DmzIigom8ImgHJLBu5y/hEn347icP283iq1iM9K2WllLtNME/e+Uw8NC6XunPPIqu6pTG6o4wEQx
INhxucFgiPWWWXl3aBR+526yyJ+h2h6MwPoEj9odgyQ9oOOGN5DGX7VXE3Bd8PntunzXL8njtxv6
2RvR+5TKA2FNEyA7OhrwvG7fvP3rllfeBBWTlC7E/tQz9JQG6E976a35enxrs4pRTg2RaungWJLQ
j/619OyJVhqUo3T6ZAXEhrpC+YR6Rmd4nn0LrQCQRpgWf+OS/z3r4TELzmlkvgHVYZoZabq85tvM
uXZlW9YD9MB3mIJvriYpp4PcAQHuKUr0bppH8EdWf6Qm/lPG1M2/Yrf/gDDmIufjoYnfuSd99BH9
5VsLow2dzuvoUYEQroNNmN8t6m5j1N++43whvXwcG3Ldw8ocmUOjEQuKs0GTfx0MtMwtC0MwRAPN
iZLr14GUcstYZ1UqIX9MF4zPHOpusev/e9PSj2Lo0MtjMXWr2zczv673huLMvnzv/+5/+zLJlg/f
7SFvX5t952+b0Xn/r/vpkByVf493u9/cugGkMOdapjlToSKHIjbZ2ZpRw198O1cnQ+pSh8kHTJ9k
09BtyqsFCkoFsPLzsDvpxtwExjlXUXBuiFLaehl8FhgYa+aCj0Yb3EdwT1BYwHepiQYbYvHGMguB
RkdPjr1Mwlyo2ylBADYYYNfmW23AaEMnwNbGrvKfueSE+bfHSnhfwUsqxmHrls1VsHhcPBzLA3Ez
QSo3U6jVE8AKRUVPcVOUqTrBND6PbT7euYCh183Su4szcuqMqvuu0XfuS7SeGLAONBIsvFf1C8d+
n5qu3rsubC23M3cW+uRNnhTz1uvFs1D1iFU/puiO2IsDaoyJ7Xpve3d2Az9T1u3DCFO1bk1g4ZF1
bFwJWSsAqqiC8SA5slAqorSWiMv3dCI563firw8b/ZTCdWpTJknKVh8kQ9Ciceatz54/De+mCPQJ
ts6XSLJuR4zn7zYLrr7XPmJIevC6+MdxC/MMNnsTx+CbpH4dUmtvpq2L6Q0vpknxO7X7zg30kePs
a94EFrNhBnUin37KNnirLTve1csgoC39O66O1ySUGcCRAdhrJ7HTDh+s9Px55dGxLc4RUr4Agn7w
XdRNzPrnDJJTnnKNdUO102U9MG+Z+z1arz/GD2esgZhE70V4MYDCBEw9nokXnCYdGe/TvIZtLUFo
+n+rcgC/MWPYa9GrNfaJGWYeGoiBGxAW6fzscFDJXYvoqvzd9pzffgHhdIFzr5mpTdtFBd0xiR19
no8dJYuICrptzwCpx7K7T5r8gTYvFS4Hc1tuB8M69G1/Kca53LkGOCjD0WvHTB4Ipvjl2/JhiPWD
QghAml8PvZLAOLC3OLbDmrZ1unENc4tLnFPmtk6981ThtLcZXKWoSCyys2gejS+xYABcNPLHsGdS
gmqD+GncXUF/HfPx08G1upL28ADj/rHx6FN07pM56HeZ6Y9CSkzP40HRr3dVhS9vyn8FPsIziDAr
2+CSIIT7UhbFF+882U9O/Ag47Dd11gy0XB6tKb2wyJvMlH68trz03vBnFM6fnnE8i/PXmKFka11A
gEn/MBd5g0eyXcJRrYufT995G/zF7kkxTHB605hcmeLBbn/Qv3wT+PzLeoE5pWjtsEjOdfl7Mj1e
fflnDFIaZwD91hAk7mRuf6bz0gawmFe0+m0KrZHzkEIoEMRcnh3dCTBoSNs/+UwmW2USn0qxfTfF
5lsXeHKjEAfTgzd39fI4aEUACgsMrdOYnu2geRYBToeWSSJtk3y9hKPD8xgW/Z9PnQeFzyws5raY
BTJrvti+zYCeJ562AE6AELyouqv2xVww5q/Psu8+u8wsGPu/J0Ga4r0Wq1yQpUn8THhuwHilTbXq
DPdejna9F4VFC7SmP4FwXBRDuBnEeGdrXKGIC9TUp3vd1BdvZKjBwfpexhY7Ooho7EJO/drQ4PVi
99JN9K38Zb2yXFj3kTya0gHVF8S01Zzfg4kEx1L1ZgpIYLfinrrX7F+CVj0N7bACsCnGaqG3ktRX
GLR9cfCwUvEBBBBG6y+vD0ZDXCQkLMTBRzW0j71tfEVh8MQrTObCyL6uH6aYZSevtsYEkxYMudF3
9+DMT2XsHghB47Bgbct8eKO5ZPvmXxTPRR8yHfDTp7KcnnU3v1cDvLBQZCfgLRfQjv3K4O3RLsJH
QfNKJL8RhaSZ/Win2FL8LvwWrtmuEw1AVg72rk1M1DSuXldF0u4Lu+wB4CEj+YoR0a1CHf2aB1Nv
CT/MM65KaTy4wHCIbUVMw6yyt79pS5xnF1uSE1W/wSi+O/R0VNV6nDD+VD0StMaLmFv5LmD99k0m
3isTCxpoPd1jcIt/SLFlvxTBIxyEfV9/RmY0rjlh3Zm5cVUCVzQZdiOZmQFTQpRw4PLcmYKheDMa
dtoyrH4vUV2aum/BENc7HURi19LUX08hR1On/WCQ5KwHFVQH/AnYu7ROdghIqRxG/PCW/ok6zi5p
Pz80HkS2SObmBskMjfLir0lLlI1VP8LU4aJESTCpGhusfJnb30aC1ahPGz4tXXcWpCCumNrTO8qf
80ZgGKsRtJWSQAJc32sF1WWK/eSahM17XICBBn0AtphO6oo58rdgIHDA8QSyNwfoLFlLHIMhBKKE
fGPgcNvMBq+ngpiGDJT252zZl3Kmx2r6ALm1NO/CRTtvVtEpDty7YPSc53qCGJKi0iuRVgiUeERR
KGYU3pa/Es3P0lqC3vU7oqA513PLSzxgEOmjYT/3cX2wOYQRqZfA77PJGYwqNOulx9mSUBrB6Ln9
m4rhkIVInkhKYX21rGrjI2JczQ2yqqLPu1MC6W83BmA5oBm+REFWPXcqpX3itHpPqZlswx74l9ul
yblwp8eaWd4ldDr/4iW1tcNQIhGJueVF5GG1iYV1Da3sW4MpvcwAMI4j87Ah9OtLv9wEZdJtR8Hb
i2fPO1mL2WQas3M50h43q7mAAsjhME2XrtKC/2+yPtwt9sspy8WB3tm9iYp26eCQmuCBxnfiaJ+6
/nRKWhstEO382BsAZvVsoMIBWTSkLX0xtpG7242YUOwZIdJyBy2lTaBkOGBEvN00qD2ByIWXhVy1
y7xxiWcF76WR+1p16VxGNkN85D3Ei3KEcde35jN1qn72MUib83Pgkoaama519vrSIimEyZcmvfOl
E2O+wwpBhaiUtQ8UH7m4c41Hu3yN+xJewPKFF4tpJ5b5PUGjK+24kJ0sLq+NYyHlTtt2vpOzZF/1
qGQqE8RC2PHyeFbhXKQu/rROl+xtq/Eu2YynSjTJwWM6t/bqdl6bEuGPH9l3oT8imeuJZvBSvBAZ
XeC14w/OFn5wt7cg7686BRF00Hj2p9BgsJ53PJpmKDyXTPgnk35LF96NwX6wK4LULHNjqQ6qcM2U
W4EGcrQokeBp0lUGj8fcQ8ESF+JR0fhZKUJGyyBrIB0N3Hg9xwUJHmLqzUOk7aMR4iuSlBOZEurc
j5oNC2Z6WD91sy1pAgqoe/TLMc8xwJgN+P5uvwkkdbvXo7pDGtNtuMwcltToYIxq5kNaT4hFt13N
zpS0/LBtxjuPl2xfeTThjYqeYtt2wWbQKC8QDmCcdE5knxq04lrqRP9EJuwDdKujoOlHBWXAKrDe
ApNzx83I21dOsjbjFjIRpz7gOZjz2EC3TqC2woknwloaZqbG33gIxF6qMdvPXXNfzc5lbsGtj37z
mWrjJ3QGBy0poMl4kbeUIF3bnBcDvQ5H1yg9ZwXGYwrBfBWMrDJz/+1M092sC+CSGgxVCGqHvE5y
mqjj7JKts8DNkvjG1m3iZBvkU7xwHf6mEQG0Hd08JE7jna+i8/Lf7LIDKx+UYB3W7xKRGGNN2QzA
gyLrpZqS6T4YDE6f7AE2nKtxkp9wEZ7K1liNIo4QsqQovMjBZYMlJIDZGSAnlmunBHCBAGoNygEO
bNcvdLD4O1MwVUJ7ojUwlfNVJb+zwg1JTSpooHot7OaG8FanQIaZRNiJDc+9pkW9UMCwY8chTbAm
PdF4BR5oK2grMI9ZRU1mZN671WHp6uLho44oQWTfH4qYA9s8qEuowMDq3CHks1/s0nAJQ8omT4BJ
iVM7pqLp5MEeOVmrnMROyFg7qx6ik+1lXJlm1j2Bsj4o5ydKQ0kdjuJ6ZLR6jpR86F1tHCNm0l0s
yNVICgxKUpxbNQabMogRYGU63+b0CJfPubntbVrDc5jW56kTu7pg05jG4Cj7qjmauK6U6zDs0fNj
JrIHWefegRQguEQ+4bGFWxkA9v179sRXEA6fXEaw/gy0nsHchEd/ybIu6eRZVvlmMYXae333XShF
brmbPKEqXqwm42VScA37JOAUTI3RFsNbQxjM7A2oTph5jB7NWY+4FQkFd+0pJiTz/KvWTU9b0b20
Jt4Bp+JERawJuiQAPXgo1YnPV0Ivr3pwAb6OZJsQzlDhPC+cYz8jpYkfi0o7eMfdcwBUxUW0zFTC
fc9QRNiuDrCXaMzchfMtZmHsijSgh85EYpuM1SYKu++bLf72iuVFR6Z3ci9xJEUtptD5tXIPJmjA
VRX455aXdlM0ZbspHcrETEDgTKmuUJhj+0x85uENTYrAIZ8mdB81YSrrm3/i5vIzh849e3zA15E7
Lpmp7nxwUfTfVc7T7V5N16DQDHG0gihA7F1Qh2jZooCSdcibTlyj2yFEsIK9P3jhHg8GlYEKiFhp
y01Yw0FxCnX1TeYmNbnbVUquUog47lqGLWm+Jk6NmyHTjI3veMpfOOgzMJvlgcHLORUp1SY+mjL9
lkNsHoRHJ7idxTZ1k+/CQcGKngVk/WKyF9rZDQPT2yJHvxTx8QedysFz7oq93C7Il3W+MARwfWPN
RKNnOC6GhV91BWM+MchwKaeUIDOmm0GBZS72PzM6cWuOmC/gZ/DA2xXswzo6ZjYvN6KoU47FatXi
e+09BLNJ9uLUI786xWVMw+TgVPqhtym5AIRr5lhIJaOG/OQw6le3e/rEzP5bU1O3ztexE30qHb3E
3cQyxwAJ7RrH3Z6knCE0/toaDHVeg8PRM+OZFPt0gykEkRXAYIPGFZiYGm9Oq9IHUdGIs4bCXolg
OTU3GumZBepf6Uvi2l++YCECM39XSsppE7JWbLHISwbH6Bi5CNx7Y3CIwEPsC405mnhGQWu8wAMN
15WaPruegxhpIWxVCe+yA7ZNToqqyEBe1rab5VVhCglwMKCya0fwbSPSDjqbex9VoZ1nwaYX8vu2
mcz1klZVHCf1oC33N1Q2pLQhP3Lr2xHEyWlQfo8UkmOhP+TM+yZKA55QWeCCRn0CyWVBtd87wi72
XjXmZxXCDmpwDrR9N+5yyQk3sKjlg2wwXj3ZjadBOIfaNO8MjASMJhi0w0zOjn5ajMel+PWyoX6A
R82JYXI++3hwHjT1ozlaDfa+bGvYln5Iu2WsM28YsBUb4snVoei9T1J7s/PtxtD9LymNmCjpyt0S
IHApBnZOI669u8JzMUsPpJHTnNMbwVnkDMPvXS7/C+WIdZ1GMzlEM1ZwltIn5u16P1vmU+V23o7l
xD3bfXRGj0JZBP6m4qR/qIP6V5gJa1234lFCgd10k7EdPPbJ5aNlLjAH2TsfBkERG9UtryQdtpM7
4UxzyKpz6IPyN1/GkFSLLiTSnkPt2PkrNE7msQsOfp2Fe/r8BAYi8YNVaG6ywWyOIAP/h70zW25b
y7bsr1Tcd2ShbyLuzQcSbCXKam3ZLwhLltF3e6P/+hobch6d48q8TdRrRdgMkhIlkQB2s9acY0K4
V8pbox+srWECRug5jqwPiGDkPY9qw2YKE+IAPZiupvvH5RifCOF7zgbEoLmHoYFl5J2TkwMyxVjK
llBg8JFEoysXEGfVqN3ULGhQObB2Ktz8we6cCiXOGw47P3TJeGZCnPB7IR/ib2vmbS3gVI7u567x
BbshVk0xAp9Ktp8FqtZtOzEMrWMRVRboT4EVQIBmRo4KzeGSf1kqtSntPUoAKfjwljHAozVB+541
brtpJ4hyiCNOpUfjn+LaAOX10zqujdHcHnUAESoRJhxMG1EHGEB+GwNyL4cvhobZOmJ1Rt4mJXB2
iSQsbbtCnDG+ILgdmFfXz8l1n7UReZptqGRGTEPrHwxAn4gjFlz6GD8trAdDVrBM9yBQDEBHKX30
fcIpgDbFeAOgN4VcnaFW2xiyevQS/hixdp2oZeKqo7DAVZuCd4LQmlE6YNgyDQacHMVP1w09Cx/6
Dgm5T753IoSQZL4mOQsveVHG/04WL2XF2YSWFr23oQF2VpZzf3iIje7zzGmFTQmQyq9TUBf0vTP8
3rCBHw1CLBm3clDe2wrmd3tDnjZTpH9KjeQZB70MuWpoyc4VKxO+qe68w1w67IAjAYQ61990zOsU
zfxQFwz80U25kO0t3fFC9XreetBgCNToNk6MzgSJgFQ0ez4B3C5Gec92nlEAg6AHT2wdzwe5H9BF
INtnPJdz8UIpO4U9wqoPjwgVSzN7CeR8WavqOEmYydjMo5SoqcRlc6jZ7rWnypUM8Ms+ahTpIi9v
G6+/pJLfrpUvZDS2WIh5N41e7haI1a29HMtIJqFDBZ0oII7j++jYj2fNyMd9MGYvxM3Ae7Twy5BY
lJqDdVVkaCicMSDElKvdnz+xNUluWhpRm5Ly7ZdhSFoMI3W8LzxYvSWeQ330VVWjf0up6xxbsttv
/Vp/m6aHOKjNb9QrED1Xy3Kd2m52dKxFbGOM6qFGnarWQZvWbX1KHbO/WNNwKgf2gAGhsRdQxCD8
F6TWNalBAUkWuHmBo1QoOJH3czo34A42rUd+SjwWIYF1QNW16sVREA/y5ZiPOUOE0b92wfxkmtUF
nsDNWIMEiYQKs2L21YV9ovzNXqc36OxRbh7V2ePoLYMUC0VdjQRTkDPZMqhYJMpxSXHF2bH/bYEc
5hX4nF07/6LGQ64ThAceuTTpS+JFj3Xe3lWL/dzNyY+icI/JWDGqZVDZKG6QkEAVH3DwQ8sK2xop
FFqpKu4XrHhtdRG1E79I1tT3Fke5IcvmU9zANEf0Q+wFiw98t8TUztTgdEbkoICoXnjHddqO2OLq
5hW+ORKbyBkNM3oefXY1XJnCf2l0/5TbAQZB8wQxGodW17xG0uec5eTSe+dx8mmVE2uFn7kKynlD
UDo8Q/wsS8U0TP4dK1l6KUyD2YuLmXoTL8FRXbtmJpd9yZ8zaf7j1DHcCT3LN5rWAT9kudirRcVk
EQzb4lb2609Rw8WgV7ilJRVvJ7ZvaqR4m/UvFwMu7cydIWVrD/1ga3TkccCxnmiW4MZU3uB5YSKw
PBycXcAgl2C3mjxkSGWMgI9skb4lWUEBqdbrJgZTiVnioqGjptbIgY4xJPQ9mUZOw/gEwHeHeeOz
q57mwpg2g7AAYDK91BhtwxL6R20E23m2b8AV8nHYnmAkg7Sc2kt1UM/rM7IrlrF+WAzIhpAPiajl
kNp0T2fSzqKeZHp+l/peyUgHJmlTxyB3161P4+nm1rS4pPr0gjtKVe2ZfZKKcAnf6tBTUR6pNLon
LqNu03N2+PibCldwFEsms74sXszSOovcx0qmeFlZWh0LjwojIHrEdi5vewmyeTeXV44PpypRe/1S
AzBbO69Ow64lKpmoE0rSXtIEh0IjAZLF0OcBmL0m2OhxGZB/hn1gten6MNo5k1TlkBC/iKi+VrIt
LwvWCh5BHR4AJJo9mDO00XpoTSfdIHVzmc6FKl8Q1gH4vFXzJ2dJjTl9OWDX0HZLixMNgj8n37ea
IweONXiSmGyMVLuD/MpCuwzooNrAOtHgbSNh6wcDaH1IyseDPfafO7XjKoR31Q3k5KQx87Wv0zpP
xtsMk3dYLOnLaHL1C9s99Ar76uasclscHZiRxDFG7o/eckFesgSUkNWJOa6MpHqw+Wt/roM4vjqK
DgZq9qk+DnD6WUpyyCbLevDbJrvxZvutKF/AmU3PtET1GUqlUyHKL9D3DrALIQnN59YQOU5oOwgd
Ip62SBzyTxl1CJCJDUUZ11PxZAH98Np/oL2zrcbEDPkRe0zDSIVw4hlcSic7K3ZjMD3l/ZyEgcgR
5MySdr/epVuKibC4oYjqoxFdtIWhy/TmR99CH8UoAFlnmnfJhO1qkPLW4G+8yjxEbbMjTnY6tnsx
f5JUwBY0TH4WfQ4qQwDpFns0Oe5hiHEQLg1QDeARRprmIWKw6daNWQThcahB32Onn9ruFvYR3pY5
L+4NCwFOzRCOn4Z8Stvss4tkI096ZRkSK13dTmwa7xd0nD2yknekz//+C6dA/v3fefxa405L46T7
7eHfH+uSf/+uXvPH9/z1FX+/pK9seeuf3X/6XYe3+uZ7+SZ//6a//GR++6+/Lvzeff/Lg92KFrzr
38R8/yYpAKx/BbwF9Z3/3S/+4gk+zs3bf/zb9x90nKnUdYImyZ9Rg+RuGdj3/zWg8KHuu+R/hd/z
uvsLo/DXC38xCgMS2m0ohTSmLTrdriJzjW+y+49/o9kOpNC11ZkTgAN3Ff3tF6PQdv4W2PCLPIjN
hke+FXCUX5Hvtvk3G+6v67ngCd3/aeQ7Xr3fOCGQMeA1UcU3XOiKlLwVpuJP6JtAl1UXRTRRM434
pIZN867y8S72JkatSeYnCFf0XKR8JswJZckcnUEJPC+ldkvUgEd8rj4TkkUhe3C9vTng0zKOYJvm
grWZH4+3cc+Mmy5hBAY0Erj+kM9uZqtaWLShiqjBThOK5ZOWhHa/ZzdEpPe9dPtna5GHmMS9jeir
m2SqDjBKbg2LVBy9XpyTJVhZuj32SSP4qgvgukH9lC0LOS7TK34MqpN2v+/L+Qr/+NmPpmOQV9dO
ztVUJt6FFS86WpMuW5e+WBkj5XKsGo3Fki7v6QNw3VPN2TWIU7cdqkPBoFGYk3PNINbINEUIiGtp
0KqfSEYOZN5dpfWeIhRazv62nwoPVa88saMQdJl+jqxraIQRedLZ9hPuuHDs888aQsxNZfGenQjV
Jx3EpY5Vj6p1t0Fsvi6GvZu7kV5ca94zlZ5913lAOTRtkHeDVOgDuEHat84ZHpu2+k61mm59qGn5
yciEYIrE50eC5E6bxBPmfb4+ht2CTNvpB2JL0hEcr3uh2tiBZf6MSveC1oDu4lii4ePt5nwKUmvw
AVTDbVNo9bYxiWBp0uSYI0DNmvuumlBfmSCO+/x6yRwS4saIpFAz/d7OiTIdpKDI/fxHXdySJP7J
iXu0ZJTM+Rn7vG8w7qepCLENhqbFqikeiIvPNO0mIgqQHcT0Isr8WlMZ5m1RpLhA74v0vnFf9cm9
jE0xnulbACWop/t5YrMyqy7YC93yK7qEihUTPZKKdZtwrM0orQ9jipRcB6PiT5RACKmFNJ9nO2Gw
vUqK5Km3Rv+YiO5CZlpzhRf0sfapmdLcOxqLk+8Hj+UFnRB6qhTUB5lzKmfoo4qJnrMl0WL5+bVb
t9neENvGnu4kAMujIxPa1wYKAy9yIV5Vz6XfPOfA1jeV/pmgqy8NDjkc/oRHmx4Q3qp6nQeW4tXF
JKnQxyBCWY+ln+F6PWvufdPVD/Xo3i+l4mnYaGeYU0Ssh9Kl62rF0S3tmhuzuoF7mbIWcO4Xr562
bX10KA8jDxI9rqeFsj45ItNoQNmy8svHjXRTO6wr3mLpx0xNOZbDuRjn58CXdNyMXeR3b30ORC+n
dLfByZ1u57Z8aqDystl2gbbFGE/tr60VsFmC7LGpPJwfDUmX1WDdFd1A4oCOuy3FfUL1N8NqTkqQ
SE6R07El1Sv9TPjsch69aHm/9/Gc1hqIrDe9neEr7200fgW7tLNU99RAvCNG9Xl96v1b2qJEAfh+
3xEoJNev+VnuhNB2Ss4s9fX1yfdXleiyKbB1YWPivJnGzgCVBv9/fRQNTMXrXVMmiGdTtp+WWXc0
2GC04DYB8lA5rLVs9WW/T189nZD4psdZfVQUPnMuEkJtESvSZDgmmSImBDXSWGWeRqA8/bpHS+x2
nnNj//HU+h2Qkm7SKfX2H9+fqhet3zYzq4SLQ98HsXJ9Nv20OTfWckDej4hJPVqfd5uKtvp6d72p
4sg5xfrh45n1lesLUvBfVDfUnlC3jfP6nECxiqhyvV2fGNLsPg7I7PEF57kz1A+yd6J9XqX241hq
V/N8aMY8+06rxyuIsKYrZX0d6yeKbVgoAKMc2tprbw0Y8hucefYV/XuEAl12Bfz+cZxncenNxKRz
Xt2sAtee2JkNfJj0BAy7GmgYJDE5WMlwz6oqMBeqJ43W7IGmr2Lbm6WMaLvOw2OZ4m6vhpoYMbBE
Ia52n6qK2R7NuH5iUT5ivdGvtaYhODvDs1ugq4EGftUvSC0CCpqzpHuTfG1TgPWO9nWxQCEhh14O
05R1N3UuT/QxwdIu8js1Qe+oVZY8lnP9Yk+kEnROmxwTOfiIwqJt6VIPIDHC3TWaX540P/7azv0b
kePy3tUjghJUyrhPjUvr+kegLOkZzfNtH6mO59TVX2gt78o5uS8zKBSadAU7axchkKc/DzSNDzmW
43MeMPVKow+THwjMxY2Z3AnOrv1YEktNzLc8G9WM8LXC+YejL6e1v+GCRqk0xGV8sqc2ObhmdGWr
y2wV1SYUEirszjz217IidkcqRhCB6FK9u0aXNPo0DPiIWFeU5ynVMRB3RC0vO3Yj+H0GJ+ISkVzC
njcYOCxQGcLH35JwCEmHBNTQmQglFyYRretN1HBCZ4E6GT8ez41uHqi6HJKpJhKBdI/mvN6ABvMR
eHKGirOrpNSTxP6uadWpsZtfwmrxx731uY+H3tJ81qpJ260SZKvCmvSuS56rkewmk7BNMpCgiVH3
Xb9qQ1bapiYJqWWXUj53qeY11ZwCwija83qD2oCY8vUu9Mzm7FvOFzbNPllTCI8d1gemPVQnEqy7
86JuUlo654+HRgJjntjDYVv6Ls7MSevl+f1uYqA0Xx/TQxjYAzavdryg7saPsxLUOSP5GApA9zqM
O29WdCnysFGB1/Pob4KMbvV6XJdSDYVIsxlJm9I9tG4AU52jDNo25BNujh+W3/VQr57e33y/xZy/
OTN02aCcyjNKk18364nw8XC9t7TIJLtmomajjrtWD79uUvVwfY4gU9Yx6F/jfeki71InhI2A5tdp
QOWWu7Emn5E5OjsPwflJT19k3BAcpkc2cJeqRk2nPlb1ka03nWchQ6uQOH88t37ecSaNgzN1xw8d
/29i/o8vaErgv7hf2zrr3jX1Qn2k6+e6nnLrvVwlFuYR4TarmP/j5uM8XJ9bzz6voNbGxXVwFDV/
VcHHhY/jnzL/qnJ3qFZhElBn5Pp4vRnTBpF92r6NSv//fgzfr1UdXRLMaA5gCnD/aKqQGiWAX48d
Bgl8ZR9X7MextKh2ZCPq9PUYUZnl2n2/gt/vs7l+9TLS5dYD9HGo1sP323NeFVCMRW2ADo8jt17F
bkpgvRJBkaenrur1K/gIoh1OoM9Gof/jIhao/xH98VhiEWYWGjzyclmXpBUh1JATuHTWSyqxzF/3
Pp4zYuPgSTAHq3JfRhYra6DanpwOElzN2Vay//Vr79+gnqvjriTqmhRfSCjyTPiePHt/3PvtOU0A
ndJYzeON8hc1R3bp3iuI+pmSRVwFBKqsh9D642AiGDZ2SyC+FTG2k4/DuD58tzesR7RJK/coM+39
UlwvzVomib6jns6ICapt1+dDfBSGz6FZD+FyE8BTeD+ylutZ4PmyaLtemq6kqWZQNcXJCfPgHQSw
vqixjLsqIyx9PdBUMF2kQOqqXW8QSvDTievkBO5z9iTq6gwcmyXkeqT/9FgCHyLPD0LbDHuekWc9
wuqmUUddX58sh047UDve638M03A7MXqoh+u99WYdv9fnImLaoqoNjh/DJpHJwCTWEfT9Lj//axWg
DkR9SvimmmxKNeS4ED3KI1gVde5ak3pj69fMWCy79Tsmg3XScb27fon12K/Xrg9jE8XdFkb/y9Bg
ZXmJuhyLj3pLg8FbWu993Pyz5ypNYzT9+J64VB/NP/sRtGpJAFmSn+uPKdbXRbF+5ZCgc/jTy/7Z
a397Dh+EGy4SZXeq/tb1q9iRv3sjeeDrI8xeW8TLTWgIAmFHNS1VBpePHXM1rTeDZNb6eG7M1MVm
6tqeHEjvMKHiKbW+RKyvjsX6ihiAEY4u9WPWF/+zH7N+4U+vCQg9cjLrulJvHsTkFyMxfYAW/O73
H/f+vQMSfo44nwbgBaS/6uvrjav+3vevDgs+6ZITRbMbhgk5ckI1hk4hE9LjeJJuM9ODqytxJJi5
O2MalOc08VkeVNVhUT4jQ91Mq/mosVRuSVfTIlkeyFhpz/hF2nO7rhYSlz8mjspnAex4F6krYk66
aO83WB7xCTHAmeVGlGlUXc8axloGmerc/XGzPvTXkXd9MgtALk8JgPtUzbrvN+uwvd5tVveSP3d3
tq93e/RgP0q7EaDOmAF0deMpZ9T60NaUKyWrnmgdlVT9vRr9HNPIQPo4HxuaY/UO1qfWN7TexJlB
XbIsDh0ALsCQagZL1GohVVOkHyCBDpSlDQCZOGtMDGz+1Lynk3u47SdqtImfMvYhn5A03Zlg13uy
KxPSjBCzMoA6hf7VGXFd9yp9Raqb9Z7hDMDEZH/s1NC7hrSs94RrA0mKSGBQlqtUDe35aHIKkqeM
WU49Hu2CMpOJHqxz9PqYqmWWp5ZVpenYjJLRczcs+C00Nb0sanx5v6c7MQE8m7G0ELVgeBRnv8XT
tt5reWP7bOkvWesk5s68RGqQXt/4euOS2x5WEb2pRi0uykrnfetqYVGzu8cinWhKTxqVWADYziGk
3ifUBLFzIKUhnomrcdbiWzSuE7A+NZQaZXV2lorxdL0LOJAJ2Y6u2yBWOVdOScRBT9VtvdurpXVl
6sSA9NkRpQaoGDWXr/c4RswLH0+ixdRI+FBtMPUmPm5KP/MOi/T2H0+t4T1dXMUY+CKKJjbl6omc
8/WnDWpJsd77uInVmdoZ8gtqNh/qEr+gWK156113KvngbfzIlhicY2ezKbuKhrg/JoC0HbUWX2/a
9VRzktCCZUIXg2YRpRW+qtXk//pd+z1Sh2Y922i14RNeHzuVzd2ks3oOrvXdHEz4rihCN+vJt96k
VA2BvVTxT8p/7c6k8MmPNgM6czTX26aazkE8Tmddt3O2/388xus/HnN0ZZEgCDZTjtHaHxIFr0xA
WK7PpmnKH+dUr1XVDucomIdzHHGzPvy/nsuIwluhY+P1YFb1pxYRL4BIYSNf3bGuoXQELCnIAZYu
2Lm2nas9DGCjz6keecjXXXfrExR38Mgu3DXwmfezjnRc6P5ySyN91ivgbMili6Z9aLDhX2VT/Qib
MTrK1Ik3neV+NQ2i/MY22Yp60W/73qivi/jYRP6FZXd2gdtiXU0GUojM44KIcfEYMy0wYGCFb90G
1HdhnNn5KR9ICZWDd5/BGKQu01nIFz1oRZQuJ1q79HeWO4Rm6bGFznzVjMP1YLlotlu1WhhJWIh1
IHmudgEiQAKqzNqj6yWx6njpmwBZCJbX4qaKaPdrgawOeABzPCxuf+pQXOJCR7BFjNtN7C3XGYpa
isPzl9EK8GR547yFe4f4Spvqvenoxqkzx0/UutorkVnt1Xqvz9s3aRHg5rSyuabVrxa5uFBybUrI
SYD3uDQG9LZeIItwWuNMRhppzVFkb53CTm+KAq+Mwa58D+lugRW40S27PsISjUH4CLSz3ieGs/ER
kjrQNFAYW8OD6GVX+kiu7Fh+QnEBRUyockiMbz8DySAAeMxW3F+bfgXJtwHbCBwbkh4chVDzfYi2
otp7La33hBqNndHk9ps71JqPRWB1B9xLO6OjtFpa/auT1ldWYI47iq+Eoi1yY/fcIB8vQ7i8Ozsa
ftSg9eoZtCoUhbCNrEenKuFnNml2tJ35adLNZNdmqNWmHg9rkyy49/v+Ww1JETmiAQ+NWvuc6S+u
pKxbDT+aGLARUAxq/sFxmVKsYm5/qSRiQeIIzb2wdGrDRXbfuoY4WPS09+gqG4pkk34nyacVEGHx
3lSAM2bZ7n1mClQw9JW72MQzQY4gZfHt1M7OIWf6KWq/Dz0HDWmtz4T5IIFCER73NN/Tfg+7fjw1
i4nFEpfiMqY/wC6AQ9tYLGFxEmRv8AqSTc+yb6sDS0SO0AAsLeuLZWkZJSd+cYN+FPaKkdxQRXa+
dz1NjdRv3zpHrTItmAxwW4jgZoLtcwJH0Vgxh9M/pP5QHlKr6444P1TAbBBaNSjoKAUO00oYKJyW
20rZOYkTAKiaX0P3PuqgYE+kZb40kxK0GFb3zqb+/128/6KLR/SBDRf8X3fxLt/T6u3Pfb9fr/jV
vnPdvwWWyxxtmY5LQSagEferfecZf9OhooON9lzThfhtfLTvvL/Zju+Z9O90Ys5MHXT5P9p3pI85
nkdciG4EwNVJH/tHD/MXM/69+fovGPIqO+PPwHHf8whs4gcR8RC4hsuf9+fmXedlutZNGguleeNs
lMLLwKQUgi0yX42z+NY/aqc4XNBwnGAF/umD+mcAe97gb79cNTYd3yBjgCai8dsvryunbl09WFC3
E2cKj627IgUcaBVGDfaBEKZ99w3Y1v/jr1WJF39qWELGcAaR8mvFcw+ctiTX9kDG0JbkrEheOQQY
lP/Fr/w9qsL3/vpGf0swgRMtIn/gN0JY6Jc7wwMCs4vp/KRhl33+z98e8QS/R3b4vkGKE0589pfQ
NX6PjZOF1gAhoVmAtCI6J6gayF9QAA3EVZXfImgjnt1S0chuQDL3jAbzEpRjvkk8p9zgKYReh8s6
0yKiNt0g2FYzk9zYEuW9iNIJDd8CvSr1nuhF/UtE8XVTA4jczyWAU4wIKHI2Ewd+Y41ehdNB8fKs
EnIaCj/RjySxZOOnCPUzUp8R/Y2BTGyRGeVaWYXuSrgchhBCDThH/WTX5j3LeBtc37QhThWG3IKQ
0HLLmwiYxjkC9UEC5Zc8QL2jpdOT5aP4JNnzYfKK6OHSpyaywyY9juOi7yJPJ68NLbmBJv7oiu9y
njjzLAQYrMXran5ydFLdqr6D3OacMed7WzYmF28kENxxzhTWT6PZvVo12qhoYd1dWW9keF/Spv2G
vvhpnJtQSnnRnPHLbJKs6XV8skuGz0+iWM5p6/UjNhpXTnSM4f4U7kufygatJN2wZbBbdgDj0ySR
nzSN+KbHLH8AyBErp+3nmezokj4HtXt/Ymo4tvkrbtc3ouNpe7CJUDzA0KWOvDHjvNn6PkuIarmr
jZr2STHv1s+fj+2otfNzpZ1dgANkpLHjhyiDCJW5PTWYwOp0Z9v1Nw+PSJZi7evnt3yZnhLXCp0Y
97+YnuYxTbYFLu6hghRDq/cNHvJT3PyoSvm9l22BMVbJozKpbXttO+dZufPG5lsEy1Tz3L1Z4fez
3OGJQvGbPta7tOuKUP2c0pqe9Nn5NNe3botGjroM2tCF1EEHUTvyJfyx92Afm00jWBFWGt9S1zvb
lOQ5018GvjiGvUZzGKgugfMWYu1S8qn54J9HF4IiDJvNiWR1sNI15uvJMDEpZlu71Gl4ayQbjAa4
0/SnVAKvUmLhSrTuOrfYpLHxo1VXiGf8BCCaavkjqGmvaok3UVLLz2XOd2uL9aarbn3Bxi0yF0pf
LkJnoyac0ecPaW1yU5ZqKbf6AMJGz8xLATUQ2Ee+TVr+Zk9Wd4Eh7gkPQZ1kGNd1FoDU1JCxWzoF
hEJLTliid9B4MFGwHEWuSrxxQn+0RlO8BrQleSs4ZXjB0B7WAx34DDpt9J00jFt+FpFCHWN8xIcx
muLQYAHit3chnYILYrk7oODvp29Fki2bp/rVyFwCZ/3ijhiDjOaOXNAjEPQM4hZSHe8u0uje1UtO
IJezwJNzWfdz3kxz9Zizc5lNJ8Yj0H0zWjemtjjs6hoLru0FsMoDMW8GE0bvBAeKSLS3QgNRPSf6
ceiBRo3LlWd62alXko7GcndDLm7BUIDD7+UFOvuTVgnA0D0f33rm0aYPGXerDXYhJLJchpS4y0OW
RbtURPHOUVdcDaVp6x2QI++DAcAbEENQlyygjwPK6t5s2J5CdCKfgKsTBQLlGP2tNLoHop5vctPY
qoyDraFuLGh0W9kzxttC7AN3fBo8PmOvbr7ptRShF/TwNd14kwXzwRgytkzYvbbD52gQJtormEwl
uVVsUiZ7y/i5NWLoiVFPW4/Tya+JmZlNBrO4SyFlpU+F9Vm0pr3X/YaKbuneOTUoU5cLMsnxndYz
EnpacJHOJY5umUgGhvx1OMIfPEuFjIML1Ts9TfAC3nUZ8aaCFrsbvySL7TdwPPZmmDkipIrW22kk
Fi66JyqYL3NQERS8CTjrGysIjqXn36ckKSPMeEIRMG2qoL5L7fROL4dDtzRPmpmLPf4OdqspQezq
pFi6vePVX9hvPLXD/CQCZU6JPumkVkJix/4eZ9OTMrxhh34A570zXUbcagRvV/N3Qr5hjBHlN5E6
T221G+LGg4pgvdUZUmSHs5GxDN+adUex587Qy7syaH8GixcOjrmJTXUd2xzRZeLjoo+4twes8TrG
xC3mHhxW0IFsrTxHi7z0Oh8FdW3GaeHbG2Az3nbSGICI0+EzTaBeAJcnt9tVGUGztxXzdBFK8bIE
sQAQZL7hfGTgzNLHovtEPEW7oLIH9BOp6UnNJLGfEY2szSdJeV99HjNBr6qnh6qFS6kE4InCY1nf
naHB4mn75Lye7URFfYNDCOgZ20Ww7MiOQ69sMImmtUMHo/vKdBxvSzZmIuNoB9Ec7XRZ3nm2vDCv
f0us+FnkibFJPRu665JfE5K66T0yBahkHwKqzmFnWrteFC+L4TbbTA1puBvrzWjkOJXF0hKO2EGI
H9NdpOzs45jf+aOYj3WD77drIpAgnrzL5gqZb0BqhS/cg5E48E4rrp9EzFtjLO9am3dpjcBT64Q6
h7y0lUO1DfFzoaa9pCsuuCvvbK3uoc8kD0zQVxy/KMwGukA5iBZ/fGoAd+9tx1w2eVZXgBSCn1Sn
DqVg+MfPTt2akG/p8xYI04Hn5UBXWFCLa1yuZx/6DsSk+Snwkm3mpvqOIVY7NE1JxEuakB0CWXGW
V/hxjrS1PpEvGuO6apfQn/xn0dI46c3AovGCAMwbILfRa/UQTm67WBY73eHnMJ3+kM6yawhUx4Vt
MPVN1zn/tZ4alkYUbUNZ6gsFwNB3ykMxsKDRdJvluYs7vnX2Az5U9qLIReyeIgfx5C0GpK+uxwnc
1iO/ZjK/jQbIrRqqX9JIXDVLfxrclkioOPi0iOkOA7fGyAo5KeoG8A9EsA+jRA5XVIgULN5QUvl8
joVbkkGSP7KJxqGGdgLXaPFiG4zNwh6YIShak7au6QzVkN+pcsNwLC3wNLF9Bo4GSH/sTllbWdsA
Nyg2vTuCcV/smfpv3mnftI5YWtgnfBLzcEy9bY0wHI8cfWWGu3tt8E8iwHOTmTjCADYA05j2Xsay
jbfShKUA5Kb3i0/pXlybS/vJGt3qSi7551hjyBmweO+sJds1GO+cQT/6lEr3rtGEaD9ghCDWYDEW
QfwzSjIVsaodB398XbwGqYIl0OE7RME4/nbuhkfoxzZ6fIX2IXm+S3R/w//zbDGTC3tETy1/MMaN
V+4wXceqRNxNFBv9sQf60dcI0qLvYJ6nzfsfkVJVG2bnaM+fTG25Dqb0G/CCVJGjQVpbBXEeScKK
oK5R65IAABsz3mea/kWLIyzGXXN0CaE7Lg1ozEBHZ0f/ASRJB0+JrecmT+zH2UrvrcQrQ68b4nNm
39BYJzy+RRXZocOygqgKDdqOWwA8AgWKf2PjB6hS6yyYeLM2wjeSYSJyvNNUey+RbxNYo5XmgVwd
Y5l+DB4XVZQYzSUlPpbRlxVBF3V7vwNbmcSNfuzM+r4qlFqola+SSxON9w/YFaBxh+TVhnarWg0z
Efe6yjtYwoDlbpjNXbTDW5s7049FHxgvFgdf6ZJzrTDatlqQsrDj717PKcaI1PPRVDrRJcXQEwZU
yD3KcDSIi3i+NsbGxRFcYW+xTfII0aqrHYRB14F0piyO0utJi24L50dccLilW2c76GMXGEfFDnZd
upUQD6faSXezH7U7K01f8m4odlOZsvPIIIgEhKcEzoJbrIV7Yfso+6KKGufSEgztxZRrewM3sGbq
TynVoT42813BrmsbFC0BBqPzvSyHkEXWafHFcFumM4OAAzsHrETE1L2nJ8Cqaux+ToIJeJzyF3ZD
QGZM1PRNa7MGLgmvUJ33pomZySkVciITE2hRdyXFdV/p5meFNtl2Bl5OEWPYMOob8ma0rZXg8EhX
b1OS3zc6fGRltoGTnxwCA0mngPKxMWULyDpjNOrMbUC6OBrWIQtrx7q20/wFvwysAe+E9a7c9srB
M9n2jVs7P3o2qpj78CHif1VuXSZ72/tRxubPyl6Iy3BY0qKASTetyXF1bRkcJrc9IULMt1LHOYJH
4UvhDvdegwvFqD3FFEpOsU8MamFG3Z1IECZ4xrhLvAxrWP/TEVO0cxrJhnbOniy9SIi5HccTa9Mb
ByeMWSBPRnhQ7w1zaK8kSwos75reUrecUHSylkTg1UiA1LJnk4HyKnF7AGR6vqdOiLLYi/aWmHAZ
S/+5yw0nFLb2kDbevdkM9Lu1Uh4KS9EriAvGec5qGU0P3AcWr3MjD1F2DAYnvVhO9BBdgA0495Ko
NFzHMNSAamaZDfmqdvDLDLw2I7qhJiwKQGB14tGLt3RJaGjufgwwrseg0kL8vIw3w8Gyv8Ck6IBJ
BQ+uNXcnVlRY+SY3QiesohIDj0F8dK5ZAJeHYeKSDsbgE/nY7MQpFSQ95XAcRxW1St/fA+59xLYM
OX16sUUBeRXVUl/ENxmY01OFpSIq3JE4uulFRe0xLHKdGTjxd2NUsWf3ccj5VMn2RDC5oWfHwakb
ASL7tsBR5E7s3GR3PZEAtrMzMR5d1fYrB39jKkciO0xOTVRb2ykWMJId7TCM7XLqC1sP4RRREDbp
pzj7MWGXKIwA+whjJaV46DOpZp0Bd5wWjfU9mXfznsOU1HFI1eFY+TqQSY9EDUmNocp3GmHqRCZ5
ULz15Rj4+VU9NpeugIwcuPPBxDHopYSHJPZCCk2yb+BXhm5lfa2MBgnwgCMOY5CnJd+8ICymV6Ev
Z9uEQtr8H6bOY6mRZYuiX1QR5c20nLyQhEDApAIaKO99ff1bxZ28we2gze0WUlZmnnP2XlurP0uV
CMN2kmBEqPtaJDWL0JbFnMibqUnUSPOruNQ/6TwTF8P7ZzXgu6MEbXxEsodPj3Crt8W7OIP2Lgtp
N5fVtYyFzwqEJ3JpCq6cYcAwq2gZJU40bjfYKa3bqp11n6RSxy/cNN/iyMCqIPjElgtyLAik9RfS
P8iTmyynLG9oLlXa/WXkrBb+RAlbWyzU0ZlVOFj8M8+FSrcwXSnegTeQ4ezqOE+JGAQ7WIgwpV6F
yWAirmuRH0j5WTZpe8Vwh4iOy7y8iDUPMFfZY7JUq/4nb6vbkEfPRhG8/nkO9aymTI8KHT4gG6oh
HBRRE9w8Uhv8i+WDAD7ZJbSr9APTk+lB2fWIadAyUAel5nKoCDLMQl4B7+5xapRrG6snRW+YOoik
wyaV5PeZMu1UlVeT6eZW1dSjtUBRwP10EgK6JwkfG5dZ5VJBafUhpqx2N4YMs6BuVKoS10hzP8/q
F7GgZ8Lk3Q5WtAu8QNUNq/yCWIZdmQ6ShwDSIEmlsNye+zwBBmyAQQXtph4unTI1dIRWt56ov+pc
kXypEJy86RvHUHsdihpMsFtuicMWfQD5BEn/q0d67SYM83DHFhUWTbkNuSGtxlOC+wBxZATgNjn2
wloKkOtNnQ0xKcvTYquXpeHQcX6pCNhjCDhwstaNN9cPma4FIA1QXwVbG7lKG9LfUB+v0Ji6OvcG
j2OE5PiYJVx+ZlXYl6J8y8b2zSg6ePkztL+m3ZpJdUiNxmI/IbVBifXNbKTLOsAGGyAVzti2szvH
7GBr7GRaqIQURczn0mk4Td0EKDKOMCrQCdzO+RpaKJXTVlAaBygLCOqsUh59Yhx7YFk+alnGezCA
DmU6ATLCwKqIlbAbtOSGKC3flbJ2VWpFORTcgoJ1p08ZNa6TNzA8LY8dAHncoxJWYRq+ShjmTi2E
2lYRseXPi/IVtc19bKsn2YAaqaymZWueQWONjS8bhsoTbZ3ACDS7fsx2gyyzeU6AOUSIQ8yAN1XO
4ZqTaNEMEX0mEHbg2v47qvXeypyRAi2JqJcsi/MaeT933cCw6KKJkTsu9aNc8k3eE9dmRmzs00Ll
Lq1GaVk3ucoZwcVSStBvreL8OdcrOQPsRgOTUIinaRwfQUK6ky6LcD3nCGE4xr/SUJpdPf5tjckL
ocPNzpJoEOstzdamDDeQWztnkDFuNCod1lp7BOWieMjSnUZvvqtceM+IOwGNOUHUTTkUMs3yxvUN
lHGvoQ/Dx04WY4VhMExnLCpWbG0Kgxn2wPYrMX4ESW+9mlor2ESVsYYhSXmamfo5LhdY+/tsbg66
ll8jgWZha3FgjlPJhSV1ExpsvDOF/0dGYNXY0pziIFyhJKoo4IpIZn8e+tZV1/XV9eieRNUEt5PX
uPVYOYiiWgq3f3qg0qXT5FcwaKc4K7w2jCM3bUJqo3e9kcZj6FJrT5upaXZlDt++G+k5ArXkcZGy
3z+naholva9p3MvJfgLZIrHmWdzTgUbvt9bX9AIzXlkjqKdMEZ6GpPH1aToWhbSyP+T0olbCV4EZ
MUwNVxarT6sBRjiCodhyGkn78EMXfuUFZyjBJsAHocZAvIksqJPENCgDswQD7GIsbzJAASepAe++
QhD4Vrhk9eOViL0j/qjRsRZJc2or/S4mtvjZqpNN8UJcqgejIXAGTWzs2qihoq9OaGSmjG1x4Sgr
SYCp5lGzIrpyGuuP3GtYpKvXVS6E+x8iIVZGzSEWIfKWgAQag3R4u9FpACHsYw8KR5qzAGXWv1ns
zHuLDMmbkDymcvpvHCciTuf8Gs+fS2slG/onJ10AOYYa2VkP0hiUuGOBHxbaBd5jr1mYW9be30JL
vBzrp1HG40i110HzLl/GjsDDsGEKQNrGAyDDerWWdWLJ9KdRoO/ciTsAek4+5HfhWwtgTC2d4WB/
N5w50q71HPtdpVAYCaqvDZFfV9WuV+vPWtvNTRrSGqUeb7XgSw9iPwCZw93Kt1TyRCwkPUYs4RzV
zYcyKQfy4HFbzotddNKRHFK7JTcxZ9JrjXwXZtl8pg2B5ER7wunB02S3XtkM35ZMJzmWsrNOXrWG
7thFTjx75W3Sj4o+A9uQ0ZR3Ws4N0eDY68CwVnp7DKsAr1wv3YWKYFuTRDLyTngjBckVtegaAh7V
Gub2xJCXXKWVRwB2Q63rT1OemdX0wpUL6mcFAYQQiUcSmkfGA9dWYrMbhX0VY1hZ5OZzSufKGaty
q8d8a81UftIPfMSTcl8EXBopKTTdeBIYNdqpYqFyq4h/ZcV/tjqoWKF4Vxt+IRVQtrY9QeAa/h2B
CBVdqG5ZRaBgy3mZLhq4MSzodLDe/nz2VWwdc9YCAITynyKA1ega9rM/Gsj8mkvSB/mKvC2q7DHM
pKm3etaxK2E6xw5Q1xkkAdp1QQDtAv8qJD/DySiv0HZzitQJDIYc5Hg4RafVfS1R0BKUMrk5+AVH
U2+lrlrPSoAhAOUOZWLsFAF5aVNrppum4sqtMV3Rk0Z3hk6GzrybeSQdKwiGjSg2pj2auQGCJxmv
BK5uIQx/yAmW/1h5alcLdqKaRFPp04U60qBtDmEkp8sk66e0hUQ2t8Zj0fQ3UR9iV865PUVROXqk
okWrc/oP+jQk1Oxi2H+MCSLKv4f0P+/3WuNlIW0EjGGs/8SPBKKZ03k6txrbfgwe287DhNcA1mLB
yOF2hlERJVU+S4NiAnahlzcH1bnoI7ZAfSYLWq5IbQ866zrmGzH/GQfrq0DoI8D+I+G5fp8GdowO
Hutg3oVm4t9MsKFn1rySALDtcz8itl7MTAf0MIPEZKadvNa2nbLVggaxFI9WpkgwYfKrmXVrSCOb
5BSVe3PFL1k9txNDMu6DFN6aup9gkY9gp7GorPeWGvO7LY1DdtCEa1skDZwl4zIlRXnEVl5ddXE3
KOIr8o3YbxtR32tT/Ej6OgTZkbUkrSi+UIrRoWRMZ4uN/qLVo7qFuUdnIN4Qthwccu4vKCHtuq7k
Lf7CG8bq+qyb/a6EBYM4Lkw2hCEnpDDh91fu0Tx9o6NmLCQQxcGdrzlo4BuFKbcwYDN9CSjo+2nh
RGlLDt6QD0MOdHYr3jNEIuABhubeaC+5EIc7/MDhVnjAXJiBxO2Wxtwb0sJ6lKBC/J2HBALjqZFv
DP85ESb9HGoc2ya5e4pA+xfsi+Bl2qlWTNCeGhB7oTLufwyTZorwkoKPjYOWsejEBFHkw/vb7BEr
FHY7BtdOw2iJoO3rb/mS2EKVL2YaoSz1ehGN6P2Nwm8GX8RVFeso5uYFoUzn4oo7k0EIxBGEggGj
gdDg4WNFSZgDSIy/Z52y5Vdp+NxhXjQxqrKsrn57RGVmwF9LDBqphFWpuAH6pL/VMGTW3VpfY7le
uep0cTuT7kW9JsqzcTl1UpY4EXFrRTPdUGx1esWkF83GdoohF/zRGyJQtPDBFr8HvuXEGJ73cmJ9
WiMTUnABXpWZ8zZJuQUkRh7ZooTprySdF0/yWPDhBNdefVboLgIGX+jSZR5bEBq4DDYo7eHIEU3P
WjiZl7Zn6k2Qis87lAzjvJfQHLkFZmaynXkOlXzhjsKLlCk7ZHIitx3WVaumiqIEIx9OFDxzEn9j
iVgLK7KM/WDspU7/XkiF2yttKNoIAhQ3Mrrp/PcV3CLJZaFKzPIn3JUBmPbehJyUcR3APSnYXTiM
WxXRmD1yQ3YqwBiuMFcvkFYxAqdbY7rKAs9s0uXkl0ctyqtpRopqsmOH0kOOgwOjymwvDQJPMkaf
FT0nPYEFhRU1DqFDu8GNkpDihzNy2wjTRTNFwiytHD6TmP1kKifNpDeYxrlC6oGcvdWJsmlEa6Nk
6jtZs9N10WYqyvgS0ZzB0Jh8F6LBhFQ2QTCNCAws4wPYIaZpXr5T5R/zGPb0szNujsapiNxl6S1b
0LvkbK1cvHoZUAPG9aNIyTQ3qanI3IkBKmElf0PRGPJMgnLRGkq8KrRcqLVEV5qgvTUaDHKtAAGp
q3hjlPq/kdm7Jmc8sxUJexp46ALB+7tR1pdxPdRAqSiYiTn0EhCISjJ4TMAQAsbzb98Nh6QDJook
4jJQS9haTEpGUW/o/X+jqTsJXSG5mSLSfYuAeuQ4E4FswPcxwuARdoLwYQy+geCLKuhe1mCfJqP9
sRjJuwIhfipN36qDn8JsHq5UMnBJZqrqqkkML8TQCJnBJCuuJm8rpuov6J9LcX2sCoSVcz60qF3T
c17VRHbJCBy1tPURK/cbKRg+ia8q7lNPN9ZKIe037QtDunI3xtBVuLVC50ixyFvQRGJFxEBYQ1ap
hrORziujKJwxF9IfMq1pOKqVirlkTXxTgxf4Nh40Rs0mfPMuqU3gcviZXAVndRfwX9kUZwbj+0AX
yQA1EmsfFuYJ2DGq0Vz6zDp4JhPZ1ZuR1UhkHfc5iCmLVxpDs8kF5p5qkR6VdP6VmYq4PY6mvUyL
aaOmxVsRMee0gN2yeRGoGE3+QDb4AcISJIMy2Ohaxw1JljdTIpi2uCwtU6IyY1g7MNkVYMeOY4z8
MlxlExJkGYNeKba/50qcS1fXOEK53IBDYdJnGkt9M1SicWvYKKV1GWV6nfoyUYubwDUFJfW7ZHhK
1VHCD5oTj57KXkE26jamJkLNavoYCSGXh9J0YATIAvqzY1LxjzWo2qhFLV/Hsvf3pYSkEnl2pep+
XbRsDyJ//u93NNLwmqf/+/P1auqMO7jt7BH3JEBHiVqBGgMJecfUx274ND2QU+0+wbHoK0nwIoaV
tluK072IzeYpG5WQQVuobKhxMB4OsoUEZbGuFs+BoyCUxbVQWVvJ8lMB6fiUhE+xqgmfO30pGyC4
VkAqOUumkL+KzvhJr3MoSLu4y3K/moOnqh0PaWQtF76deC9WEBoT3HtmjLpeHKwnUa4q0LyhN4dy
fCUfpvayPkpRwPwA2lhol6kYnbE6ein/3rPEsb5AQApIO0kz64gRcocLu/STqnrHad/RUxjfk1xC
FhpgrYfZuxlNEsSIfod6bSmnsFFJAc74JBWQn1M19j6D/QLqVZwe8nzaWDHvSE6Agi3n2nDC9Vcg
aZm2VUnVJ3NxypPCjy3l0MRByh2bsKe8bHwhLV8mjApRgrtoQfjFDj1hZcj7R1cSvZFWzzOpMp4k
dxe9IYl01EdEJ21zoEFFztYC4a7LBm0vrEE7EcnGOwXhn6OJ01prlWwLHQnA5S99Rq7rWvawgEDk
+MNHLaj4eAEDwEttarsEgyzm6/Ouos+zlCm+AYM/DyOO9Yg2oieFrbVnjL8zLDXwjKnwwVVRBI2h
m+SQc0MRObpOqFkEy8ge49H0gZe0537hHhW23VkRZQLD8LetPTXowkzY6ENo/QsynYQSfPajWK52
dAPhq4rWdiRsmNp0Xwrzz0zI3QOBlA1RYD+QPbcrWsQfccTEucYi5Mwajb1igM6qW3KPtZzVj1xr
te/Xh76NGH9VaegBopftXmAXSKvqe4kUjPKReauqkR5FxTC3nseLGI28F+sPQ6QlB3XSwLk3+n4m
CR5czPgrJ8Ax4OFT8SEBWcrfRNFetXH+10fQB4xYPWqGdmAGh2ZZpDtJJsXaZ3qgzSOytS/uLGTt
rM5SwF06A5AcLeqzfjGFuL/2MWkKckgHU5QSl7wWdPVloLu6NBq7gswXwchJUWTUtW8QpfK4DMaJ
eNhxoxkZLTTK823T5Yj9aR7tolaw9gNBCruanNX9qPFt8Ajku9AiYLpEukJFYslHjCRY1FNZOSVB
ZfqEymvnMmDSnkSntlaDM6Io2WvkRLwYUlB4Ra0U24XRD8YKCFgdLOibRGPS1bDt3GjJ9u4oaMIN
YgbJaFzsTXxqz53KiL0RuvheqwL8p6YW771Vz7BWjfwF3Q7pZUbJVTjSmXkyM99JAeWVylPm6EXQ
vI4UNXBj0+aVgAxWObaZ15BwL2cS++K1q5koVZOevUomDGiMJumr2MDOoJ+ZvALRyhx5bqJXmqMo
56Q0fA1mhk0d19WXqUBMkCWW+cLmRIe+rYwXNFalIw1qcwG/7IGOlml5o5EyG2SJfz9NokU+k6gr
elP81me6blcjo/bAEpgz1sIlSjRtF+vteA5CdTh3XTwSFFspxz5iqLn+elePnVdZ+A7kzNBOrdTh
SSA2rNfN1y41X7oRcWSxfJF3FqMnX+cN0Ac9yBvvydLBxIwapslha7j6RJSbXiQTdk1yUNseuIE5
8EHgepBcBG//GF7Oftw04IgHXfXqkkFpI0rzSeaGQpskVby0yz+FeTnCBCoviZ4QAVCdx1EpN1md
GpeFVywk+rEIkz3mj+yWa2zJTIJzOrEWe9pQII7i9Qcp0DBsWQHOUsaDaoVoQoUivSodO/IQGjri
gtfEkY5MwBhOmjowThkDc49yB2Bc09+6MDl02FI2dTsyvtHSC1Ey274Zk/20Cr+ChY1+GJgrT0p2
DEpzdLplH9SGDkINl23AxYqDoPsoIAJtmbi1sBCabzNIaL/Bp1137jCDaw0VpSGOHTYOen4GpWuF
y9jEIXtRY4NnI4GVfawbjgc9qhkBYtoKUWOhBkPmL+McMiMFuFqc6jBToDFb2SCyqkyyTzRdPyVc
OymfCBhQ5v4ggV63CxrCT0aZHBmFHYgGJLIqMEu/MmP4n1lDBk0ioIUwz8IwYYRpFp/YdFrpBlj1
Ysa7rxpEomlZpG17XafCnwoXLJrkwTKjhkiYMqrJS6tL9SWcJ8JDaJGxdS8bIKmQ0hQEpPHrsgzL
LaSpABwTmUuhiMGpjcbIUQA196SQ79HFEfGkqGgAMraSsHGgD5EuN9Ed4JtcyALrlouxSDJ9u5Mp
SukZq68/j716zOKBG59hmHgK9RiSD06pDHvaEAprhSY/MSYMPOK6HkJS/cxZ8xKhZmZlgcwEBoKc
Q1JWxFoOXm8Y7JZda5uFGi3Mks5t3yRHMWhpDyQzDiNrfEJ3MRlsxxapOHvO/8Cb9agASTU8yomB
ySxaEOP6AhbVpI4HHGkK/usnYjVLt42Y4PSVnO+FaBDtIeqPExozcIMEkyVmWR+5o53DJRj8nvXG
nB37mhiVdwo8CdWRfmgma9pDJmno5A+kJqiE7M5d71OjZHvNEBpvnJHjleE7XAC07zSQN3NfX+Yp
52iA1rflHH2TZQqiSDHXVtC2MZqzJQMfxviU+EVtZpsAdKVnBStyVQ/3vZlzgFbNtVWohQcuBaQk
j3RUi0hxlwnbkhyIR243M4txOAJy8onwbcjq0p/+SkjeSbvJdWET1cvWgHND4wA5waBtEKbqV0Fv
ABf3Wub1fD8+CbMnzUCTmxUwfFKRiroWZeThQgg/Ra6O7bLSpLDYeLmu0uAhQZwbDw3YMUc8PiTJ
K+yhbJ8uJGeKsn6w9A4gvNZt1SS5aOVMvyQLdUepVUxdYSYdYPhSGoVlLx2WgYEhqWi0Rdff+fth
WL8KFgt5mtbMtK7zVnNhpijbRm/JJDfg2f79gA0BUXWT+GpQ5ztlmsVDvP7G31dyweC/sNbo0Kkj
IfNkguO7Dt1Gk52FoBMW6z5ebPSi5nV4GxG+30O33gFOuhRv5sfwzzpKDBEj+MG+QC+YnBxXfaV6
UK81q0H1xivUyuBTgWk5Xtt6YyEsFOy1y0IEmOpHli29h4NfbZKtuM02haf/4xeeymed/7WmZUn5
Udr5qwyy8by8G4nN04HiTrsUFu4ou3kxjrG/nATRF7avDSxM6K70dJ/woVl3Bofil7GTz4niKM/p
Fxg2tXQXYOabya1Tt/iu7il9t/pkVE9EvOrX8FXNt22Nr/3ErrAmAHCYMOAsDlIL58lWZBdGVwYN
9YRGGkwonWzWmmVu4orSIfMTgk02iGOgkn2VkOa3eXYyjbsg/ONbR6nnKy9p5yD2oeU0ftfgR9yO
AeUn0YnTWUW6BRxrX23q9J4/c/1WIZFDuEe7yAZyxU3S74rX5FX4QGBAZwkDhFdues1TXtWvTD7I
og1oZYl+upPyYoGjc7Ntn6NC3obMF+3hQDZUTrSznXwMn/lgK1cEDBe+udlR/02b8VFNe6jm9/5V
wpzmILo9wUmpyNt55mhDVLShAJU8BCTDWTVsQm0zdBl28SKWLvoS4Q6XYYLQOnhD5wbdeXlqR5co
iIIRDzMgupc2Mdpj4gAbeR63GGFKn/mPkHgMvA4kIvHZzPvimL9KT9pdb5wuv/XyNkPre1L3ZEsN
QKcYTTyLV+Muz67MwhF2Iuu6dt966APEbdrkXArH/GCe6CVTV96TXTatKyCk9Ji34YMZ3uAXP82p
fheuE/5cX9nku8VTDy+oKL3olPPNPIh0RGJDg/lfy733s3FpBZ6l74kJgE0iLYaHJzBq3QfGiAe7
cK7sysqT4s2obtBndJysZ2sXIcNuHWM35xgid8mLKTo9he20N8B68by6/b32izNlOQqDmQzUffSa
rQprl0+kZerSuO1RtpN9+Dy9CJvkrG3infHSFBct3ukhSCL3IV3lS7DjgpqS/fbocOD9NIfcYS9s
6Z3QavVDgl6Qhb4TzPDWHIB9RI/eV13htsYvI2qzu20U+WhMovP0me2bk3GpNgCjnPaobCoPiW7t
wjF+pB9YQ54NyG38Rapd0poOPTXFvupFQHN+k1+CKZBUAHtDmHgWlUu3lQ70gMYPtjLli9HfKq1H
C76hGZ6h0TvjxhdRb26LZ+tLSx1QrS+CwxSFQJJ7dzBHRBBb6av9wELJ7NXyhFO9E7E3I/V1IOq9
1TvzWSIM5h95W26z6Z/y59Xbgy53scVt+pyNW+FO6yjp+EjpDol3pHb/2rfkkxSM2jM22nUx7OZR
kfD4TMG4/ErwDbJtfhSflat1jZIdXbFgt9BPPvMOUbWTTmva7Zegut2GO0fhMTnS99G+fNLfRt/4
CI7NIdwU2+q39aPASb5wms897JCDwUCFv9yuVLsX7aDcMro79MYtu5KAFfsDzsoX2vhvIsbbJ6Jf
NW5OeG4gZNFPRp7tj7+heCI8Iuk5F23jG23nPGOFOY8IbmBLswPdcS/UHDgsGmLoZrILEOu5GhdQ
XNrKjnferl6jT8HAdeS0/yhdJ6+b7TVTaUsFGHntVrpESJE3Serqh/4Ig7B8YzERf76eTwkDTNt8
qq7Ao82SgBDGPQdh3GAHRg2N4E732n3wolYElTpic0MdCWVQeJYZRd6SF8TdAp1hO8s3sGCl07zF
gqduGaN2Drvuv/BsnirSzFzR647C83SxjsuTwFyVa8PJOobaKfgZiRI7Cj6lIo4M5c6xCIu+eNPu
xsV4D585Et6NnfItHNstz19CdU/nIMeZ5kTb5hXY02THqEcd8cnysDU40bv+Gx7QjIfMY235XaLv
PwIvJCHUZwETKmbHG2a71r4NkS44iIJFxbUsz3xucrf5FUNP2Ccf5IoEN2knPdX9Z3LMH8QH0cSD
zwSFvnMo3RDPkHox8nKeMrayOdjW7IcYoNVdW7vhLp/95NfqXldUgquNHJnqaeK1rAYSN9RcniwV
xa3bv+e7ttoyYUJmAYdS3AknprKorsHtIaFhHrJdrhFMOtkuvJCAZifyDKTaV2W2Zb97tU6SuKkO
2CE1w64301HfgAe5S0/CW+p1W+7v8iX+CU9J6Zrf4rDT2VMvWNyQM2AvBm7CzWly1X/Ftjsw9sz5
FusXfMTz6MiFMx2Q/kZeeS7erTcu6tKxFgCZkdvmCp+0/VdG4rd2Tgl7vKSq3QTAFkW7+7JElHuI
jk9NwLbgClf9ORyu+rRfDpnbblonxAq0qU+hPXwVD/k+v+XMkL7oAUV780Dyguq179ErOJP2H48c
oTzdQfkSbry7vrQP8LEzyh6feCOW2iHAIb6n0dayrslo99JOZqrW0eXkU+KZtpWHGO9105t2Wnok
5XgrbRZ0G2/dtkPGa9qwP/TvgAimySX7SzwEomucht+OfC2aYDJNoU3x2iIhdIYXQHi804M3UpE9
maSvMX7yivlGIF1xCLYWDQC7PkZb9Uu1rj15eIhdZmf223/BThEci3DvW6JtBYLXXwTsGLndBVhp
7Jw374BVcfbkmIn0dnzS+qMeQSp0yNT8LVnbEDnJcToxpteuJDErwvPMfSN2tNfmOiKd/yKMGio3
q/DW+CEtVrS2BjJlstc8HkyyuzbmNu+2DZHyUNUvebWTCjcSHeZXKCL6Q9a5JqakYi/f+POGwCTV
oQ1F9PtwMFJ/VVuC7cA9CR4/8pXCxzhP4R7rV24KSfmiq6euc1vzTjUp9CcubNVPc+ssAvK2AdfQ
jyTfSVc2KBRRcvxCd7C4tU/xU4G7cj/WXvjcP9J6Q+gaTwzTGzt0jR1h4n71TzSciEP/VXuaFEwr
PqUxYgF9G5bnOoUWYnOdQ5gUn8NP80M+sUlkP8l1+DBo4m0HT/koj/UOUsuhe1dvVbaZGRCjMn0m
8MsmyQI3VLRsoQdUXm1srY8u35iIjPJDSdh48VQYLmbAiNCBpxBUznf1sUZU4ONEBmFyP/8JNQ/v
R/GLyytXf3CZzW+4GDFkZToBJ+jpvVUCDhXXN54achL29EvvxSbuD+0zw8/gIZARdlp+y6P+XL4l
phNszXvI9WtfvOL3dZTOmXDpnSpQnnxY+Eh0p+Zh5VNisV1ryWkQpTjZC/e4rvjE+A/2qDhNNPce
vE5sohgKOL72pBfg1jFvDOCC6qENV+GSP2ObmUhM4zGj9EBA+oUEdPnhYKsxSxzw/NOsDA7iAynL
c0vVsYf5rjF+P5vbFgk1+V6Lo121E6L65HX2A+6oXyx8geSFPfdW3D8unfPiI67d5qc/EnbKI8Px
hNAOdf4rCGNhH2y5t7j5lVzWxkWDu898YjpO5rHCFWZyC3aMU/TEzSH84JnJDgPELfww6qYT7epZ
X/bVituySepTTY/wgQCfDKtN22tng2zZAw12mhUqiXno+n3Y/gxAq2emweGHxIbFjSpxMZsUh9Tc
ZK+B5C7l97vwUU2Y4q5D5tZvtJ9DYsoAmHCCAM5HWs31bGruk1pvzFtfeQEs5msHh5u7D6iPbz4M
TtWUazwFzY6gl1N+n15MgLofluECZots2u3fs2Zrd0wuDCsl1V0uDRNAv36IWz7G4BagMho57w4R
Fz/ZpyNsytvohQe0REvuExZ1DTdIb032z322y47l52Da4SG7h+eKEsrirtSj4fmhG3BTvxjX1MQV
uoXpYZ2xjuiYCfZCPr6PL8WNly1dxA8iaO50NPhnsUpRIwBXwVvicBcXD8CWvkLhkH3QwKNQyH7a
4ICmZB2638NvduNc2COy6s7mA+vuV/LbbCGXmrvKU/8FRxPbZkDNxx3ZLk/WDVcjzb3qOO7z1iHt
zIu+84SRFvXQtlvhnG9AizzOKNZLT6z4el73b/Q/OpAimF1c2Q2f1JvwnvviP3H2SSkj9VO4pOyH
yEF5y7vPhCbTv+aXU2us4UI7pJmMuwj+iBf8Cw7tI2wOCRLfnXwUXGOf43mL3BqEv7kT/frd0tmJ
eEJ5s38R1dPMsvYlhw/SCTeYfG1jXZtr94K+82GC+8cJiRaUZxWRqD8fI0JSveSX3U/KXJ1Qjq+Z
Ll9o/wwVwkufaxOqbU757tFfI+WYfWtvrM5b/Bls8q0VuFPsWgfjLOE0/GbIgAbDWl4jupieoSCO
t9UP4ShuayzznkWsgcvurx+YobgRieNof7xkB6kKM/xFel43m1U3Rg0HE/pSrUWsyahhQ1MvPM8v
0tsbMBipc+n9MMPFfc7BWH9kKNydyVfPLBw+pOgqH6IfjLDmjWS/+De5D/84BIRnyS/ei/ucb0rO
iWuwmXbkmZA6F3K3Zfx2VI7zPsEy/A4OmryI5Zm/bHrvQreH9g/cT+GW5kQ7bsTBD3pyynXkuMmP
SonBzUglfNOOTliuxBu7POhBDBinBFfMvTyXn4jUrePa5BQY/3jBLXyOeJ7s4JH9sIaHN67QM+ky
jniNn9iOZLYcbGg2cy9zOrIzRjfxgKvgUvvjg7JVPRVHyTcOu/QqesZbw4NWIy8tffZN9kntnWv1
y/AxbpnIPKoX5GqCO6Mq3Q/cov35jVqdBLv2WKGarN3WFxn7MfB7tfYspK/mWgt0ZBxC3tgtxrv5
Nk8Hyx3Owb9xeiStL+QbTdyUKmWljcx/a5xTWv88Mdh9qN9G7Iy2+L4+OxOBPIfql5hzebuofj4i
k/PFehtu+IPlRjvM5+qJDRAForWfebHNprlpewywhi0eFQ9YbPaC0TiyU1pBxeukYQzaxZyRDLjO
680ZT+FXwY0s8iZP/CZQPG099u6HwB6+Shjsamucqs/2DW+FTM0pXYWXWHNCrRt4inp1YyCJHq2M
SGhGM/u/rwibHHCiVpbbLmLiGg1PM2p+3E0fZKWnDKvE9PD3lb7+tEja+IClZ/3Vvx/+fjVFmpWn
Xc2K4c+0EojZpOE4xwwVkEeHk0pZsjchU1qfzDN5H9H/RUUsyPu/n/59BcZ8jykx39WgTUUGyQ46
ZjSkY39JxaTeZMX/SDuzpsiRtEv/lba6V492yce+6ovYFyAJCJbkRkYmpPbNtevXzyOqv+nKIIyY
xawbyyxIpJBcLvf3Pec5nGNQtCVbM56NbvoSIcqZg2UGcGONBkK56srUelZPff7vL8DwrxuzsNex
HSRwtTP2BQ6iGwt+ViIhuIl38Z5Xor1ytdj46wuiLwq0qBiWaaGwgfn4Yo8PCWjzdeJIdm99aO+R
IxdLUh5YWQTuE5JMuQkK1uyoJHEsUpg28aii+aCEO4xvqhUdlfjWp5jRFb6LvEDDHy2JDtDf9JhQ
Ya4sK1734PHZdyGBTaiemkVesh2D/9rMBRbw0h/ejcK7JldaZ3XrNzjNniNbr3iKVEzKIzOyqW9Q
NwPj7kbenP3BqQgvH/FmULShseYVj2b1NJhoXac/h26PqTys3pQoOgoClGVf3dXKGDN9mvO8T16N
LuNfqE9DoRjr2iTysLVXwOtv4wGml6LfGOxJSfS+yzTz3gFwPXN0ssHtgc2MNDZ64h08mj/LrnYf
i2a0oMChG/L68aEb9W/cGtY2uelRQireXIXQFKdtFuS6/nR1S9kJL8D5F2w8Q15VWV9tGyxZTEFJ
spUOq1qn33TqENxIBZcK7o1h7ZXNulX9cD5F/wDWcK7dRPT7NmP9KVrqhGQA0SYazbUQ+s+BovLS
1SeyMjIOMqCh5ftPY2P9MjtpICfhqYybZGUlrCQatdk1jkUBpmSjrLnzP/7DATqHt4ET9DvexkXm
5Fi2MDFzctAT6ovdJ3rWKq7cdCYQiVzgl215lRAjsK3Sepam5VqaEXB1YuQKOTx8ffhPzJmPowvN
UF2SQWzzBK7j9DCIrdyRcPG6X15vLtQKq7sSUeBQJikTOGQKYSqe6q+Pq8Em+vSxNd0gesSi+WXq
04n9Da+jgsrs9V6TdGJSbyaxlUl7HTrd7WAjwh1VtPepvMazd20LlJ+0m9n05rDbRLe7cCrTZ/yN
bsQ10HRHN0xTCM7o5A5osaUOCEnlxiMpYBGVCuwI5T0g+XajfAsI+qJ/OVFjGL493bX2gdj6cS5Y
JLf+cGE4TMc6PRddQ7VquKali9NzsUJP05U8rDbDBJH44A4kQ/EaYFzzFIgCX39049zg0zGDOJhR
VNu0T+5CTDdvLApFbuyMKqDTpQ+OYaGmZAHWjMTqTZfe0eqXovAgymTrCstq2bPiRyqAHyWB2OhF
iJGjmYrndhbrbAGgu7FMildYc7FnSQnWD2nEgH61Trm1BXhUBJhUe7NXJGTL0K0PX3+qc/dTNwwH
L607YbFOxvTgm2Sbxz5eo5SXpA0/ZmaX3YUH52OAnt4pQ+e5sVQAXWCUfh/APW7ooRY6pFdpHYHX
HNrU2Xcwz/2ap6WgMut02WEsWpANgj907raPrGucIhDnuuRgB4ympCpuuyvPdK+47+vCNd9FPUFN
ipeklNfjAPShsMu1Wnm3ahP8yiUI5a8vlv4Jr8XoN3Tb0lXhakIzpyHytwcRzDIxwbrBLkGwYvWd
HKIBIWYNHZgh5Z6OMgRe7BjbHhyUOlWb3VUmk0dfI74xiEGQ2P27L/R3N5ZEggVwGXygBmPn33op
0Zxfn+7ZecMwaerx4nJ0++P7fztdoxJ27oScLiNr3mhgb7BmzYFaxkid2oeYdvtk/3/BZhUZlDR9
ZHKUamYJWNtL53Lu6SEeyVVNtPeuZpwMAR/Riaa4g9zEFk0Vp4R6PuFIhoBSUamXa9/ieapbC7IM
3Y0uSN++vhhnH19DWLqpAoKzGYgn9w5nyl9jsEdwtJCaTu0Z1EI1Dg8uQXoz3chn1fTk4eCCTo2s
fG60+n3kUm6qLPnSY6jD796/e9ZEn8IWMK8j7b12Yuqw/nWRFMB9EjbfogYBMBzbwPsBUmKP55I6
atTuJgxTPXGqvv5g2vkr69oOb2LddD/NSyhVGUAqQSb53mqovNsGFkJUbaseFk0doTgeNbFNqKdH
oGG+Pro4MwczwiYkmgqRzzh5H5i9ZzZmyvvgYw5WqFgApVs5Wn/ddtFa852HyMoonXT1hY99buIi
jguYIAwgaHcnyLm4b7KW+BuWAhOyRu/yF9vNX77+cJeOcfLhCEvV8ZUyZtEBXo+2XJtuemH+PTss
eR40Q/Bo0P4+HZYiAumi1zwXpbYyOpoDAxOJ6BljVp4d+g+UkBkurbK5xlxzwAFFrx6hcZJcJV65
D2V73ar4SYktW3RDQv/KoZYQDMFLWPiregoebA0GMxmwD1BLqJlOUCnfuStC78cEJXM9RBxfXzht
epp/n/ANVbVcgyQ1VaDtP3mtmFbRGApAoY2Pin1W8xYn8SBd6mikyB/mSXOq5AE3OM0IqDi+UtJP
KVj5FiRIf30qnwcoZ0JcI2tVS9ec03mntB3VHQqj3JTZL8WnDR/oVLadWpub9nDoZe3tDeAWgbH/
+rhTRtvpFdBddHeOTaa2+3GF/jb3Cl+rRxkn5WYcg4Wj81hWXOx5XrSY15h3JQjpr4/4mVFo8Plc
y8Fobxnm6eJYEIA2ElGOlcwkhjNCws1K9rmQ0eP/w3FMXdW4wUzo5kk6HXnnONGkk29cqjqjp68V
cncJpb2w1HQ/z2t8nr8d52S9pRiJ7aEryTfgK2pFmAvE4RQB7JnSIxjQcpOOI8lj+Tavop6pu/hu
RlunjI58fEoRbdOuFDFJsox0aSDX0oxAXUUshmZjkHLGGXHuJsUps0PgVprgcBqfapIpeuz6hUqG
OjkDy95SEf3CAmqEi9zC8+99AlV13aMKEBlbsMX+aoxc7aozadxprZMTE2cik8+xekd6f0uoHFQd
duCWRXu/aH62roriIA58NsIZvp4+fu2cBdtSum8+Sacicb9rDuKJOEyrp3yLMkk7YnTcuX7wvUtt
Aica+DtWbx7I1f2lwspbxB79bFjrVDRHzVlJy3pWV3o03rJPLtce9dZc0A5vbbw4UYyUwO2Dx3Ac
j3747evRoalnRj6UTIvHjuhCwzpdJCXJqBjszIAwp0AD9KC7b5PsAHX43pXiB8WIdqYO8QGvz5NI
o9tKBCYIJ/qk8ioPrd2Qmfe4258trVxqQfEwKsmLZhOdoBu1nEHuXY9DQK2ntEnq9h9la2fcUK+Z
41pc9576JqHq2058wPNGz8oMHvOWRqoCKNQQP5Kuu7dqcTPWzb1O5GvVEukbZbRHUnEjy2Bp4jOs
Tf5BlNCtAuwzJYGnunlFesNhHPp7zHS+fIuGbGsY2ttAnomnODfAYkC9S/0VHPOa6Jyl3wG+MInB
oey0JBsWjQVOhvl0grrZxYvKae4DW3v7+DetfVXl1QElLjRv8BU60r46ETsChzcW3cFGqq9V1G68
nglMM58NPdvivtglYXYdZXQF/RhqRCAflDG/xgADiScIHoIu/i6DYryqA0g9nq8QDVhdm43zJiyb
ir4rn3JcirdxK7BzkVk6Nvkdm01G0hRYfWFcGJ8nRF3ATqXiZCHPdE6mDS+FYarLAZk0XLLcl8Ou
hmM6twUFyVSCIk/FGzhyG1mGNLaskx7MLlrGVU8v1DO6zYXTmd7dJ/OzoTsmLAoB6EOcbkmoqLRt
V6T5BlYIcvVdrCjhZF9LoSI588bWwMcbuQrPvnvtnfqnlqv3lURgEwSuuczbgqaiq/jbru4vvLG0
z7sMgx2Zatu65jqfqxzSH1olaOxs42MhoLZVuMhm6b8gNPf3Xi+/e+kIrtDRk03lgOAKlG7bNKp3
4Q12ZmlCNKnOy8t1Lf5/ujesh5jgyKGBN+s+wApI17gCU2X5ARXB5DHro37YZwlCRSPfygm1UU9u
dLMVSIwTEo5V+6eV7hPsBVTn+1sAgON17imooDCa6GY814VNbSnFx6jiLQzCWodAB3LLJFrJa+wZ
9o3kwlvyzHKZT2UbgBosahi6frLgquK6SGJcVuBam5taF3Tf5StgqlmbyGPZZcekGVD/kM8Hu+b1
61E3vbJ+H3Tm9NrUHPjQjrCskwUluH78TlqENcWl44SDadEPw5Gq3Cq0y6tOT+9GBf3Q1wc9M55Y
ocO+dhxWQIZqn3ziosrzxm+bZJPHSD+RExZx9TraDSiQ6JvloZfOcM31r2nkHFBTv319+I+13umH
NvjYOvG9tm2drsD8MCkyk7CazWjVJu1FYk5dW0d9p84poX6LEvvQYhKgw23RllYAXnRUIsoWJKTq
PsnGODbTt12CpYcKh3/Ru1RH8tdhuDOa68Grd1GOcd+Rl+7W5ynCVA12F6zOLYvTnxa5f1vClRb1
abtJOXGs+IGBP3h03yKs+SApL2wDzg0Mg+KezWViyWOdHCpAMkx8p4g3cQztwMHp4Tvr1GquHfTe
RGSwe6zF09c35vPKmI8HPt2AeD5NNKfrK7MAtEnaGGIgfr0oXkkgOAJqWKiF9vBxyWMvXZq6c2E8
fl6nmirbb+NjVc6BTx4Cq6JgUXtkLCpNsxuSdmOa8bfQVq++/nhTNPSnh81SKW0ZZOtwWU/2ICyz
+jDkd8P9tw52y34950GjuMabMv9eKsZVbOqrSLXICYrgZTHDSgPXVTNsQ3SB0Kss4HCj86R4l0bW
mUmIa6CpLNRdXbXZ+v0+tHpF77Mowggs8QONYXBvWD1zgHdVh6Ratt81L0LnEwGP0i4NNevz+oxj
M/U5FuQw3jInx+blUQvwR/GGcGccEJj+qHZAYFCh6iLz77Y1oLcZlk0gDvBJMsPnJe0iLE79b0RR
s2JtvXEOjPD6g37rapgCXR5qQ8ON3KcENMW8BXyyPjOT4pimy8UUI4c/sclImcjuEhNbeT9xZT5o
ZHVhYqnHVYJnLJncbccPuoFSukurA2n08eNQ8gRQJWhQ2Mopq8KI67qXurJ2sgXUMObqZJP3V4Fr
lHNAyIA6wh/U8BC/9RD/iEbbQOgSc10rX6E9r4ppvX9hwE0P6elEx5ZoKsNorjBPB9wYwXQNTCa6
oVNevAjJXGAt7WGXSgRpJZgUYop2eQafBPPUGy6dpVFUt1+fxNmHi/wBRxAdDiP/ZCJJzZKFg58n
G/ydqKr42GqsHV2nvrA7O1NbZBQJmw0uk7pNXe/3EYzrzciKkiDlzqC5hDzRbQB5ME9XRPCwfDpC
QUASzr1B9H8oiW+VXnvVueOlE/m8Wpqq8RrtIJdCJ1f/9xMZIxVjMcTWjVZBwmj4sujluvJf43R4
tiZbZ1UlP2Rp3UzW+NT98X9/wbkKJi900r7U0+obj4HdxgGz2RB7b9P1lkjMUuldmKz1z8tnql3M
jPQUKNXrp08tqe+ZNhJ/trFj2gnCQ3OdFAkCLecQDxrcB+asyKg3YWuLWUdQEznSpCYiM9ElSPEY
zwO7hs0oWO5ObbrQFE8pJB3dI3mgRyFYaWicLk/D52YbohpMtvLiTP3FtaUL26+NEXc2O6Wryfwq
XrmU80zXrwb14qx/9jrpBhA8QBjupy5NwkVybMpcm6H/pmgNiOS4eG0okcKJdBHXJOGPJvlhgoPp
FCBWHatRm/wyoisvvOY+7vzpdMCNoplragZJJSfvOdHoYJ/8Mt5gOMatA/XfBQWx8g2bbSBGqbyu
bgNWEiwHDmR4r1X3u+OaxxRpTf7e+zhXwrTdVCyVIl6OYKcJvBn50goNLVbW442o9aPbU64oGAWq
UbyadfxIANF9WuSvolevCnD1hOlgZpLfpWstS19BWctCiXo0RUZxHLXyzgDeVIhwAhG/hznd9MBN
jWWu21cYje9aAxpM4ch90BiQLtQVLfyF5zjgT+2nLGRvy3hXUZv2KpBL/SpgHMxiKwS98/LxZ8dO
lx+XtyipmQT5j0i99Do1z950hxoqEx/mvtM1vcRTTwEh5ZVWyl0Ge8mN211HF3MxPQmy69AGBcPG
0hrJruWHzWWOhHaMZPYa+fJnE1TbUTWPSsjysu6YqUtZ3oPluB1N2bEeFfNYBj+jH5qAPjIlzsF+
vMXitclBk8UTdspJbFTRiv3WMqrcwqrmrYHmcZqEDYdvqXDwoU0VOHVaXAS5f1dXNK0c5cL8f25l
oakme0dc3mLau/0+HSZO00chLJGNUmszrc/u/N7bqdFS88uHXA6vaoFYx0sOIh8ubG70M+tlqkFM
xdbUjTVOF/q6xuNskiWxGT3tDXrbM8j/R0cjukpk91Hx0mjGxtgM7/bkLLNQ7gTPau5c5Q0KHD+/
dtv6Pith7LkF7b1iqk2tqx6VhO5lKyo8/kwV9X0gk+3XM/i5qVXTVM1msc9i7JOqoIW/2ks/zzdd
hKLNybZlQ1En7e5lnG3HIt6hiFkZAQ4tVJpDxskhFpl1anOf1EggnADrTPAtccafUW8+p676NoKH
i9wHLR1e40q9sKE6e4s1jf4jTRc2dKevXlMRUSjdioRFi8KT3Un4T49+XexVNTz4rLSypF8Okb8e
XPLmvr5Y51bVHHuqL+uaJZiofx9fzHddXZkl44sYlbnOiNZ684onZ23lC0uJ7rHX74JRfSsS9Y1q
9AqI2zrrvBtLb+7x58/i2kXGXLP4UbPrCyd3Zi3AybGXMViAsW07mXJTQvygz3Mnxzp/hkC2Gkbr
ObKYL/3AmbE5vVIziog+iXW2L3Zm7z9eOIMzmyrujCoM12Z35Z6uAQvHDOs0o6xUDu39dH86W2z8
CrB5/WyK9l5V48c8ta/62L0J8ZMh5sgj4zmqxrfa8Q9KZj5nEPcVE+uso114Qs+8izUD6YwwTF5I
n9rwLcjLbKTojBK6YVOdv1tWeUwIZgV/Ux7cJrvU9T17QAK3dEvT0Y2cTkaMDC/XqzHbUBpYSR81
PGCTGTxWpK0a8ieAEl9f/3NTkEnd2TDoM5u6OOkKFmPXS9WjZIVn+WlEydjjDnfqaz/PLtW5P/ap
J+93FAD/OdbJYBNKFEemOZXHBKysKvRwl2pQu9jbaOFr2efA2FyEjaaxDtTyZixyBweOu3cHwRNr
LzCtHyfIb2o6K5+WnSyGrZqbT57pLL0GBLGejOuCKHWE2aY2wwkbQNM3auqzECT2zr5o5PEDg4w8
M6W3CKWveDczMlgN1oJWC3YlGrdVoG3LzFlmefttCN983VmS5IhKztm5+K8psxAGvanzYa2WYl/I
9kakQF+UYS3H6kbpymMMxqdRklXBb0nbYWs0ONPK5hdhnMe24vz87KbPwJek3nhvJbRBdEGgUY47
ex468GsS1irFD3cbxOzHclMAfPHUZ4JsvseVTUZlQz6DMczBaYt+0apE5BjgaFYlHrQP0KXgc6xM
RJA48MydnVGgjvxylfaoo9X0tUBztYy8ihSsej/6QwISNePdYZfk+OSMOrgCa9MYdbhIfrjjqcX9
SUNlHfkdESewrlYKrKhuiOpN0cR3Tcqq0BAmRJBETfgVE3YfvSGQBOsm6J1gDVwImTgV6xlhDM9e
ibY6EsY6IxTIVYoDJD18OYz00c0OAM8XRsE6zFH7bZXxCrQAx8V4hFuSg0T8LrAElUVzhFm/t1z5
3ob5wZfZQalqhBIegiYTL3v+E9LPUw0WCsRr/hj1W5CGhAFBvaVL8OTARyK2fS/AFYtgE1ju3oq9
a5VIqwZigBFYq1rZTuOht8sDKc971x4wjnKS07MPKn2NsHVtxOAPPbJJw+Y5d/x+kTXD+utH9NwM
yW7A0ZgQDDQpJztUu6zKerCZhPTKW0ibWTjoboeiQciaHczBXjaj2PMRL8x9ZzbGrEum7SpKCYRI
J4e1ggF4ij/gHKPJ8zEx6zHF++zCBHSu2ErPly4ivVgahOLkOCbKHxD2Itt0JG82XTOzSBtpUxy6
lE9ydHKzIgwOQurXIaE4pXZ5dXBu0uVF6thcY8qupztFUaRlWnQW7QN8G0mJlLRB894p9hX/+QYJ
ALs8d+b54x0T/jIIkbJCRbxSJZxkl2pj00RXdS1vY51ALdfee6lOu8qCmeyRRNMB0JylWsYjWHkb
P8necr++awIinDOG39BCUSBrqrUkroSM8r1PYIiPaTjtmsWQ20ejgQQXM0s2w9QJTJS5LoGWBsPk
blKHVyMbN9lI4k7gzDXh3KSBinj/Ta9iVDctpntSvWaOEd6VxUG6OeJ1E6OAWo+v093MgYPh+erj
hRvZj+yf4tSG1jDAzooOEtgSAF9WHy8eCbd/tecC5g0DlN5C80MqM210TSxGSWJBBEeBslOVOvVC
j1qfsgIkRw2ScOKFa6I/yCJAmV4nxTvmKfikKojuvgXOj+Sh802CDWrzWPQdAcHo/J2i9uE6CFzZ
GgAKOoxOa+8qFeNkIv1Z0+OrbaPHMS7AbqSTIhyfZ+hxgIks+PUzeO41aRs8hQIxG0N1ekb/VtkO
1cpKs7jNACDSUNIfUjvZD526jjVia/6/DnW6NWsLsMM51MdN4ABTzMAMZxTVISXOu1q58LHOroxt
9lMoTtCasY37/XOppV7kpSn5XDGp6WTp+YTYkz48rdWbGGtQqs5H3OtQhy98zDPFZo6nU4NiecX+
62RZbEsEA1nC9NKzuQeEnqbYXOr6xgnEXiu4v/z96wt7/ogWpfsp1vRTeQFGNboVUIYbGUlMX/II
TuZV84anPJHvNe8QcE7Lrw9pnZu7J/ErxU1kyM6prGesCvj+ZClsoj4J5iYRhy0CRgyWgphRVc7G
2r6vgDKRBNcl9657LGNAjnJgjSC7qbeX4yuvD8S+7ysMrpG1SWtWoeG4FgMCBkvJIU2QP+Kk1j5G
0UZly8MIN27twrHnoxzXvlfUc8fleetwopE6QDF73w68qXhW9mEIWIpObTXXvHuZYIarAcKlwtjk
qf6gCsxFHmVXVMqLoA4ACgslXuikKFCI7XAZT27zsoKUhLKPhLB8zm4zm0Pz/x65UCYsqHhfX9Gz
I5bxatD3oQeNuPT3Edv1HilpgUg3XVm8J8OjgC4Se+MWbt2Nbi7rZhHhbxwvVS3PDR4gQFQtqd6a
n3YCVasMQaHb6QZI9Xs0cuvEWL0OSf2aTiqLXhYHYD/Hrz/s2dHDaKXdMX1xTmYdVcgYpTHIw5jX
Rw6jZi5QX02vfZlbOzQ035K8PE5rk6+Pe262o73138c93S9Ho5m0uaWmGJn7tZswviK3uul07Unm
7c3XxxJT3ft0V0C9E+kX21BmhJO6eN25xHqQyESAdHBHEmK3CNGj+5RedZnUBLkUvyyS3Gg1jetB
DfCuuzAyKBJq3GjPq5yZVW0M/y3JQR7Zdv8t8o0DqMo+9eCbGgnSPUV7820MWJUJIc+zvkcoH5e6
jtiuJ3CvAi4YRIByrPGhbkCYjPE98yLoXnBTqyDbsp7FBo2FpMKdTWzb04djxHYjgjj9Vs7iHA9W
qbDN0OBfz9hqURvOWeUr2ZGojQqXByVmT1v7rUW8XV0RpEcgJPKoZWZ139vR7Mh/Y5+j1dYaCdeN
Z/tgnDuYl+Sa8PKtIUrEc18HIBwb/cFMgt20Yi6l8eSyFu4rRgaZCks/6J9MfyQBqz5GeXND3kOx
dGJl38fWsoM9GyrBL2WUw9IK6h3ZsvWNJQPSorC6ksx74eVy7pERU/A0PQae1VOhZpIUFVrKghJ6
waYqN55a4BO1aj5ZhbWnt/tUE1J2YY4/W1ITSC8wODh0hU9HExtKn8hCpgc7cW50iPdIaT19oVXz
EgxumCHT0aZuWxWKje1FpBmm3k0fRtHGj9J72dDBLHQ6vCmxHXr0K/OKZ2T0hFu14wSSiPeAeKEj
NBDVIWUtkxbDr2bBfvj6qThjADCxTiDn0JlsqE6ePBW+MiToJBMIR166QiKFn12lwN1L7cZM+VTk
bxWzEB+fGZCaBZUVTJEQ6K2HnIK4j/dQEfW6bZiD6+yeXD30WbiX1sQW4LsF4E6mR/LYGivPNqDH
F4Aua4UEikSdIqFV8l7DNth8/aE+qkknjzrrfEubllEuxZ5pxPxtFSXswU1r3Ug2vR4tS8ro0NPc
Y53b7Vzq/UoTXrHIU7jhqa4dA2gKbN0zzLw+4SB1Fq/DmA0AoEo3cC/MQuc0F2ix6RJN6wPnUynW
762x8Fqm2sINrpoweVWS8hDk2KAtE9txTciJBOJdWf0R3uO3oK+vLbpcs9Zjz1lXzmO3SoPsvY65
USDqZ7mXvg/EFTgdv6LJ3H3uItkltOtifVE9U8NDB4EsACEbTZzTDqYaeb5NlShFdC1JU4rx8DUD
84an7oh8Rg/C5e3HPNx2wU50kAbyKB6vhQqqoQve1KHUv9Eso5OdAAgyvCmbsykRuGnDqz/yvAzJ
D+Ihs2WX1d+gooI5IVxRFDCtMpvHxQpbZRHBUyWzk6dtgDluueEdsxVQyix3NkksTGJ2M7ZRrrHL
dTJyjIAy8NTlApMS7GKe45krgey3LbiBwHvHe3j3VJVGsAg6oSzVskBOqhh3rhU+ZUiOZkZDgacr
plKP4l7F4qfTMQfbUfPmW+rCs1jIZO0GwdqitF+glL77nr/rfVBPfmQtfCM/TK+T1nkgBfNlWg/W
ifFUSXnUmuZNp69Hj/ypDXWNTj+/2FDrY8Byv+varShqmuHBHmZ9u/DD7te1pxo3gpeBb0bxmuIg
DnRZEpoinAM5yOwcoQAyx7Ygvop6MyYTa3RQX7J8+HnhATs3FBCeGSoCFfazpx20gf5BUtVGuumj
PAEFaczA+t6lftWv2cpxfUJxaE1l30XTBIZ/Jk61CyqSM2sWLIcu4nFreqGf1nPJuS7LdFqfiZzb
1yXFo+2AFm5FybVBL7oRQ7kc8YbOQhjLlx7jMysXqiS0cajaskA8LbZn9NObLg2zTdwQIFlk0cbM
QZY5YO4XRoltKsdkdOVa9xbPwCr1AoCh1cYrcgKfg9pd61l04zWlvjWGKQOwFYAHCedSrW3b9N41
hMwFkUnH0CU7lKXFmkUNS0Ip/3qN/Y+f/f/03/Pbv+bE6l//xd9/5gW5q35Qn/z1X8c85X//Nf2b
//0zv/+Lf12HP2Ve5b/qL39q/Z7fvKbv1ekP/fabOfq/z27xWr/+9pdlhoZmODTvcrh7r5qk/jgL
Psf0k/+n3/zH+8dvOQ7F+59/vL5xCyAQY2X+Wf/x729t3/78Qzd4N/xtzE9H+Pe3p4/w5x83790/
du+yeh/O/LP316r+8w/FMf5JBd0G72zyssFzSWWre//rW9Y/kfBgqJr6QO70jSyXdfDnH6b2T0pr
LPB1CxWIg1nzj39UeTN9y3D/yaaf5QvfUc2p7fXHf1+A327kf27sP7Imvc3DrK7+/APr57Sn/vtb
UCDmQlmusUzhm5+EIHops9RoLOxHBI7JYFCuR0wn+PjAuEVSAmWb6iqZBO/Pk0R8ic2CI0zTHY5d
0LpeeSRo8Y4sTHURYVa6yqqumIcdcLhYgv4h6lDMoySPVlVfQIJq7BcTXPjeC9UbmWMC18gW23mW
vdXUKt6WgrBu+ildOiXi4LrIU9PjS8OCuMbcbDYiXRg6NWrQ4cN9+epppGK4eXSoiE1FBebcZOnY
XeUyftRzQMSdIsp9gkx8UVWigFWsKKsAdfK6SYpbN2OLD+33SIA3DIu2Wsver7Z+Aj9FVR9xoynL
j6J30A+/wsmJ48+bEtq3XmDGsxVzV5sV8mNSmdd+n35rQ+Edm8z8qXTRS2mIfI2uqb0tIaIVJcEk
MMfdGbjLsRninRPjHlB1Cr/XkiCCXDei64gUn0WlMmfTH0T10ecpxSdQMNLMjtFkDShNosstAxq4
OTFVWCaupd89DA1xV1m3diflt97xmwsbnx5eB9xbIVigPFd3reI/+zDzZxUiLWnzmgucY15Gwyzt
wquUStquhMCXBeHaLuQqbQCrlyHRU0U+1ssp/RRpbIXxviyWGV3fSNP5m1SpQg7avBXgAjIu4kK2
KMJY5AFlqPQXM8ywzBpg18k4AMzMH8qahktdN3M3gZ0CR6t2+nTlFPzyxIv31OW+16IhOdXAelHn
d7kact3S1phXsq1JNQdCkKoT3I5/0dkOiUGeYs/cCBOkiPhvH62F2qpu65pQI53LActAkDUJTa01
/cUoH1Wl56YE26HmPA0DE0YvTODc4yPh0KhZid50Iwdp2uDI+9oKYbN719ro2FcuMtwOA8vKHPSO
yCY624ZGNlgcdzud8L2PuMeBBLxZmz7oTn8HddvGIsy6PYzJCCEGymi1ejl2PBoFgy7UjKsW+88S
u0A8lhhZrF0ejI8IUPyZNJM1Y7iHdK1Ds5kqpe6uTiMkemPJ0qWbRz0UUZJDiLMvIUjBITQdDY9L
XrnEasu53RG3NoTxczZ+y7Ga7pMy7OdOndwYFqhiiz1rR1LOLCYIDeBHyJhvux+2/cz2pb1vlCdL
G6PppsKabnCNl7BvIxm5f+WTxmPw3FSRsjO6kQSswbe3uHKiZarn6yDS88cSnBdhv/a6Dykj9jm3
gPaBtc01ee8zFECiqCBnaqAFHksfpLT4CbQWcGl9yGWjryn5UJU1UYc5aT1eJ0lMxLStLqRUirUn
lQm7P9fCOEYYkRtrUdrzrmDwIH5t256ITm0kkqi4Ujw55SuT/2fQ2RpSGVKfsRdFLjbQOxYUA17Y
8rIUYyIJZXI/kP56xak4c/92SDF/FG5W3buUv8kuF3PNIezYa4Z85XJLgQk073YO1jByaaV1Fj9W
6x2eOMVGV0lJfey7Y+InqID6luipJKggtAmmxYp1kdaCTDOLAzDmHHEQipWPuDeE1aB7Imr0hL0S
o3iMK9hxCK0hwarcXrJhAUqN4MqdKrZAzPTKyjLmLcqpjfnLd3NS2Tru8xQ5OhC0OjoSolsokqth
2kMUThCvXKe9JxkEnpRRjMtWEpWT5O6jYoNYH11tPMQstjvlPVbjB3/EdKUp7dZIwfYFVaUCq177
Zf7u5oArvcyCJAtKmyQkopyoKgTJpo4LfWtTgphN+amyUpZh509kbmOhOnQO1Joto1XwAEk9/pbX
JZrPKa+w7fFbkdK0isN+n0gnXdrTD/U+Tdke/b8/En/kTgnKsaUtXLY5C9iH5jIiLnCWvaAxg/yH
6mnWD+RMgV440iEHCW4MV4JYgVmWL5UtGH/4kaHpzqSDQzPWxI2blkSodHCjzLzw2O068IlC0LNJ
ThgOAV3vkVJsmmaaVOnHBu21X5QfafTtQtHy5UekX6akw6KzwbxXPdwwVrmkYrCXIfINfUfu30wk
aOjA1Jbs0P0VOgppArnersfM/l4Vqn1VatX/Yu+8lhtXsnT9ROiAN7cEaERSEuVLukGUVCV4j0Qm
8PTzgbv7VJzdMdMx93NRCpVE0cBkrvWv35gEKCR0QlasAwow3bOrYdtXFhpQtyRhNsOpTFhTuavM
sbuYM2routRQi7cPhWfjxTNp2Rl36H06VKBAJrauweI9KIE1IyYx2tlPuiPi3+KhH1pvk7OraI3W
7e1Ei4Fe5zsGt93JIQ57R37JL0VycKKZ8e08pmrfCfN7MXPnHFd8iNrE2tjMugHXpLqHQszSNHJ7
1qZdc8Fl1rbz8YRq1LueBPPummiXyUOVoiJQebzBAh83tXXfIogJL/yBnAe0dFrskHzXsdZ5R5LC
uO8b9475Az4MarXNTJFo07blCw9T1fSk+p+TjkXsVCwJNv64Nyx6h/lkr4zQa7LHYBmLYyJuxZz0
e0ozPnCWvgxdn+6qcXXo1DUZXm/GBR+zqR3NqJeErjdYp5BihPLCXvCHUQVBk0voKuO9NAlxcsvg
zotXf+H+1RywSJWBPmxmIlSvQ3Sdp+UqZv6VqTuxBikbbvxFs6JjSw+XmrgHYHIJEGdguMz43tlU
Xq4frCl7HBFUuJZ48hQzcLc0w1FmY2gHzs/F9J/ZhqaISHX0dP6adCCU2vo2boZjMRFn22ki6mqQ
e38wvtmY4X7Nd7mYtV3virsqh2qALA4McDRxFOjfLWvkwmC1LWKMyUGmdojM1hQ847OKizdG/+YZ
c4zrVmal9Xg0M7zkIR+GjsThXrGbewYaek8nG8ly46ORYs/GXI9wstUALMN8NX8fMr1DhaSM3SjS
58Ae7qw5SwntnvlgHFwiN7HTWggwoUO131ptwrxbaxz8D8mFUP59v4z9bWM4uzk1j0RthgOLHLWJ
ti6dTIyIMtmWGE6akWv32JPhXM5eiHLZTbCebt3mrM0uJ1RIFepuZ2EcRGo3m2K/KZusue8HEhjK
ZQ4eZ3/88hf7yQWNuRhOvuuH3H+s6icMMejeTazyCiOTJ4l7WSCcc8PeXLE3PtYLOlULGPPQ66W1
T0ZcZ/NgQ4RMdmntThyTYmFFTULf7tuISa18JpckOBed9SuP6+WpaM6zGvQnoY75kEy4bvBFtvnL
rOb8TnrD9Ex8gYs/ZYKuMCHQFXf4hRiwGIfWPm/CjOQax+WZRruFjKCx0TfEzzXARKyBGQcC9eoN
4xhnMzc6m7YTP7MlNnd2DEs0mdJumzrKe9ZhnNwUtgfOlRNaVC8jHrmx6dyO3fLuKuJujXrWCM6Q
xiO1MnbFlfOsO7PzHBfFTq+N4eGvHwXEQtdSr08ztnQgvvZzkbAPDwRqHJq01qNBduZ+1rR5a5XC
3Il0VC+Gxu1rYLyyczA4CVNlf5F6Rt645OSaI47w3dfQBk5kKrO+rfU2xtDUzeDAEPTibPLJW84F
sU0L7u+uAmyUeoFOGCPRaR1l6uRNrfb7nLfNuQPIezSMRW5sd3opyxK+j4XY0SIhW5k29hDFvSdk
HGoLCaAS6KlOjOQwOO4cLnJ8xr0CR/hheHUVyQJ9cePWAeatAmPXRbRxFNfZa5lgR2CbuAMQW5ke
2OKynZQlOHxjvK0jONgUWIHB+Y5i0fxwi7hcwwEimU7mYTTh9KBvTdB3EM+4byBaYJmk2LVujKB+
kUir8QHDW75ND45w95XLETIoFw51b4o7Go6HOhG7yvDY9IJJJ/UOR0SMpeF9Ttu8FR4iPownchva
/Th5z5WqIdBk+BHByOvweUt2fRaQhWEanyULRVTZ0FQra2hwH7VPgvtmrH3MVOul3dXQ4Igo6wjb
nZcl/5EJcvB6YtXXhRUH1kzHdNTFWFGJMcrlXGx0Nf3KP4hGrR6oRTzgTJ1Iw/7sWM+uEwwnFHJ5
NK4VyqS1Z7jzz3UVdPcdSLKTOp8U58gXF/yAXSWQRMlPgETrgeXm1HduGhYm/gzumoUYoAE+000p
WKXUPaZ1mDSTzFxsxslN/65SPG4VsSVbtyue9Nzcmw7RZNQmUJDQRSSW/9txuTd0uslqUGY0dO0B
7A83PfmgMmZVyuTWVWvWEt7J9o/EIXM9yYb95LpNBHf4hsnAEvVUcZFT509OavzwW85IVRTuFnud
jeXj7htPyW29QEqIp/IpbvAe6OMP36VZydTwNBHuExGD/Cth312kh5V6VcPd8MwffkeDWrRusiWx
Eu+CNC2QFngfczvRxSqTrIiJ+DfHTi6uxpQyKCuJJqgg6tGliyCKVD+bFBJ8ugSymJnj570AMErN
uxn8XZkk1mNHbcI2iNuh9Kllk+y7TZodfMFp32XxGiKFXj795XnS2Y8l+Gvpm2S0uPZ08HjHkeGy
dccFYvBqrPVNuIpNIIDS3jaet5WBJOpYxC9F4pPTUfQ3aoEjlxUyIDcEyFekLRWlhlPLsuazWxix
g0NiulpFsg3aU5C0Z9eoxnvZ2O94PCCxSM07m9D3Q9Ek93NZajfDMIKXEiLuurMXwUjEFCbwKqLL
3XsYYyR6Gc1PyoOvwjMx3aF/CNyDp0jG8Rb4uh42pEUmQ0q4PpI2ZFrSwLFudQxueVt7dYgV3Utu
ro3qWC6gp7PjVxXbXA8KnnfGNi8MFsmhNCMtIYapbrOCiVAltq6RVmHujd7tYpq3w5IVZ6f/dD0x
YlYobq3OP2a5oGww3fSuNskJpDrsboKM9UEgdCSFXagIaEmGXkxJ7XfaAbCbMGFcxrTuNmU/uuGK
xBcuNW6RwFuRZ7g3wiDuujYkA3qt5R4VwYthk5FAgfW7ztvPRVPFDQuwG5LmNUfkvujs76QbihwT
+CrQn53uy8fEbQ2LrA9V10Xugj2kBqvpBorFvhnwYZmECF0aGXvRuJkW/d2sjeCoAvgFjrTMXZGy
lSeCqtGGHXSq7eGSmMKA1l++N9m+nV1MMBmA7OCCmP7jLKAh2ujftmXvY32JeXuqp1gRN0QWTMtA
TgGjVndJ+iMBE21nz5t5OKEijkOqMEMHJoQFgc6N8B3s/nEB9cqBZNIgTahTmFURT3RbdKXxcEcI
8p7G9ZWd63ua+QhBEaCOQjeVw1bNB27uOBFAVBKcSvlQdTFu2BLagxJdt58QFhF9ZlOSL3pqhKZ6
K1Nd36Pe3RsGCFq/8kH05bdtosbO3AwZWneqtZq422X+OREYFjoWG/tD3sQfzkSynV8nDARKmgln
8Fk1Fvtrog8XuehxzWixME0/baMyNqavtAgaKMRHXA+31kD6yUhpSOtH+EpS7SZx72BqQHgUWd0q
PzAzbiLyn8ZtZTiXRY3c7YW9Zn7nrxmei7C9ElLhSAs9OgXuCY33sXh6/17c10jPwrjp0whVxbhb
tK90BJYasD+2eIKAOn9fo2QxMIrcBtZyuYbpThaEy4nulbkYPWICZ9SH+EocASzPfg62tXLsHR0l
7JCFoskiiFEqTdsmZf65MJkJTR0oZm7yU+2SJlmJ1UjfJIWmaOPn2cHucc6qt2sXl3eCiF/rLmYz
I5ZqFpEzIlTkOF9bCR9OWVJSMabdy9jraqcaL9jKRMGMf5AmsI3WCC0csKudJbzZgfjcJO8wePUa
XIbwgmvhEBJwvXAVdTGG+R2ediO3b0dVuGJo+sI0pAKqqby6PTSwjjcJWz/xZ9LYuJU73Qyj/Zlr
5CqNUodjSY9cmw3mqiQJlk+a4fzo5zW53KMlrjuMfV3ciVd+7jyRQ6WwtDoslfsUjIUWFXIiaLDs
jENid8+zjw2ByKtLPHds22mHzhDCWpS18X1J43Q7NXMNUSf5kqRDklFaPtliLk/kcD6MrjyLKTXP
/ZAIeLmOsQUlwddXAbpg1jI/Vlb2JiAGAq3Pd8yqT0OmGDe6Ig3nppM7YYhjHJMul1bQ+u1WPWWL
v5VcI0Me1GcYnpveN5y/KCT/N8H4TxMM9pb/cYJx+7Ofy5/1r/9vfvHXH/1rfuH8g9jP1c5Chy1v
oTj+M78I/gEDCfsu5PWrVvXPAMMK/gGHlukJfDrLxWmP0eC/BhjeP+DycJG7jmd7uqdb/6sBxt/Z
ssGq2VxdCRFtMBj5+4Cv1kXeV2mxHNpFyJUrzXzbHhBfEAoxazTgCvZrAc0m7Drq80nJ+FgWng9y
BOQ1u7+CtDrbtNDovPL/wLcz/j4A5c15lufD/OBj/ruYEQuYFKtZsoO0QRyZvmCfMGE07YzyHu0f
+1/Vv842jX017Y3KwxvBtYb/xEHhLPxtwMP8k7MB54+Z/L9xUEYE+1PnpOowA63tdWa9EGolzl0t
B8WLkSCwCiWshb37+zNv6nbrTHA7tDe94C2WpL/C+H9qWLTMfLRDHd582OrlRzl+UPHEhD7ynsFm
/pPTxzqi/be3Tv1tIk5fR2Sc4L+x68DY/GyavZFoZI/EGPE2eWW7Zdx6KGPAlVy5TuhX2clLcz1K
9N6JiAua3OU90/mUo1Ze4DtM4fVYLwVrqZ4jR3NHelnTPhQOdbSFD+hECaDMtD9mgbsQCffOQbKw
PxpPHrsrnK/sYQwmeWgnKkLF5DjRBf7kwpxDs/OzQwbDdwOo4/U2kwdhbuHGUGIgDNrgVcI21j6a
iM7D2KbYc5c1GDCX29kj0zFIyjWttAvZnfy6uFVkUMZ6JXGq0kgwI5t68M2cLp9eK3HqG1u0T0mi
XTSVkK/U8JiycjkzNUbZheOHXmYeip4PX8Y+VWfZfngY84/K6SJvqvakm9LYLU4ROXjLsigTo+es
R3J9dA9lzM0vxGp6PEZkJGQlTPFa4h0HG7szoj9PrWdtDcL4iBck5MQqfyTAo4RAsfeVMXDaZCbf
QdLkN7KaKrA8J92bsfhIpP2j8WkVuvUCj02UvHgf6eTTWFMYoC2UWcOxK05of79K3S4iK/eLaNaS
ABH+PX+OJZ7tkFprdpIkmRkKSVaHLl0iiNKrzfgxAkMlQ4VsDruxzl5OvT4s7YW+j4iDAdgdQvm+
Dtip4wDGyPBhoOtI/Xvb1jZdN8z7UbYEKZAR5LTsy8VIXTW05m+mS/iVaGu16htYSgO4X+9StuZv
JESbwedFuB0S33nubOpW35Nvg5t/OHV619aUGUHx0UNPsTrLC+MqeIZFR0uVOsDv9kDH04AU6oeZ
J9nMfXKS2E9nQ67AffM35RQf199UBqdpknJHEfSEedYA3kQexgKhcCgWMrwofKcU+l/iamDbcnix
dSLU5tx+1ZJi21Fu71YSSmHXSIiLmlADjt115NYt6bfXJmcY8y8YVG5czSFYTjRk+K2zqqbPdoUf
EGLBtM8jgkhqiJ08Fo8eAt+mSLu72OBCrCUkDsMl9sBGs1OCrWARhptxY7Ast350/QRJRlhSU89P
tsQDAigYkU5PMoY+oThez/sy2d/SxVSkl2crl89yqcpQMzoY+Zy6hsZjGSDNtSxLvTYUjxJNcqwi
/D7J+ZVoFGLirmpL6Bvfai8D+qMtc/YocOLbKeMZZuDRyC66rWjWC2PyqEAXG+ffpJpQCTclQ4Tl
PZ/WSCIGh6FKp/slw6JrUDw+2Yp56fam57S7uEOcE2jz/bSUrznKlSPwwic2NBiiznOxS6rmhcEf
1uHydyL6dtuWGlFuUr7WszOEreYYBMGQjKhjmZ7Hq92DxdWbBdgKIcx+wUEYimDJH1b1fOi1EW/S
IeCUMvPgeHHkGh3C04C8Y6fb5MCMsjnjPTBssolLidPspQnA8LrRdAg7Qi027xPtFZ+CL+Ego8CY
49wzuUh7wPERC/BAvFKegXHkgMLXcwMiNGA9V37Mi87Y39835Hsx1MUQSnCTkOoeMFnhBVIXWprR
Gre6YX/2FVtEUc7gztw7YiaaMFfczvn95MkxzAl53dgFt/b1jOB3Rg8pU5AK7bej0sdesUbMBAz5
Nu9alXkVZgffaFEdJHy6GveS2mT8pEqeHZO0fUVITbraqDVwJJv2epkikcGlBvc2CAR4C0WqeVng
l9mgTGCBNCLMsK8vRJXCHa2OjrBMwn37bF/q2evgd/cW7vskznDa2RtMHOGSx8UcMiBQbo1pcDZG
8DOHxdZ0yY/rJbJIVrNST76HhrgAOjsE/8nON8CvveyRDsXfeG39EZQ9AUdG8W3qbEDtwOYhcsxp
DRN8dTLKe8dBMTIR5DMkxDao9QRaLhKkPiqa4D4G2g9tRH/E9EY4eslonTWNhvmV4OnHjAHgYL32
rZgsC5ybGj4DB9TX12nIKAh0sN+GcrWoVvHN9cKMZzZvIum/tTjVI41kutmCitwsw+e4AjkBrXE3
iafrVWQFLCvQen9aKUGGvb/1YnYJnTEIgA8XOHPIEmlBdZ5NehbR0Ye78Dh8sXDB9lzbfc5KprnN
h1kGJeO8YtdP7vtKbw1MFpVqXaKbfomqCn6zTkJU3ZFfe/1dW7XHIum+6tQLUGgzcsLZn5yHbutX
LMULqiR9tVPUxvWJJiiOQK7u+spz09KwFveVVX+0bKtAizPocPw86ZwVsGV4iK0FzsY4YqNjp8Yi
z4nHbQOnVhqcJGHfybuc4edyb9igbJB0fyG14yJuu5eBYxv7Vh96oiDWyeG/o5mcG7Y+l3a9twuM
YYHzw4wwnuuObeBsFIkg/Z2nww45j2ToChXEqSzyVp2XiU8fTX71ca0DNFg0uGmxTXJONsTGst7X
dzMZr2Hswd+zFMpCNpW8WCdBQ/FdtOK9tb1L5WjA/riGNcBNBqvLkhfftXqGDdmFqos/NMXFNXvt
Wjqfp0Y1W7ZatkGwY4wHNqJlITOX6qYmJSWlaonWY2bpyc8pw85+LT20lvxIbQ5LjV1o0SmkMer4
IvohC0T4z9uCY5qZ5t5jtdm0Awf3rxKEmf1m6qo1Rxae88BlMYKjza0bQJG7b60YC09rl6bc5ons
nqZxeQ1cmPT2hoiFO4u5dNZ69Qbkh0JWOVT3ONbabgrVB3cg8qGRisXaFkEN1j3FbW/dzZ32i6YE
Sm/JrSLisdgDSp5aO1iDJdRbAoAUteuyinUYjIiWo9M37Qd2sCyieJ+F5p074B5gpcju1mMxCAYK
bQVq1kBfIGZ+Jd1QX1kObyEHMFDeCnJyy5qS2UTudLTN3MtawpPZ3vwr8QGOXJuFFM57FVKIEQIK
2hZA9CGZQf3FCJnitdQN9SXBSNPAHyABXmxk+e35bK1OwPXTZBrhd8E3/cbOaYM06tmC59r8MfYH
XIfBQhCoDykoI5UyqMdax8OqYPBZPrdaueysmQ/JbPqwWmgNJquyBquTTKlmN842c0mOJy0+52zl
DecFekiXKCaz4oKph+prEOLR7MB0O4jtES5+pzZ33lbHkslasEB8H9aFHdusU+Y35NMrtKlCvsKN
ROI3fccltw7ydtg0SqCkZU1KzfF+pNBb2RLf/vr61cSIqcALQJdyW7rVRfTlR57Xl1Yj7D3D0SBe
FfnXfbS5jEmqHzzcdG23+ChF6Ud1wz6k9SNTulQjZEE3t9CcTjMDG91WzL0MrtXBIiIaQ88Po2g+
rpdfMBH/O2hR1Uxb8PGf1UJ0o/Jv0QRzGa31XKMAVNYyKDPfS0nu1HUxzg3/+VqDXBfxfGBzNXL9
IbZG/qwwqHuKHkIwZjKcSiGGl6An9LlGM7axav+5rbKLqoePvKWrMfeTp+5U+sI8KkoWyowgYXeu
9DW6Yii+rrUvExBzG2vs4ZZ2qiZqcKaNzYH1YB2/lt/Yh3B3U3CXQ/Ee0N5sjIkS0tXjYyay78wo
PtK4Z710K1KUbRJ3IWjZR2PuL/4S7xoByaD26bTzfICZUOAIuJaoy7r8LwVebZ3L2Kdaqw0fHZJn
vMcTC2zfT4d0cD6Kio0UkfBTGRQPNeAiJUD54Q02UVJ9yMiU3t0Idek/iyx4VrXFGjm6p3F2Pq67
46LRuJrr7Fpmx25Fxzo3Y3jkXGy7/MgGqprGW35RoETeWsWXVfwMe5tikM+uZHoOkukyrXVDUJGq
mZDxAHfwmyqRNoR9z7GLdDPzgTB+4zEMYVfyJLsYgJeLjynFf5I5P836t8hYJJbGxUCTNMp9qxW/
r9e+58psn4Erkt3OI8qMhCsvDicAt7AWw1NF1oFXr/tLsVC0ZD/WegGT0+fSp+meMuphyy2iaj02
vlxuM6zmNo6aPpvxo+jYMK+neUkfCgHJPciTBbfg9JIY/gFp7FmmrD2dgP4y8F57M99nOAXs0Zfg
mTZ8IacwCF9nsc6/1xYJDcm6oD0x7yBqcb2O1324s+2DPvO2KlDSqqguk/TP0niYdYKw/JwSaTbF
b0rND6QiYjeg26ic8nu0UMRP07yd+7XPlSkUe+bIG1q+Y6apR0mCApLtc6tX2W3bFiet5UTYjb/r
3EU7aFr3bmXOy6j7P9MAQkXZXEqX+6sxBtKf3fJX7XjTHkp5sbsvdJaYbnrOFrdlUZITWaja2vxh
ZsFm05h6GEumspHpjFu1wJ42vdreBHHoIpuBqcDpWDEAY6BdbxxUnzZZsNems0l2LpRxyjwKQqPN
Xgsn/uE181lY7YSlHqUF8/oXlw2SYSFD6aFgk1yQdzVMc/edDWmxM+d9mxln0QZEB8dYE3aGFhzS
xLqvSyYHsUd6gSyjvHCKXfAJU3XcxxN3jUjinZp0PChEfWazPic+lRj48o25mh0E/cLN7riEodUK
ciyiCL3nJK3XuedNN92Uk7Xlkt2LtOWJm7E5OkHWHkevLcnTLZs4amCgb/S6IuROLR4Ivw94HOBT
SV5j3h/lpS7TRmcE6Ru7QHPv3Kxtjn++tBSeR73GKm8jzcXYMPLLIpYGfiiT0K485wAXmVDobnqx
1pe+vonYpFg5oKppjtcfihjPpQaW4tZEq3gsp+weOry702cxHScKMQKsYBAnlieiYpnJwhVaVx+v
X3TD3Galnx7+/Oivh/iVDApcN/x/PlAbUv6QCQAdcExEXgdt58/fXL/78+A/v5jmpSYrnC/Xn13/
e/3uz8+C6zP/+eGfx/y3P/vbs2YVCXcMNed/frzq+iEnJyea5s/rXN/e4JFROo4Fcqv/985ivTym
+dyAGmr9gICWdwvZhAj66xu4fimCX02QqRur6eajoSNqtlyNrEK9srGT6tHph/2UcEImGUNj8a0a
L0b+n3jug2j9bhcbVU0+1WDuZQnfa6wFZJsPMXrjjmMpj7FI2lANsQrLtHSPwrPx/mW87h55387x
+sPrl64jZMdKCG51EovERoAkurgCj4BBeUfGN/7x+h3LqXfMWlKE1Wjg9gV9t43tXTMn5lHrW2LV
AGSO8Tw9mHOAO7xLhzn03VfButXGNBw3CdOQQQm6r5UuaFRYkJdwq6We77lv+YA6rUilSSKt8Wdu
AqgzKcobty4K4rRaXBEC+6WEsflLzNt8to6YXZOwjN40TAiENEzMwB3GM1s7z5iT0MrfBA552L4e
F/vOZGoaY5Jm4vm8C/AnGNM7Z4AwldakmHIgj9yrFjd9RgEx0HVOpOkU00M7YS1jDPWdtvKh6z64
i3VCF7OXRE+OskRnjw4KfxDpV9FgLPEB5+rdrKW3BeOYbMgwgPDcryEuLq1luxvDN5jNTAstTQnc
WSQwrh0ILkuc3CsspiyRXBYNHwmGWBCeISr4RXGSZbaS22Hfkdf025ztL7/27FDroLNNsvoVDAJj
g2786vDDUJPaqq60qRDbfZONFycXd0NrUAVX6owbDu0KXAzVORLLfNu/YUxwW48ymoaGptSSKpLi
V2nM0+MwDBaza2yl28rbIovEXIcLwi+9QxMb5Y1iIkxSC2Oh0mruVeV1LNVUgHPiHeArIS1scVWs
VsWgi24BFVABtkPMpdmnj6pyXYqWwj7pTs+wrsSBJ7GFgLqKsFz6T84qkQtwmjRT9H81pm/MCYjt
JlYnXKA/hhhBgPlW891UacbBy2cooCR9dETOhPaI2tdP3rsOy2x7mE5BMDZhM1nzDYL+aGjxtQC9
JT59+jDsHuIQKK4MnuD89xvs7U6mnAxwW3luR8tH9ugTiVp3h9aC4lq5NJltPP7iHdCvGDE8V6vF
FYbI8ol5MxQLnIVlCjF+3ts6ujV0UFGS9iNvA/p1RmxMkqG8Dczmrli88zRG6Eep8PFmAY/Tw5z0
2kkfnZsA7p41EUgohvaL1vCQtND22Rr3BZUYCjd9K+KipY0BQ8x7XqojdiQnlxlp5ynVff8O+uYt
FxD+Gr2OgWuX7UxSVR13iSA02ztngDojHOPDd0oo7Yl9r8t4Vw8aga+DQS61JV/dMb0AI7y4sb8X
FosF/JtL4wa30JWe4xhIpPeZ7xrZ/aDJ+Vkb9E8aVyAVNz8JrXkzUmaMgScu7aDAsgwZlna7cnQn
/6YOOqIDmGlLIqqX2RJr/sCdNwY50eEY+o29RIenbuhUPoGGPtMlv50M66SVsKmy+s69s9Nc7Hpo
L3eGzNiMEVsN8VkrMZx3IUFCvH4YquKnIXDTHYaEyzYGtDHuaoW5yOgCVyWuZFCq41NAXX7oO+9t
Vl55bzr+bkXnancZbrqm+10F1XZae97FnM9FDYpQEfsdrw6P+aL6aIndS2+1/aHD0XE20+exrW6D
XOWbWazYY2Dcy2m6nXMpjlg37a2s6EOAb27UMt44uX/jD9CC4pbhvVyyrWghUE52uIAt3KTOsI8L
XYc2nKe3ppxvcjQTN2NVXCREbtZOQ2wbogpOD9ZkO09aRneWu9MuTontGrFeFAmO8uPsvjq286IY
icd0L80wbTUBucaUr/McXKjkogAqFOayzryp/f2SDT/j5dap8mes/fcsdc+ZlCES2DBrsEdiuBdi
j/42TuC9nXMYXesYkMtcmYqYJy2AUEhzCk0eNWX31JJN2jIKiucDTho7RDBMOOgRK2Z9KWQVs4U9
6bvRYnoXPabFKdjEfEc9lEP6ZRHknsXN3Yzlhy/mDUzeslMVXj9lBNkz7PxyL0nw0W3xlacKbKJr
oOVWwVl0zifM3FUhUzB38ZiUaNFYbJmS3S2Deds27fPoGh/ESt0z23LRwNxAV/pEiXxw1kvaSPLd
efK19Dw21lbDYEkmRMFO1XlsIZYP+EqXW+Vpl6zt70lWuk274nnWWDagztzmU2RP5mdqUgYj6zrU
uvEqE/PBc7tdMnLq8U8C1nK6jW1QlmOwcqeG7lTkCXMA9AITsZwc86rHmXAxfxiqvRhlcjYzeW9C
yds4UJyJqjaPjT1GWVk9eHp57hNqtZEtNg+THFPbxUDtU6TAVHa+REPpPVr0XJuJ+7JcFGQjRXJq
/6rp1qkCj6ht+3U9NetTZR4Zt6xsPsiY2d/m/g+b6Dw6dqTl/fQe++6X6rxnaMwBSlulvJeS0yFU
+z5zD0FD2PoGeYXppwMdKPCTKC4dJl4pkvjSu0kW99hq1TEwRGQUKLxcW96CwW9svO18IHChxhtN
faiZXF0L6LT0uy0pLxEugz/BUx7nxzkp6Rn13I5APGEmIZnARShdgketYkLBsjTuy7KjVT1BbFoi
yYGfS1a2zHsY/OpnvSTHsbn4gDolDEAn7z60HEdSK9V+DqxkYw6yREYVwdwG+lgm97eWhrHX7ajM
s9QK9sAcVwmjKx6VM/8GE3ujVMF8rP3qs5OfcxnWbFch+MENlkXI4aqTquAi4tajQ59c4KLsXKOY
6Gz9hxmAA2peSoctDwJS5bYu8i4sDe9iz7UeClpJQNHqHBPKAzrinFzgNSPojxo3s7RPY+5jS1fe
UVcn0ewOS0Sk4weBNb9bRdLrCE2mNxI30o1tV2nOSc36IW9rVoN6XKdMbTT6Copm9+kO7Pq1zUWo
F4xYHUDl9lyR3G6Acvvon1N8RtUgv9MJjwHsB8LBgWoa11AbCyd5lxrX2hoHG6eUByqQW6lh+FT5
zhLpYiQ8z0tXoVh3o3n5izXTH3WVua+UTXuR1m2kKVqqqi9fbWl5J9cAOc61RxDuB1dDhJZDBXZc
BUZrQrmyZ3k0cuNxpkhakZcigv8AoEw7iOdVMwt5yDUinlVho8fLvwwjfnUSLduP7fQu8GPfgS+p
Ta/ER8MANVWc0uzSNMu7jvIHAi17OqGTZ1sSzayxY9v2Xmuat8nkGpF59SYCgNMCrwtkGdCPXOA2
Ntdbc7a45qV4n9N0J/SSoVbTpeEC8SGsM+0lKVG+VWX3ok3zLWTIl0ofibby1GZe0AyPUpxy09lL
10RzZN4XMbiJp0PyxHFkyxgkg683fQcBuErkMOvaNH763DnBRVb+iw0mZxWf9kJ9Ta3neqBSc0Uv
XFTZQ06IkYxtiM/tOzQzYwwd3/jsFiav/JvhRVCvh0KaTODkznUmOLfkwfqt3KHI2jDjBRXrasAu
hzBdy97ostiuf+azd5v//F2mzNCmvO+JLmGXY/hchQMXiM5LuDz9+mwZJmVda+yn9GePT8C//tRM
W1YjyCLrQwJmVwoHFV6ucYLD+hSiZs4Zx+Hsie3M01HJr/81rTqyspeFmCaeN+lIsl1N0HhwzGuI
FD5ebBSshLwrZdV4g4kwK579JuphcrVgZ0ENu50NqU3RofG9hTr8+v36O/61WE0GXDl470Nr/C/2
zmO5biQL00+EDgAJu73e0YmeGwQlkvDe4+nny2T3RJWqoipmP4uOVlHUBS5M5jnnd/wORapR99sm
YWCh/xwPTamthIjU/1fAu3QV0HH2jcbDqIVYROPSya9UcJ3ln+Xr6PM5hA5dNQNGNYgYW6JcbliH
1gYTu6HTv+SJFaTHAFEy5o3Huyoxmc0Nu45/gQWbz38Ouc8Ip+DFQbZm45xpruXxqqg6RWUB7dfZ
2C2ihCUP3gTmJvLgVdNv1RcAuBYpke3dzVQXG/lx8rzkYZEfMfjMv787n1Hb+5BuS/7ryNNvGpBs
I2diwq+iy1nLyyO/nryE//uqPmdlTlRzzM3qhWYCIV4MsFZOFpw+stUTnjZ+1oKAzW6+kX+Wv1OC
9+vOT11SyEumGfxqm37/OrFGez1GfMnHpX6w8qCKG8yxmFDUkbuTP4JIu0ZjcpC/ginjZunpUCSd
38h+yY/SNWbX8Icdhu5z0/wcy+JWfqT8Hb+8zpYb+RvynIryM7r+30mF/FCecFjaR3koDnE1Dgkr
9bJNWsjOHE5+nDP2Bz5GNATbJjMypwMJnFQvydYpSjSMGDUDYnkyJMpksNiQPdUJUD1CLFZF39Qb
1KpAviL+wsnnQfBWJaPUKWuosSPUS2z3860C8Ksu+WK7fdAmHtfcrnF2zh/ChBwePdcPPYi5OaIr
dhKdZ4lZtF7wKOLucpUEwbSHjvBV+e1hmkCzCX2Id9BHV85o1we7wVWG2Ok6fE8Y6LHZmHd0Cz/z
YcoB3N0bRYOwah7UIUekR1PUS1AERqNVtljN5C7K43ZG+WK1xREXwsjMIyjOiHUGnI8WD7YOYoWa
GodxQ3Zqy+FO/g8FgbmtJE1MUsFaSEMmdr67YQdPEwSLTYQ4U3LagqHcxe4vjGzqdWPPz12ANKqz
GVHraE8PCxUbhmbmVjTuo1iSV1FAyHfqhqQLaXbCDlG9zXZ3n4bUQ4vNkN0xQZvEzJ5hSV24fnQn
dLGz3LCaRJoe10wpyY5m7Qr1BzXuxhKM3yxjd6Ntmjy/kKsHViURGAZ22RqZOCo8cZg1Kz74TRmR
f8XqJxgKz/l82/UkNiLGvwoJSVoh3rHR3cKgaIv0l9XE7RYvyLNvjpx/8Vl6JWCtyF7hT2x1DYmY
A7h/HBvjoOcASGasp2s92NZd9VxURkGCXppsArJ0G2HtFgOgpfP6cm31+j2+c6BkZvYWlD0gZF1g
QwJIUYZBfKgFvY4CJ6mdD4XL7KCIGHSb8PpWXSD2S9CBxGZswzgjQ7id98Ipi505DWe9yqxj1ejn
xmcYARdXrEcJZtpmeVEj/OyYl5ymYl6VUMVWejXC/xt26CeYlAbMsg0JQ48GvLesvA8DilT1oHsu
mr++cLaN4dtbglLRzdDJzO4Q74sW0K/Iq5YKC9y5l498pbkO/TgaMbu+OLMtjrPGXe0HjwgD6kbN
8w6FPY9XWOJsgFXsG909+aX2tATTr9hbjG3sJ0hzQEHrCf6Fk2rxFlFTJAXrxVGnvrYLaXxrQSKZ
RHn9QSso+0oXHiMvKzQ3SQcrSJRb4nHThjgTxzwXo+48ZXharquRwWmf2bvBp25Z4pugxDQ4nvmX
bmKvSVDiTUSQJyQzY2SNTnA8mjTMfmEy7AuspvOCUXM0uhq+TsFJWGa2GYdj1nNv42c7KD3U4/69
gxnUrjCiYj9Ov6g4S7zMZ3MPp+HckWQRTOaLbgBORGN2oQ9EHDQtSDTH4lZE5S/wbqj4kAK3kVWd
+qC+7dvoYjjJl5dd+T6lUZ01MLnxSVDvQtDzbGv59AjXBYW2wxpg4BltDjQRht5dfEMqbcztFMHe
ygmWJF4FloWCUyWgqFhSecn5UOSRJhy/OaO4Mqj33QyKSDdSHuFWkEAhw9RPCkAiHftTSiPLGYG6
Bgq9LD71HooU4CIFGjQZuBzlxxtqUcBfyWqQ/6Vb5a292D9yGISAPQA3vMB9ZV53vXiyExq4Qtvr
QI7pUF4Gp96yHez0xAHzGft0F7ggAmVfrLpylwa3k94zwMX0Z1ngxRWCqkweZASJLgLjOavKtzaz
79MIHlAlWTwSd0c7ulm6gukQL3AuUxkzL9sFuf4p8TNFzFkG1mEOerYFvAlmxVfhHIDT0qNZEbas
8YXegymS7HOnkPmbGLwzDhdvppHfiopnofCjV22MiF0G1Db7xN1lI/JBc9pGXa9v7IANv1v8/tJ2
dKD69ByF7Wskx0D2AJMnjuxmhc0f1dCUPhgLMyJcJdbNVE30JCJdJ1HIlo2Acofm6AOCmABUxZIw
ZESmhQhrqMARzTbjYeyznJTOzL/kaLMq27xY6fADO8aY0SEPiDPwJWJl/BQUlBF5s8UzpN16pbiv
Wr8+AbJtYqlYQ47j41RlZ0cSbG5Eab8ljvmr6tufOgE2W7FQAxSkbscDt8C36C/CteG63zAjvimn
KDAbSHUY/8DpQSKU4ilKxBUXUsJMfUP3YKF1x7PzkAPONWH7RM7nPiGoZ924YNpu91Uk3sM3eWps
34vqSxvviE8trP6cYm+3VZBfFjsohoyTLmmdrWR6km6z6WKDuUk1QKhpG0gjYfEmETsy5WHgAN5s
5zn+kqCg41VPrTneIylkWEO/gcjFXjMIxnOwcu54bn4UOC7oGuZcCjvrYYngoPDSjMsLaowMOw+w
z9qPWISNKsS5Ktn/wWLnvx42f/SsUbZRf3asMRzDoTER7Dx/jeZtTF40OLAdRklwKOZegaIgv56X
FBt20PsFcughbxkjWlrA0MxfK+5C0nORCg3UXdKjdGk7MLGxS64SDgDppmzKW01C+G5IWRT47lH9
lx0ghizgwHFN6lMUOmSids7VLOhw9OqUZD392wAc6UsAr+5rhEzjjyXkuv3zF7f/Sif//tp4CBl8
d1/aTf3BsA4aV5lXSd0daNMOGQvHtBhXvgt5VGNrJr3+Kq2+ynnyNmQ/2KvaM8SKT4JzUSa8EHRy
sAIoV0r4d7Ok+UQwAbYgS18UIe91Kwuwxf/p1QOWYN6ut7l6ahdlwLZOIRQMGduaGeX3QxPwIkBB
DrT4S5ZNkXxO8WpmTRDcj2+uvSQ4FAWjoKCeb6myXseG6kWucLlDfDvUyqOn1/Ehjc7VZx0vN42W
Wf9y0cTvDmDSIpUvagrHI3nJ//2iYQqWuoMm2oMWCwhwSIEWMEpiaFjLJJY74e5iAospMqWiR4C6
HEuLcZzcWmhYLm7pO6xB2uNQaNdhbe4UOWYh3Gy1LKzwroMJiBFn57TDk2NweITQn90xJn39ZrNZ
4nEwwXEXWiRJbgjH+LCkzV03TGyq0bEpSRBgKC3fwH9+Zty/PjPCZtFAheHBZLR+NzbGYCU1/Ths
D7qOn0ScbbTAQ4IWsU3kWgi+NWDVI8n0uklkHSr5syLpaYJbGWO7hNMLD0owBzc2SbSidrcsfofF
YanLESlVUCxVwTDVpHHDNCjlphJa+dvscWUKMooKTCywBWDcAgeC9UfDkXwEI/KXb+qQnURQ5mgr
skrHZ3lst6Nb4o7nwaRKJhge2XRwdTyLl1nxkJLRqk92Wx0dDwm3I/c25FH+3o6tYymJWF44VGsj
AwYSjI9iWvC938D+TN/0AO5ROD+mUBMWtyWrVu6uwFUVBXlawyfnjpuJv4HHzQDMOtYwsTb/fEfI
Uv7dFs7XyTFHtCIQZgi8vH4znrTxDqyyeWwOCcK7zUCxuu+8ZNqYeOHlxXjtLI5YdZ3LVopTgOPU
uFAM0Rd7ckVO7MrswsdZPnyV5FkVdXHG4O6KrBgHWRr/SIuL58ak+S/Ar74XpdY4Wg5eJEOdbDXD
fNfH5cONwze4Z7uxjR9MP/vyUhaOXLtn8MGG2phgKLDK0sbR123pXiVW/7bkVYUdR8D9cF5ryeMk
ICTeakMUYwGVbXNXewy6CIP5qh9vfHfadkt31upO36WDufEa/GEQl9pnG7prmuIM2ACTRHz0Zcin
U+APDT8pjGOAvD/O65uWWd1BTFlK4dXiJV22OmxyuLMb0hQ2dqbnW5Y2xBvlm+Tgu7XDsJMFTzLD
FJ1NdDDQbfEhV/wmo0aSRZrTZF+ZH+46j7XJtqgCFZNK/b1JISca7U4fwq8iz1ZaIuDEtB+qoAzz
Crk0CGZT4MykdBaSuNW49sMSNBfZF4dV/OImzdEvg0dWyjfZmtJFi/UsZ0NR1r2Mvv0S6NUmtXso
vUOAdMRv9owhL/VCxeVr1AhLOUj/6ldJDKLiX1taRJlmp1/WMN3VeY7LToT3QwKHPkb4PC7+x1yE
T2GTHRRTtYvey7D/qZnysyJ6CDwv3QJJhJ3nJHvgRjOkPClLBGKn9xjhpHSicV1cGsd9SDUYvJLV
JSvONmtNSQbJ1pDKL14WHb3Qxszzm9/Wy76jGHjp9Lynj2zqQwyH1GOI4EaMOiSBzoqAnVI8kfAl
gQXZ4lMF9gT33qoeegM+f90OcHE4ASrZbQsxctf24o6wtZdArkLuwsH1rn6Ka/NFveBRU0Wo5qe7
KBlgAFQhApjavK0SorIw2DPAVSRd28bhs3n2wvHWFhqLDX0P8uJkb9OTexo5VDit0Dz7tEWGq/+Y
6vJHFZe3s9RNSAu8jvbYb9n89SDDBtoKHjSG55vAMNaNqP3vtrvTGJwMhnRJobw3JP2x1PiHBHxE
MWLJ8J1Jv6apxzaKzobRsHuAGWXCO1cODP+kE/EZxxGMC9C0hkXxMubLtvYQsqUjwDXI+GOflsa5
h55mazjajWl8iyj2OOP5cihNn0GPmzurcSELHUEaIwtCUMpiYD/RfXtvLdEtlk/JUUudbFMFOgCg
N17Geflpp7N5nyKQFSnWAhFasAURS+c+euSlgMGgWnY7Jk4xfE89yjcNIQiMt3BRirvY2hVRa65H
UwxbOnRC7BFW9H22dzrNBv5HBV36k5ySdnSqFsBdJ4k9kDSLg9vaW0UMwkTKmjH05k5sJzsKTrDK
TiKtanyzitOyxM6mmXSB7+lyZTI130eDBpGlKI55N5unxV+uosJKt0hgbrXeqPi4alnnS7pfrEWH
0PVSzXja0b1iOWW3X5PJT22NGUNJNNcJSpo4uW773z8BGxqE5p40U79bDJL7oK8dKl2Ym8jBgsIv
l5PfPY1E5jFfgooyzjXadvXHDjCo7+J9GaUTfMVaO5uE7kF5mA51sGjn2E3cU7N8qf9o5U/Un1DU
AYI2FjTbYibF1hOYlgjvaoG8frAs1z8H/ZLsvUI8x2THXKZwIphgyTe+kdtAU1jbkE511dP/HMpx
uQ5dNzlkSWagHOmhm2c1Ad4aYvJyiLEeL237jJPILSQ6PBnkWaqzEC7eQ4Vov8oADktQFg3khxhI
xcPXL6ANxYZP2GSEDnsznKOjk2XgO3V6wZjFX9sxh9PL+FzoOgk8GYNzA/BwKwx4vC0MwbOXP+Ga
uBGmHR5Tt3HOlSxCAqOETzfhBovY7M4Ku+4w2t7eNRippNSdAC3TE062uyWeN5NpfogxSbdJbzZn
q+6a8xQZv2rI6bt8KvtzVE09JrI4lJTOvE2nwTi6VgGYw5TwPJpYGSY4Csi1+D4Ivac0HmJEdjp0
lgDRUe6ssbXGyVck53G+szG/Klpel8g3bk2N1oKJCfxBrU0O0z3uJsbJi08LJ9AvYcFgCDt1SE7D
vjUy/KXmbq/nDl1yXS/tydbclkmGtCIARME9ybgtYDidINgnR4T8cI9RLjAjNNLuRFuYIjI5eazU
kozpbtRnhFB5iaTB6M50yfzJ4ug6hiFOscIIlGYsJvgAMK41TooBnLYoUcqyg5mlFWvE2ozV3eig
JFxl1zEBToevkFhYSYi7qFWrkNoM6NUfWeQ8WvnyqKqLfJjLDTjZXqnew659GULYjh5wH0zu7M3D
Mz3FG2CjSz2DTWYptBLCOoOtokZn0xTvIwRVs02KR5P+nMPwrOjZGIY5a5dCGriu4WVEtDY62jX8
qJ06S0WYliOiJchvp2gDqRE3KePasGpIJtTrS+8Df7UPqk5qZraPMcxxHIRulQV+s9YIbZRkZ0L4
ME0olju5fSoOOeIXWP0Naz/fAiPK5McSMP3N2/RtlNRgHdo5ZXrzsNT5m+TDSva5I2CgI2wCSpw2
LZKAGBFkUC74VDA1H8N5w65PKe3wSdUINQfH4zaguuwQIYoUHK6q13hInBLmiqu+5zgd1Oe0hnSm
9TWtFT9RIpklrPTVm+L2DxGduxvvCOuFp56Oe6MfH5YuHo4FPjGrWERXTTaWGIjslGZLEYSJucnX
jU4vOsCz37o1yjKIlF+iCuGUtMw5c0F/W0+Lh+lxfjI6lK9JKTWovnmYtPq60f2H0F7AKs1bulu0
Ic74YMPczbP4a6kz3lUgqF57SGXwrOOgHWjmN7zn8RLC2suc69vatQ7F7CA0sQ+qgXYl27hv3RvY
Ejdj3ord0MLi6tzmmKlpmtQD+hidBs2tLj2p83BGEuEwXS1POLdulkzcZ3KgWUl1jZYwj9EJPBuj
nqJFXGwT3hSd/tCifOH/45FZ5ewWGGaCfic6NlI1ZuJMjU8iECmADJKMMPgcIjKe1BOxRIJZJGUk
jhPVNUX0uFLDlimgP8Hr8dnFwp7kxhekaccQfAVdcTpu9GREScRJt8e8h65iTVRPGEPhKYNgQPTL
gkQ3f2txCmoz7VkdILQDCD2sD6KYulVitw9StGOxPrDa1s+y9lTzg4AoBqwjMDmhPseG5j4FukYk
Q+2bM7RJEtp6rFIucaOR4T26P7JZXNdadxW7sKCDBqaztHrVwxhSrXSQJlR25esVwpmEQEeH6ApO
Te/th9EmECacnnVyP7cmJm7Awdwegp9MeAj8osH0ea3P7gfDLfj8oxSB5aW8Q86nN/jldnBi/9JJ
KWospUgY8nBqFjidahE1PsJ3I0JCww8tvCrRnDOtftRF8FVpC4aG8CdL5DubyS2pycfldiw414AY
TNAj7KqsobwhsnrD6oPUBQOTWAt/4jyGnJcqlQ17i4PP2zLWb4dy9l/1PP8yTMQC8r3tjOjOwRl7
6KrPNEiPhhyA5Ex+0fXqx3RuPgYmp0Ke40T9W7k9vtpYBXKKPsyhgu4jX8rghOvIMRcmdDHCI2k0
DqPGq+MHlr3RNEIzBoG4sa8tzKhg64op+VITESLlNjgq4o3HIHBjAbqrH2vRjK2Tce+l3rs3+dfM
oLayXoqGfqsPOALCteIKSOlQGb4VtoVCsiffrV3OqWzYv9eykBs9lsmbP6XvXhh9ks5UM42uUFL3
2O65ZK9itDdHdPKQxFkOW3QTM2ioGCmqxb4qexocqblrcUFfD7W7k6IV2Y/LlsSeaa+pyThIGq1r
+DNziQWo0tcn4p0IBASDUuGh+qMqYtcOowrxDKZi7uA/KOGUUmAY8qGqZ+2xMKEmIadWAzg1tzZl
1ey2iFK6EfUNhgrwSkMkvxR+uZwzYxiTrgUvKraW8aGfsBwjp+0bAFD6HB2dI5FojPzdASqt7Dos
01vHLdFRx8axqXup7AdDs9A+3zn+db90+7w0iWSBe3KMWwMyluOB4sTZCQulgq3lsbccboZ9Tqzw
aFimvRatmxHm7NCPQfxHpKtdD4vzo6vw9CT/A4ynG5h6i1+zXGVTetCxawIckiGe06+hJ3MqXqLi
YE27KoLSqseOu8XNzOy4i0oRq8czO1Hhb5HTTpmB1Q3mRwxF6PbUKVgJK+4Y1K9WpH/7OGuTddNO
BbsrK1KS0yzWFqp9lwGt3lIcpKO1rYP51pgNCBioLsjnK46i0t1VOSMkQqxxUgLRMTxYNnbBHrbe
97VW3CiAUzW5Joa1lXAvxLSDszN9x7D6FX/PXVgu1+3Ii6pUt4ELXmnXU78TP3t/evC1dtpgPyjd
ygrrmOjYDaXOR4kMYtfl7qUi5B5AjUF+NeviWOJiX0bMHnQTpW9wUDYdc6/NV6aFcZ6NL/A4ICyR
Ex87tND8tV5xYTZ9cn20B6RGfDXz+FWmGvxPl/BJfAjWWXabxLCECHpnesBrozTLSnkS4Z/MioYD
Zf2qIDeMCceN182vi29cEn25G/IlWUGFZzDmp5KlUGxqPyGGTI7EfB65MOp/usFyM8HbHkv3oaun
J/K1SLlxHsZguGpKe+/J/rVnVAFrDM2W9HUIyPHGVQlARsLNTo1YlpNXMK6m49cwamGC1WnKyCcu
IZzXKxQH/vfOl1TNbduDHoNm7qQCUb1dqcCrs27PXmFCXUofrZCvUiYYgvVw6IJulcnyru5YntUr
l0tERoEaEijqh5+uY5RMwHXMB+enzKJ379g5RHIb2/pH0fNe4r+6GxxWTj/H7UBOjj0XrqtOEp7a
kr00/KlhPKkgzG9I2mhGLMbXjtRE9Yt2CTT7XiG96h5CtQCrTxg6N4D5TdUcexdsonUfAJrYWWSN
VOqsTL2HXA7+9XGacqxAmdlruvY5WMNLF4x3jMMAHNIw2USH2OH1qBhgqKdBa+Jqq94LNUPQAFiA
fPhA5pOEN7k/ZM0MaTPdKORCAVid/R543b3SEvlIm1capEZ7Sci48cKZQeLyFE0alIYg2hXUw8we
OVeSLhDCZwRhz5JHkTKCwv0OnlIUoB7g/WCQiI2BHGdMyyWUD2TV0zvLWroX+CnQgx61prj1yaiD
dVhcjIzFt6VmikMNxgNsbwqh6SDkjudB+UTKnd3KekwQoYhb7FbqBfGGkLMvWWkZlJ7qKieR9TxS
d3oTAx8l8TIe3QWjwzDFpatvNXaxFMNGWt+gP89W+CWxvjiCn7LU19WQ7NVn2RLVXSqQ1KSpH2j8
vwoNSTR5JCePO79WwmLpxStXfcZ2+6yN92oGhCXrrZo3T6EB4RRMQqIu8M+ctU61Rx5JtUvQHtZj
t+wkhAnVDMzL47bkzS3y5peW5napcaJbGDTNzDJg1JtXaRa9qHeoNoxx504NghUs4MJy3mJkyEPJ
QFBK4pyJQKnMC2+VtbonBfhSzetqHxlDClRM/h5tCWWGfDO9IXtjcKQv9MFqpegBtI152qYUShNG
kFyMJwVxLDmmBJVzP0eP/adNMiYW5ew9gXuNLuetoKVe+Ywu8GcAXiqyL+EWb3E+3uI4htwyNBT+
TXRwLeAeK/2k5rGsmBU7Z94Wl1maCeSEBOyqaW+hBygt+gb5sM7Sz7+T0ylZtoCRxRtibnZKVSjr
uVhaIYgc+atUICraiC3yXWYljIxrQG3oU6g1tYNwy7WDKmhbxAFj44SnVr5YwD4ne7LuCKqpIH7M
485C7DxWFrlm5ZciDECxR71cdJtRhN3mrWk0A0Z5fhsvPQVK6LyhhSG6M39jpXvRMXyW7UwstbVW
m99GLtWxBL/lqpdU/Ra2f0FzFIrVOGUfcgY59tSQSsHN/vEU4qWDkwPPtZciDdbR+sg6vWL026MT
XQL7ODrYtamvEA3SHbJYVnUZOfDC7xWCoXyiJy8grYKrnCKzZo+E/duFhxJPgLTS+3Vqm2/E1wGK
817FJfN0L1x+TBrAWY17EX+PtwBtSGWiVw1bzYEMjKYFizwW8qxehUb9Y86cmo6X5o/ICkyP0cf2
9mrQEBLzWKhiBSXUbVF46GijL3lF5dEi0dCRSUVHa+rfM+kct17QM7xybVI1mCAvNmasasyv05ga
m6LJP/osvpKV05JSolHb7rIkRlVc8OwAqzzpBmMYomLhlYzjylye6x4Brsugw5GFhG1aBv4dy1mt
Ga3UpScJhKYU/eQKHcs5aKYdY/Etp0ujB5j+LYunspl6l9bZY5aLWeS6cRiTltMyr6k2yEEY6HbD
fCOdLxgTAe9IhUPedJ86gIeGjcnaxG+2yb+gjjLcDVyMJ33mKXRglhTc2t2wgUtGRhDWXrAxhl9O
kuzl467WxDSJOVyf7BQe4uio/jMXSIkSTJWZeuRB5bd/eSUSiD6/JBYm0Z5XBCcwzfVYa85GzsCV
ZYEX2zv6qGtlVWBIUXw0M+UtbcRSOTWken8i4SLgYMy7yrNcbBuCAWRjZbngoVW4XE9jGqzbuIHF
5z7OdVtB435UwwQ1x9DamYTYwbxX5hhNNsO2TVvYnuiBhpRl1PMjemjhniJCL0XEk4Mp4Z6UwnDX
PiwWW3eaoszKPcK0qq/ZwgAp1ZCe1rZ9H4GArwptOUwdz0BRsLHr/mDsyvTQS5uX3C2vtB5HTmDK
d2/8VCr1oE6hl/hc855ZjUeTalfxJUKp63kDW8GCrssfTfIkIAZ0dESM4UlPGVjgy4AxZMQ6JIKa
7Tom0y0/RQbm6VGxkei77jJ9HORWN1ZPHUuynKzkJfMYozrUdEauD+kP8vCXaqC7pb0Xon8axsla
m9yflHThvfJYCoBLNFDbsRebaSSQhonlqh1pMAgf/0yr8jhnOiWgs6wsV1J95aAedtkrRo/vmK2i
g8AgcT0ueKm7ULZMF3KGhkgnrrdWBZFrzJxzHOgzlDrrLpeMj2wcruvGXMBr4mvLg4PVLPDgckme
qkKKd5u3kuHsdmBrCWeHZIGF6VvNlHSjk8WnKBed49F52uHFoUjBaZn1OFg+XQpbuDmoXgq3KHDo
ohrVl/wlr1Fj2A0uQI3L501EgvGGQuzCCViRhyIHLh3BGqwyhKsRUpa9TDbZB2BarTG8Jx2ZjjGn
7DZvwgSQtaHkruVOLjEx5bwTOwAgtc2Hapb2pVn6Vg1QuNU1VcmzMleJ0/pKK4d7uW/WcNAZ3Pdn
HKqQkcsWPgEdcg1e8zbMfpX9s1pC1XpWJG+xQ1MgKriU1nPmx/sgZj7gDBM5zE1z5YK97mjz37TI
3hp5dRfVn4PXv1ek/aAn555lJiVbDKtuPbkIMEV6aQm0UjCesgqhGK8IgFkzf32T3V0R+gcvHlcD
RB1ROAx5wn29XMwhkvYALfMa+Ms7q/LPmhbscyP9qUw5co0VLpejaTQEq0aSPsLAe/A7KrBAUIF5
LOdy+uViCqA4HeMSnUYvfoFxyHBvwiibf1MB9azRE+79wY0PyhhKMb3GeiWw2WSex9shwb/UgUTr
heknlCcqowC/XqtOP5WxEHl9wEul2LADP/eJ9Zm02aM0MJLbpl4miDTK5sMr2ytIlB8KroPtt5/b
6nnxqINw3anwdpG+DUw5JWdo6GBbtiC7kXz5mq58QKJ5VACw4YLYMaBZWb5/ixfgTQDdb4sog6U2
hPPeBfeyfZomyntyqOCnSrnZ4EoHK6rDXFL8eiu/clLfXC+F9qmGw6Yj5cQTkeFYvYCQQGS1ue9G
CxO+aIhKpzmAQRTCkwGfQ1TU7wbIb2v1kAKMEvsxOOtcRoMAxBNCDntWXn0ebng9AJB5VxGMk14k
Vwn1wkHVfqp3K7XrOA+2iwemmTkxWcKQ7dOygfgIMVtg0ARFN95PVrrvEueZoCJkJ2HwE/NaFnij
2fqtCURKHSIa74dHT3uKh+q5M7x6A7yz9p3uGq4ZRHhpJSa7tElaIqH3s4gdf5UzXwJasA7QGH7K
8XrZPrR4V38TWTvpNKZg1L43P2yrKDa9/ZHZE4pCaSchOxs5HY3ZAYsWPwYxucgSadky/tqV8llJ
BbGghiSDdzP3+lVULlAFBP2ZZdcn3DpZRgv3Xb4QSQ41zURXI6toRYBLWyotd4lf65ukoaHI5ReN
ZAXQ9TfawWnyYhtMHi4hRnun/LvIy8iBS3fw5j06QBPvPuDWrQM1vJXJec4QaLtiRjhtAlmtK5I8
DdN5kNPxpXQ/Cq15l45WsmcE+HhE03Kos/pWeoqUsX1ZGHowRKZmnCzQU/8e29IXVIToMFnJWe5Y
V27zRX9Q3oeZPH1fu0y6pm/rFA1xK93ocBLJ94GAptueGWK+qymLMbFyRO1CI9o8lsz5EZ7G0ABJ
l5GXcF5SXMKT4Ycn38kSQ2gAFEgwtFoiK54yXaHqikIpG0/15i7SXU/2YGr2xIziJKheMiv/JeT8
VF5lr1qu8so7uRVw3eL8yscamQwUXT3/mqVbnGt9kI1xJ2+PsJ10FwFvstwDBjg8h9wNApwLMJva
pT7knlr1DyR8bOjAePKvSbhkIyBMupaVlbzMqiKW43TVX08kxAEig3rI355xh4MtTsmsOsAOewWU
x+l5lguF3MHRHKUdznv9lECSqBJM2XDeRsHLUqht7Zx+mK7hDV3yqy0TQUh5o+DGp4YrschS25Pj
e7wub5wJvZpkeS49jOum9n6onWSA5YPdkU4pD76fVFQiPKKvDoaF+ZKfLGyv5ZcY+qu06F/lWqP2
fjtYrgXEoy08UWveSSu2HjrOysRMPsAHg5jZmPx1vA3jonrpyvtZ2A/KQUoWvY5Y3rLCP6PAk/aD
0j86DJ+7a72NXitNfFR31i61SnvTVNxQWVWozUbzUIPO8w5KJHFplKoSUDCvW8wSViRGHZNiPCKT
uoGi/9SO/rRCXf9QjD8i3MylJOKhNk0BkJiwdKVvqr7VCktb53ipt/Zj2WBzrKYOhsEwwLZRNpqh
+GZB/n9H4391NLYt8QfG1eb3TMar97Z9/xX17Sc45p9tjdW//K+tseP/B7tgjxmbhROxI72L/5fK
KP5js35aNixzB3qWAaPwf7mM5n/IM6WjdjzHxlFXwNz6r60xkY0mMVpQu6Da+YaFTfL/Qy7j7wwx
D4aM7kNCNGxcRf9ifOuLGauOipgp6VsUYCvrRpXYaV7JI+YhIf/DBfobRu3vHsryaKauWwKqmoD2
8JvNblZYhbVMFOf4j+NVsFq86tF00HPQCYxB1P8LJfPvvhwH8oVuwUy0POn6+wcaa4iZKkhKWh2M
bIc9ISR6d36qlvTdqZenf/5mf3MoGMImfvMcUOdofz4UdsEGVdRSkXOEKV6Wfkm+KrECclb5z0f6
3aqYa8iRbM8yXO7/X+5Y5yB5jmy2vUAb/a3vsVS0ETO4dIr/7foZPO9/cnSWx3IM4mRd38Z3mwjQ
P1/ACgsX8gFhxqUNUjyhP3l1s6k854woAEpkrROi7h2NpkPAO9c7MJFrEZJzaxZX//ytfyfXqjMx
TRJufWE4lvfb9XUhhmmdP1bo+7SdngZXTi9l0tOToc1PEPZ/tJb7GWAs8s+HVd/wjxRwdVzhOIyb
TTi99m9XAPv7UrhGySOkpeAK3dF0B1jO44+6m36ATEOHCC9JsTwlXk2rqcXvjdWAMmDBF1sNE0jP
eUic9OFfTuvvHgLHEjiiq5R0/7cXyWnK3szQEx86i1jQMLMPpA1D5RTk/ehe90Edh9iOHyQ0VHL8
3ZXZ3ZySwVP1w71n04cm/PU/n9Xf3iM4wKxLFAWsK39+WpY+wbQN4vgBmkGDh7WJ/LQfNvNMPTha
vA6gq67ZvVZmWf/LoY3f2cfqPv3h2PLv//CqewSEDxq0+wMl/Q0uPBQeDMdX4YSEqJmeJp2NW0+m
w+g4P+P4sWiC7l8elb9bAXCa/7/f/rdbMqZ5hPyPM1giWgXEzk/OlLwr5+yE9eCfL7XJ5fzLu+l7
lufxUGIVZJqK+/uHb0zQuu3lqOYPpV7t4F6cHWCcUZcQt85QxsI9B83rkAEvYlK6miNMwLP/w955
LEeOZGv6Ve4LoAdwAA74NrRikAwmmWIDYyporfH083lU9XRVZVuVzf4uMozJTDIQEO7n/OcX/nhz
G/vQqQG6gzmffX5mzuazCrhx9BZQteZbFcZIjIYr5uM3x+5vZYIXdPlR11IqTt6lBW23Haa3Jdsp
RJ9VuO9lnmPrwe/Q/7+X2rqR+ncklna2X+YZAW0JbND6FxhN55oktNWQcAgiAiK1+2uxNPUKkJT7
xAX2GSDN8SRNw3hzHHkcBONRKzpgwpBDyYPIY6ri4Q75Gw7DpHp+H9vpKa4xEQqJ+C2nY4lXPDIZ
OJ9p8dR508iABG5anvek80TpkeTFwxzYuzZZ3rraPDjt97RP3jPPPKc2ptKD2tGzQ0Ech61QyU/d
F+qWWd9LQnH74p5jUyo+2277zddrsD4zZoqwPBLtrhoBjibxzfAwqjM1o5qkW+F5D3gQBauRz2VN
8gAR5UPW9ZAtdZLt9HZfNTo5nbHWobdvKmM9zfm7xXs6DSdIsNSNijnvOM83K6bgNvv30eDD+UsP
QasD+euQhHvcA2NH3GRpMQ/OPS5LOWG1m5eQw1i59OkPXAr9NN2K0vjg4kAOoTv/iSUkwYLQGLzw
QUDjgheX410ZmedgqL4RMbByJj6qMbLmYEb1NsTDNVE/Jr9C/uGPb0TFv/liwVlAsSBW6lRH1iNz
/5EMYY4k8JfnyUZ6xO6r/OGmUA/nOTzBdODnVau2z6m2PMXh+V25nIIiqJl9f6+H6eyY2bt+i2Kh
PIaYSm/c7/T7xXP9pYW7oYzsHR3Z2dVniornOlX47qTmG0aOG41FpSWmOUn+jjx1hC7HC2CYX4bP
dinwsm2sW4InLKQJbqjQ7Rid9s9pXvKb7RYGDjY/jBSCfGvZnHDlR2dCEmt4D/PbwrGsi6jb1VVM
VkudaF0xRMi5fpTh8MOPeS+hf6qRhMDU6bX8kVtb68n1cELqCnniiSJzST8CEHFXkzXc9Fab1ISd
xe9aG4WzwvsIZ3ScnYvqwF0npnZYM9ukqtA6cBOPej+2TXmFm9pgwJUfEourErPB73E6xSlseLOb
pNq1Tdke02R+tYiZvsDrxNEhi3peEBsyBw6I4qrNYOLOsMlysZPH+40IN+hngv3gatG9CfKZT7YI
n72uIGzA463/3wIySqiUGU9JSRQccvV2fLMjtiZcCVHrBGQOGx5fSRW9dwNlg5OWPJIq3c/zS5Rz
094XKl2gYbPE4HLixqlCZz1NmYQmNb+htSw3EFXMbwwxBgxPzIXGlYHubd2n+MuXVQ0dmcWua0Lc
PdJXr0nfjdo51HH3xYWfNHPnD5xsK4TIYsAzNmH7yp5NSo1UvJOPPhDk3t7f/4Pq9zgy82h5wxtN
XAqTh8PCc4zTbfNWFu8SsPNsGlJ+MPM21v6MAQnYEMw8jxg6z0Gj3Exns4kJyFHBg4kGb6UWoyew
6+AS3Dc1HlCvHU+7kfgQogrCeOc2E0KLvtzMk3iD98YzJcuKX1SvZNfPIK+cqt8IeBaOO1VnqS3g
2qasg2wTPCxu6F6gJzC6AmbfgrP5pTOecCyHFhKNJ9uuj17H2tlWemMs0dYZkLd20jQ+8EQhxpHa
+I0GVnTtA2QaPEKjIl+HlfMC6Ae7darUNiMlEtcp5JSFk29VxonLLHObGDxQGX7p6O3ntzvH7n4z
3msVIlV/6k3AzLOfCEkOhsmpYWHrOnwK5878XgfmSxIVqACs5zFQ55npC1g5cVfSJ8bifonmDmuS
fD/luNbpG7/PR8x/T7aGu4yYG4owrXeLWFFc+cBzWiDauUZE63JLR9NQbvFO+dED85AAJ9GhqPlI
DO8xaCExJTNoQIY3NHhJwOgkbF7rnjMSkmPlQ6DolOFtmtr6KvvW3QRLCtVJpR1wIEMMmSChgdFJ
yEto7HHFZMAyManU+e5w53kgqwUTDhL/0K6HJ2/k4CGJs7QEHZnv5NL1yUKYXUlU57ygRMKnAT3V
vKktv4MYrI5xQXRtBP2DWXxEGDUPYCPLh6IidtAfqNL9+Uftd7ggs2DN7JSgWT+kCQ6X15ykIcXf
I7OJbvOnakcsN99iCa8TG4wuHraIk5hh62tXZjxDw4IY1HlDyvk4TdwuXd7g4KbEO/bM8PDN2IBr
XEPgZ7gWZVx2z7Pe+cGrcJjKF/gsOWT86ohVrNrF9E0lLj2RQvg0G5jKpvDYqgzqS+lGIRNU2olo
tOH74UTY69I16KNk3f+YTMQkBGaUaHpWiVPeik6+FROPQBT0L0sBN0Mv4q68LqZLRixeq+twtD95
Bc4Z9+XH7ZHkJ1a+jQju7D3B3Kj6VrXuG0D0j2zisbV989UbPXOzFAlZCQvukGWsgONI6+BgyO3G
ROhS0w0A9+cn+spuQ8gYTjLg2l3fY6Aq3E0XFjhvVTFm9YQdygShr8NuuFlIkjvoYZ4nLJ5wyoGe
ZxlN1eRe+iKOVsWL6PzhpagZuwiweLH43+Z8fLY8f/yahP6aKLxTyBzoC9EQprdrO2P8kJTOZRjs
6kCvHZNsGX/y28E85yoZL4bvntM4C/ZkpJ9FPexrHBMewnrCyx+X1XUnQmfjZBGxo6jhIQsAOaGu
Ji9ta8bWm4IYJEEY12LKXmM2UMwn4D7AZJrrpoTbme3Neqm33NAxBv9FvG9zv4RhY5gbGdfzZhbz
lhSNYxPZDygCX4pR4vLz5d6CO9z2MO1IRfe0u51FhMWEfYV9KQiFBFAXT7BAio1Vlo+pROvgGv6h
wt6e4S6puxnJjfHsv1nxXB7xitvUabesw7x/Mi1GbS2r8mJa4ZmYwnPt9PWul9AwZDcPWwgLOM3U
3XdjlAQkY/ExCRJzMY7ZT1V+Jqi55qFIbwqDfzd/82F6w2Tg+UQUbqMtajGPhL2h06G3eYB6FX+z
n673rZvYPsx+JGl4xHsnI9rXJjcbXcA6Jj9wbSUb06fKGibnk2MwIiMWuiZkpH0nn+AtCelGarvj
6ZcsAbNyDkOewhEto71n854K8yMUpa529WEXGESP2IwwIHIbuTXnrauIcV1mhaZhjivYfv0mbFJS
V7sShFAiHcHPyz1EUFdGb64vEeRMzE57NqVp18/tsPdV88g0PWXQU82bonM2Vpd629abXQrYgShl
HrZlGQecyBroxH62KXwiJJVAY+NX5sbzouagHWP0bK1ux4rEITwvxh6bXgMLIwxRoehFwbyRlYm+
gXkVYlG1tYzgK5MX7ijNiiEInf/QdfvOxfnRlfAWGpxa1ZDt75tdYZd0lmjEseBEMDKFznFp0OCE
IAOsaGofFMVN1I7YL0jhYz+0D72CH8zGsIdegfOiiB4UZBy4Cq9ZUOe7eWi/ZrUR7AjRjjZEnGCV
1SkdOITBOPpzMexwfaUm6uJwPw34yUJa9b003pmWkrsgHh7k3L4qTNHWM0kQqyjWRggY2JlC34i9
f/CnkPqwoD63ehvPNO4DeH9U7RYx7EOvsNrE1sNX1hvCOUx/Zupzg/rYjXXIQpW96z3zNzwJwUNY
rtOYEigB/l3xuMP9cj4i7YQvC7dI6rog9ZaBybpxHmODjPuRiyIot6RJW4ZHPZ5WrIVxRGSgrlzT
yN6G1awNMj9mHSqMgFYmGbpq18AimpRk9OZheGBNHK3NRRoNBGOS9Gx9Xhbb/1AW5RNL08fSD6/3
arfTzR3mRdOqJTSJQEh0NmF3s/BQEj+6mc8O/+9dVXtdLCMFeisybC4EY29ZmMM+NhvybI3PLksI
a2GwmvAR2C42cmD+EBKCx3LDPKhhzDlAb8VuKXg0Miw7VMG3qhH2TF73O0GF1xTUGzonwWKocIAn
7zfNJfK3Dl3prooJjHEY9w9Oz++nyGAESuAWWQ4BWvPAQ5xHJBD8DS5lojutXiMsvT4Lkc9MpI+9
16AlFbI0MdZoDMSK6btwuAbj0tJu0qRhnJecaq5ap2NEMtqRvSg4uWX25A3TFY34S+7LK+ZbPysH
Mm7SbQe/vpaBfszc5c1lu15XcQ3JkpDNua9fcPrNtyOWFZWJh6tRZ9nO8jHFIy/ibA9w1D0n34WE
Bm2DGIaCAwGf5tIjRgbJ2R0DDX36UlufWXyasbe7V1Zd8QytdgVXlkKshqpQtWSuLeyruieVnfoi
OqzfY64pZJ77XRr2bbpq1HJOckJxqwCvOfjS98PuffzSSytcDxYNA5LOg7DNRyxPyo30NSVUKyyE
9F7iTOnUAEiv+XCzc0VIb0R+pD3e7HE+xw01cu9x4inwadCw2GT0qBTmjv1wS2vKnzwLT2FePsiS
0AMXc1xkPW/3a9DryS320+RM6GPQa2tRgjLPujk2o/mjA1Glz/sSx7AYMl+grJVnw5m5t8h2BtPF
M66mS8UlTSDqhWeRFANuLn0Qoi03Sve1hcwfdE3FeYIZrTtV8jjPvfvqJSiOjHI+FUJcZM0z0brz
M4zni+fNxMJ2jwIMYraWE0M6zOAK/of+1Rr8cMMB765Xh7SCilBM3NPltbCjJwWQZwt5KHv/S6Vj
4iprulh4QjHgjN9t3Z+PIZVZ8PGOu90P3tJbT+Vwv4oclCJhr8LI7Gcni81Y8pNGmoPuqv4I3qz7
XYTCehNNY3kNENCsrAlhnfU8WbEEf5keUPX0a8N9NEhA5sy/6gWjZ2yWEYVo1qx+Eyz32G64STk9
Rk2/42fthXqDWpiWr/cpsOqXO4Zch6x29+5YCNrL1JnPem+Ga0t2S/GjGXigdTs/lJTtvcWAApOE
iwPvpMPHd90FWN7Vob+lzFDbjk6Y21ezNOyYYfTeMrFy0Y/sojEx5ovf8VJz1/cb3rdr5IH3p2zn
TycyE76kE02IXmkxmoqH70094KHT7/QljZb+IEv3fcqi98T6hlaDUAeZQvsuWGOMxxmiKJFA82aJ
+cwafBhaHp1wmm6u9yHto2+YOS8FeEojRci2fgx61gtojCzKwfO0TJ/0xyQxGRiZFbHq5NX1gTA9
rPHvcGXfCjpKnDeL5FXwaNQSlGKEJrLFejPa3McBdsecN+igwwSBDePGWt5qAzFqld1qghmWkSCx
iGcfV32a+6g4okU21nd2pAVzDHXwKTGBu4bi0yyTBQYQvYeGetwQEpUDqiFHjjpqjSPTnb1Foejp
+/r+gtUPsNQq1gys2oyJN5qjg8zkddIT6bZmpsSMYivH6cmT2by9AwvRh8zFFYGkvnZdj9x1YUwT
3qmc4DLubgtGpyBRQJcCfW9ZVGdA6ymoR45xzx3xsBWGp01/HTKxG8BOpKv7a25JgZ8b3Mk9FCE6
9jtwRkqFslMs/oKHEVbL3Gosh5OTCD4mH3Fqxq/Ahtu6IfRFx/r2FsVfbuWfuoHwav0wdISVNLKh
u8dafwtBeoNN+3d3IYUnrWfeOe124USGov/RluLgd4u9YibAs8fY3w5wJ7i32wG0F9y3Thbo4lDS
t80TWlf8igLd4rPhD3X4U4as2m62bPuR1ghy1rEZ+1s24m9XCXx7wftXs6WjkoeJ/BWqaiHHGy6w
eE1okCybWBaKCo1Vl/sbX2+OzFhWd3Q0N9hyY+C2wsXylY41iVgKZEj5ViDiHyoMgbuIC+Jm3JL1
IlhFwexyhuZRXB1oUQ2EtWMJJhjtaziHsC2wT6vn+KWVNYZCx9FG3tKkmYENLlRRu3yOsCvD8RFl
ddBeRcLvrllbh+S1CxFjDS3rS+YSv9EM1vXefxaLREHmk+/ccoo6L39tuvkyJhCg5qA31lmXEynn
eu+elVMuXEPbuTpT/vOO1BgGH7ohGKWuMPuVuIdj3WGu3Yh9DaHBbzsdtSKhhTW3rUt7rFz8wJKE
+hQBmhdBLlAakssDh5sm8X/4KW1vA7sLA0ocRzUgVlUwORubc5cqKFlkeI3InJ7KJPd2eim5m6VV
irFRZBUfnUn+7Cc8N32CoEqQBKSVMJOf8pn9I1lAlZbyU7t0j5VB+x2UKY1U5rKasrfhqox1FCL+
e9+Mtz1gs97YUkkd3XnyR40xMAQdKiMNTwmXB/MOtgEzrBhME7rZ9sRv0asLF3aS0+fv2pXFn3e4
gPcP94e4NQQNarU83mu4+yek4Jo3leuwKNPhAcbmSl9tu+MXOsZ+CEX8HMJIbv3qq2KYuM/qB2s2
PxMfAtgA7h+EOGbEqHPsyA7AG6zfAAHpUD+O9bEsQkwfuN2n9FanmA8bJIVsuDX2bTF/Rs9GSefF
10U9jx509ioKurOd0YR2UpCd8dCyg7KGNhC/ivyU8NFOznQ0/Yp2oJm/B7b30SBIbUdvvndDzMwc
NfeQJfNPVY04uoKxjh+pZinNmvicF1CY6m+EKModkaC4MR7RynxeQt/Dl5VGN+haWINhdSxSD1NZ
mQwbjMqQfsfiYTKH/mU289c8HeARuqRqaZqkoXaLO90IyzK2HtjdOjYJgiOwEI5WaTRv2EAuk3sq
A2x9ysVGKW1nCb55zhnruE0/iX5nDvV1SLNxZWRDtUsFvkkSETNc0V5HDmftLrMoFpJ+emwxILoI
mJ/RANuXZAAQpSAYDmEyfmh6Wx7zGBURRTaN0Tt0FnJi/VcXHZebw+ZqK+NLVyoNkIbJYalI5KzM
9CN8OsTZkJsuFqYpkMOKJyzqkFf2TtOffNe8yZoM9rvgPG9ld0r1CzZ0NdQyRCBCJ3Dol8Dipf+M
b4R14oaQv7+4pXfqkpnK31QGUAfCht0wV89ZTeTH/UViAEjKDKqlMCyPbVh1pzyuHs3WDLfzYJBM
imwzsjC/byIQY6kdHKw67MAIWesCGIUbWaJgbrPsW2sa4tTn5ueiYpAAl93a5tiXrMrRyk/3lzgN
PiudBi/s2j1NfvTHl/v3EnTO26hOv8bEkcxZOR85pc6JOE3ndP/qL3+1o97ehy7pvyVWOo7TT1up
cLE0isQ8/eelGsMMSLFKtkMdAOLUU9xCFUK7HpCYbAz9AW8tHLijeqzzlccaYMeXNLRfEO/hTq76
3WRP09aM4svduuL+0mv/iabVDxdw//Y//5AEvFGWgmlYhm2d7i+A/eK3r3rtnQMViX/xRo1OmsLh
kY3rJ2WYDPUq89amlnkr8ejZpQXgYBTIYwQ3/JKK+NWWTX1xOmxGRyPODwYRVCeu0q3swnVOzOCL
KZsL/zxdpUWmgp1myVFl+In4cRGvCYXF1b9o7GfXMsRzHJnVViY4ACkFz9FBFLWztjBb6tuskNcj
3uKG0n8Faq9RRIbr+9+mkfB4MH6DRAwCAPqewwnHubotdl7dMHf2AMeBKe7fI56W4qOXT47xOBFI
9xyYV4IgYYxBcnTMMnuMNxNdoTafigbw/cVJHbYhLELa3pAA4PpLt4i+W1MIrVE7fhTaAOT+1aCv
wh++Z8p2N4TOJ3TWEfrJoN+MwvtsmATfTCqtz9hKhOccjxMYY6dBv9y/moboBehsWbUV+7fXmtMp
lNnPhOH6NmVceLp/6/5ipur3v1YN7pKkWmdoJHJSnpg0CFDJkxthPWA9pwN3uSg7VCCZc52fVRcM
zJp48ef5G5uRs5LeErxgsFmOzYsLDzBoyvlAOMBW6KfY009nNytzjwTgUudtyO0H498ouh2YOwJf
i++IUFD6u+a2m65e36Ta/BHP5wYfhZj1ZhPVujpttnNn4RmmH3HEDhjLdhURcbGJu1SMN2DSn4ZU
kixCKkN3yvRCUwblPk57tbdx7rWwPQwifGDR5Zi0k/tsEtfIT7aMEMUh6HaVl/o7iNj4SVrYG8lB
YYbBr5Kmi0gj9x/7pIvO3jwuFB0WGamLATdRFt9qbIFP8x6rWQ5BL3xkafasazjeUBDypek7pNf4
YbIFhZjWRRCjGl1M53T/6v5CfPXvf43dSuxy5bN99kcyRhCzFfVwiqTDm4zR71/dv+eGr0Q0LEfw
Y5JAgwmAPIoXRMDojVcCJeEWZruDsXP7BVXJ2Y099ul5eKqi+FMW1S3M32YTVc18sMLuVaQeV35a
RfNsopS1MzCHMbwEsX8SmJmtSbStLj4mpnCqo6NDw0NMBxLByvwa+M4+8c5tYh6icvqi6uptcbuP
6US9aJFmPlKV0vSK5DQLCvhwtl/dBH18HzcJK0n0aBbAF7gUAHk4X0zRABEM7feakrxrsn4PS7ja
/rRxE44tPNHG0XeP0Szk1vIqfG0TlIBkcJcpgj7ltZ8SN//aSv8rbQkWhGjh3D78SuDo++w0cPzb
WxG6LOuLy0Rk2oVGdNQfwBTjnshen0diijD+1aKmkHjnFT+RUCMjsMVXEnxlXQ3hLmZBxgKLtQ2D
e8v2rlnEatfIL3Fmf24WfklDsrU/sc2NPf6VEUij5eYfQzLLmGr4H4QKvyLs+YoaAMjrOU4lXM+Q
+s116bwXbLORRl4W+7TUgnGcYNor82bnLtpVYu7Ehby3T3UyP6RmhMmTxYAKcu1e9P2TqCsU+iRc
HpasW+WN4WxJx0NFH7PBLWgJmMYNq+YZu8pxSy3bXBYJBs4w6idSgek3gMcxegIrMTfmY0S6DciS
D4PXYGnKRNmZ4MQzsQtUJwiyPORB82yZAxpamqc7mJeo8KdGgXDYoZ0yAVf8nNxvERDgoH1a3PGt
UQR4uqamjoNAdAHto712aXOEQdfiJBjstV7zhERpa8v0PVbmi03FCGxIx0zE3Domf9UfQAXg34Me
MR/uQYSyGHRU80aWKFodnFqd/p5n42he2Z/4X8qkL4DOpJgN2pbzF15Ruyyh07egV9qMsJjpVirL
jLYWdugTkxKvyr9S8hF5UmdsaTkIhUaaFGO1Hmq7ihKMxii9gSgwsM11b3A/nSEoo6MlfuMx1HGt
lD0aGW6vUyKZNbu0l31Axw3rexzmn9LmRugTikPTO8SlCwUcsKdMpLVr68/YCbzPCoyd6GTAg2yH
A/kMTpxs8t64QIbf/v1JsTSR65eTAmnU8hxXkx7/SsYL8WbyAUUOTW699dCImpSmVR9STFSp5Z2X
8RAqorAndNB//97iv7y3ZUrBm1oQn0ia4tj+QHtqncHNQfuzQ6Xn3nlAB8YbWdGbC9BgCPdaivkm
YYrMk/Xme+KocGHXfRjD0VugCKZp4H5TSzBY7jC1UcfJAfT5+6OUv5DBMAM1PVf5vqlsm9Hhn4+y
aDCtJwqW28bnKKOOFtFv23HFUkw7ibQGcotF7oFEUYfC/V1Txeox/anpHHFMv51jHwsnw9+V9MQw
Dt5t3c2VJTx6oD2vLN4RNb5j5vST22LnCGqzMIkwAYypcZ/u1MPQ1M27BgS72rnWn5IZm+AppDO8
kzVoGVBCl3LjZfhgD3TzIs2qfcK+Gy7TGWd8IHw7IgFlYCY3NdnDlDg4QyEvz93hRmjRD5xrHj8r
md108wbY8y6b8dZhi7AWGmOMZX10C2pcPAIXBpCNPb9kU3T4+3Nt/WLT63OyXUsgb/Cwg/yFpVpN
cWn4gB+I8lOUTqazhZhK/6sZJ41ezZxWM6Ly6ghKM6zwP0NBgBD1ag3OjtzPki0BQNn3SJgysqrF
TC0eD+1g7DO9e88jiM6SZx7iw5AHrFHDzQkYA1dWeVlale8Gc/mZL8bAAodltqRavGPNYQRmYYfR
Oo/ew9aABGcBVyPFeddjxSIGJktG1n8CQohMJjbczqm8BHionYhD5YG/ATSUCKPWkm10m3RPY8Rs
KiUYDJV29slbaI2ZbL/nAi8HVE/ramblaQLvS2DQzAzG+v5fokwj/TCVqt74kSVjtQN4MKwOEW7R
fUPUo+cMeS4oGBC9YKEQmcV7LxhK5ra5J1Nh7xgYYBbhQJab7enhSIzLXWG+Uu8BJgD7OOBzqWgu
BkgXZAY+uKu62x1tr4zy6njpMaqMH6XQnkWYFm3KwP1sDVR9gUONlaT0WSa0sjZs1w1zX3Kex72R
CwKbk7raMTBJoKxWx+pd2Ml8GuFOrdPMfXP5R2YEp7AcvzpjRO5FsQuc/oEs2mOl2QJ3MKxR8oDX
5pdQh2HqQ+XGNJIfIYAWjofD4ywzjIe0jd3QT2924MLaQGeTjl1zQgT0+g937H/ZVCxMjywT9r+r
CPj98+oQ9pBNHKNND7b+yHpD8PgepZz6bnTnwkvoXVF4Qc2J8cgDUAfhANjRRDpHc6nqLnv/h0P6
hemtbMx1hMujhIGxEH85JGLURlnFVnzISDmq8uSJKvqo8e9shCvczMdA087KcXjTHCy01O+BWX+E
p/4P5+a/rO+2gmctEPE5MCL/Sjnv4x7L/KKMD52OK5p6Hiz0vAkpiVBcujUM8W8NHduwuN9kwwQm
hGreaqxDaiIZxIp1S0YprlX+B7OPPwgnwqPPKHE7Ssx/IOGqX0+aY7LswIxXlmUj7/jzdaTOdhiG
j9FhSpNgg/sOfqPxxhzaBL2P0CNtuvslw3rH5bLhWniORDCePNNptoIfBKW+zGk8bvvYz7cQKby1
0MhUjB2sbzvxBrDVXpkt7LyyV2+IcmE+mGNOD1kQRlMNqj2O6fSaz0mJkwSkWJFj6xekzkYZrnpT
tETCvInmxUizZnsHxkMjZgNqloNI7Q2on9oOIyBb9rFyu/SQ1QXROX0c7Xgs1h3EyleZC2KK1VVG
8/KghmUVzwwvDBt/eaeSp6ThsbExl0NJZmHXqYyPTdVmGPEMIKzK/DRncHUN+6CxxztTtABf85Xx
IWKES7j6KhLR0yBZk5eieMHim53MzmficoyjMt0nDHB/uqXZ76V9CJKsOZAvAKpdTglpzk20lkt9
qVVV3bIZ30SZslrlczcdmjj+0Y1x+VsB8r9yqH+SQyG7oPj9P//WGv0ih7r+GP/nc9mkf1JC/fZD
vyuhPOtfPvu072ntCquNh6rh31Io9S9PmnQTjnK0pEnwT/+WQrn/YnsHPzRRSNm+9CDW/1sKZf4L
GbFNxKZt+q7Crf7/Rwr1q4bAlTzErm27JpWblH8p2iySMAbTBFqczTB7ZGTd3fRTnPQRbV0Oh8sK
UOszGyE7+yday5CWC//AP5y0p9+q6D+GDlh80j8X1xwFXA+T08S5QDb250VlAJlcMNQnWChTNVES
wQtqVGxaZ+vqgljt5rx5aCRRuRE5OaFlbCEr/5ynKtpjk7KFTfXoCELW/v6oxC8FrYvTnJYZmCzL
6peCFnKrIALVLI5iriihoPhtiAUh3z3zvuddYj5lU38g0aLb23b41XExfOldKTcWVmcY2t+CwsMB
qRj7ve26DPAy/JU8tTBrMvE780xj3Fd2ba2NWJpPpdccIJkfRmHRQobTP+wxv4p6kLyjQMM/kNvJ
t5y/nOLaMNupbBuybhSMcZtx9daPymZbkZNlV7CvhI7radNJHKzK2ac5xo32WgKOXfyp+BAzhX0s
hP8xEKba/v2J/m+Xn6QEVnd0azwi+m7/Y3/TtV3SjHTnxy4cb8EoMb4xs2NpynkfmgrzOBVBNLLr
z67qgb5cukzBDCWTEfmkRF0/5sZjaAJb/8Nx/VKzSItHkKNyIAFwjf6y1yUmjF/RNurgpJjVF97a
NkFs4a4SQ0YkU+d2SEwoTnUsJ96941ulObklBMfV4pIekcO2//tDcn/RG3muad+LFqJQlPD1If+h
FZxby8S8choOdoIvk5sExlk2bJDCNx4A4hsQY+aJwUMq7PC5HsE0CktuZxe+z+LIeJc3TE3NoJqu
hVNiUoeAaDNMGRW/HR6LcjE/NmO4QsLRPCyQQbB2IqHaTZ0Pkt4Sxw3z5PR4U1tJ82BNj4nvusfJ
KEkRZObF/mdsZ3+yt0MwfyVMhz3PUNOuLcuL0zIMZJM8unb5OSK7bDVpKXSWWCD77dUGytqVZTNf
GdDQyf+MIRUD50v2T68aNpAKSQrqgfilagiAU4AKYzEitBL+h78/xYIF56/LkeeiHmbBdriZQff/
cpIL0Mkwybv+IO5DxJzstzA4Q5lWZ5HYzTGpIYqmtT88TcF0xX1vOaO5KZ6gcD8ZPR7SsiMJpLCM
8KyG5keTezNcbE7Q3H8fo5LPjs0/PpNLcI4C71tVJ/E+jmfF+RUbFiXcPTyj+hx06TqKfIU1hmj3
ECS8E1bLT6kvPqiZeI+o9QDqu3wRjGHxWOhk/zQoWUNunSVooxU93l+ySF2twC+PY2kF216WZzhe
Ny5hf826aTq0nWt9GJxifo6CR3It+6eCEfPeTBfrw0JKW9o20SOWdMAds2lsuXHIng03UpSM+bo8
2Vem26wtAmlgUrb1LgrLgkYkOTpYWz10qkofhPt1xnIIdMRCZkPHv1uQuB/Z3jamhOzOwx2DATbp
AXsGB/wm3CSX1Cq7i/Q5+q7GicligAeWHj7nyUfI+YyEHKDPyFrm8314TmIMaqH5ilDvyXdrYzNU
MBAsUajLGNXN0dHTtsycsLAsK+vItp5sOjMfVhOd5LntwY+QLLUXTK/wjV/mkxE5Exb91S7Le/sA
aey9GIZXvyp95hlcH5lFzbqObIsYbizCbNv87EbKOoWw07Dncd1L0pVHOyfWBFv3rWdgo8SeqhPB
Y2QkRIh1uQ0vNY2fA2OIn82E/OzSrEkaLOu9YdTWS194ASszrFc5OTtLyPDiVnxGkuTn62hwpwhn
xrksmy/CSzyyDJ36GapzcizthqlE1X2JGQFf2skqNrPq8bLxHIRu7nSaIVmv7Zk9PjHCfOsPjuBN
sgR9DC8tnpGHYIx0uHmwU9gYr6PSYpn1p1syFsWJcN+YwHtA4WRwiHPvySAoJL7/Q2QvT2URm08B
bLg4TuJjPffvRqC5MEOXv6k0PS99Zx8g+ts3x6yNx3jUqbz8zXbMD8UycYKtUj3OMy1O1aoTdJBj
Hyrv8f7iQrI9Kh8IZxh7L9umLofeDSODSQI18fpg5PW4YOyWi3IhJICfs5UZb1y/wAQWfuIu136i
JBuEz0RBhc9ZvvhHnotolVVBFK4bO5oenEbu7//6n/83WqfWzrF2RQq1FyINX9Ii8vZh6phr1hPj
dn8xExenqXm5mvp/RL7ZHzKNiNnV/2XvPLZbR7Iu/S49Ry0EEDAx6IloQNDK6+pOsK5LeO/x9P2B
mVWZldX91wv0BIukJIoGCHPO3t++2JWAsdSxdTvOcv5Bo8x+zBsXsjyDGvAOhuF2qHD4RNnL/TAN
wae7OMV+ZnxGJtmx6FgPWqIj2+vkroFJd1zYuD+qDMeOhT8AgrqzY05dzlpVHJPeVKjGdechH9vx
xYQKL8rwvSpy5xBZzgzGCpFuyU4FZToFB6KMAYW3WCb6xSg3U1BXn25NEob9c4zTmOoH5y3bPWRS
1ruwgI25Ze74QpIEDZ0XojqWh4yt2yNFkcwxvrq5OTwO1Ef6+b23OyxkPejCqDnYCewN6isH+l6A
CpW1TUibOkG99ycuBRK6JYWeMfOtzCKubeysXZzjHGgC9RA7DakeEnha6CzjZnZXeX5NeGGWAzwN
RxKAhyQVvl7Fv6E8zfeqGiWDFbXZDJ/TtjFcmK/e3aMR0UHPmyl4irL8a2f20V4y1h5yELJIrNxr
qXURwT7UKvQh9/QqwXI5G29JZ6MKmtv60Y6KJwRcrzSo7N0YKpd8jzVsQZDVmmUq2sHjv2QRsuP7
p5nJRfMXetvUS0y/SsHdxcmHRY/2Ue9Ij61px45yLk9L5pqvMyd0035x0U48MTERXrqMJxXTJRbu
9OLc4Z+kP7Px8JaMR1mrk6poTtVxHKevspXLXsbttTeAuPYj4wKxZFu5KEV874geJkEpipnzIPDH
DDzBZ5gtLwCn5PkuVcd5U3ppga5twnmvq1g71oSdibbZqEjkJ76/RzeMx1MXOo9OtZA8A3BuV88U
REFLH6yMQBdNuJueha9XIFWnBxCwRHFhqhL/CZM6pmGkRcW0gXP4XdeKhiUqG/IEtc5Y9OUpGUwa
YHEXnSdTnLqIeA0Z7kxRLFfRD6eiTLSPZTnMimjvEXftinWgzBRXV4ToBUny2Dacuoj35LwclxHh
Tzp8xCXUGXcKXnUy71ZYJ8mh81b2kY4hS2jvYR9C/55KT7MrDO9u/dRYiTgGLUVAp5oq/rWxQFl2
mUeH5eRODcU+5GyM+yK76aibjypbLjHU5zCIRj+tc+tYuVhjqpCJdK4QdEbrlJ9r+6lDH2GH0jou
7eBs9LBIyh86NmVcVVVyMPvqUmdGedXVL5xCwxGZ4xfWL5afWs2vOEHMWOs25YlO3RDbO0drXpod
Al1SQCh8HnrHnJ5tuQiqbJLZ10XrvNAM9fRuah7Rk+cPQ2HLb+RV8qF4oKOa19iJ3od0tI5m2xCx
KSnxkPZHTZYWli/7sMFVe0QRWGFlyazVRZX6em1f62E3pxmSfDulhNbmhyK1H3Gg8jmqbVXBlKNs
MQOmR63uQFinJxc0/v09aF3YPlW9upRhpR31OiaqfCYoqutj/aJyMkfCXOwj9ToMdcNIMMQ++UPM
+a6MDlacfNbRrF0g/z3IVcytNd1NJhHEa3C7pFkQv6SSPtgjwdnU/WAelFnfsoZMpAl1TKtVfjlU
w2GYfpGRVF5oZAO7C5rfqoXKC7XrxU+siuyT2hdJre3dEFNGVprmkemsIMEUha0SLRT4kHJrlDrO
tm0ZDftg+qDRYMI95C2kcZ5vqcxpvpEsXDc8RxcEBdVhUXucSL7ZE1GiloT6vRF20CUJXrRcPBxU
eGhjhEBtlcIyaZ+p6u6CoNLO2bCm/Tao/QkAoFJWGduO1mFi/wI0vDxGNMljx/EpWLteg8ovk7N7
7BGfI2l00YZSo0AmTmTB6IhXAitcjBFNfRrHrQMvGu0UuvcQNOPUlx/BQh29Awpq9LSi4yUgLqoG
Srwawxk7mj1sl+Stn/XfGnyOAOadBGBEziubzW/DoC2bBULdXmhduYmIYmJGG6oTeRsmilguXyJ0
mZ665Gq3vJjBzJODFk0pKv/1tfUDXjSDr9wmFDPqmKcGK51e+jz3U42aXj3aF7cg3bgi5Bw7o013
PU8MUtjT/IuIgkdtTIZfptP6FBwublOR9yFVCiy1sE+Gq6yTavsVD28cJ3Zv90ficbRPrpEhuF5M
8lGyuGo45fjd6v5XfXVqBgW2bHUmZiTGn5s+rLa9nlK8zbvxZDtojGOoxjvZGNzVgp9kImX7caz0
fWzlXxv2YCckB/AM5YB23kHAth11h5ToaFYxZy1x6QDgj/dfbOP0ONWd5k2L+s3pjHg76PNVsxLq
o5pt/H4oMr60GiXVNl7lOg4bLXBeD8nW0hHzuKh6slXe02tXAF/lk6wfMRrbj2Dhod0H1bOeGdah
plrzoKFGe74/1uNO24TN4OI1MzUWziuUdo6a5xJ0vdt19eP9XiAMcbRdVAH3uxZ5MTnCnrAD7m3n
8c52LRC5q74ptQ3ziUow1p6MbI9omXucFF3i1+YcYTYW01UnFaPXw/ol5H8wYzw7qPoxcdU5Fkte
TtOI+uyq9A11nnMWHdlLcnS2Uq/CvR5G4rlbdVqRLTay5QWSoyRh5erstYxwRxkKi3q/XjJusTMq
58Dmojy7DL/0cSxEDJp2w2jSoMJolQ6NjB6qI6t664IjxpC5nLTZxSycZ/OG+LTlKLXw2ezdxlvM
ifypaBqPA6u5fpyW4/1QZm6PvPpf91GiYMcPp2Vn8OkyR872r1i0884WsE1qSJy19ZRBLzk6XDEn
1t7gg9LoIc8rteUvkpMThY03tfXVCJZwb8TWF03HBwXTodiyUPCnwibPPHazXR/mZ6PPvjSl/T1o
9PCkUVbWVWLzbPF5IC2crzN80sfkqpb42jRsOTrjlSUdrvr+OsHtX2XXPHcuGBDN7Nwx5rsWxqhk
nr6Sz4MFzkg+NIxuYtHJk07iV7tge9WYvsmijBaH3LQd6owmVz+sRX5zFucwusMbbTsg3MtnrtsY
egr6xuErltWY3UJSesWksctzQWCO7bwR7XggA+eJ1chHtM4nmRw9AiJbBCTbqsYUmvghSq8mekxB
V3pdwJLWaEPgFfQfA5LhGRhCWna4n4k0b1EeoaX8VvbYcEZyQ2rogCScTg+icYSfmAFNvWE6DFgO
vGzQxCGzuZJqEZ9ivWw2utv/kprT720r/TalcDR1x/0wSrvzQQZOAUtyN8xsn3LaZh5wtFA3Ojrr
2Hg/kDJFOd8+COzI7cL7TPrWqxGr4nzWdxg+nux4AtbepBujFEA6i8rdoELYj9B6CRbTtG1F2zSx
tWfNjNp9WQ/Obiqz75PqWbWv5ZscyG7qvpP5TAvTduOHup3U1p4XBRUV9nIZE8DBREkbkP1PmYvf
Aj5qQnaK7aIxS2uCab9L62/pp5lU+SN4pHqDozYHK46Dt1q6nwwXNwaf6KEyDXVztRC9++jUByjZ
v40W3NkgsYy9mJT1HtrmFWOnX8adosppi2ORRZINVWS+oQv90vRrRETFNleqAJakGpOzAXm/rSvn
KXXWJVfRwOAuqw++kouWBe807BCyNzWOQURJAKIXrx0xRNtDFiBLQoVvMXKwMU9PEhQirhyY3LRz
oquWKRKAjObapdndXPw+MOgUMTtzDPHurqqYq9ygakh8NZtN0ATRocs0LIT6s1quPSo0r3Wq6imO
qQo2RJv3hGNLOvZsvG3DGwR+Mpg154E4WXZHb7ro9LM+mtWWU3ilCdd8iMYfgVtVIzNCF5t6IzSU
RsBAvhYUhh5GF9+qMUV7RjtGLUu/mZlwHmntPRaa/egm/kDa7LdKhza7hI4kMVvNh0QvvtasnLx0
cKFFEFscGDGMbUFkgojgUg/K2mN+7XYZ8TQobLQYSTd2tvpW1vELARdbDSD8mW8N2LVFzSjAqrNz
U8rGBGtunX6xTzLl6vedKa33YnA6skqYLULNeFOzZfqsCs4lRvFtCsR1DyD9ybXH4K1Mij2O13dH
0U4rUAKh9upritFYhpeYkGExpk+QMxi3prA8InO3BKlzMXkzG0gyAS7+HAJ7WN+Gsr2mWl7R5uTn
6cxCNtaDgH1QfRjb2qDOAZQ1tQ9jl5ITWS6076rJPAoSOY425GZSv5c3sGPVcS1PL5v7zVbEmEdA
tT3EXfXV7clXnHTsnmqvkfYBJqN1xbECT3qMgIJtKkdus/q7u2TfE+oOIJ+DqXgYDMs93u8XKNEm
/LE+/vPyWBlTeWzWw/3u/SDFAnD7//njoLL/+tujo9o9OskX1yg8UY0IoOxPJwUW3coMxaCtyX0+
F+lhqHN1aNZfoPqEKs5liQcDC9Uprv7IqY/3w5DMBNj8jNh0mzqIFa07B1kf+5kGO8C+9RX9mD4e
ngq0kalK3GORm9kmq1amzER+g9kS9gNy9bgYtzZXPVtLzSWhA2WisKNxj5x+eQ7qvHggySPfixGA
itdg5nyJneGt0V3TwwJTHHVUgceJrAmQxsYJc8OW9Bw1Oi99Q9dEDe5HRXEOO7ZTQR+bHuJh9LXS
To+j6c7XaMYrajlaC1y9ejDHtakSJMdAj/RD2OE6GNuessVc+AuJj1Sru9wA50Hgjgsdg+KpfJkY
tKoqPRJD+JMvGtvDoFk+2Tgupt6kQwY6fzEgDF3HaDG9TNnVdiaIMl6YienJs+Wb5XYoXUq2IEKo
yIXlzUrgC5dlcar7wlOcxVtNLxS/Rd6EScDeRm93hrukX0BJNaegoLIA27nYtnTDzmlWXE1Rau+V
cu8JDK6fdeHwpDSyfWkvdD9I6fEconYAVsgXvOh0vvWgOARRVLyXRXDCNKd96wOqc2AQh+uUR9mV
6ZktEQCWilX3t7CioIN6s3Qm+TmEBDmRl/crRwY6IBg3GF9uWWAO5yLEt9To86GWrf09L0z0Lp3F
d6pTJM/66FlNNGwGkCH4TIWzLcM29Q0NrIWTy+XQB2rxloJhYzYzk3mla6nDLduyIjBUryePekZ7
bAtkqF3U26RAhxk1v1JsNRs1n9OgLZ1bRbwQtC6zbg9sHW0fpBMWC6e4pWIQpGLgn6B6wPpEzSeL
vdpsltFL0wUrbKraODUnRZ93zrVD8/gwoV06NLLvdnIuXvE1V7hI2O+Gawpd4g6lBxVpYxORte3D
UnuawsucWAT1NiVzkGb/aNx29q2vRIx1V5IPxQR1jTQX41SZhM45Skh/TCZt31SDcxkbIoSTIiZ4
BO2QA/6FxiMWm2G+DCLpn4zc/pbi8I8koNeSiu5jsmIXjIgJSkwu3tz+uW+ZiNtQd1EULD/bOh8O
MpAohCiggmHAdobXPTw0TbRPGpJnHSwUF9Ml0CsZe/YFC6R30rgOfT9/RlHHonxsSPxba1DoQD1a
Qvaz0L/VpkR6VJZMX537xYYkiYI6YptL34IKFzbDNFxWAlVxMObxhS9p9u1CscdJhwUnTI9bdc0t
VE5veGmoL3vBecWogIA1UbDJKPy2Jb8fmc3Hnes00BmqwXqR0tedKWVa50l8On1+K6y2eYqWoqew
HHYXLSerSTKLNZDPPGv+nNV4VYXSz2Ha7Sw+1eMcF1+yxR1Pg22fEiPBRTqPH2GhlY99HZydCCmb
OeJg1Se6MOls3zBCwsRHcgWjub0tVKxDhyaMRNO8X8o6OnVx/7zYKQVy62dtTjsQ9QlhiBrr60TO
u9YE9hwAVFK15rIkRg07mo6HBircTmP3Qx/n6LRoVryFHlcehgMRujHhWFN/QfZ/j2JydsSvjrVr
ediwza1eVdHuXhog3MTeBh0BSSosDo0zFv6QDvAw3Foc5pSPQ0oJqdt1Ppu3mXHYCrrbbAzNcR7S
F7APMWkplUFwutjaNVj6aVYWPtKqvATaBpKDcVQGtmr87ftoZocZUbQb+1730NgRotBX1QcDPAtv
PYF5kBRfu8W35uTICRXj2qWFzLpoDfpuAv0Whyx+HBpKj1HLKGg2nXaGDsCTGuHjaLHZJ+Tm4spA
HPq2T/eCfccupNmAmoXPj7WsjTNh6U/sSd/GSdVebTTI61EJvzly3jLe8EdVZ22NwTbuD7H+SHel
nhgnwj5/DWZm76ss0bA1PyPK7b8Ms/6F2FjiaIql8CLBVy0zKbwKzbcf9mBgog4bVU7nSyS26ZUO
2eajrg9Xe6LFW7HmSzp5JjPS8dVUvkuRRGerXYMbCjyTNAtInsb0wcmopU8uTwHlG4Qzcr3A0yNw
N+j8J9TL7PNPbRchTVWzfSpZLiItc7bpYHQeW9r6Yml4K6aICqlVigs93HcopP2BoeqdtgRGpaKs
2/20ripEQy8X5zCFJIOz0HDRwqt5JNoA5Q9ZwbhXItob9D1SiiREpw7MvEdJhMGxkungyXg+C1Yb
Z3M9xAaDcgMVJSA5e1/pGAJ7Ok9HMg0u+LTE65hnnRckWkyyyEqty08hin5I+NpvsEQQL/ZB9WpK
d7hpaepZ7mfoaJTYFgr8YGE+Y33oLoBim7PVk2w+IuMXSwJX32L8V2wRO/TeV1JYadcRLASHg/zt
HBz4KQozUlwaTG21wDo2aTjZiny6EKS3bCKdYLelb5fLnwew1r9gUWX7PrIkrpbM9VX3nofkKMYi
gcZCFstRtEaLxH8NG7adlJtxSup6QLECoygjCK/0jwO1l+moWrEHgNIcjAHzyFBUWPUMLQRjTUUo
j4zuWJgBkoT10PUGhZaqbyHkDfhMSrQUD1bM/JNQ67qG+J2ouVmu2CcZTfihwJJiIrotHAGEPcPb
egHmvyhG65QoT7dwWJPch6WMKxzlSXpwpptl0I7GoFaDjJpEe7Gmm4Hb4+AmjPkJrlK6ZiK9Rest
J9Z+pSVbcJKSWQVngm6oIhSlyXgsKC52ObRnmWSey6L21NiThSAvzfwoydk3EKiNuY39qDJhh2ZM
nFIn2kIGCXN5aGMmn5LDmOuXFBORaov8pIgx9AEODAeGxGVnKpAIM8O2l5XLt8gxSfhwc/XSi/hS
dA1mWRPVYjTaxU5fxGPfUgaAVlmhOkknAl8ww8qm1I5rZgYJIdE2HdWpKqxi7ZE776oApZ5XSAvN
8JVg8lM8TvMptHoCpROnh+kATSqSjTcH5bjTIuMU0Tb6nPRwi1fYfmhYoF4Flu+LnIAp1tawk5RT
jgOLP7KuxPd0rElHzmkesCQtXAp/eAsaupkGdR6wMFgc8rpVr5DkPUCRm5GV7HnKqC4MOV5C0dS3
WofmZDWk9hgVbE/9F17cHxbsmEOg2vkVG/WJQsNrXJkxu5QFKx0yWeIy9Apqvd7tyKsqt0aeB34W
AjvjFOcCaNM32dT6xqWwgV0Y0Qfn5XZGZ4nhfIaqRKmMFtTXIerERjCdPNB6b85hIl5pd+ucarRy
BnZx+3nhf0DxABgRt8/4VqRfl9Qskgnx+NCU03uhrF8a3uyHhCBZj1Wn8bb0rGGLxVi8+9hsljSU
YpcVnjV1P0b0u5e8aXVvHhDxzgWNzSYxNK8nm+GytM57RHLya6EreYlM4z2tnwiwC19QscevqiE4
JCpiQdKwQhSg9OYoxwoWGTINZrX1YCJi+v0W7Kc/7kYzaAwnZrOXWx0zRZwo3yRFctmkfVYf74ei
GD8ExvzthNhCqrg69k5Fn17P9H/eTGli++N8ocZcHu8Ha92zqXUDdr+FuHaNRuqoe3OBJw8J5ltc
wNSQKZw4Ad6B+22AXnjAGhOkmqFlfhATel6sHtv7Qbmxs2KkT6Krdb81+59IOOpdspDSisBiKY6d
VhfH+y3SWOydpuyPxLGiDFhAVxJxvN6c1ptxaPBCHYaiqLXyLW3l6khGZ3Vc1sP97p8HC3gseQ+0
aWMrLY/3J7g/4e9P9a/HGqm2ixPieWIrRrxumgU7axrf77+W3h+7PwFGUV7H/SX87QnTCikWwsX3
mmrpsbRHvghyDOrj7/fXB8MIHtiIBIO4H7PduFlR4Llgu0/bjkTi9dafd4NIY9lKFNrfHr9//H97
7M+7f/69SXsHo8G/npm0SzIjIUOw0OcLjP78Fu/3Na3im4jb8MjJr9OzxA9xty+ierbNTWflyC+A
d+LSUxQRX+6/oMnvymgrf3ImzBTkx//xvA78wpW9wf8JQCXTFOYn91sC0sJOT7offz50f9xdf+1+
q1Vu681O6f/5dPfHf3/OcqIEKCvUcndD6N03mqyu0Put++H+AzyI2kOW9nITVy+KvqffVRjHZuwa
OwzNiP3xrR5ZJpELYWb+/WuO7ufYn19rlu6H9aK6X0nwTOrj/TCst6Q9pzRH4minheN0RBU9HQ3K
85T3uPvn4f5YHi3sE8EgJiluy4cuy+FSrm8kTLhI7ofZgS4aps2EQMQt3lQyIGxCKpBZ9I5RteAJ
R8VEzDd89r1jV9XDHFP4Uzowo9zxTGWhzXJfkXk3pA7aXpIXExOyvQfi+jOPozcBLs1MKcaO026m
i0/HJQTXGAoUB7PHes04uRYbfpGKzcx+74GW4VsWG7fcSNw9wJ6fgOMwOIn2zS75h3m3dhS5prWi
/HBn0x+KVmKCjUKvNc2L5HSDLYUkL6yJPbTAxNbWrTOSEDhQuI+WtewcB+cgtaOjwwt8gCg5t9+p
ytEmpyH6gNQrrQK+GZ4QOcZD23bzrgvoA8zgn21qeFGWATtiAe4HtnkJpGwezB7vEq3hHmJFayc3
cGYnOUMBoW43dDW90X7eAo38kBkWxDnw+uBNkJy4BXL5o7I+Oggvm7JTMAfSH4zWUD9H3k8Ye4lG
QzKp5x8L+eyazPm6aci6kPgewsp6M0aCc3RPb/MEL2r3wyVRG7yfA5QcQwEQlHTZ5DMdnMhgD8EU
HhOjFlk91MCeSCAt0Hc91aBLGMRfMd2DXuszQR4OgGt0FgmdmyFnyxkEj7FLGzGcWdkXMnhwKgJT
1dbMZL+hm0N5xnUNEooHX3ZEiiJFgTdRCviemfuSAdYVJp9cywbtGBiDr4U9TtZ2jggPxjdQKPFZ
2p6h2H2ZOSv+qgn2LdCiuLsWAL53ZZ7C1OirB5c1zbYDn81WN2tdglKLkP4fWWPSFLD5cgxodd3T
saI+aRjxRTXmC/5WBZGp6/Gips+hyi68dwIkZxLBkU4leyfm02tgcyUW8r7KLt65On8T3ZaQWdqm
LY1t1vu+DDm5hMDfvUi6GWbkLQPxa3avf2c/0XLJGqLZcm6TuV2EIDEod+HY6KqPuTMLqtPx97jC
7YL4eYsWkswnywG6kovn2bF+BnawtSDopgRINh2fcd8QbBUY+Uw7JQ+8ZpIHmZOUpyPa2esaMfBd
1E1vRtYb+0nT5l0z1oZXRIW+bepyOCThpDYy6uTrBP8oH/XitOAXJW03t14XvKBPdNOhhszW6/2h
kPTXBsLks17MJOlMltq19fJpBIZ1yZfO8Z1k9dpKbDpLaDh+aE1rzFBU0zkP9D19RaSbVvA6oSX2
FXvHBygUXKBm7FBTsKCaluRABryDVlbFk7SL5SWCuVk2kA21OWDFo3PaKBR9SFqQKpk01DaD0w6v
0zQn1wEYMBPF8Ho/dKAKphaSL5nxAc9E2gAWb1Ox3QrGV0c21P31kKlw+YWJsT8a8Rg/xqbm4tPb
m1VgMFYBhnOcZb1MtPg5jMgslOaZuER8wNZwqheLbgHZvRDOn2FnOs/wyfZztgyPem8A9W1+RHqu
+BFQpmk2i5stu4b9uxh9V6Qmo0aDzgZG+lbkDWltqvFK2ZpXwSZvKIvuhMz7G+uddA+Xh3omAguW
i3I8O8l7TiIoK/+x2QUtmD1jfEXg0WGjXNFq+BX9sWJZmOmX2nblBY6hvBQG4sQJPcPe1mabKzmB
QwaYiAaAs4nDSJylkE/1AFRUs8NpR/FqxeB/mNNgX8zOJaRqyA/LUmMLyqNpiyui2jZxt2rT82iH
GvzXnBkvKCqAQ1Coh5KTv9njacai+GKhhCZJ8SMHZ3UO1FxdEk0830U3NdCOMi6x0C3NYbD59/+z
hlj8h2MX/7TlrO5MQ9i68XdbxTIYiYodILWpcFMQoTS9OwiLD8gF31z0ii9T3jbbZpn31iromAC+
/peXYPyHiNklHwKTCDZR+Av63UH6F6W4CqKuT5DvH3INpVPQGzcHhMxWGwnAZCL7zAzW5wgCqr0q
h+gqVbhRBmQprcIF1dZmjigujE6rtBSOXH4b3PAVe/vis0PVr6vm816k+p8/uHtmzL/ZrHnVOM+x
SaC6l2jc/13fjnchM5OSpJdUdfYus4Trh0NwFeaCyL3MpGcNbrmdBuFjn4o8tkzp52IehIRIM87n
oJXq27SrhBt9tw39vaS2Qy3I+oUuxZKMXyyBKc48tiWYBrCDy3/xzq+enX93svD6lYFnwFU2b+Pv
Vr4ZLn02CrjHSViwdJdauY27ljdhNbTbZt1HlQEmIGyH/ZI5X8CKMzzISwKdcVcapdyh5D+P7ncr
TZoD1IIvai2I1AkspmJ8TKaq8qaqHDdtHllel0D+6rI/InD+v93rda5+/e//9Y1VXrGN266Jf3T/
5twS1Dz/cr7+h93rEv/A5Put+L/80R92L9f4h6SG4ghOXcs1dJOr8g+7l8K4peOaZAtogVTBUvKn
3cv9xzpAGspWpo3RZD1r/mn3Ev+w2WWYf/GP/dON9vj7ddP+7f6/Ga3Wf/LX89NwTRR60sQI5OpU
EP4+KtSkqyOmb8VJC8RLx6R8CZYBCJeJUmdU3ycxNUe9LyMc8igQSiNebk1NCVst0OnWe71A/s40
9TRnjXzKo/xLTWP1dL9nTazUsB3Q56vCHzLXfxVG+1RqmjxHSH4Qf1XZNmW/dDRGe9fD/zyxZrUe
wCSSsIHIHhhZjiGkLurnaRo+qyy1T449PLdNG96MtRIcJEyO2qS3R8NxWRKO+Y3P+hEy+PRcOBhc
bDsAq0elANp8nwenLpkOFvkkOMSgSzKj3y0EwrqH9NBaiK0W+PsyYuTvava8w7g3I4ok2F2KF/J0
2SkFrrGLcXn4oJxhHTqmfFooBRA5aj8OgaG95IkFq6DVnybwOKfY0njR9Q+7DMcX+l+jtyRZv0UE
yerDmL+Gus5CtceS6iTo1GRuN3s48afOiNioAfZhV6IPL3lYHUI2mmd3dZQgr8n9AAXdga8PtqEJ
kcWdh24rgpZY57UwDYTntmbTNkU3+6Kj5FhCf6lkWPyaRY/1YGRSdBd70xtG6Q2Enj60aaLfSiPA
cdUAY0XFme7CuB3O1MdebD0KPEOyjK9sUdwK3B6pk9vnqZvxo8YMUy0E0TVVumdQ3pf8+jVxtoMW
No+QVotFAGJWiaRgTxeBZpYGny60H+2FryWywid31NNL7gzPS6A7z9ZI/qptdFeiO6adZoKc1fBQ
PBGx4A1WklyiTvuKrD7ZdZ2qT8Hswnqs38McZZQYlrUmjFStVuMGIx7GrCF1TxMp5Bv4a4bP7NUe
XGNVLxgs3GddPLZqGqnZsahxCjb8s8m5XY3/ZUL4e5wY6lOuM5chAeScRTPtbx4yt0XBHjRLcxrx
jGCMAj4BRP2MdLXEfR9fWlp3mKLily4KhV/E7ScF1nYbyYRVVQjL9y8D1h8jwl9HAANPyN+HAK57
sWJMSL+zFSPBv0+xGgCfSutLvEkhwuQszZM9DVK4ktUIGYASoE4hkGuyTTdub3/Nha49BZWFzhFR
oaJrVyYA+4Na7Ni+u491plBf5EH4dWSdaANtyWU+fjp8b6zSkvBV/aiUhbZaoy879Ki6BUFvD1Kk
tlckbrBLWuuhh4+5GTr+AtzHBX7qti4Jtu96/jC0MYCxSmrg6bWjb1ZW/yAdUCGd1S83Z04uQ58f
cMU4/n0lWVQ3kUn7FLHM3yG5IV25Caer1P3ODPLvGjb6rR5oNOm06NLIJXkN++48i8g5OYGDvoqW
BQVbgdBZ2JdUw7EE1gAF1hrU3FdRR32T5IJZ+zqCVnl2G3NnEWaZGok8l2R824YmH5cm8KJAoAtK
RnevqLp3SWW86rhoUlJsCPP0BWbHqTKSAxbCiAJIJn0ZTb7QnPwwjL/lgdl5kLfeRGNzcaML3NSm
NmwxQ17nNeapd3Q0gWFyJr2delv+med0s+KxsHYyU+wUc/GNChILaoiiXtr3Hw5trS3RoKS6jajl
cpUhGgfv7lQoi6PV5ZC3y25e8pNsSY66r++a1ET94fS71ih8XlKJQwvbKFBQmKHona16nM7T0rMv
hBNJ+4OtbuIINvvDT0eNJUpkqhBdtGAQC+XOwAu30TXnHFlJeaITcXCdtqWx5FLds1JfrJBOaHWf
eFh1xPcQyKh8256E+omuedGwX9LSriBIsu/jGmks7bDoGL3aYP4YopiIoznZd4NEtQ+pozzVUuXg
64wA8i36MEWGSwesFaqElCdjmV95TzdMTi8SItoukcDtW2FfMwzJ26yfxBUZNS+JSBVHuTqIhg6B
gKJlejfMCuN9qBGCdFwdG30OnL3TEAYNdw7FnupOka4fynUPaAUOKNiEjdUIjNfNKAvUgXLPoRXf
GqFwBblvNRg6H/UWG2Iz+EavkAQWluVNJSIP/glN6uBF64GqZOh3LnKVmeQqfbYK8qGh4xeqpBEx
DWzDzAaxQ+8O3iTrXVm1ry06gmfXwYCsMQOwu5wvM7y2Qk7/h7Iz221b2aLtFxEgWSyS9SpKVGtb
7tL4hUjihH3f8+vvoPYF7t7OQYKLAxiOT3ZMSWTVqrXmHLM4alhyoDfLZzEZ1gM50pWxCDrTZHnV
ZuVNC8bgNA6Y8jmfCAHOUf0U+4ap8a5OsHbOpCMaE8rMerpmFkjjOS3uK0a/25tXOCjiTwTu0iCx
Kx4HguK2CYrRnRMxY2jnAboU8UvlGuYTtbiOccIx9zGpBVwAC50bpNBJ0f+27FL11MjnsEG5CuGZ
tKnskZqk3RWGDv0hrpnlzpPCD16+hsP83ar65mCJ8JpA4trQbcdl2cxPE5zFfW1lb7DYBu41Vp56
ad4iHBe7IdJWQFnzaSjUa9tLVEzVku+nQsNbsr4PZSPPeqJNCI2KQ5It5p72gtN/AZCTeNK4ootW
lECYDHGQdNCOQSQru9slYJEBGseXcsWHRpkm92Nl/ahiwIPiBxZOTJk2QnnSbS1p/BrjnHuRbp1s
o/cYRvBOrWaBgq5XZDcH/MbxRgxQa8BWeLc17uYjaiyKjNYRl2oauvPcgTaZiHnJDUmfdmzeynFE
UZ97dkVSTaN3b1Ve1tvGtaCf1yidkgHNxpwQvrEK+JL1ycVfCNTOXnZodcBsjIUv8ycJX9bv9Rav
3STvu7Fw/NsTmQs0LHNU3jtOc6rQXB+aFl/7gNO0XMrqcWCgH1pLc6lmXCB1N9ckioQ28PnuZ85M
+x4pmW84vXYIzOo+aAz3Cp1dXV13BgkfjigeRvLMB9Ff5h6nmcWobFnRIDVcunkoafiK9MmetbNV
ze05CylhmbYf8aDOnkMLYVNriC4MW70EyEAPBRxcXM7OhaMwPGSsAomWIEoszDuUP5AFlwgaX6RF
5xSdZe7inC9wxfhz7/xCwJ9AuUqXreXG+nkoxE9sU8khndx6ZxnIXm0VOr4c+RtUJQGxyLI4ZaEr
PdGH76lKi8c6hZAWlOVXHSXPqRH9Y+mk0HBYTO4bfO7nuF80yMSdceH0gNZ5ksdOp+PX4jqHBQrU
CG58WdyTSpQcW3BzIs9ObWYGu5uDrEMg4kM6/KYt/exjdGe6z2zn6oTqbgbHe9SRM19WhB89/I7N
6KGIpnkbtaa7nbHgwLi2UMsRJ4CZYaZVb1T3ox7Vd5yCEXOH47e+o4FGTki7G7rO3MkQlj192YvN
mua7w5iQk5XimBzm0W+BCG9zN2KDsAiFJlaI16bxMFoakmCnaTJ6YzV5BfjbL1oyPmpl7GxvfxpT
DcehU8X4Hvpi27HFPmdmdJDLoh+Y3JK7xDR4yFEGco9hnBpYy41wOqKvDR7hK0ld3wvXDT7nFXkk
zCZzv5v0B10HvL4kiDkW6RKFCCl0ICNm18wcS5iO8bpD63Vu3ipIgLtyXWDjdantwwQu6yJ1T/Eo
HY1+/iLyJbqYbjD4VmX4Y2sCm09avCt1zxbfrGKT6Knr3J9pxr6NdgPN2mCcekXVhKeTkWrVvBsJ
bRXXMe4rYbxwOQkGqvjnFOoduBiJjh4NST/Z+T4M69e2MgC9W4wfrCno9mNNHgZa4JJBONKfZZw+
pWNfbVmKdHg7BIKsRmrtuGb0WSL9Fev0p6Jo3uvcq8CumscpiiD4Y/3E/vIDuiohLW69h4e203jI
eAi3XChDk/XNnRMiypxCe2LrYgRkwOvXrzrL7sFaQOHkEwO+Jsqco1T5Vyerm3Md249LVBdPVZOy
A069RRO9r6k7sQlLNT3FzLN3N1u6yBh7pPhZVuuRD0lSvBIitVPNuI1V2V3X0eRqWkK3tGKFb1/6
Qn8vk4S/rkUcwJpwRv6yDVfFStIrye7vmJ65wHDs6sbTJitYabaDOkzkUe27FtFKZ8vy8s8Bsomd
5QkwNtId0q5IYz9WMeP5Gts6kyGdO6wAOIley1pTU6ZDtOBXSFwzPAyIsLIGOV41dt0WxFm1MauJ
OPPZ7g4g1X4Gga08bRhG/irAbDuMrGPskHIzmcjI4r76ersrc9JlrsMYXTAnIlPD4RvVa6TAJCsf
u8j3iBMSPvWm9Eu68jCQqbwra678yqmxnKUO7NgER0Erq5Mbl4Z3M/lxZVxeVyGFpqbf9ijb9skw
kxWQMfpYBKSmdenv3JaEmX5F9pnpsVSjzTEUJeA0BuxbojyXhVi2TlGhDVqBBqh8D0rLvyMSb+/R
ivaOzQrmQpVJ6cWnlObtYD8JRObAcbNzqKkfU28Ck2jinwD5v3PEtUBp1s4Bb5SxGVx3B2+ATIkm
YU5H8o6PQyB9G5fEy2bpeqGpO2xyPMr8HJ92R4SPHeB6KoipQcoB4ik0j2IYjMvQm98NlL9aaCn8
7qa56yu0kHD8FkYtBCU5MZGbQ2QRW6NTW0mXBmmJKGFTDiZt/8h9DCwnZOdRRCswArrIN/IFx/ux
MJ6AmZ1wt4LADwo8R+RCZ7IsP8kynryg0EmlbBxBjBwxMtlOPJad7R7mvF/25WTew/9F9awdDI15
3WzkNVQ3yg/2CnH6gVVBv8/Q5G4tVdvbwmZtN/vliJObLcMOv9a52zynnfncuTOA5zq7hDMuKMGb
teOAb9LkDVM+GIzGDtKPfWtZv/hUYia0qbHNSxGRl3XEFjr6oDrII2nb8iij/LGvk09BXNqeOWBq
TOz1KVA2BHmDBUDl9fcgbQVyLigoOBzPBsGa991hKAr3Lhsz4H2REge90doL4tK7sg/SMxf2LZgW
51EyPEIWhxs+N6V+Rx+VqKma2jq0rkAUUWrBmtjJmsdb5LH1iSr3GXnD4JgNXqbunhogvWA6Qpzf
Psx4ln06/PNVp5FjOHV2ItwIq2UBDJl7k/N/dieZc5xHqdJtrqazrC15Z6SEz96qucIMYIknuLMD
R/elzcmB5LJu01G773JdxHsmseqir7rIxDXOty9LvGuwAz0EEbmPaFtIqmAO6TqlfrCxu+4Tc3xP
TZ6kcaBgNKmtsINrTzcv89iQO9aubTdMLjS+FpVRK9C8UQ0cNAoeRO3zcG5Ky/UCN2UINdnROUaz
cr59Vxs5s2w8MsrCKg6LXENbUNYXKjT3IAzjIWZ4+ER/sniAkcgJjYXACxPyYkx+tnWm/psIkvTK
s5JeoTc0W9FzeKzM1HdCs3qoAXJfArNDh4MXhlpUi7IzpX6K/onNrnGT1oNAg/eX7HdvNGltU6In
PxY7sVZ7Uv5EA9Q4GHNv7MxOC6HneXFNKoRVBF8DZtGXLlqfrMJWmK2xE/SSY8Tg1JOHPVJ7GdPi
M5Vuv//HzpETlMAt6WWqDHYkzc4PRo63meirGMNYnZ9Teg+hIENBK8uZML1UIBXCicP49uxGZv4w
rk0vbRL3w6TgZCAk3sd9GL+EsIFPRce1aLEevbBKL5e5DN8vhHY7z3rtOM9RDcFAMwrY7jN8kwa3
5Z5tPHks5xQ7ihjOeplxUmlYG5GJr9z1N3IMIjYzCV3CRkMOAN689i44K07sxLio5EDuLOEzExbg
NHWPtxediNQvw9W735gothvj7navdIZx5DRMIKhZXSsiIze3JmRl2vAzaGVsrcBkRIv7iTo5O9TB
8LAEu1lnTsDpaxMuaXsyEoSs8ejO1MtOsqUZSBmM+TWqXxenWS4N3YC7RrOfAmJ4vVoaG6vUdN+o
lXWp77ruZ7JETDNHliUHPRrNPZONF0vGvqH02so4ds6lDBqwA8deqvBuEPqGLmF6ccyEtDQ3Dbyp
n6pt6AJSrkJekhFP00aVfFKt274UFBSHZkq7Q9ssoFta4i2zYGS62weeZdbxPeqzFmct6kihJ9VW
J2+WMeOYW7BFWm8ZgqcclOAlRfRwwICr2G31aR8txk9wCdW5HbNsG60OrWwwtH3Qi22RqPycTV1A
2xXd55h1zvn2xSrR4y7j+CwH0zkPo05OC77nw60AcbXmtGAPwNc9wdw3On75AkbGlKHXFnq2XZNP
91QpuJaN7bKMPytVPE0OVupCExg7ym+hAN4Y0xvH79krX3UucJ3w0NL02FiDcI+apPdDZDukM+b4
viVkDf9vxXG0BAzXr01Fxr0xqtcivzPJesAalYT3eWEYKIhJ55s058CWgbdlZgWt09a9Ll2WUO+6
jz3osS2auPSilmgj3Vic66Z6aCJZnqe6/SIqg+dbjXf2GqVzixmUFsJhWb4EeerfDpJlm3Nu7EkG
cmnooEOhR5uX8PC7wgtTXn67ithKu/wWt8vPEluFr9rPGpLoxbadoxDxXRDqtT+TELTJs2nBJWpj
DSk125vxkRyWVdRGssstVJgp8LHSdObf2vDYFVF8J8PiSxRrI5Wn+gYIp0Uq7GVrKT0VA6PldVZG
V6NBtxCwy5+KcytHegoJZ3WrNuk3Bdy0eWhjoqSd3TOq8dG+ECPCMr6hlCZAM0Yc5kiz3nOOM30X
f8B2zLRdT6X8moBzB56PVrgU+ksoIXW0VQG9tSr13e3zp3SbERQsyrMt1PNDV+xJB+colA2JT1YJ
dbP4BEcYoX6eMUU1+Dgcl9N9aF6WjPHCPMcW5pxW3M2F6xv9aO01VVgcKmhkNqmkZ0IEIQZWcsdW
LhOozzE10w3vo4BppE/XtuBB10AzBI3dbXN7/jWadn2HOGSDC6r0DTqdBNjgqYl0HC85MemWi9Oe
XhLilZGFsOkdlkpMPn1TNFtNFuT/uAPCh4BGZRWLF3vkODNVTgE7KIq8sHfwhLroT81ozzGBrPEG
s8pthhnPXNxcbnpdDSeyhnkXQrqYVDrxCYiHHh7HQXxxU325byz7qchT5p56+ElGUvLRKmIrNbp7
HfEZJNYH7yk2Rc7Daz5LDrsBbrSnZD0hZ6bNhbd6tXMkDvuuTXvJpTP8ywGucNGyUHvuGe7YJeLE
WzOlD+ovjD2eqikddsuAahlW+SbJ4fjOdpGc8k9E21nHkHdpIxpKK8su30UTn2Y8Fn4vOF0UmgZu
o+7yrRFVB8B6nAacgpCAMABEXhrXuVbR1s5dyv/YIpGhxY2/Iltsi/4O/feehOKo3fbVWOw0+y0d
ic5oS9ad0XSKxwEBMpKqE5WX5SOxGWATgB+6XX1iWMWOVBLg598i4EdvqpMvJSvHUjCISoI7QW4s
zk+0SC6ydJHWimOmAczHxCvgqGLcFZkBPmAIKabMl64y1DG0uvg8oWCn0bPYJ+7TL9iPtZgu6K1z
L7ivHauGUNXFT63NQVst+bXsOOaq0gQRFQfq06Dc+wYrNP8I+bFDM2rnvmwX79aR6AVruJNQbbnJ
gv8+G0lQZf4Vhp+TuLUPjo7UzyVe6+IupImjWosPgyWg6QwUfixfoMzt6BmaMh7QWkDGCDAx21B7
ntvZKr1xVOUOw2h1dtYvRELcEcCCy2ItWiJzenTKVvNVRsaIya3TGS52eRfZiB8abcJ1u/U5Icp4
7QkQ86Xs9Cj5o4Y04qLWL4WtYckAndc1kKKMVQtR1mr1HNSHriNTxEgjhFi/XCIhkPYPbyJsXLoZ
Fqen2ll2Y2fOm6wNnTNt0mswWsVpSqv60uJB0ucqPC2J/aYT97AvyyqhewCYqB3jz+z/38u6U88p
KxfzkhrOAXScQ4rwy6Nrk70AhfU0Eqy8JSnW9pEyMbrg3qnEirRyBvE5wjSYthy+qYqMk5nY4dYi
vHI/pf24U9hWc7fHRtQZLfu4nUOsmOttMpX5y6LnKKJdCI0aGW7d1DP/DRixplUpXymBDmiiqt04
DCjIMj24S/qG/owZo70eBewfd3lpXYr+RDE2IBfsAMzavXYJ+Itq9GFkmS+19d66Omj20NGvS1Jf
1Bhnfm3GOVxeURLpShdMLN2rLYvAFw1uysEYxdkwy1fd5XZWYmGi2QfIEKflS1bbLUE5X0SJAZj4
RxyAAUQcY5xIz4TFclHAnKCDpCcdzjJIM1+YpDiXHeNIprSXRVnX0OatRvc+fR7r4BegSY6DdN0u
7jD5Okvpl6Iyn0K0Gwy1MW0tIxsLH5G2j6u4vQ7AEmgfXHg6jLskBrQYQPTziZSvj0vs9htUcl5Y
RO4TvlfbU4Me+oRyVH4ygaJLkuiL1s2kJgKa3xpZBjm/FdppyJyGZhyrpOqoMMEluP4NK1VBzj8r
VJrb2//LnslcVEfBahUXWwMmVDJ89KqF84TV4yoX80Ofc0hL+nKPMfhK7PhwJCvEvBsgqyX2PF55
DuM9j7rHWEzHRCr71yD6Vmt4DKCUWiDkaZpwJiJkhQ7rnSXBDipFLd8X6LicoE0+y/J9jsKEWVtJ
EzywRtYIXHWYr2r2/nw6TyMnRqgzjxzfaMIyAlyamcDEfEE+Znf+P4aIPtF4GgG1bqcmv9wcLosD
JzpeUPM3ddM+jDksPd34ZSrM2+tYO02o8FXavwRd3Dy742fdNq828ajYXx1QjLH7A8Mh3e94cTdR
I7rniQi/M82cqzYv72NfdE+h2NHAx+Fr1cR+LCYtRiP5hbHS3ja1+FaY+osd2pAUdJX6ANxATMxK
wx4WzqHXTeKBRHi/A3e4j5PwIZH9s4XUFBVksSO2gjAXbnPb1t6DsLW2kWakjIQ5StSSM7nW3nWc
bXkvW4A5hxUVjKKTxyfSITkpQicRVlCIEGHmFnhsyJ1vguHRSZMOCUDClQz5u6HDDEgodxil2MYy
+kbhrto//Q1CZeAxfAdWlqzeQQzVm0bLIDZViFo5kMRZ9aZVsckjQ+lipV5SSbWxx/qi52lwF0W2
urt9F4baJW1HdezsqdcR4IoBcKb9ZQxd4nvoEkgRMBKro5DRPl9u392+aEurnwZTOxRTE96HRQ5V
vIuwWQqoDW1WR/dVMB7bcpgRqKw/w80R3Y/t0O07bEuowaGOoyQzyB1yKn0jqMDvb1908Kd+jx7n
n5/h7zL8poO05lhTcq+HbnJP6b8cwzC/EoCa3P+/n9++M3SMF8vQ2ACqfD0m2oc92k1OgBAgU7ic
0Mr6Jxs5S2wN3JMaMvU6rdC2yTDpsGeIzQuHnigMGsLbGgs1PZZUP5EU+GbO5MsbRlp7Omkig5Ym
lF8FLp8FFbWhKH71eF52mluS4GUG43NKa/IyxNXW0NWTbeMpnK04OZisCAHuOZ9e/DXnnfU0FsHW
ze7jgg6ZCOy3kZPXqvF9LfXqVzHGnwTcdk7+GKVpTdZq5vBc08rpZrFvREz7vbGwXzJayQXgkrI7
OWXOeHp8L4qvtj18Q/W7Af5lHMZ6j7DYSzLncwZSIka36TehfYFLau4421G12ejvkUI/tcxRU4kf
K1R14i10zjYGpzhHAXgn92XWFCmRMvLKVP9WTArWy1tvfHeYF3GSssilm5xdUetMbQYwlSpJ74VZ
uJ41wK0q+gxZeSJxQCYmpm4s0VY5PVgNNkPL/roY2Yq5JMzNyJFUuM5jhumBrbgBKz34HFsB7+Nr
p7eGOJtxtNKOONfwS62daDTpjwEtcehGAemIWX+vHSayPD4LWTnoVqgPMPIdtI7QJdlluIv5B9Ew
fC3IGtLnomXZrXdsGh6tYxhpOA93eraeCttDqs2rp/N7NkjU3DBxt8NSANAIbOLtd1yH3AoDaIUz
Xyf1PZ0UDokyWgtp2EPY6gxvVCltG5+pFfVw7mRbs285+q6vohHvmAoQ4ltYUQf5rCoiN5f4fTI2
NiY8HxV3BLkAJ5BVOT+WuLYI0EmzPWS9p6xK78s8eGR2XBNyYZJhmk61bzfB2RQOT0HI4cxyZ5CL
KADqGqE2YyLldLR4iCH0nEj+VOl72jtMTVt4DjEO6Q2943grS/uQh2LeQjXb21XRefPYljsdpDN/
+3kc6tbT+hrE7qw2wAAazl3Wc0TC5MbAm7mrkoEWKHihSTYgdtL9JEfQBVr9Uzr6gbLdN1MdPkeX
HlnhacZHPu4nPoHCKHaA28gEkLWfL3JlurCvac6jcsCcxSFmAbxym3AIkeneYuzEtW/oPlpQcEQB
Qk2XHcKr+KezpoC3cY/ttnV9Z4IOoEDhdgGwgMBp9qYsHsjE84Q92Uzpc9fvUv2NoeRX3ldyG8UN
ZkTSBdYKl3IeqpvVA00GySOtkjZKBfSSlCyqeo3PBx9puuuBwE1m2h6jrj1w5iyYskmGMBVNexzE
G4Shh1IjAmmck2trr2dSOC9eVSu1xaDIhmOW5NqItnm2TcpmpKeQJkhcRxyf6tgGirYvtwte8zxj
OxzDhgE9QLhqYqsInfoSNjFxsQu2GpNmk04WTm3jE+F2jpE37RK3AlmTPkIYgV8BqtVboLE58erM
6TWLhbBgVlbQ34Jpf884lAA3YwEmTPjGZlT69y7DbmVAKyJSKWMgTAKZVr2T7yC8vKJpv9jK8HLI
Mco8ACEUXmM04ZaB+3OPM3hDPnpp/cjDjOnK/A1l07eUFQ3AUg1kAEENMbq2Pwb6Wz3T8qGDsakn
8QlXAYyEl7w3CLohP8V0J5T33V0JBgpnBo04a86Jp0Ijvdab1ii7Y2wP5AdSxOvumO6H6q1B8uKN
XeTy9rTP8xiHG1GgpCzzEMfgylnSbd+ChcHB7nOSpN+NiPBgyWJcNPNOxWO01131Mk/nWgRfTVai
bcc4yncn60mnXR+5NJctl5NvnH4hTyiCzWf+qOC3gtrYJwoHapJOFOrl8par/KcztNUemHEwoDiu
mq+53WN2FQOjhuVSNqST0xyiGdFMW1AY0h+04WogJeYYH8REeevfcxzv2wxWAIeP8kK/9B11wFtY
gluxO/fXsKifRNwauzrT/LFx9b/wzT9i6k3XchzB/25BV0J9TAKoy1y4Ccb6Eymc23hesS8VqTcF
0qtoDMXeJF+ZtoRpsfYHuzQjfC3V7lIO+lvCIeOdldotYkk72odUR3/WzhnOb8o5x5ESXa+NyNcB
v/5f5ZwVLJETMUs4kUomjs3a/rJV3PlOZO1o0dPPz9SdEn38D1h2AICKgdjLbQazmkFdNi4BR5Tc
uHQ9SlRzfvrLBX7Q/N/ePSwHkOFRGpqg6/97gUNU2n2rwuBkccwLiVGimijINVlibV9z4V7Ujhgy
AiaO+hrjkNkeCXDl/Z8v4zeNMZ+ho+uEAiI2JtDhQ9SAYfWtFiI9PKGmYUhB4AGBXtsyl28AexAv
rR9mFSEmKbPsL/LG9Z/+l32AN4DwMXcF42N8wILxQW1Zw3quUAeTr7uOpFvGhUkcuzuJLdm7BVeE
Nm6VdsWP/vk1m+tn/+E3G5L1kzsXb5f8mH5muGVSFtkKeSXL7AHZ16kbta0KWuPQYZqbYe02RjtB
t3Z/lc7SbF3rSoQr1V4OlDggrC2fshRG90D/rZgEM/j+nCXNcCdl+S23KeLROvxNnio++BXWN0zo
WNQcU1jcMh/lqXNOy0dRGZ9E39Bf0ZbTuCoISoYO21RYw1UYMJea5oBAz1pE7QXmAvpPMUIP6mH2
USUmo1mCYGHmrnUdout2PpCK9Vh1VXfuia/tG/R7jtD2zI0RkS/v+ej2+7FNGDgwmtjkCC4ulRmh
lXNsj1Z0gnoiMfeMpu8ovI2XP39Sv9+d7hqFgVaPoAmGjB8ST8rCqnXeafvU0zfGGqnY0kS9I0fw
SyuoBOOGBrDhJJ8bO9X9P//u36W3/G5wDooziTSRBP/3+cwwTaF+b+2Tods7OOetj0gT1rETbJ21
bfrn3/b7cuVKQEMuwRWkS/0WuWV3wqxRS9qn2NR+jmX1isb7n2yw1Mh/TVXw88+/76N5Z72ZpLKE
TgQWtxU9gf++vLTOazofpTylAQzoWEs8SuK90VoYd/u12bGOCOKStn+oPYFXgVVlCnbb0qUJSDOL
gYRjHUVYPd1Eo1AuE68QnKpGkqZKafkpC9bShfIhbLH1a3Ry//IKfl9AXVuyfPGGWYLvPnxARUxy
BXRdUDgJuRf0LIp90jZXo4c7OjlqOhiG9kUwCLMVl4ugCszEykGrVjni6KIQqUhwDwBCgdlVjDMg
0mrVJzOuQvyNr4GETvjnS/4ft7MinMbA6SXY7z++58okIXippHmi1UCDXzLtkC5wJhSARyMAoVUQ
koG6yw1z/fznX238jzWPO9nBqcVaa9kf90OH5i2/G9bFtLoH6mLBF+qi3BnIODYE0/yggXBldG4F
YRKva7pqapsJODsav+Evd/tHz91695EeA8rMWu1jUqxX+y/D26DHhYgUSEkYkKxXq3oI3oTpXbn/
8MVWr5zKeeCoDzVHK//yZDu/P9oKl45EUOcwsPl9WWHWRVRQpJ8qXf9KT7BCOSLmL9LdA8x7WmJG
0ELmtECDdYSjJySIZGvOa2S/OTH+3Qz4eWM4h6Uv5cMgTnTuSYfGMtosa7SznQx+zODygZSA6xJR
YlSBdQpVb5zTAYiplKSnmoO+B5NkQ1Fj5Fahqb2HK7wT9Fk2GEYkFviG3W+21S4ugV8mVv40iO7Q
16o4M5RYB39yNqtNwAp2sCpUs8ZMlqMdmUi/Wsp0CB3sZUbxhpH1yVzc1icHF9KZEcDZ80j4Mbax
E06wRkx7PxJLgCVcu+C0nt+mURy0BFWSlqdPjUbhRlF7aYdxYS6mGHa2nKiSXl8AxA/upXCy5y5M
VyqMwemsMP5yu/yPDZtUTI6sim2PA8RtMfvX7VLEnB5nLQD5Nlou+S1yj9LgO8Rw93Ho9LMbIsNI
12yNBPDq3JL1UyTFSz8F8qgvDcNlWrBhja4Yqi5wv5E+AVpGhiVVc+xr+UqQMenMPe7tPz91HyOA
uM+V7rDKkl6oXOHe7sR/XXiYDchWqAFPN5moRGOyaPOvHif49zxv3lxtPmUZqLp0WQKsT8DvzaK/
wj6GllexnSKhARbAIA/lA7DH2KP7LFAP4gxm2CmOaUjOnp18CplW7QamfHuyLbEc4clcWsZahvoi
ErLtN4aWW2eRMcm3kamfjKm63iqrjnP/Jb/imGJhVJO5y8yYHjKz5bOVi8dJYxaSNT8agsbO2ymL
mRSyZB5qOnjNOMPZfHNFhSklj8UWHRavj+pe8A4/5MGUbxrcYIeyQ+clzfHrn9/c/2HXIV4XfNBq
neUhvkU1/uvN1es2WnCYylPmHhTNnvvW6eodcjb8RWoNnO2I6TNW1WhaWuUpqx3DmyJEEamqwn2T
/mV1N9aK/T9l5RqJxWODhYi1zfp4PXXcMrhs5uXExzsenRZJBaFi+Nmb+9jaIPt/TLui9JwK3eOk
V+AkUKoXDoO3OCrXLBsj+kul+/uqzyWthmLdtkmM+22lcxcTTTbNw5MZxQKZKZQK+hXByLwhjQza
MybyOqjy8x39fkgNGZGqMNXPwnCE95eP67d6f70WtMaGLtbiVX5Y83PcOVUb6PNJhsaawC6LY9vV
+5gx4Gbs+dAC00T6ytxz29kaQT0916aN1UMIXhMqR35lrh/w3/TWFkgnDgskimcA0G9/udDfdyeb
gmI9lGBu4oDw8WgGZCme7MoZT1pjqg3eSf2Yh/oFdazinJa6BxqwI0sMWXZBoA5QhuuSRxv7b3QB
BSAAUXmjI1+jsGmODeSVTdO4+SWbx7vInxD6PlVAmdes0Hu8xNUzKwRALmViOBqrndmzDJdpCxXD
SpvdUqqvQdH91Bfkn9AsAl/TuxydVQXaKSoQhMvEorm4CqujOiDt15UoC+12L1DqW60jjxIY4qaZ
c6JmzBpyBWahM5BlLsDqfKt3YSC32aoic4oDzQKBPMhWADgKkiRgHT3wTGPSXcYTvdEAeaPmeqUl
4byBLcc2wZeqmzt/mEtrfzuAlAz0UL8KGJG4JXGHFPbDMiNBGHZ575ivxkw5n6ThK8HAX7OWI24Y
ZzvN6owjDs5fjY4eZBALTLmiuQsjCd2z79XDbRFNaBqedXd4nuv+q14ueCO03YjS6hIb2lNrgmwM
J7QUa35GWH1m4J/gOVDqZDfz4XaSjomKmKCkYQ0aeDfYCbwC7AZghZg9Lg8OrSWnv9Qcv9/80uCk
j99YSUHy9lqS/GutigscMqi52lOcCk5rjXeroatx5+IB9rWaAcI4//8//dLgsbcciyGFAxfkv7+0
C3WzG6aoObkpEdFaad1l/aDOiVZkxwQ7+3Zxxb7riJVeVVmkdND2W60rsrfdy58fKvPDAYfwWUot
k50QM5gkx2VdPP/1BhRYP4y6AfZXIx2sHbe48BCxBUsatsh+99g3rKMdBXeaBexm9WsspLIeyQFT
n5JU86NmZFTmjndxXHynEKFxbGpehdBx0nJqJ8Uof4keBeO/bYky21vKxpdpC7JoMv+20rsf20sW
r8UWti14LSTsUsH+9+VYGZNKC9H2KZoAXrhaZJyWXOqnvE3oa9/+jGXRON2+Swtw2PBiIFCBdyRo
jDnq7Vs3QPK0gt8zUtW0TxNUerAkfImp4pG4wy3LGrm9/UhqJc1DWhebsO6WkzmlDBS67iAQwjEE
gTGYphgoHvqZXOSFYUpii1MsEyK6o5Wk/X+/1VGmaCGNZ5zj4pRE7ryTdvsLEK92istlYn8nRq7J
20B6+QRmXgQDsqVMQAGS6SHRCHwZEiuAvngZAnDcSz65xaZbv50xCzGQOEEPDk6371Qbc6DUC52v
uJMpVoX+WMgOs0yTPHeBhVs6qMMDZ9HsMNnW3nR1ZDZT9Fz3bFqsYijm6hfC1xAaAwxmZLWQSPUa
5aGE9YedjVkCenHNBonVRC83Z+btHi7QC2K5C3tPTviBeiKHNlVm1Vct/mZ0zSkAy3i/WHBHYA9M
vsCmRZJxGR7yIM2ItICJzHDjKVl5xWQebFu0LLsJ8BORogxYjdlqzgpP0D5jlYYs6roXJ4fzOMrA
ryzC19d1dB6rq5WEkCbD1PUzq4sOHUax21UyA78rmL0fgX6Rp+cU8rlLyQhRKXcDxxcm80iEtjZR
phdNlP0lQfzE4aJCcm+SSd509Jq6YrgGQa2/JKGu9uH/Ye/MduNGui39Ln3PH5yHi77JJHOeNFiy
fUPIls15ZjBIPv35SBdOVdcBul+gUUAiUypLKYmM2LH3Wt9CO9wC43/B87/NGu4hOD8G+1JXK34M
9Qq1n3mNFtxkkyKYrchJ3RKsbR9Xuw7blrKJJKMrpR0QU/RQMaYJuzxurQPXYLQZyxjxqqGAcRpb
zgsdx2nPioh06H7inT30hoRCamYGiYsRwSM9LfmpsooLKpdF7WRdrAzlWYSPYt8jct3j3NJgt3N+
8pqO2WNovyIY0wNYuNG+ArVXZaLCbpkozH+iN3pEd6xWtKE080ConHbUC/MQcdhHoz7rCzIHrrDc
MvrIykb7WhbWm1kWX90uQlgqYnyluOKPumh3yuBYByPSsPKRqGurWPzrGFdfO+jvCGepncvcDGRr
JocuDiTfNBXt+OBtbnobe/yfDqWaITt0CVZpUKljJHtejanTIssdG+9VR9/FEIburUXpdylHca+0
WWxLJS0DVyKvGvLkHSVssx9cLqPVXRyisH2YAxMmwmaTn238oUazvQdvmu9ljL5vUnN9W6Zxha2V
4zouA67XWX+aUca8wu3BjpPkxGctL/NGXDHyaKy2qo1uhO6CIySiltgYH0lL1W8MabcjaC89dI16
8SylPBgDvuc0x7w4YvgLTGWKcWGHxjN6Ab793L5Mek4apKUGqZJh9rLdfJOy825duMJedTQnu36B
zBCB4moEwxMz3xozE9YyX/RHWG/9njtfJZ4WAUF+MAG/IhqKlq13ihDbqkgg2/hCsyQ+mimrUKdy
Q5SGANJtZJ3foxrxBwZYV1vvaOY4C9CU5DYuhYE3AOiZlLL0TNxI9qvOkIqi7asvapIsyhQMJznC
yotXPnFS6S+0evOABqS3bZzU2LmV6WxzpYqO7gAwObOj5pW6dlsRSfhExYRlxeuAogrt5hlKiifi
GeNOsUlbwRrTdXMOi8mjoWKOxBu1TUwaur5NVBdSuFVODxRUMVfATCKi0+wsM3YfStRp95qbqeE4
u40QY54SfPBLA5dcmgY4s4ufGNQ6C/3XiiwkmNbyNdO9kJ1ygqJZR3cExO5Llv1kY2DC2hnuqS84
9XCSbCId2yZiXnPfY7IYwgEh1MODSPtKW17bqc1kbLO4zE8AUc8w4kj6cbCW9B9Elrf7pAAGG9WZ
8Ek1Cs9V5T5D37X4lX7EIoLba7snsPwN7Fa93iWMtTd2rkUbqx2KL0X2RXQQTnFbnRPU5IcB2iVT
xvSswAvatp4V4gGp0TU6JmUl+Y3js5JFu1pB/6GRK1n1qrMbW7Xdh1n6ZJa0+mAiouWuSxNEP540
gcL8mBSleoym4gtbPgsVGtW/uOzERGFIQt+2pSb2sCCNg58zDN5Hwt6MUUVyGNPUtEZFZLrducaD
S/yHt1eamrtZtW5eavzOIhscfsw8VmcKEAI3CxJUU2XEvBv4T3WeioVAHkI9Nr+TS6MD5CZGpXfh
3yZ5dkd1z58hrVW/g/TABFji/FL2UY5RALfYfGMkSaNNJaBAw028i7EtB7hiin04N3glPC07t+pV
F6px49iCVg0+zV22Bk5+ZK1ok3QjcOnZ78e+9eGCuRcEdCKorArCfFqoe36vB8LHJmJnsvFoGQtg
f/nSDIWT7cqGRbpDUoAzvkhWocBhCYWs3740epRujUiMiCcepmVYLw1LZUEqLSFSVbknlkRu59bG
cDJkWHxCQYhNqGoBv8k0sBwLL+XULZaR5NInElXePKYfqvdmZzczEc43G95GZzU5fq3K3KSjHF5Q
qW1X7W+VJYxZYuujcGxUhWkeHz2lD5pQMa9FacKsG9oHR8pPPWkO7uDNR031TUopDkbjJ3IO3IdF
9+Q4GqGIlWYdTOHc8iy66fS473oHl96sQz+P8oveqd5Bbwt1OxtIbSPsieSoS6iAlgxEMtuQ8AkG
d2hd0ovj1BGTAWBPtBn6bog5NdvHIms0v2rMl3UsI3ojO9pKa/O+y+8Gkau4P+1LXzZksQCMGiMD
mE12qVKzPeqZYJwcRhith57gU0+OROZC7S1qcshK0iIWAJs12OfZzT+bPvVuIbIg4H8eXK320YxG
xo8RTtsqnMUp0UI/ns/l5NWENKO+IihAOTJ5BvKitl5A8J6aAGmgFQRBYEqfK1JSwVML3ECae2la
23dnw/LbUH6szvI+QWPUgHFr5+7SgIncWB4EGY/0unUY0pMzthFD5jeNpvkj0tZgTOgRVTSiA+b5
aFpVghXTOvbdQnuq6Y6k4qdq7RrECCYpoccETQlMuDpDoIfh3iyx3ts11ne5WBhxiOITbg0GdfEP
pMXjoe6NB4pWknJT8iBCm4xDDnno5LFGb7XGbS8h9sx9olsfSWgYV2vuFqNSetTV/Gs4ShJ6DVfb
xAWeewevT6JC1Gsd+8XL621mQqYPgZCi2eMEmtXypTQ69SzMyGeIOm37ySxpFncHDduvTmn+TG/v
tZh09ZzP6FVkmB3zhLTFHNvqnwQj5CQ7SXAB2j78kJoA9D/LITnRf9QCTBn5ibZgwYHZethK8sYy
3p4kzaM7cdXcgDbpxG7MAtJnNzFb3p3WiZ0goEyYCMLEYOzXdMN3un/1k/20Ak6izBkfax2KaHqX
e0Z8od43WMaRdCtN3wYKd76vtLOKujBCUyi4OGfTN8EWHhF5dH5kuMOT4smjiq/5CsyQMJDIgjJk
2fDvY+eeqkC7lSLHNDMjvINZgFClS344QzYfRylwrHrFc6tlbGiF8qJGZr1Pjc5juQcNP1sSM3gS
Quxv6udyBpSgAZxl54wOYc33GofsfTC6l6YY32xNhs90i9BD1Zl+HzBZ0x4CMDOlHWK+zC0OXcap
BW8T1jyCPpNOne+EXFAUF1L5Tp7JHSeSsBXndwjIskVb9cF5eEmY7S9Jy3S0memCEkR3bLOS+sbk
2sgXUxUOsK7GeTTYnbwY+EMPduP+gA6g4xw7Nz1TsjmcilNWNXVgWp6BcQO60x8RcAecAPEo41TM
RRu7meQJjs+XxtKD2KvLJ9TY1TGJXULTY/HkGoXzIbnBvBlbkMi78hQhjnyubTQ3rCbHJHKxH48i
xaAeLnsGRy3iYk6p+dUm14LInQ5Jct3Vmt8jWTt1dZMc42J6RM1c7UxzDr/aMWqb0QbqnA6PaDC5
59LOuDkzu3KL9HtKYv0RGubdg5y90yQBchNeai/JvVfXwOOIvO8qGvMMjrR9srq6exqWoM+hns3t
cn5Yr1uJJnwrWxgunUD5u0abjpIckzXmmN3HC6wJPTxGn91UAyQY0Mf6rSNa35PTcVY453HCfjM9
aZ6VQsVgqZKjxF/mfWzLlUHqV2GqbmsPdWjZFtHTgpSpW8TxUzaaAJqM8aXogRbIbDjYOcZu2oYA
Zd1v4WwBQNG8Fwl+5Q9XhNu63XZzwra+jAuEju2Jqw3zYhUyRgR6HQMeDdIyazc0ztBcleOxUGEx
u60JomYYRnAAQ1AJ6oG8MQBc5Nm8J+oZukFemRe2mgk+hI4AqS5/08rwAqYq+rZrCZxT9HE6qhqu
iHC0jF2KSO9qVMYOMU92Lhg2HXunv+gjZG7CiHzXah98OcS/6YSEOcvqfe8h1RhV4ibbaeqJoFdf
SmYA54mG9Nremrv4JwRvPDg4X8Hjh+kFizVLs26/MoJ/lcSUtwquLpMKbiLgB8ejhVG0Ix6iavF6
anslV7ttv7CMutR6A8k4b5ou74JwcTVh1e/udTN0+zLy8Flp7pmFhJBa8j12Os0vPxHdh94LAyTZ
MDNNQLmzGaJlDQMZ+wVcrRZZnAzsCe69q98Ylo3fcgsLyrQroABT2o4BeFbk7VFdct4qu5vs++yk
9eGpgL5/dpvsR9Q3yj6PQFKXJlOwymAetiKSevSzAbKteNNn3jahBXWDibNbk2uMlEIyTNsfU+xN
lNrossjJJVmswPupM3ch2y/3AaT0xH/2xqlILBpmlSVOlMPJhciQmlDH69gQo4UJABIuoxIk4GBO
bIasVszvsHQ8b0vfArvZKI/Cae1DEo63CMHlYdT13047WddCdS+Tiy+iM/GkNFMqDzGyTF9VjO8m
iuPA5kTBoWmYYSOb2sFp36TL0qAbbOtCyucVBEVtpHLjexsNMtuKmUBqrt3CiZzGJm6viiVeG1SL
W8CLRUA0GklBTSKCIdLyKy1kshfHC/jrk8sZ4lSDABMo6wIUvxlULbs9O6l+10i7I1FUcHkuBtki
uQ0uIV2ZZ97x5Z4rkY+Ibs3oQf/eH1KvCYCaqn5P9BdK4ri5tE0ttoTo3bVaTO9ih6Z8U6tRe+8Q
opu41pxh7m6OsM7REPOXBw+xC63qu2z5H1froSUJpRgFsVJYhXwtQn3Z4KrYZG7/1gjjdcCGjM1o
AnZibp00BBMGg2jLyv+jUGI8aIBVr5LvefSk9aZU3ndqlU1juvkeWy1lLk2Nfd6WGGjy9NoQQbKe
Mtty+tMozWvbOJIJsusITmI3Y+9Sl66lN+S3Ro8peEX+Ehq/NGBc2MObibLKOqhNpb+74QcUxR/R
iGfGdOCKx3qOP1Lj2D/qhhtgs9T8sOujHc62Q4Q7JpuNLjAH2DGxF19xDn6agkKOjDm0wlpjbcIe
RxCCadxq+mtGZMxG04T9OW/t8rsyG9EVKDenHVd79UBqd5H9zQBUfNeT/NiqTn5Om+I5ajl4mQZ5
Nmk4PsnJVFBgKVnQZ7ZLzEftHpNeP3cimkh5N6yPQUusQJmso52Vxp2zKPGkVH3deGR0pvtKgsd4
reAqVlctYXqRoDrmR/IQtAFhdIYSTUkf7WfV+b2m/uDKxOgtkAXIiXu1Q7EaO5xfK8my43XG145r
fRNHU3805mHEWaWUgadOActEskuI8dUnRqCD1tz+gCAXARnwp9FPQ8x6NCAjbBTkNzoWnfdw4toc
BDrjssLOktGsLNIXz17slR3CQdS+e7cxFR/9W701lLCncg7h0IfpFdeY3EQhcUWNwCI0z+MvxwbO
N6upR0dwjBev4LKgd591mrQHWCJYz4f5h7KHy4Pjh4A6XciTLXW5HY148Fd8F1QB2Ekjsv1I74mG
12nWrqJJBsXZyaZ5ucksgC5WNO5Np6ULy7HOLetub0rKbi/nOMUWZA/oeUuM5RvCXwPicsvT0Gcf
oreTK6U8GXG2wd5F3XSMq/5J9h7Zr0RkErWlrk1TOnnLx9SWDKJCi3zDKoddJIdv0mz7nezzcptl
5HNNjtMG5N5x0BsXi0ovEdrEnfonzFz0kCSqati1nLYaA18Y1yQ2VKB2Y17Ir3anHxMT17Oj3jDR
qtZYH0sSC1giwIth1QBuOj6QeDobp2VSqrbBKMhBC1lkhWt351lVn2ayLm+yBRAiyJ8LdCm5dziI
usthJ+/DH62EmuC2gqsZ8DbZH121UT2ZnkzQX9vZtff5MkxU8eZxjCKdU6+aPfMT41hjD9rMEDPA
tmOs0sLmO5/D/KKLoE8S7dJJEn3laB+VCQM4vfSHd6ruoLMtm25RTXcKp8sxzVSY71rt+rrdvdS5
3j3nbWoeC7OnlagUj/ZmS8t8srLo0rpLpHxOqOlgNnsXcQKNClfs6PhqryCRxbFk6lG11SO3YLnJ
BDdfyIaAwfyIpBmIcg7eIpsIgycZ8po+541rnW1BphDLx8OxJ3ABsom2esoSPceTfaESHaY7PWTf
aGF4pNBOn9CsMqRr7Glj2bLjbsymO7DyCOMwoZv4II0nxWWxNfXOPYRAZra1wNHIWdliFLFcuQ1U
GKy+gnyZHkCXVUYMwslbqAiLw4ct46AYdWeXaYJ9TdFpV3uJ/U1On26MO4toD46Y+pjf1Lb4CL3y
u7Bomkz5a1fo+hd9mHGbon8E61GfdWv45Mwf+5imCmYWc3xnt/JNWy8vHaCSnYFre0NbG6ZCZD63
lhXMLJwvFYvRFLsni6JpF4/mj7qZkjf0Bl9drQ40x2t/WfQ7o+yLW7rGRQg1vposyBqaMjKaGR+4
tFsOVjn/kkkVY23ImVwZg/kWht84Eb0WdIyeqygjbizO7r3IVSYZybSb4xiDqUyyAwX9RZa005U0
nF7aWuX26ScLj3cjNmEoLZB39KRiO+qe8Hi96ZRAVwNbuU5krFZOpThNcSaYBjVvmSU6v8na5pu7
WBFCWY/3pqnUJ6mVX/HT1Y+p6n6XAhqZLgmTyqTivM8TibesS8qtmvB+ZHI2dzpHr0MnvJQCSulu
0fgQUJCqvZOHvuGkiIJpsW0hkLBW2QuowOqb7NKinj6FyUwDcNJPMxYZ/DzIZI8oOWl0ebm6ifXy
hbDF97BSxh1ZGN0l1OTZWFoj9jQMVNsc5oqqnQjU1KabzlLmKyNh2p6YvmQiMh/DxBfemLy1ppFU
u3nPEFo0wwtE+exgDyo3x/JyqkPxonpH087Ve17FRMZV2pcoloGjq8U3EpOcfQ6mYgdjv//iNMWR
wt8fbNzumyDEq8z1CKEGVKTyodXTNwn05C32sIG7nkuwBQHAfXYpZmRkXmEdnR76FKd414bMv4QX
enxvHCDZZhlJp/gdwNcJO9g/89+vX49hM2zwv/Mf+3WA1nIPt+ps3fSH+5q/2590g3XyQ+RGGhj8
IbkwNvJJTHITP9maWHQCj1UYOsB0AG/cAiK/J/IFHXsNq7j1Uc3uTT8IbsHt2w1n2ebD3WhbkgaC
MdB31qk5kmfwGN7cr8ZvsDdUvbUNWJB2zhaPKC/T56YPhMXoI8iKnftjZFx1UI/5eXrIh/7afWsR
reMzwRNFaka7pXEddj5OMKXfCbmnl497FSUIDhL1Fk/FtLXq+DUW9a4DiIZbikGlqN36AAhxILVO
mFjxW2+bGpNydGV5w3ZX3VwRf5NVMXKjgmgvc+NHRiGwoZxVQINmziEqq0ueDfKjqoEBiFGprhOS
u4eQ6tsclbtODvk7TwhCG6qIGjPJ3+kkb60WCUJmxQ3ectN8NwabjllKuZmWZwPDR8mbeHlvA5t0
KH/aPXrp48g8PTLAVeHLg4Tr8NrUJPpY3dSc1oc1MqkB9/nnpROn9BFrXD+kW7YnB2rbKWxIxFpf
rs+yjktDFAXRzW19YvJ1UeIL+RrczEuu1ZpmtT7718uW6chhtgY/XcKK/uRZxVEDz0NjXrYbc/d5
/cwc2tY2sVo6xGuWUWpcHAaEu/WTaz5Rs8Q3Le9ASl35x8fr0qEJhwfn7zCsNfHnXwFZ62fB2izL
Pnt2jmtZW75nV7Jfh3PYzNv1ra+RXCYz3W2k1dhwRH0Ku6jaT33edme11sW+Au82WyQLr1+zW4KG
12f/+ljaAHDS2rzdMif9MpcNYduOjpGpI3LYZ0ODCLVkcnHyKU8dts68TOc9OkbSynRy6dBeE7e1
BIn9/bB+LHLanJZedVaWDLH1gXksvdPEy3gc7RHcjYJEwlBZ9QcrgbLVEuyVLd9IMt7/ox38/2T/
/xfZ38ST9A9xyf8g+9/bXxSr/wfX/88/+Yvrr2n2f0z0bqphI3nDK4HU5C+uP8rR/yDWsBBA04Xz
bBWFdkmKa/y//5dp/0e3+ZzHkqRT+nu8h7+5/h4acwcFzaKlWf7Vvzj+/1euP+kCiEP+IRQEco9k
xLEwNKAdcf+HcDHryIeUwkseZfjdRcZ4Kum1nuwc9UUnp8OUR7uwEm+x0YSn2XN7LjTqjzH5jNSY
ADYkFdjzyCb7++FPEBm392hbmp+PxmMNBFsfGJiee7ht+z9pdNYckijX1w4jauWaR0IHdMpD5RCq
NENZgN9CPT+0zdHWtCroY045DIPtvT3ivi8Iutl1LLhB3RXZQYDWolP4M82V8NGIvN/1hvdW4gsj
93rb2KHzAB/WRnJ6CPyvT3Rpj2Fv3rQRwQTxnldLZO2RttSPhEgtmijKOTKRKTYKlIcGKXvG12FR
aJd7en0mlpXB1se3Wg4R6HH7bmBa3Fu5RcNIzc5KnJbboes+wzH8qUIcZKqJyKWqK5yLhS1Ppou5
ls67vW1Dmg6atM718uANqGTgr8oiAoDJuNRvzRZWEj+Ngps8IezOWB7WsLr15fqMiLJXJvYZfzLC
4AjbVA69A9q0iaIzItye6FP6dOWAul+SK7j+DCj17cM0m3Si3Agpx/LDqXw3hBcL1VT2pO1W+as0
Ujr2KlvupAuEFK6OyCVzTmyK4CBV/Z6YrQ+RkAqaJFRNYe6oRjpAzy6G7TeoqNs0Wta+ZKsTCLtO
SW8fo5CkOoI5OSNrfVX7iL3ImZIOoeYz0jTi6el7RHTsisjZq86gHQ3vn7/6f/0l/v7rVElmBkor
fhvMRtR6CimSGXtq7lgHbU+Vuj6MowmRnLJbdSp81QQdnBDMt3vGIO3JXm6G9dnfD6MSd6zVVbg3
JwuWCIG368P6A/3rZYKL5tTOoUlTUyOMjVX8r1zJP0/nUX9I7NOo9fVva7DkvGy867O/X66bMRMV
JCYgq9a/dLVsx+uzvx/Wi2F9OU9j42tWR5G63JbrzfiPMME/e+9ydcgUyEmRGMG6va2/ur8f/v6Y
ETsqw7LTmiuJGgDt8po4CUX0r41t/QxJGKHvwnr+k+yYRTq70fKw5gKu93mBtmhhbOBPtpZMSX0w
a9jFacEf32ES/4/X5AbaU/9kdp2cA3fJwYxNMc5Bm39EGYnHEExMP1EYUxQZ+jOGZ/OJgNz5tL5c
H3QvpXOBi2BTWN9SjVOSFu7rocwOUd0bvjtWFJq6O7ObTll/csmsBADKCWZPNPu5leG7W42BqIC7
OIlQTq5hvE4YdWg26CRIrG/KXE7d+Uldfp3rB7TlV74+GP/9bH3pdZW291rOSA5F0rT8Az3sdEAy
ydV2aDE3pXZEG0KrpABUDVA0ChBazfzcPKhEop28RhItbo5fk6L1Tgn8rJM54xYIiRuMzHxARcbD
wKGAGO+GVTu2voLSjhgkmq9ualA3L7/IZlmy4gIvzWiT4TwuC9r6CYIai+aro3oNUjGM2jdNpq90
72fuaPoF2fzUeQ3MFcngQQzdLZ3HHz2IRxpRWCMJjk4ihkS2rWpbXQ8/E0/Lj3MD0rgpeh9EJaMO
NTlEmXhjlnWgR2Ns9dL7KGrNYvhYPHk74bX5KSnUi6Qw3pUN/0eT9IdormZfSKRE3ZRfa9cBjTaO
30Y5+9qYfYvMitTWMTX8DtA2PPrZz/XlUhjHu8HsbKsJEoMnsh8rrcD6LsQt0am+q9TNyDpFeZEM
SYcowQNQFNVmAMM58kt9uCNDueRg3FkihuSCdgsZKFdTVFzx2mxVvWasZyn+mJnJkWC+q9aML27c
wViwYASrkB42Eo50MAn2NwufOHyWM0ooQReb0wp53CR+ZtMbLigYjqmCtzMuP3FPYuJ0xU+FAeVp
rjUnMGjAkNwKC6sZnkJknAFxzF+Sucn2dTrdldTt0ZtInD4jfpcabfcWwefdMFLj7CAHOpY0oTcp
LgQmiECACjuwwmwP4RcsnW72kMkoNWlZAdhsBkSKXbMnar3YGqC3AyshGTmS9wpzDr3rpt8ayMPG
Ngm3hJanW8rP0hfIobY5rFPWcPz3rUk/0zDg7LpFRozMjOrDm14JBYNxbMvX3EQuMhvKrq+MxZbQ
Gzt1mjeTrQ4+nhvQiWlY7+jJw7zs8kc/W8AgnHI862Wm3MYJaJIRfcZTbt/cXIGhGNLZKcPiy1gD
ms6cVNtplfm9SuuIQbdC2jbgAFwP0WPKa074rrqbWyL1lFa5wTJWkRoSQCCKAXq3laE7SdsOORTq
36gAXeYK7erWVo2JBTCWRp30I1+ACbPG+0oMke/0WOqM3Ix36W5jca48tQawoJM9OfiqmnxmMNuI
6wvnTewoV7HA5CckLwP7+aEfuYGGMv7WFWQwqLMkDKdumBuXkoTF3AvQnipX3synY5LxMOiaEmhg
MM35k3yEhwN2o4QskuX8Tm21+t573TcX8FA4evBmipNJPwEGQ9PiToxuEu0QEBjnQHGpbYkH6v04
jp2NFYoLFnMLwGeo7KYKKJ8VKUe7rL8sUgVhKSdEh9rONiFS0avY6Wna+DKW20qY8Rvqip+5nrKd
qISBuqql3GbO7EWV7p3J5p6EwIoVX80Di9hoVUzi4c06yTakXlEZyJ8RI7INocHpYc4tqDjH2Nbe
Zafqfq2Y30abHcvx9I09fumTnImdYv7OWsd6KtvXdoovtUf6jxMB8Wgze/KpS3W0vwNvN0XJB0ES
vW+2zJcOsJLHh555CAC0R5Kgyu0U2VxTI94mU3TsCvtXOhlf5zrSoQ+pF0MN3cBE8QExtqZzZt4E
sYe7wcaP0ZPszURfVa5FSMqAmydnTMG/64otoh3UeFfltgL6EbmwAUdxJhE0aFvnx2iF91Txmt2o
NtckJJyILD1MzNli8R9vxtQlzIezJ93JnlsVYg/solcTN1MXQ+FO2jPy0E3rEAYSWdV4ZKZMA0HD
d6VnCUlOrrQQZ0RY5V3idpq6pQIbu3cYGsKv70kFHsq2SyKqzEk72F2+NzKhXF3L+LCs78aUhOc2
hJBhxUw/VO76vsGhVmTZQzqUMqqJZ0+j8i67H4PI8p0zKx/gA3exALMZ0UYUM02hPKZh5XjvsduA
cUw6zg9m6NexFAdRq3CJM8f3SNsOMqX5LGcPTkYI9EZJ7zWmOQ8U5WOmf4osOKYFfM1tJp+w/XZY
bZyNksFuZDIIFSaPIAaMaK6N2t3o7NjnSZMBy5O4sZci+xSP1m0EzYBEIeuaxkwJwEjaGrnsalId
HKBIU64OQTZWuzBlqh1Lg1QAa6lP1tfrswiG/p+XEnpUNymUZMvxZX2gNoWW/t8v2RJLzOjl22jW
lN9FmdKjK62NKlPQl0sRtT7IjjP7v16SvWUdIwKydOo9g93Eb+bpxTBadTOkNdQS2SVnRziuj5aC
9LOllKiHiExmhLKbDnrSPjajL2OZfzEqddop5MUT303l1WiYvUQe/4w00oaS5WFWxF8PKbmkABQp
gxhVh37RkO1MFFTq612CxjnWe9bQsD/ly4NmDdkeDtClNcnkLqfhI4sIbTX0YpFODfv1wzg+t5Gj
Q8ckj9iomulkR/N04owxnRK4OL5lFMvlRRg7gbufhJF2AapWQTWY1NZxUE9Ck+0/HvqlKtcjoNAc
66DNcvxZH+qlHi5q2E6MyiwcCbRMjCWovQcspwbray8PoW0Vzh2bVU2VyImGwQtPjaX7ksIHO60v
tSVOGmrLUtnLrE/Urb48Ze2KCZOnMKSbmI/VfJtQYBHwrb3AYHoLafox5GBEMYwqwt+huc5mYb6a
EekdBpLaouLirjTlDmH0U0Ckh6pROecJgA6kWOI3wj4db+7yQPzmrxncFDM1ZzopslADjYQLRiPC
k34+wCKOYdLgWYYGZv9MogmVD1AfQKFkllnLJRInDIwAR9h3jYZsWFIvlLH9IfBJXZoBtwRhhbcS
uc92KMj1zRQsbTZjlV3X6h8jRy4HvtLzha2hfsENtC2U9l3rSeSyXfSdfZ1YPqdx4hus0voyhDaD
QJr2mjn8nmi6XXut1yGaQCvOlvOiaugmOqSBW9rR2jsy3fYubYv6U4XX3abWmSvPZV1lybQTjYlY
Uc22n9gWlEklHq+6Nz2NeXelFXbjD+EdqtxKH6b2CzIRus3mmJZk+8m4tmEuAbCWbPEELtjFrsBW
uuu8qdmsDHCY1LRN7XA7MOXxO8w4T2QHqht9bK4DHMCrxQWzsaTSb+uG6GbhjIGqkmqlRAUYeWiy
YWm2N+KVuht+iG5XJwP7+Zik186OmRdKBjRkyKBkDPdIg5u5v/adMR/GiaTBxK3ORo7FhhSgOSg6
3rqFmNn0WIIjj2uZ+h6VljqfWRWIPXDV1wkV1MZCL3y0q+6zgaCxS/WsOigS4x3JAwHDv8SfkoG7
XKMV7jlfyYN8xKRPHad5XBRp1lMKimznZuNH60XflXIyHsTnDLeSINbSKZWrpRrh3hPmJ9aHnFRf
QFkTZ6wnQx3ZD63RL6ha9pQPt0Er83NpDdRzuOHUvkJMCPhCGkwFtIyVKuWO2gq8VfdiG9lOckeq
ebEmYTI6U86qyAj5GIufvWFg5vAYTsVuClDPzaMtRLbxCaNGeRjYpCUPnJqnizPqJ5WKIhjKhZvd
wgFv86+Ti4BEI49kw9CR4bhA8yQW8kjcEYHX8xMxS+4cLq562Mex64Gz4t0kVPAlywz+LkTmahby
k7ZgXzOOqTpNB/zs6Xtlc5CdM5JocONl4ZMZqc8NXZoDX7YMmkg07PIlV2br7MsqQ5XZyADkWoZ2
AfZbEoYXNxyNYEKsgtT3CfG3BMziSPI4eMYRhVwQBceAbbcl2iBc/SVlKueeaJvjYsZDNV+VGI/I
lD8PaQrDM1TT8+DRA1KqNNqyGWknYP87s0rEFTFfDObMkbt0CsJUwgZrPMKVoeiY4LYQ4Yv4mUCb
zXuDU93rq5+5m6uENXHGUaL0LiAD9FK9qtrwJR5DlcTsb6Ln/iJPb9cMBYm9Ngx9VtdsW7Y/kPgt
Fgtm7iVm83irF/NRdlhR9UFQk0ktv2M8Lu5uHWe3nDB6NUII1hstEDIneq3n6KQwAT42LV8iT6tP
qV3ywbUXnqmzLdp+2OVRW91U01riRdDEtg0jrL7/L/bOZDluJM26r/K/ANIwOQaztn8BxByM4ExR
2sBIiQLcMc/D0/dBVHVlZS16WPSuN2GkUmKSQQDufr97z/1wM8O684mAUoHZ2BsFLAUSeMRcVLT9
QZTar76CqNivnd564bylBAQOwlbPPZyaqwGt/NjbBlBPnrGQ4Z9wd+l0e4jxaqic4/0MF25NxHVF
E+plPp9sysnRy5Jl03nGgy1HbIb46C1Y5g+JpV9Zjb63kdGcIGM+up5vXCSm06SL+qAnKhKILh+3
s40K0bipFszZVO1c13/lQZMdjdk8cgT+WYkmo1DNn3CauRSsg5TfU5QMfU65zOfL0TyZFB/tMq+l
9xwcD79ZSVtJ+Z7aHHabobvI1qS+IcURp9KB4Dvpx6DMNWOnAcLZ+MlIzZrZ3E8LUd9VTZ0OWa/c
n1QY7Omz23JPtQfp1Bm7Kblew+U+Lj7tkf45BpcH6IHGaTI+2WKMh7SYy4MuBF6kpDguDuO/Aujz
rgBKOUF73hd1eYCR/KXYtoP3hX5ec4pMiMRdDHFKqrw+zMX8odwM6LrDreQMM3b8tqZzrzKj1/SS
++KopAPiPC3FI9trQLENqEs5dhGey4nCDNP/DaAppogdx3dD60roOgJupoZTLSrZYPdGgTUhDuZl
powwGVNOtCZEvdwBtyXxXLUmG9jFYTfvrHuAmvACUDLzetuK6R2waGKBBBnL9q3LPIZxTGVPZGlf
a57T+JELmIQ9g0ZaRYK6j9MNS9ndADLjTozTOaVR7BSxWe86dGsR0TtN49NlMQXs5EjbpBQCkfjI
fk7N7G/yeXhyO/Mtc8zubGn22VeADRPMYAGVFYHrZtXREyp66fV+ArP+YY9LQu1AzfNpNgYeY5KO
7QXKZ+zbFz+f2dSbHnvOpNnoBvFN1z8XetlcjPZaDSUcDYeqKeEN83Nsufu0xdWHFGXjI3UxjLY0
ZCQktq6ZYO/t2ku68zm+1hLGgpFoOO7y30A146uedPUONMOHaMDupNUaiqSVSDq4krwpelnm1ELa
1JjK2iq5+LBztsLXIQtQNoExLTkubIFCKX1OruYzpykgcfp0R5MDR42SvpCyNH/7nYl0gsUGc91W
nzWGmCm+6VsouDeFta1sOZ17olh+wwzYMrzitdH16b63IjrsPzql+m92j7ugXLKG8F77s+dduPpa
Wl55UF61LkGMKoQ4Y1XeWbo9PNaNPoc3eD3Z2OENExviZ2s8FSxzcZ37dzgAv82Zzw6xpg181Hhx
o7I+5zoWsVuBJKuMfuFoxGo4ZSV2OkzOeBA1Whv1IVB+2xxyYzxUho3OtV6uVkMQ2562hVNNF9tv
sRLozfskSLGWo0rOLt88JQ1l2Du5uRkQzQ7ZEn3Q9Vu9zusUfvB4xK5lWFpNb3Clxc8qKg5jK7jC
CqYfhgJbuLReuYfywxix6zdjPtorso8cvB7TRMkys4W7NDGwIIqXjoN1oBxqOCcNta4s8vQydpZ5
uVVutei2QUHdI89KtvKehVE1J817swVZBEQ2ztSOoceohsNDTQqEXAcsx23B/zQky2ZiJWV/ehur
x9eJZDHUlCbCuJtlxy7NHg1Njjt/pA3ShVC/GWONA1BPbQuztjr0Zq0/StMOkzjJLsgS+9H2tcNQ
m+3ZGgtIAi2p0SGZFIMg1zh2TvnTFGyJjMGjekoT0dXxESSy2ogP7Il21hjzjiyt3IJ1Rjg2h4q8
t8dprWwanATLsHFHzSLLswZO1zfaSNLwZgvR6giQfKSfqZnj7HJ2B9ahpYBMo2piqE5O+sNtHg1Q
tGNV8bAdBULXD41+prDwyhc9owRLxDC6FdxTOrVuMMnvQ0ZLyOLECBe3zjHan8wdO2Xk0TZ9t+tp
2Yt8sQhX5TAf5vyzwyoe6LPvHkCCZ6iRBXMTq7iTDluLCHF1Y0+NAtFGlQPJaYRv5pXH1K30o9AZ
OZXqnhU5PoOtJcqYk/xZb5JO73bWWqBXTZJjoYifIpTNy8zFMsh3KjHHOw+DVeBEwNBsr3NOdGxw
RCu1J8qX3fPtxWsGxZdrVKhbdn4vqiqFjJnzMI/ZQK6NVKA3XPdiSqe48GN7vdTubeV8F6L3j2Cx
tPvOVd8nroczR/oB+Z6nwGg533JXwzrd6+VVWeZTFU/NWUma7Qhnd1s3nWDdzuNTsb7gwdpmRf/k
D5xTi0k197X9Vrl+f7YFbZYcHcw7zaUtY6lLgRKlyJ9IbGylT3EsnQcPZqJNzzoeNWyJi9rIabH2
ho1vPOMXFyZt5R61XnnEK+1dJRhXDmvzp/TYuRKktsMamztxi+V+IhBxKMvp0x5qeTD5pV6LGAh/
PssLKSggxYlh8FX7n+Mk7EfFZUhfgP48RBUVoPpViwHiceI9YlTlSIfv0R4WtuYZsSrR3vvU+uya
yoVz3Pb3yINUycRyRt2mj8kp2DSKWx+a31+w19SaxVLAwTSA4bspUtEcq5zHb07Y++LDzVHoTQ9e
x0VkAehik3lHvUd9cREOYSGZbFLEi98RwGhqj1Bwtp1jI93HXpQHZt0xPsG9fJ/OtAy58XDKEATb
1Meq52NFzPMCpWaYg9EmWKuYsLak2QNGmD4c8h6ZOV+zKKaSWwNX3xaO9sAzxOfeHpzfUjVfunLq
vV94n8nsYn0Y8mvZZUBiFeSAOiLwK+gHaqwSS7RvQZFHng4qJsT7eZq6vZ2x2CsOTrtx7SAlc0Rq
VKuw2borqTbu33LR3PUa1mrLZeIMOKTazzkQdZLUyRnX1ZOOZx6nWMf3OrFRr7z+hdJH7w4J9yU2
WEqoeGPaK6kecXr3SHdl2dbVMZ+nFPD6KsRBKpI9Z7hZ9PtcoPBCuSVuY0L56gDcdxMi1SjSJNA0
ID0gpdj79OhKtdF+WfFUnova3ca6KA+SKHfuRL8zp/9WONSDziV84Zm6zZ7trTep7e1H6b1a7Gk9
+HbDJI5G/5oAQt0mpFoYu9EG9ebApN8NWr3wEKQMBjxayxgsb05lZ1N6dYalNr1Ds5SbEcvUTiN8
8LdZ/qpo/cvc7zYBvP1ZHPUvFDkWO9RcxN581ZKqdRrbw3PuI0SYMrFDUN8JTlKUMs3vM54FlBxp
Q4ouVOigZtzVg3D7XLUtLdF5fEQ81E+zPyKyOl20gfjE9t22J/AW9KRJm/SEp8ePce/H5JpwQt3m
9jdrDnuo8WA0ZMp7iTVBzz8AyfbIstrBb+6J02b7mNHxaVyVMj2DD01viB+2BMBOsVnkGwC8OFNV
N55uL0mm1jSkJJ5CSWc728PWXskVOVOsc5TiGmY78zgKyE+DU7+JZTQ5s0iMcpxlyrMirBwy9M83
pGCQMRyjqs4z94ebpPMxs3ri1tZShn+6uPyFtZemoAUsnP9qwMSguy9vA99iAbwZu2QSEzhI8Sne
fpLbi78awLJV5PvzzzTLJEA+l6//MoeOLLZIKacRMUXj6faT3z4i9Tz906e3/+AS4Nw0FpMkjofs
gpt0PN0+8v7x0e3TZH3DStN8Wbr6mtT5SmyeAPPHA48PkUSncX3xwXAHmQXUfLCb/nR7Eaxfx6Uh
0eQy7lzgApPNXD+sMiaft5fbp4vJRpS8qA/rY7oboI6f23ihy93hzVi/t2XVNNHzVxtGejMppDyf
UdUZGjOtYMOrLIJN0kv2baW/G7OlbZNVNKVZqj2lN72UXUh78l3xhjkV7xeT5VNuTt3p9lG6fkSS
XezaTt3f/ohB4nRM3DfQ76R1pPr7S1cNyQZvIK036/1zc8rEjnfKy7lAfSM7szj1JywlCuqceICG
gaP1z5fBgrhsGs1+SFJcI8CXOFetijDDQWPrWyo9aIODjIiSKSf7wcah/jek0P8ZxP4rg9i6vv9n
BrGLLIqvtuw+/uIR+9u/+rtHzPP/sHEPQIi24XGC+ILH9HePmO/+Qb4GMLDn6PQAwgn+0yPm/2F5
eLcQ4c0V4OlCefoPj5j1h+37tAIaFkw6n6/8P/KI6Td49j97xHwDJqvpemAnaNYyb4yyf+IlWUnq
551dUGKtayW7+dCwHRjFbAPIVaAIbVPb6sjpWQMThkmD7kw0rLO+pilzW46xQJ1IVbWXaY5Y9QNi
A8u3acls+83w6V7cjK3xGXsmCK6p50gYO+LbYNvdpaaB6WEZfY2kTqlY9spEcy/EPmw7HJzJr/aa
SlhFO3yyrpqWQz6Jx6zprE93tKP5jLAwkULiZH2Xqyp70TxqHGoPxAlQsqh379qlJm/cZ87Y5zwn
rP4XiLEmKEwgAZFT6mRlq90yt4AZ0pZRU6PTEupa/XfMM2MC43HIgYhbEohm3eRutUv5LT/HUZav
gGzkQRrZIvlqJEiVURaBkekjNw5VWyX9oeOttkIrbz4MLSO25XbJfi4A01CPWI2vjiLXc4CXZxG+
dON01xVW1/B44tTbGdjAiWy9jIPjTLtRueMFgUTVIdUlY79fbK19MvRMXBivTlujW89APRU7BIQL
tiKBMXpfsT44LzTgmt6x4WRHbLmtRHaWZjruq4YhX8ipRtuWJd0KdV+Pv5FD34YGCBAUj1Z/giVe
v6TzPJ67vou9EIvX+FZHgn0X5dfkAaahJigyqcfEHZ/Grv3dZN4jKUJycgT1WeStpJE77Ngx+9bc
fK9YyvBYtNryQh6r+pSzEoehmpJhN6zxVU7hffkqG68vViYrLPGtA9lRnv2sdwUNUkm9ivRmr2ad
1oNYoPfmKhPS+IjbpYl3iTPnGzTrPCwRnYOc+EdVLvo9lb5vpd1eSUX8NkVk4DOafiScPXbCtB8L
RzKdre5LpY+h5aXJPirFW8KocqaqJ0gtxfEAMFJdR/3e48lLqWXZERtbBsI6M70PvMyxOpMnv9SJ
9jZoUU5EPT0UEWJjRbexbZrA39JYkhqncoH+yQMMrC/aM9hy0j918gr9wcwmc6cV4rHykq1rRNmG
isufPZy/uIcLsHAIaziwuZFBwVxtG2duvjUTpqgTmNBhaAiiL1dWcGG6fNnornmVcfoStRjkF6zK
Ga3zfjbsaS35wuEwhI1lPDLiCnskk7BX5n4xvW9So9PYAxAd1k2SbD3Ct9t0AKw59GGUpheXGAWZ
2MbjCETFUBfV5snXii5gQNBuWxyRQW5P8sSgr9yNXinPWjYvR73mSWE6mfnqz+aPovM4LhkxbRxJ
p4U27WS7snC77kROjtChHD+bErNQI21wOo7b05vJoKyp5n2psTuzq35nL7ATGC2zwms4J2uNwvGK
ytwwThJyNPW7Oxkq8KOSXVYNPdbH2MpFbHsjT7Y5visE2e1WztW+VstzJ0mKGiW3zsAVgglWGQ98
9+qsmPgAtMHEeoSe139VWUUuIrGWnRsn46Guhg1HbLZ9ReEG4CWpzRjFM+raXbfkj9zYx34gc0aP
5AsN8ftSb/0T/IOn1pfsaxF7JAJSbbsPPIQZPQz2a1sTxJqnCzMVClFFP3HWy6jliJaW37b95sB8
DBIUwQG0JbMoNzBoD6fOxj4J3oA3xzO7jd/Rd1B3gmey9C52lTcBrVpTQK2EEZgel73eJxwmSLeD
pGA6hm3I6uoAmywsUdS6+9Iy+nuam1xsIRZZjshS18Tv1IHeQCqikQIe9dh5gOhEJ5FJ2LQsrpNn
qw8c7GBdQZZo56oy7Sdp1s6prLok5LtrdtVU+d/dOnnXNUyMmTn9TrqcEZnLga6V6NSOQY2M0CL/
1M+rfZE15ZH0I/teCj+wKrpPkdM8woKhOZdF7VwqbXTDNnW6bzzrqGAZ3Gig3a5TjKXQl+su7fa0
3wp6uOv+SklK8mRNeGcgTj8tjdZtbJV/b2OwPcrv7+cpx5vG1GVSlYvHp31qHWbP+PGCqMcWo9Yy
YSgc9gc/4jUFUeAqGgOxdvh7qbqXjMQ7wswSPdNPfqk0iPgT09VXV1OvIoYqn2nDR7v47w5N5GaP
O6YyCKoQOp9IDYyESJpj6ai9j0WKMVdtX00D4NHoNT/J24n1vNse9M7kFOqmXK4pkdM8yYbzIDi4
FIbmkfgcnnu/uoN2CfqGBtOO4dHYzLR3GnnIMRTAUd/uh3w46WTlqZ9AyDTc8XsxzNovRgE1RjTT
fjNJUhOKRyFvLIZBsWZjGnKHizsP26FOTy5X2k4gyp0bR3lBTQSaZLvPWVzMg/eFR/LHIDGidZm+
0oQ5ushB27Fs4gIphnuaPx88dD1Mh3Zv/7Q1flMBwpJ3nWnMfExyAsFYY2tIkrCA8b+VdP2I5BNa
lH1XjNkrI2meseWFbgQWb+WDS4rar7QY9iQLg95qGL2UmMdQOY/DVGBKnN/RILLtNDTbGQtYzDQz
mXejM37vpmhnNLmxs5PIA0kvxHJFnMno0o3qamNKYaJ1LXTyoKcEhJKt7/jmqycLEZ6CRFevKLRH
OUOZtwqSOzE/O1j8TSXH4pBXg9oIwEGowVV/Z8ZFFErTrA7KGyDryJT2RvuURRmNS9TGaZ64jjy/
3wghFfc6uR6ixzPxdsnMQ/VPhdK8I/l4AI6D9WrD9/3UmkGDY5IXfboT7mgB9s6wVwT0Xs3DofQj
dh09b+9ElDdIMALsTNOSV5T+y6Lolyt1rXtNJ/kN5RcXyYTHghH7N6+1s5dJYqTUjA5kAg2tZpHV
P3iM2hD4AP4VqPQkzoyG8FbUYNTUzO2Ef+pMmI4+6sV490dD3ymDAaOflD8NmGgBIFFn2xG25XkI
2UJvTWzrOi0dQRPj35MFDeGTqJ8W3vZL0hkfs1mzZ4mR5io0oKCosvyd+EQUFnGhB9Oot3srtxi6
9jy/1uamfGd2MU7vhfXIAli0qz3MHsrn+4ybNt/m6lfVpJ+zrrlPPtfHN6tltOr3DEb0VGzmITOI
tlXcLh7kOsSlqiFVqDcEnpelPKi+t9nJFPHFMLNDl5IdpqMZ42zvl08eLjACdcz1HkEieofFdepv
2mps6ObpZWhjeEC+9OEjLam8o+n6V516P3kmU2uJxYVccdS/SmWg5Vn+vvKbeYNpQW6jymFVkD70
JtOieUyYayNSqcxrgf+NPY+o7xQmMc6P7XyX26N/GEtj2rhJ/ZOhLQs9UG2DyvDBeOZB2U5bq8fm
HTiAjigsL+J2h6slxS3QasX32vWtc+zggyfiId8wP1gQn3Cq4jsAe/WcJ5bxyenX+bQlVjPMEPz6
ogTLkpFh3+x5z02fh+ZCAQV77+Hk9osWSJoAC8u8jzgtWQBcigaYUuKTI9BH/IOAMIAb5JGRo741
/UhgNx/iZ19ja2xcOlCTwINBq4ADC9o814g515+YzBimdRV27ih2jjT+QvifmB8z/OCqYVlUkPR8
ifkyKzHmTnb/Y+hsyiqXqudaiizilfgh8cTRNIb/IrEL0O5R1YEvNijr66gVSho1nAp93KL08OdR
ErF3cpo9WAbvLBP61VRH2UHq+s/zkuyyoW6emmSw97rxiSmLnZKKyq2irsqIsetltblRa7WbQe4F
/j5VKdIdLHaKCdYCiTgJGhVkF8ol3UfXuqmf3Ig4oC68AmIq7hq+DK2Ni7Yf/e7O7zSLRad+sxsD
wyH8+TBv2WXGbfneTYDn4+S9nqRoA8Y+WOYlTaWMbpONPTj+Y4oYmJUt0W/D+9Ax0u+Mam3RS8VD
VrfwJ3quonw1cGnNRLp+0Zhnjg1p/yzHktu18KWJHYYTpjnMkI2GHwzicULJSGCqsrxDFH/Ngdzt
CNyCQykjDLONgb3bXR4XyaU9AYmYdZsaksmLXl0ju6txfdD87HdhXxe/W8EGOk3araFQxxKNhN1k
D/c4rJPdkvX5a2Mj+2V2H+9qmzGUvaZpTKLoRPtVdknjygxm+PYMO0V9dbzoU2/XrrB0cvYMkKfH
ena1HRu1GZV8RAstJvOqV+pa0HrIB1xR2FWp0MWSFEwWkAqW+3qvVeWDOwHTJsGsjqqMqmc3qrej
nlGEx/1xtEV0QsEmLYTdYorRphdL/15rwwgJUlWHmqCMr/KNN7o/6Fx7gE/7wRwrCtAN7SNe/V/C
8vAl6eND5dUdkmrp4Osw3xwbLgiPKqZQMUcdMui/Ymx5oR2xoPBbolmsnrfYH/wjVhmBNbl+jyr/
XcCKCXTd7YJ2dRzyGNvhbYEcE8v+zGzqSVbyqQRAe2fb1SNIEkalYIbDrmd2Bhoi1q9pVHLsWLSH
XpfzD93BThqohTx5YGJyreHAVglN7l57tCJf+9477q9RK+5db5m3mamVLa6S0vpKRP6dYUFO6osK
mHmInj3LMPedm3rYPdEKsVpI2pdNLsllunR5pd+zC8EiJbWYY5W5thWWScKi1vfjIU6K9FkaJKIi
2NInSa/cMUryFpzfqJikFc9FYcY8Joz8XEjN+C1k2/NR5Z0gvdc4puf01JfYCGMaQtjsSOshqVL4
roB678DtxW+dW90ZkmZCj264vDUiyvqscNRT7Qhbo7l0oAoiqyj2Q2HBi0xwD7h6J1ZthKOJ6X9Z
MNffRscqLoWeMguwe/fBjbP8KtiKXrBIFYdGzUdgllg/xgE3XBlvynZ1zqT+Dx+f+ab2XGszyD67
G9PVjO2PITJNKJfOhTeDpt7RY4zzTe2SUs+OU623HzxeiVj78t6g2ppnigTYRKK4V5q9T0FeXEC2
q+9D6tPiHtl6epnshGVhjNwKH6R/5lnGtCJhilFy2Jg5WLSYK34t8AnvExBmjHNwS2bCRkHP23dG
jxsxdwccYPgb2OiXcg3cFGSFlzh/AF16XihfDoqZmLWYYEOMhotNyp3SS6unb9WgUV9dc6Mtg7Wb
IwM+jvzFOOVn7/GMIqPDkJhVN83br6JOD3oOiauhcH3ylHnKBSgUX9/Mqdg2QFiZNGQLBorybC6M
ZwxhkDiv9N+1xSAGUN9RtupSefl3EoNj4JM1acruVfh1DeQg5qmkhHrtnTp+pnei22YG7op0ca2t
q+XayG95Kb7BbHHW8uyRJFtmvPCweTJnKIJLPHTb1Bk5p3hjGDecmzrG3NaIi5dGREqhobhupVZX
r8vI7QjeedPk1O9ZGRMLoIbMRpPUfvPgy7SLeU4954N7ZFdlH1zG+6bpf8+wMQInz00u23TP8ORg
YiTLtPRHUuMLrW2TY7tGMe4w2u+emOl951b9oUr10ODIHMK2bxwKPnTbvceMY8KMN3XWca9tvlHi
s8s0MTMaQwsEGMxwpPXZ6tB1MkusHdbA1o+cQ3+nlUuz75wCxDG+1AsAkumHE8/DN96YJsV0mdQJ
ERe2lN2LZjs5FGCv1eYdyHDnwJIlt71XvQmI3IBz0/Qlg8U+XVkWe7lTtm/UZgCQfxYMSJu412Z8
JjghP40Wl3lHbjGPo6b/3wlF77/K60f+1f7bKqb/LKu5wf7Q/f+/fkpo9+9a+xox/ssn2wKX5PzY
fzXz0xchcf4pXyj+Kte/+d/9j//v6/ZV/ks1m1KA/1zNBnzaN/KvYvbtH/0pZus+ZV7uGmA2CRv/
h5It/sDcBgnWQ43+R85Z/wOjsOGs2jK1g1ya/9CwLecPaghN3eUv6N5aHPI/0bBN81Z48hcN23XN
teGJ3aTlWuJfK9Qaw1GImHFyAvoWenb8WBlFt7+NJbN1EjSnGU0+bG5vn91enAQlUNfVQecuOg7G
rz/zlh5cJCA3qwddbzC96t1yxYi1ASIPqa/LHE5uBHH0KAHOVTR3BhyaxMq/nLZk5QDjSbiUw64/
7ubcn0LMPnCyc3UXTfEmnnD4OL1xD/RTQtOOac5mA100dNEXOCC3ZNkIIPbLMwZJEmDLcmaBQxeB
KXyMNF0EtZePG3Dndctyy1wOeKpPCLeB43mfpltndE914y/fdGIGICDD3s8o+eAfF9FnWzkOxNmI
IvugtWS/c5jWB85S5xtCtZjOvbnYeIaJp7+fxhNi2AQYphq26P4Ki4FvHZLj0BhRMNbEmskh7UxN
+oGlpyEZkJX9mVaQ9qa9QUHAFCcfhmR/AYK/CKdK/7LMFx8PAHbWwkQunNMt3mooh4Jt6eL1nETt
Ot5mKj8s1fBa6XmCc0kQ4zUxf5bnyqrSPSVZv5HPn9Ia63SXxtijbLBhlvuQJfGDV83HzlDTRnfA
P+NACu26PRM6G/bUprYeuJ44wweESw1DZ040Ds0cq+A8RpcxokwkMeNoq2rWZs3Fi9l1oNjS9r7h
WbaRQFjRXPiO3YX3g4Mf/W2qp6d2HE4yVsz0npTRLx+tuZvq8WvyIY5SXVti4u02ICyzTZvpYpuV
2TObsw27Oj0sC2re665PAj9O9CD1SaYiC2O0a1S0y7sG3502MlnUstMyPVJxkhwyNMEgJfrp5w2s
jw7k7uBd8qYi0oUtx6Xl4xwL62tYSGH0EQTY0eDXqwntQQ58m8KAXGnsJ52frsnoq3abFnh17w5B
nA7qENlUqMQVDEaAJvNxLGe5Zc/+yIneDTlzJi+eRgE37Eb22VS+1JnO9rTrtHuCkxsnTWNcR8P3
qRdIMwzAwvXgWBhOsaV7xOQQv2H6VQSxlpV72IvJqWiLXzJ7nJPM5zvQaYIZ7Z6tPhGE0ue7NwU7
aXTK0tLjzTB1R800QqzmzZMTK8Y2GPqTjvvMI9t7zAVoqsrh8ODZvzKOkz+S9tjWAqouebkZgpox
pHe2QQuX673ES/HdwKe3iaSEDENMaUdAIqZFY8fY4OBbaAy1BkPGdPBRWvNeJZD0BNPYfe5u8Pny
28M7FHQ6c15EjiggHr8zyAkif82BzCq6s7l5UNSDbsb8B6ltWMWJ+MGaEAuFQ4ytX8J8oKOiK2zu
cDOhsi1Xh8o1p7Au4UVVOkh7yHfhyKQD/SMcepoZmB0eBcfLi2ng7p2qcmuvC/N4zefXjknLXhAO
CzW2BTmeQYu/flGU3Ou6990dvGM7QmY2NPeuzO2HKedCxm02nCtTfOrAauVSVnuHHFh4J5GwQsnH
5GqADcXyVY6cUCEqJLsY7nVE5KIjAR+jim+xMHS4tOHtZb2W7SMS2wRrH+ZhYSvWtu+EG74plIag
RZ7aLm1dMqLydiVfoxLlZ6OIDOpkZBbAZCaBom1cOH2g+fpHbJApQmTMmd/b0RhvmXX8Rv08oXf+
itI5Im7A8WkcEjMQIHdI4VIeWnEk35i6hoF4ttl2gTEOoLJRNcREzdZgHVVgwDOmbJ0mD7inaC3P
DNQrgA8yqvalU1XbtG8/7ZyGwNL3v2RtvxMnaI5mQb2iNKt7DASo3tNS4yvSq7014mGwbUXSWFhk
OJxjorCxzvP8MSOfhG61cFJxkXJzLE+6TC5WbJ3BTFisRNMd3n+TOdvYEe3IT2YDICuT5kNjbhHj
Dwos6r4izUxkOt4B7ZuvNT6u5c2dkDWiVje23uL9GucBVYglwiD7mYz1Q+3G9UGVUL0H+VNBzqAR
mtxqiRrLnO6bCyKCeLSHVulNfADz1xbLRyPZWxkN+Z2WRr59peFxrcxUBOT9MY3r4++ZtD0hCfsy
ksaBi8gOVE016Vf00mLCJc3S8qjbz3VZil/u+ObI7J2DXvo8ShJdPoS8tZGBgIQ+fnV+PjwWanhi
g+xBwJ7mABkM2Y0KHtsgGdWAn0ovquBkXU6bicF0MzHv6iPjZDgxxH58Ncxi/Y3L/JycIe9SNww/
c/EtzuP4WU8KmLAtT5X8OlMCuNeXma42X3+z2kc042zrkKPHQttX2ykmtOx/GljxDX/Gg+6Nw56h
xDMJgvRqJgkPZk4gSE/uDtECkiLMbXp+DZAa9Q8NHO7WykwnhLEe7fShSjGLldY2IeTqJMu7tKsK
2qvE0STATKr+B9gNa1vq3XeKDjws7BxAOoT5sMsU3M9y51pTwc3PEUwYFJkYCZjQWbYdjBb5Tqmh
OgtH+yW8DoFC6O22UdaysT2X0DcnmivFhiqg+kJeKD6m/Xg4enlnPZTGmB8RUgeOa2t8EjPYjE6+
cSoCx2k7nIRNgtUdVAGKTzj7nM1GtrrBGRNHe9bae0HzhFc1DBn1MjnpZoZT0ho3U8wUokLCD5Ce
DnUTg3FkGr9zS/2t14d3S+osIS3Wb3J6wZQCOypT62cyDxunEVetrWxmkdC/KyODf83zHFbU0e21
J8cbHkYuo1CAdGpabmPZaj/phbXsUXvxdXUfW4CjYaJcaWXNuqU7+VLOBHhgTrfz8p5W3LzYgP1D
HCtk5aJ9Z9URu2Juos3ksZi5AjgoZyAt6BY0Bos8KY/NmJy8DFqEw4heghNSC7FP4gNFl407XSMl
OzjVsZnaH0DKZcjQRZ4aYXzJjn0G/E5ajWr0CBehyioN0u8e9tw4X7YiL0HRgAYNXdswHkjiZDRW
Za8TXP7dwqgndE09unKQXrad78Whu6LwYJOlm5y9Qpi8a4b1znc5h62P/xNvfvwGnRNYqb+3Y9fa
9zjGnKYsQqyjyTbNhTpxewGd0kmtiZIhLRXcoWC13qCt8gQDQmjnEeDOVLIKVjHxAA5n+wrA5WNZ
mSfB5ANzi49Ia+zyBW5n4zvOviAX3lKA0A6WceDADbtfmmd9YqINdpLieL8klAysRrBj6cUL16e5
hbSmVj5AusErcNKG3AvzsTeOLN5cGVa3oRzi39k7j+bIkS66/hWF9hjBZgILbcobenaTzd4g2sJ7
j1+vk8n5hjMTISm00EIRWgwGheoqoqpgMt+799x+Dw2vZGhGaowZXwOHXN1iwPyO5fsX2MNuX1ji
q9sTyzW33W4us+ncRPMuKvH9p5O7HOoMwyBSVOzlkbd3ENLtE75PQIVAa9SlE3EzntXu3qndr5hK
wg3Ym+saFGT0ZN7X0qcRu8hu/NSb8PExI6MWVQ+bETADrdCCmzwUDHhQD+nA4HTxvHPPybEbUrh6
aV49g94pD4VM1hu8U1y/84AkEhcfG9xZ3IJT9dQ4HopYbNcZoPOXIuouBATS92v6hcFxBznULG/T
ngG758Xddml2TfNomBPV7VLG5JDhlkyYpnSiSWkhyAeLOQZFgDbZO/zkRcqVu6iTkIOwehkbputr
mNw7xfqKEb/jJoxJxZp2kU2xqatO/kRSohQe0QUpTIkQJU0ACv1mtbPvc7qS2x6nODvnqdjlgX11
rV7ADq/vg3ikXBsQeCKCZasYCj4xEPh67fW+a26iWTRkQzhHl/I9Cr/xwJyje10hp2M1AEMUJAwK
zOq5mp1wb8UEWPRTeSXlSVD6Wud9l7UgaXlzSkc0tJ+ApL51SXC2Y/m24G7DOYNBHZIH1AsbTc7E
ZXS2AvqQ5O6MhEOsThKzp7dwyDOSTvgglJa2HuV9VA/dfo2+xjCGL22/TUNmMEwcvrT0t480q8at
3Y8EkXc/SBpwH2EfXNsCSCTjpbPTE7fY1qW4uB4F+EvcyfAYR+MPT/r+LRIDCjI0pdLFDZ+NdPyZ
BzisZg+gXGI8jVHbv8SeKLBf/6S4YR6AE883K7T83LChDeOxn5tNNrwFXoHiOr4nxyW5lQ2UhhGa
MmNXLOQtaNxm/TLyq31bwII0c1b+jvZmSmg8JKQtYIjhGDTrPTkDnNOxT99/tG0aPSs5fYBaJoT0
EsykOVWbvLWjcyuSE8rnaM8PDnc68n/YAsHpZNAZCQVXRlDsn6O6S09ANCJcOvu4bIMdsvxdtAZP
Mh5uygjWZQp87NRI/1y51nJ0/e4J/kBF+TxwvxUoTaq02idkBv5EEb4Vo8WpXTeYrOD/8uNwJjMH
3kdTBiKEMOEouW97O/8EZpgLtMfnry2jvTgz6FXDDs/EolEEVKpixuH0Azi7d6uJi2OFfU3pc+uZ
S3dfi+l5SGJukQlBYCakmzCD6E4jsd+ir74HRPPm1OTWmvZwM7qjfUhs3GNKXZRXpRpYdXClXUxj
3JP3kZnQx++WR3tEjl6a+UshW/cgmNzPri0OLaXRfSnH8zzW4pC43nwkOW7aC2G/9nSCsehM09nI
bYqR1o/OBw/uyeJ3mjXEEkITssbx3mayzSgT1yGqne5MyNKnILPEtXX7dRdn3ONnR+4ixgU3pT0x
GCsaWANOyNCyim7xqPyqhSH2VNj3Xi6fEyIT8LEb+T7zybRZaioAQVk3tw1qmnlqX1oZJfuA68Bh
Jtr8YJkjuBSkaj34UwD01bYvjS1aQCwlrrlJuuS1FeTMrQbJBeQoPMc95dFulJfFkEjtwDUSo84Q
S9HZI/aNn2381SXWZzLe3DP6I6eNrmZI6E1fM4XB479BWIQ5notJHQzecbCzJ3dxr7a7NIcpoZ9L
DYLgznDBLDuX1dXMwBssA4FoWJ03WPNxX2SIbWus68IrP9tV8mu1ebvCWZgeE1SQz/l3Rr7fiH1L
qTj0NxEdGIyYnG1mgWbGbWv3Dn25xeXoJBCZ0TisCfEaFIadj1BGIcaDxnwV1Afiml78uNRbr2nv
Df9TMlGNTkN/2C7W8FAK2740pmEDiqoknmX1mHxv56LX9AIVVzignPcF7e7FeGzaKt0FKuVRLxqv
wSSsFvohF2/QsfaUo+LJ7UutFnE+0U/r2/hOCOQktkvDZZMHD4La/1n/tU7tgl7UDiy0kdS8v3bC
7E1StUBH77VrFkkNYoO/Fv96iGQFspDRnbH9WfQAPAIB5Dda+9ZZP9CbZ5WokI3tL7O1yh1DEKbe
y8rASe2sXnPG5B54uoH8IHQwJ6pnDdCXHPbRGf8kxX0FD9Tfj5OW7tayLawxWHIuoh9GxiKOTC9D
/NCjv95Iura7xTCJMW8xdivqYaUWei2gPve+RlW51v+iZwBg7+02THZicm2yPZCjUTPpL04XDZvR
JL7LGEgt2GrEk6NeN88dE1B+JjcMzFMLI1ABli7rFP+5mDG60Mr6a+PIHYWjBAQYc90Ho0U+H5qI
1fVaoB5+bCsZrQPrSIlwQJffK0eCXqAfag+Zn3ya8WIecmk9RQqJQfWvAg82AYhCcbazZ2BzHwtL
cTAYZOOGDcDLYpegFVyJ5EwbEwS0kdWnhdvzJVeoDMkYnQMaOZEGZZQFgSQMvIb3hwYgDCR0BBbB
bMMWoQX2nIlnS7wRKzRdTCsCUw8+ZHYqIuXUQm/3qywCVIQGaFP5eBYrEqoZAS/DiMaeKXyjFP6Y
0uiZrMWbld4Cfx9Q4nt5d0JFOVwM6adELCAU6CKk+B8LVGT9BSwQDea5fNTb+fvphRCM1FwJ8dBI
FE1DqUszpoqH13NZrJoYS4miHiMncVEDPXOBwv+vRan+qArHUFpSnnlwlB/AaqL+Ha/SqL0YYMsw
hlbOgdZYyFvMJc2dtvpUeRx3NC+gi2OtizB39nICfm0yTSpLoCk+3p5D3L8EU81wPci4plvu13Gm
z5tmE3WRlRiShuqsTDHIZsZtOHZnv5UYhUIC6IEYgPAxMlg3FcKF0QvffFk9RjFGAXP0DgTUPzdO
8LoU5bQnaAPoPFzqJn3Av4wp22p6pDUuQgEhfqbGsxtgrSbcJ9himn5ZvOjGIbngMDBaB7E/BYdi
+VmQTKLgbPtipEqX2vldbrjeAbO2eZpKIrlKJg2n1AXVgL3BsAu4R07+EvlILZUEI8uLQz8EwDkK
bA5umz9XNSFRUdH/Zkg3AKFiVGpkL9Ad6WqlXC/N45gv3g4USbkVqlxOZ2CzVjThAl8O92nF2/qG
X1GlrG4RH+GnaKbskLZkdufTuDF7kvcG5ycCQmQxhDXlgqyN1DbeXJPjolqE5KwCtAvBczdOjbMR
gfhm5C9dIded1wpjE+RMuGzCjgCJGYdqkucuSL2Ln7YwmaCd3cqyRZY4viAjuh3bark0FdMzl0+2
ybtmeOgGwk8M3OVwqauBwTIJUa/kRn4yBiKlfZDiLbWyo2WE3sYd6eUTf1K9jWjyN46Uh/xSlO1r
4uXYX4SgtmHYZ2lZb4PDXVUKW+4r1ArnaHrBdNN+opK1EfZ0zALCP4N8UtPO/HGOSLshxwNxGPe3
JrCAaVnDl9HzGe41FKB68Y2GTf5djMNbKWcTZmP8vV9lsqlXA7PexI9hRIOCjpTf+cJf7Tzd+zmS
4h50uCQOMBrtn0gKnyEpkKZQbaIofFhDuRCaQt0zsLxjH1AAoSyhAMfJsZUkwRQubkjaG4xkqoBo
AYFY+xSaM6zrMTSPKOOzY0DWxLaN2hg0T/SLaEVv4zAgp7egqmvj49oY68myM4ydAzM7E9mmVREj
hT8XoFbwmRkCueAzU8yeMULSfaVW8HWaU3cXeQAHJiqMtEK4lQDWeVhotFHlIFLC8emGLPHnsS3h
3ciWQhX1VXDT8bWwHtqnFQEfiojpliH42+r4/UHgNmNCOlIIbdBkV9Ot48A28Gy00+0tpxZHlwcs
ZSkGuF7em1skxQnHalWQqjM784tpFe6BpvHX0BiQf3smuijJYdalMZWLlIFPRTp1XL5F/DDMw71d
FcXuIe3xHitQV0f6MN7NhN468nWrUU2oQnn12dPQ8zEGyxT7oRffKr2mamXkcuix9S45rCB5Jh+1
PuQJ9jJZDOmT+1BDatw5uBNUaSumFuNczMb/FvmVeaMYtEzPvfvarqsNCANE5JT6FmGg2U6/Lq5P
rl1NqpNFKFqUQF+Lc+sR2skXkWZfKWyDRYoqrOf1GZlVdOXaui8r3NvQ/+K2B8E+M7WLCSHexbgh
B+69R69Pms1it59iGitMTX4aBv8PYySZ42x4ZJg1u850xAFq4A/PLdYNIoXf7aQ0rrP1UiXTeojt
AEuKW3wS5LvRVRupFITZsJduIA74DUzEKNSfAy7DjKdh61Po3pAiU9/PxiYvl0sdi8/Ao+wHkxjb
fVdx5IV1452rCkFpZohvZVd9Lkn3yFC077IGNGfkN6fGg6WMpmrcJQvGmpULu51H6b6M/L0TcTtN
Jq7gA24Iv19ubMe744IF0D1hcmODX9zklCaZXN7F+Ys3goETbfNi082/GM6IcjBC02Ml68s0QqTo
Q5vK2uqdW1sQteBQokU3AGz+hPXtxk2Cl6xOAOn7rn204h74QFQclyW5HbPIYtKFXSav9zJevke4
EI4E9GSbHD8JA89XQMcGZaz5SBYyLr+43Y99j5S7iAhMbztklK8DYctbr0dEyT95IWqRarK8mBMS
zbwGZSIXSXKltV8X80h4trMh+zpjwufVTJWrb1U+vjZ0DjaY8DeTHL8lkFKY11pP3UxCSW8jYWvC
dos+ZroZzeG+QwFPMdAdxTZeVtJnXOpi9C3xQiA2O6dqm35CL1BclJdCAW7Jy36hrolaZmWUohdN
w+B04KLrFzFlsaWMwKe4d5hTiAxpn4pC+Slg8DXTJR/b4Sgw0F70IjQZrui1JYS2sI2tJDyAkNmh
TPSbYJPUNq2VwRiv+KSio09jAqYtmdzwjxJqkrTpQLPR/sRMRMsP8Cl0D5cw1TwEnJJz4wmC+j6e
uY0H6GmtbTmBYiZo/JyZ5sIIP5kvWOgbLq+1jdSR8Ss3SSDHCoCLaRItXled9XZC24HTTi2Teh/t
21wh2KQ9mWRPU9iLg+kUwcURAQPrEbyPl1yg5lMpLIhgCWhlnSXy0YvokLnmPZmlpVGVG9s06z15
0cXVITj0ulpDcXUj3JzMPLfRQur6ZhJ9gLkIuiogc849u8MbEzHsFGqh1/SCuBCmVHq1hL18qQ5j
DG67TCgMzZlj0R+2ftUD/L7F59wmJL1mZkWoGNUywOUkIPSGaC4eQraLfshUDxuI0Z/ahewg/RtJ
Mjvffy2iv6ajm7Y3zSybHfwZYpXaNNthQVLu7gThMpO/baL+lDuX1M6jEoEpMdTR9Ij6yDg6SFoI
sfL2xcIw8GPhlAwVOzuhlKtX9TOLaA6hzXwhy+LiGvdAuccyuSvj+k3z/RcTncw2S4hOK5UAVh2n
79vwdNyO1ppyojLzEyhuD7M90lDl6NYZBHqNfnR/HsqXKRUOTJ7ZuSCh5Uwgal3pGT4A1O/s6dXF
ek2cyS5wCmozahbxrywIL51tHGXwuzsFJ7RH45iW1KmTFLuzQz3vYkD5JmPhkgQttTxnllu7bvw/
jbskO6CGli3HmBrq6wXI5eBgR/KuUNO6PvF/QfuKd9zWz5LWPKp8huEM4YhVRGWnhuEy6iTTlpmy
gcJO07BLIFwoO+1QS7m1xCI2dlky5/lrEfhmfrIiprBEyefoS+dij9r0t6vAjzgLm/cF1t4/15wm
8LaO5Bj1enhvJEPh78DD/q4WGZo9QSf1iZDgVZpwdkz7pNzGo5ojgrbibPMc5jMRdVz9Q0QfNO2u
lcTc0r6m8tFPNPEZktfVzB2VdMlr41jXnhYQBcpiNo6rB7M5SmGqcr6fYtnTeYvqajwOi3vS1vai
Dp9CZOsH/XcgTkWcW2ipqLJglzmEzvTY+9jTpBwYq6M7djy3Z2dHmJYIwrTZvTY8ucc98qVTsRwa
MG4mngLWyXX7r9AO/dAt2/7ogPEEPMq0jjSQXeiYRK6tLhdKR80Fg7hJuHPgLxm7lc5QTOPJHykK
O8N3YS9PyEQ7JHLMQqUCM5GODKdRP56jkZpnm/BdjNUAD6dJzjVlBS3BmQlbgtepjt5KHZ9/RZLo
XY+bL4vI27OOF6lyisNbB8aK7PgJR52qAZodO0NO5FkTHCL+COBMB/7sSb/lQpzIn++uHyOqff/b
tKqai17Y3cyOfjweR4cwUXd9NAaEdpFzFFPsH7tx4TDTmHOOEAs5+4oaFTDXUR9xrSsa0Isu8gf1
DeCDAEKqv4fU6L6sruXvoHQCnuDJ+KZEjHOR+SAuPRiEasqc93NT7+KI5m5DtBZ9OjUtbwv/e4ix
X2crdM0SHYlJudePwiX5Oc7FuJcKXhrSPgQ+EnaAW8c/iez6fNEP9QJVJ2laQzzsxoCau95zdN0N
tGf7Jui8u8jNUZfw66bSU7/Kgq/LOWQJk8BxGs5jUcCLdDjlC9K+qaB/4Q4GIlcU+bHO2kcD8mVT
Pzu4yE5BNtxZpcX0IQo3RBuS5kytZQPQ7XZMzAdGEBQjuXLZeU8g5pjbdFsjkMmC8nVjQeycjItd
8a3a9fijpq65qQgA9mv7S9qLNwF2pamtYMeM0j2Cw3T5tr0baDzrsU7htplmj2OOfFFZv3kDeQSN
Zz4ZyFix86DKWWI0Bl3xNQrsdYs0stjnxMmUscqspbI4YhU9Non7eViuThPeVjnTSdubdok93KVT
/rXqci627u0wFSUhQtUPyvHdE+RDe8TqBR18ecpDE5twcuNHULcZFZ5lgx0Ns3a4a3MBtG948EmS
3MhHS4awblyklLNI7nHxgBwBrbH3F3fv2EyMGaQyUOmnc91WPzgj101oMCizEyymNnJM5hB2SwQ7
8ge6BeV1aTxCeZ3yvJTN8L0yHzwZuj/gQyEVXlSLp2KMOhYR0nTzJXKN+4DCxR6rEEHjU//bChjX
N/H4ODcdqGpcmQd9MlJ0Js4xTWm+teZxEj5mWgi2QWtD9tOr2YzvrVlQy+dc15beurfyFb5XXAaX
GR/VWQsY/z+54H+n9USe6fyvtJ4Pv0qQZ/n4rUz+CS94f+Gfek/p/kFsunARaL7TBj4CbnzzD88K
LIunbbpsWt35n4Ab+w82Cd/E4W4FDqiCD+Fn8Ie0PFtIBqhOINz/M+GnhWL0nwE3NIddYPMSM73L
FULwfv+l/hu8ICcZfcUbsJzmvIbrTqBESKqmC/KePtu27mhPR4Z1X+aomW1TTExi6XIWvslMPvdO
QSPzJ9whRYe6Ye0nrhQraeUC5/G+YFiKLN2Et5GPaHJk9zgFlMQLo693czwroD+IsptiFD7uoUJ1
o/mP+L995MxP80R9L7BeS+LdkJatlD1dUnFFnsUH3zHu7DzuL+5dk3vhQ/U9bccEtnmF4bDDWzYF
8Qmyi9i7ORGWGXXgXddk9c7NBp+eM1PJLoteA1x+FITA86DxTDANiPQ6dP3nNH5idEZzOgCQirv6
FNnyLQ65MVvQqpYu+j114kjRgyzYpdnmSx3cuBV+6czmYm3kOSkgKhRXsYuo9ZnbRjjwg+dk3Zhl
2GAzh7Odp3R7wsFC6B5nYmuixT5Lu/0OYPw3JspmVznGZzq7zX5N0Zbg5gV/lvvnYoxJ9xD2rYSZ
AIKBogVRjXAWbqcZjTlupHMZj8nWKXE3hGKdd1A//fOcYctAid6cVxsfVhtkyd0SL5hPguBSiRHb
k9tfLfG9i7vshljEW8dwJPEbaOVmcFHYx9GOtgwQtqbAfjXOMjs4nb13ISZu5cIleKmRoQQ9SrcR
h+PGLT3G9mny6tq4yeJ56beEJDBRr+NuVyGs3K6y+yTW+jq204pCwj+hCMp8Ls6m0f8Ireob8pBk
M6MjGwIJGM21a77URe4ME2dy3/W3a54bzMmie4JLJazy2L5DlLSZK/dNWkV/D47oBsd0fUUSsQtA
LJ/g0yCkWH2KY8byKRxgC3XEjVMyDq7M+HGhk3KUA1AAChd+ZkJYMOGRct8xTNsvQGgOZY+g0cig
v9tiZYQWMZDIBGbawrfnE8Z9wG1y8qjh/2zzagdqHThp0VGixFfplcavJnNxic+oJ1s0DKiqnKfe
P8STIc8pJD0u9vR7O1oM4QQVFSWfdcNLmm3Qc5xAz5i20oBQKAhspqpDNiXN+zN633aXjvJrHwP9
MGdSzjDXofBremJTe/MLJR9IXLZNxXBubum6/ZzKkJfMHSG6uKCjLvyKJ+OmMMvnNbY44srk1vUj
SHL4cksCZPcmk9SdNTpfiCJ57lZyT+xoQTvWtQgQDT5qXndHisK31bdkFaqopALe7eclMQlGLqfH
wIADbTWngXnLrgNtccyT8FM0Gb/8JEAeNTP9drBMWOAUZJM9Eyvc7IseGS169N+FMrUAAmFkGDL8
qQmANuWB4ld7g2YLaWVL7kPZcd1CV3tlZ51HvuXvSUqZpUyY8HNBwkMlvzeyOlZF0Nw7QfCptdob
HFuwYantIogo+muffQ4yhHKUUN2aVBOUmcVj9tWax590FtiJmen+giqXMY5BBa5XdSyKuykAXsKF
1/RL2FgeLmh/i92uXOvDAAYXNkK4gbJ6DX3qu0VPttWcAc9bGve7Q6QYrZH4UIIFOVKz4fAL+xzC
RvCpFHRILJmgrsrIFTDdZNrPaMIzVfRqaDkPKqVhzUcc+t5j60TjHVSQ4mR7XIwwDB+nFXIGlvxo
Oc6ATMvPNCaDc1VgCg6u2dAc45bCtMn1wUPr5Nv2qbXXXRKmGH395ovHzH035U5zRGm9aUzntcpr
Cyku7pJhXOLT5KDw8iwPRPScvRAxGMKswdYmynTa03RZmlKqOkj3sjJ+Mqf+U++JBU2JH52slcvF
WsTXsUFDIpzifoGuIJEJTBW1BuSHkuzK5XOd04JImMw9fVlzx0c6Pqz71T+TV0tHALb7TFMfD1Sy
XZSW3jcvTpqbNyWTUde5TNi97lalyBwoiNxmIsEF7P1guk6DYnAI0SRPNCjkDyPwTnDLwiPdF47f
lqT7rse332T0RkBhGQLqsfR+uoX1ZHoSZ1eYGvsWHJ4Q67JpquT72iPMHpLytd/3hAMYKUpwsjTI
k8Y71YfCP4cnOZjfzTFpUN3HR2N1u10N8zCqiG8PwuFsMJCkJEy5CBYFwtbfjSgJjOWCAZHbor+P
OgAowsHyoasNqiWASe0WZsqTXdFDW3s7oIfmPDt2cuu5TAGWphlORsl5zECE/hZC7KSMdnXnpCr0
7OAtW+Z0eBgaMCl1kUGXXZx92t/1Y/jYtCD/MWVvnYCDqBZHBOVvTZwDS+4W5MsxCDrDHs+9OS2X
2Mbp7gkGx7mPztPqt4W014PXI/CezfG8kmZwcGrJrRi/6ValYsl6m5CqsIlEdWwgrCFEiB5bSnsl
bl43rsHbr2cg4NaGAN18G4fJ1xEnyy3M0306ZHwUD3VYm1Oiayhw4LG4K4LyZODw34IgdTZrIPmZ
e5/q2zT98MeGfoh/BBDxLVokRJXA3zgNznavmC/mWm2yZvmRGX60650IVB0zUCtwd32U/QCFeB4E
+KLGe00W/4cXFxaG85fOR5We9Q+WO71GCqeQNh3BQzdcFEKV8nHtRXofsoM98AE6NrcGFtsN3MTb
Bk3OOcm5yUrcbiXXgu0QImPv+mUPHQYjdcdFsg7PyYizkTJoZEz0Ppfu+7zxC8TTRkYan936N1bd
MBzBizzYKZbL3rmvxvElWwpUtrN/G1Gs3iD4v63CODqmMwIAskvOUVW9tgNkyZar21ZW8phY3ecg
ADbrLNlP4P9Ucgznvi7HzyvAP0rNaCkDj3LnLO1r1C9HDu69H0dwj+qa331gvEK1oM7zJ8Tdn4GB
/ISvhsixnHdBKEg6GtpN7n9yAw/ATCGPIYnwIiYbzYk5+tysJagJTQtYdacl7oDeJb1D4DwhFnIT
gnHkUwk/cWeP6EmR06cXU48+Y8jxwxJozQ13MgTnZpOfw2iaLwjK/r7Q27QuQD/BAcCQU4x0NlXN
Qjfx9UKHXrTYL0ChHxZVLdMM7ERP3fVjTs78PComs6IFYi9qL+sIRmuoFfAkqZio1c9FNlDnSjB2
l6rT/tF4z1RbXD/UT3j1JHb6gxh0TCnAq5S0QE0AYxW8sfTluXOt7qi3++pJvaYX+l90Q/PDQ9O0
/9ik1/R7vL/nx9tZdchdslbmrbT5vqpyZzU+Rwn2BCFRDcP3v4uj0gM+SJTHRf8DqToOaIDP0nNp
BOt4FX8tWX3/E2pfQ8Sa+LLMfJtR5Log66DkhMZWRf6wqjd+LP61Tb/jv7aFSUdOotMqhcjfX//x
0A8Je03TVVGxuZDHsbFuUIU2Fx21oqNpkKlRmNOPXYiEYIjol6pf9ONnTVVlVCmwKU3r2uNM6h2j
ff4R+syXgvQlJcdnmymj6tS5AbTR/xwTeu1fb9iqMD+hwvywNaMf+WuBZoXykVrobUnnFbtWKpux
2gX9VqDS2A/9hu+rUSheSbcQ+1nVqwfVg9Frmc4bzPtC3UyGn6MKsAvy2CI1DvlhioIVM70qiYoq
P0fY5j0liECVrH828p2VW06v6+8+FVzNgVaHO9Ai7EGvvvNalQ31mo6U0YupvwVrbp5tXQE3tV5G
r2o5Te7TbWwQV7eyf9WnkV5ImfIr1OqMgiGvErKZ1Fg1dWMYpUgPS06iZQEoqh/qNZDN7cUdU1VS
UqvBmILGMPt9WEpxcurqzQh8IsVAX2wwq5yWrGsf2IxmoG4/eSikcNvt7X752jUhyQ4rbOruxl3a
7MlP8DS24Zc2BJYljSnZNwylDxlOo0MNXm6fIGEiCeRTWTkemqHisXRqIiYiIqrjClhaBaZDXS+Z
zAnU8cDSGHnY1JFdj1JmrEQ+1PHTE4bvH7ZlpadxIIUlAxhu4YG+eCk5CUOOHChx/G3XBunZmhlF
RFji/Y76X4e78DpRzsdvFRZ3tl1xhxTEv5AWMcBoEtkFhcBm9qL63iSLRHimfR3m8W3EV3Nw8bjt
COru9mluOztqf5QWp/I3Z/gncuqQ2WNVhZqbxKfBNPNDMRDolk9AvPvuAU86FzAhovNiLJDz/RAb
RoDNIhqTO9thRGi1LXj3WFTFKbNhX61EHjKi4PAr1FV5UsfcMpLuQG2d1Y+N//o3+ll8fn++RP+7
qhNvrXKOtjiu9HMQ/dFr6NV1BEFbzfZDWFGYXn2yjCy10A/fF0xLEG+QHd6qLhfJNpST87XBRWQe
RT3TEAiGYNcIzkBjDNCmruNBvxFavPr9LduMQnLWrvNZzCRt8f76uRDo6m40yFLX2xo1xTcXcdVP
DurVH2/x8bDsPPgOCxbYLlFB1VkY56eF3opuT2FHowOhVz8WOeAJKoDTmWYeViivdHazPv5V73DJ
S0gxGWe53vbxxMdD0QZTvmnRoR2HEne/eq1eRNnyjc6hyYXkP5tqnCLoHbjn666g/l7AdyU0rt1r
nZj8hq5wb3LD8g9S/VL6dxB+whP694qKCpW6XrXVfcl0vFd4b8q6i0hSLxYljsTzE+HdW/3tGMhw
NxR8tNaLbOJWa5vAsEXBHWk2qOuNXtO9tH9tc20CduzJBntT0fHViN5S3X6DSX/krL02UsANDNfH
qqAbYaxQwkjFO0/L7Xt/S7Ww9Br19uWYGwAwKANfXCQoR2+0T0xco33LqbH5W3tj1RdE3ULRO9hO
6BwrJYjTf31WsJ+qdu500i0MbdRm41eAjgMNgeVY16b9Xs0lo6Q9uHSOdddI133pl0bkW6jPPqsA
rW0XBuk+naMEXKBXqBI/uWBuDpnEz3716uKvF2kfuMVpUHcEkxyq7ooZpzoGZn55b22pJ7o+I01T
8nXrJqd+nX520C2v97xawJ7cB7AjLru44Nj6279S7/HxF/Xf0i//n27zu5j3+ngHvaZf97Ht4+HH
23zs3se2FPE9OhdqZp1MX8KPd9b/WBYTQ4/3ff94DfSN+LRa5PJ9fE/64xk2KEThoT4faufPViq4
NnGAZXWvu0oVfqM9tEy4S+qGpjtfFK/i6qT7vnpjtc6fkULFBBik4rROWIlUc6iKqmTnto61gZVN
R+xfXWB9xMzSv0Mha8MASmtzPz2mDs12jWpOfG7/0yqr3YpgFEF0hQ69V/fhmjwY5v9qf/ROmO34
PNmiPPhkZcNZKU7CQKYgy5oOr4/0xAfAfuEjkKaO+haX/DkGyCi35GKlZw1gThYcUshjEhhOTApU
B1a/B3dxeu3T6vXH1srRRsTjMcEhSix7838HD3Gb/Girrvrd/xMIoSEPH7SI/6cgEtKnnP/f/o6p
+BM/oTgY//2/3lZl/638Z0/B0q/5s6dgme4fNAaEdGFJ2Y7pUtL/EyNBAf8P07MsSU4EObCWyV/6
T08hgBhhArmxhQ8cDP/jXz0F1/3DEa4XSCATHlNz1/o/gkk4tvXPnoLpCVNYtBHpXPi2r3oU/+gp
1PBp7BAd2r1YlLMZmYOZ0Q8rGxJGCsM8r2UlD2nuXIvBT/f5mHz1O59DdRYWBkaqUE18HdB0HjBp
pruh/O0rqV3de2+23z+5NUEZcqSEuowkTkEH3qI5oN3WSAx71WMxebingBWRI0lKXLb039c131cy
XfdWouIpWuctzuYfpV0ehUuROM8W8zHGsA1IgLy/zMcAO/gbT6CLzImdgXZGgh5COid7aNb1xfCK
V4e0nWP1G4EOApL22PrKOzFgTiMPZj02+TxsAR0fI16GDAvNJSr8L4AChm0il58ggpjuUh704amf
GNBsTLdDYxEsl2j8NjOOfCwIkCOVBO8GapobaUtK2DEChjUkUQMCK+N7t8JnS/rQ4F/LEV5s4Jkk
me4suzOPJlk21YyCGyfuvnC7bMu/mI92TS3Ly8SFgKLkCJAUHbHlYljmk7vzMNykKFYj5ag3gDxE
deGTLZ3tbQ/TX2ovDwCkynz27hvY/nYN6q8HoLVNnODZSOBYr635QPo4ZTGYtts1i0Fj1c8qB2xv
WGCggfR9sVrQeY2df7MGXOm4yKIDNmbMVyoBPvT9g5N2bwFDVrAaTrUvB/NiB9V0U1MdtXyXJioW
lyJvq0MiEJBFfAP0bjBdzfKrlY9PYnXdg50WJhID2t0IKOhMrCQ7V/5y30xxe+VaiyPIMDbEZ7g7
pPcxt9ETgRrTfs3aF1krMrIsgh05U9+QW80nx4PgkcbjmeYT1Txwd6fca9QPO98ZDjBganW7GVgn
QiXlgp1965ioar8wb4s1+G5FKVK3TH4t174EuxURpLyAqzah+0eI8p36GwjxdGfQk8Y/md41VqsM
xKs4zM6NY4uLEdWUr9qUBhzijm1O+JMZ1+e4GL6YDG32LSQo2AIOlWFQbk5rY/gTEXWnU1dRzOqL
S1raGA3jqjy6lNhvTBVQR7/kMaiykgyvsXyK45eQQuIV4AdsCNJL2J94Z6QFRcbOAlJBhXtOnuaO
DlCc7hv3h9ccy5hWhNneM38q4Y0RMtuTm1xwflMUxbRHUwzyW9z+D/bOpLltLd2yf6Wi5niB5qAb
1IR9J0qULEvWBCHb1+j7Hr++Fg4zk0pdp9+reYUiGCDFBgTRnPN9e68t4v2I7hmZFDVEE9dtCCi4
crN4pQj7Pa28n/ihSBGdNAXbLy4xrkT1SHCtGM2/AMrdGWrGe0c9Q86ybRdD2LOrk+oKYkzDmoTK
iSysZtG5RbEjl3M1ojnxKVjTFDgEWvRa4srf24UxPVR9gaodemDVAUsRqUPICmVVLyD/jatvu2qT
Hb9ausCYjqWtBNXnOFjnMRnmNg0Nx9hwBl561IHZ4hkiPl07xj3GGTyXmsNv22DIVHxmrJnYQ/Vd
V/7O8CwoTCr5u3HYv+PHgebXDjuzDSPyC2AAwrifg4ApviZdzrBfD14LNzirOSk0wexB73J2uTAu
VEqn1KydbFq5OXBNYonWY1P7dAaygZI+wIrWIx2KbNtFnrz6NCYhRQ7GloSd+1JdBEq0bqt63NOA
MMDML3GkNRtdKO+OkT7GSfBuZuE9QGPzXrFpufQebmNmj5eoHe+C5zBcJwldSy1CDz7gDkQ6S2Br
ndOpCimrBrI14O0qMZLoNKyIomrNhGjTSI8xCyAPy9qOHFsMOjiqE9BdhxCzxyFxg5pZY5VsCXM8
3h6Sz6AXpjJAv77m+r/5hR/uM7WoVuOE1DlylO4Qz4pUuYRZ5WFSrJ8w7SGPUP6WIz05ngKHxDxg
VgzJm7iyyGnzxa8GSSNp8nY9bCG43QNOohASA7yvB5Njwen9e0IS95aOib/zendZBuI0caJeWYFN
0LluK+cAWbA6qR1AA4oR7jwrcmRVTy7Km5px53JiMyylZk3eZPPcuZ5n0bfHNFpFqyzAA0k2KmIW
LqM9gj78LpwJo6l6NEJqNCmuDh9ONrFcs8DfOU/mtAvqkImmaO9VcgcO8qaY51vCD/bAXnGbV1p8
gOzCfhUfsM4+WL7/0njpBTNhw9yKBgmmR6dx3L1hq/OMsvDTXRUzugaQSxiHVm6qxn8CeZvBOZwf
AxTDr4lUdN83zymmA/jsK4eEgJ2fhjtLz9BdDs47OeUczkZ5THrzVz7CZiaAIEIXVd9/CstR7TOl
s2kvDCXLac9QS7P1H25n0UgZ841PcjL8n4Bw4zmLRt7IBJcWsTED8bkoqzWcHis/b9alMdo7BU5F
2QDptAcSTiFb2tQLc864vkLdVYoE5eSBWk18oB1lDk9CBcKa5ofAsgdy/AK4LJp6onoPBcLu3lRN
BUTaUMvvy3SjJtouzYixT3uCX1PB9L7zYsrkcg8wVIJqGkGP/ndTnk+PkbJUoRzVYcv0DRT3cC4R
IrcYgOrm0VJqOKsQwEoaln9dZ7fzBpJLUo326TGujNUGOMNjN9vD5M0EVWc1hoimwYMqI8AnxPCz
P6cQvTUU25Q8qm6udMroFXljeKGJBUZ/zeIhkbvDpHD4+sIo1qWq/9JHnZQxv/XQO2zBYIbB94Bs
bWUIQGKW8+49zEUhZy4m3O6mcZelO/mfwWYuspb/IqiV0s8kS0n2GFNvks+Q/6sUsRFdHcyR42J3
e6cuo9+PxIem0/w5sLT/8YnXt7l+xPyf21tdP0beb9P22elL9tN/PUUuybe5Pu/2UbfnyMdydMxi
pHu0TSP77dM//+Nd+Y9P73ld1Q+rdX1AbrMPX+PDonwXfLITI5AhHk5JBQvy01t/ePpvv8nv///b
p356Z3nXBssJFIqAgYSBeWnUwXEg4fKYj9oAtEPVtl41VTv5Dw8LIa20+TmpP2PO8nlR3jfTZw4S
DvnAfLLrpNzMGQwHJ3F0Luq/XawLhnjAQXQg7rC/iE7pV8Ywmw/t2WKg6AmqY/lSeV/eaEHWkTJG
FU3rNNT8idNQwRzahSiPGZatjRAT/dBaV+ng5tpadB1+z4TsbFkCH2VBSHAhwi1eECVXXhs1siEl
+zOyKzPIAtrtvnxQmfd8uSRvbi/J+6TZ0dQmzphmyq0fIpf0GDCbiBgHuOkA52N+k1zW3uRiB1cZ
k9x8CUnlo3Lxw6MwSV4zkwGJVY8lmWCusXby8pulTZyMA8SjbaQk+6YrkBtGjqusUQ09h13w7usW
86D5uJU3zbwUMRgG706hioy+7xmhS7AhOPdNhLwKNGG12+6CuZGiEVPddO6ycAoK0rl/bU8ZzU+c
fOleviET0/T61h4R1cRW7a2w/4mM66FMkWDK7+HF1pM32xMzeUKQj8nNwLnX3vO62/rp8xWzwx9+
bVHJbVfIHpTsPGFOMVeeieJM2n4ZKb12mkpc6oR/FgUSbSsx1+IqI3ktBs1cQy4HaCgbM+i0iI93
7P3oGY9DFW0ZEpBPDMyPMJVhJ3syOtDlCYSMD/8B7iLKAn4sN25I2osR+87vL1fJs8Jh3+j3k0Em
pyqMy/WJ//pp5d2sbX9EiMIQNeUoPvOItvatB9TN5TlF1sVkT+jaDtLSXZHHs1qp7tW1lmLRHM0m
6+9a1RYkHNPllP2YfjYtsy/8KoI0vf6+8peo58rZpx8mdIy/km5kPE5WJvQ2osNK21hGsmHmdB7k
Lq6lBZtM/jJyt/bVjrQHphdejrJh/l7yf/JGNqVud+V/rzv0vP/+7q58snzKn9+qybqBscfdrUUq
V0beTaVu9nZfLl0fnEL0wapvJ9ffy1daa6dOJp4DjjL5scw1qXjLxUEeatdFeXzLlWPk988DMJYf
dFtln5Dw5cA4kdi+L0K6p+ZjI1A8ZVrLw4SyCZVffxRveZUVWwgwMaitIFARMWJiuS5Cfk8PIfjb
ljGFbMnJPVUu3W5uj40TnsiRYmihhfiluAzKr3O7aTqNS768jxeV0Y9cvK59MQ33ZnQ3kBm56Viu
83HaWMMcDVsmmKEs8d2RKyKqAxAZdX/rNsulWxtatoflXTtvmZn7pvK5vf2718rHbj+jvPvpeXJ1
b4+F2XMbU3qX20J2iFs7IIlL3pdHHls8RuI19zWvKz8VAAUgRKor+V7yN/2wX07vvqIg9JYbHoHt
P9qpQdsylJE74u8X5VtcT1UDPNSdUySrZB683Zq88u61hyx7z//q/srHrLmsLJf+p8+TT+69H71W
ZXv5+XL9cAOw296OGU82bq47s3zU1TPUVLcXyKXrs+Ti5/sf3vXDsz5/wOdXKRq6pcb6ok0qSbfz
5pSXEbkkX/u7x25Pkf/V5ShQLt5u5E9zuyuX5Ov+47sWmsMWub1EPvHTR/3usU/v+umT/PmEPxC0
NPs/5DHbUEkwuhIH6Hys324mxygAD/xLPXD7z+2x6epLmp9TIkT6hyjherqVb3576vXlN+UC/shu
odHRuu7Rlmzv3w6U2wF1e+zDc24SEXlYyed8fMxFzIdbtI0njdIeg+TyB6w8S1fFQzLFAKt8Ym2y
wt0C2VKXbk8wSmaQUqVFj/DZNpxaCGYaCvtCjTgHBNuWz0Vc70UJb3DCifYtE9nOKlE/65rnPnQ6
8cO61z3FUQFRtBpcUExxsAdOPqiW+UhWMf46A9UnlpHiNI0hAWp+Q6tDpCeM3pQeqZlgbMVe7HSI
Hntke1oHOfT29a7f/nb/erqaspFOEZOsmZ0ENJhek7zcygvt7ca9XX0/XILl4u+e/ukxeSmXj10/
4Xevu35CH7snqwaxRF6qHOLNN86tCSsflJ1ZzPDMmG73ZYv9+uBv/397u2tjd5Zm2JZdLJAZc5K7
9u8dO4vu5TO7uMSHNpQX+Y8PPf6/LYZ+gl4iIbcmrKwl9C6MNBCVk76BR4pHAA1o8MPOiBAu+LFz
TJfC3oXZKwgzsQnrCtFwTW4xku0l8ypcc434Whfhg1ZZJ2dwz0aGudmJijdHMdZ6nZrfzNZ8xIT+
o9A9cxlyul4TLZzseg3IRT0B/yBuhd59NtWrFg8UaRBKDQm6rZH0pfACooY6J3XHbaO0xwoKe2Di
tGSkWCpOw0c8+IkKnagHEZmMeQWzDJN6H+TThlbtzgUeutRMEoC57u645L/G1iylzW1zpSgEB7ft
Nz8YlCWxBfrKxDQ1UHej6tdRFaMwjlxkrsh7pCy6tsXBMRCh13njuQt8qhaWEVNCTPONF/vLAtXK
eiQWb4n7CrdvP239uiYNuPaSdSbyn4rm3gtw8UydG1QPyq9UGUbcF3q4LgLWPEEGZRHZYVOoK4vc
fuiC6B14pL8DzrykbICo2XtprfLiAPBzItKpEout2iX0Db8bbtac27EhTaBUN2ZkbuzKs9ZJmv0c
HdLhla4ghGIYNkya2/UYZw9lrrr3zAN/2G6gHNTcdnY2Wvlp9l8RMyD2CeSn5dzsrLOCIBLKbZMV
bXQvS0GHJoT2wthiGkclvSYxJ8+sXVIJXKioC9NBrVAMxwxHaSoQDpwSwhIUqx7leoc4kwiTbaqJ
akVKG+L9zHiC+uIczbEUpJVkq6pE9IiqfGXbPvknjvsUDc24hMQfXiKzfQ2CaBvjLv2SAwJF+qF9
wbPtwpR0xYKTFLYRzbvLpirbtL5FgRt42WyAO2aVOa2zDjF424ut45bvY2rmq2KKdXztmCRGaP4n
W6v7rUVqUEvU+UhkDJa9GoqNQuFcs5/TUXtnNsosE6zuJqu73eChye1h+y2J69mkrZIvU637biG6
XboCkFGiWKfSIDrBhpo6Xw3Aq88paA17HFjhrEW+nWSnqvW3gdDafdMjvSTFWxXKWinCb/Aqhk1M
wbVsq116LxrSOBKL3gURUNA66p8p2Nl1ollfBMi8Cfi0XWjBd7TX36NiyJ6qLo4OmZk3KyvXVuxy
2rkZqZ3TfwGD1B/dKXSeeowNdk/TxBMFZBj/NFRZvetNri85HbdWz/3t2P7l2yGRYH380yGMOqyd
Yo0OlWZdY53HKgBs2j/p6KknK9PvOFPEVBQgonA5+hYTP4O7kUtAVZavSWSKdehWdMKrkMlitDdn
x2ncBu9Tg8EdNxBqS7gslSde842eY1iPrfrN6mktROOr36O1mhr9ZPX6m+K07jpXQsZV4F/qx7H4
kZVmcIlUsgIL5KYbv64oPgXKskPGerIdSIia1X/TbVr3LTXjMQx9dmn7h+YF1qZT0vjeMkEhWUa1
tnOtWBqq/WX0RbpCYJavc28AyzcSllNzxiC7alVFKtTMubeYFGm5LAr3Z0rpLR0IKPXG6ZQE2QUT
xZHyLLgaex8Dn4u15MUNuSKS+Z1V7H5KpTw5BGpTOd3l+mz0MM2tMOILEaAWiOIzlz/LjIHilPbe
53dcj+VTrlb6D1z8RZe/9Fg6YeQG6qZPPPKl2JBEWB37CEpSxcet/PGrbnYvGGmUTTKO64GIAbzm
7UNqpkcsS/HaUBBdiyINdo4AOKSVHLWtMAgJQanZmbl6KL0XyOnkTNlrbPZfBeMfjAx2D+1HPzoV
OkMReRfdI4q08qKN0zY4FjAWYVeiaK4qbIRcu3PacAeIbjiLQfFWmKa4Qoxcl1IfYgANgfHEuAYW
Y/VL5MLalR067ACpvVc4286IU2b0grrtlO2bWfsGYDXbl4IZoqWLlgbnbPnINYKzADfi3rY2Y9n3
dwRhkUxJ0xlNId0At6h2YYt3PQJcOJ/5OQJbxM8Jhd4NmDrOLiSz0WsTzcpxvxH8mC/0itaQr/q/
FL/54U/dBLn90vUGyJm8SzmgoOWLGAIP8vfMDPw7Y9KfTZVsk2yM42OrGAdjfC/rQjkn5BkmRZDc
9YoCkSyNkJXbFFhM2B8wfbZJycmSUwMIm85bdl0aAsGrj45vg4eh/v/C+fGIScZf+io7ajYK+H+c
rHRNKdaGHT9SfF41aY4qji22ig032hpx8BZp+ZnQB5hPNR28psqnBekSd7rSPUxNdHQrTm+tZ31n
Br2ty9mshfmIltHSjGYjUczVSPH8O8yUhC2WztlTFSxu1RQs2o48IcpTFzM0gy08D75WPu1Q1rrH
g1bQGx44HI+q8pxobF1/JuKiQxdLI3xR695ZJ++eR5dfmYCsDiBNQCS0u3D8ik0CwxTwQDJ/SHKw
LsNobGnUxVjWNxSTDLyQ48ntOcRLx13XSEqXOIPe6HZzgHq8UQ7wfOclGhIu7Tkeg+ZC0AppDbm+
dYJ+3yZsIeIPNpU7REdNRd2vePjsTv1Qu49+6Pf7ikjDELwxep+Q0UCHFyvPV57b7yJ1PJDIBdsT
yI0PHd7CIdD05EVzhTroKdFffcK4vDPjdaaHOfDGdFh7ocapbwqfWn0EBZRajKhLhZ5m5o4LTal9
UJAWg7SyfPa0B3tKznGPQcd+M0jbw1pDlGID6MwIQMiqFhZOMzBNelNRAWAAM2E5KHMTsz2iolOX
RXwUyivJYfbWN3qO+kSpEMLX34DKEQltTF/wxj+ENTDeDNow3gIiJbh2EYuIjql3zG+AmKCqFcee
DOh1MkC8NIY02YVd/xWZ2U6zs3LfRNWwtOx44iK39/CA0+kP2r1roSZ0fQbMYWBD6HkIWtg3jJsK
18eLU0yPkGypFCcBsWsTyVy24g1nry83bkwzSo8Y7lfjO5U3b9GZwc8im0Dy2d6a/i1bItQ2wZ6A
2okfCJRsqq4K4wnVhEMqrqkAVueCmlgVYl5YymUxHbgq0RluSw7BcFx4af3aocYAolV8c8xuT3YE
0rHawaUY/ErH+BvKE/xt1ClOVdY8QvlxN4HZmbvBd74HafzFTL0YzG6kLhobeladAM71NfMpsF9S
5kC0pwEZVXgA11oRnlLzzlbeCN0tt2FLeXhUjko/9SesZm/qqFhENjBu8RuGYpxN8yzGAtvVRzuf
IIbjwCU+rlmHIyflUsfdMWo2XeC+W2otwtX0QZ+Dh/u+/eqMzq+qtLRlkVrG0iX7qgvGuw5ZQFyV
wdICzrStzGUfYG4CYFDsQ+UBi3S5BEKRcEBVe0R6BUUoiE1Ajvc41cwT8wzmDBhZyIMjBUvdJU4u
Nspr1usM1HOXdCqcVlnqQKUwxVPI2cF20FJXz+nkrEiVGY9q9RAPqrvBPfljasUvwlzwxSAJCiPk
RKkgHREeGiZK0EyduymjnDRMEEq56RLf4Xlnte70hV/u7bl3SMwTLJS232ZRWa3UALMJxolwnWLn
KhJOfkbdP7TDgFo9jhhVJdupHkETeD77vdszCI/VrTK03cJo1N0QpeICgx8RDI3RYAeU9Bsg9XNt
+tW5yaAAD0GlQKTQNvhVNlZQFOeGSbTmqBm5OsNGNPPUpC+X0ei8kWZFw9CIob1bTsne7zwHANVG
RgCDVzxG9rjNNQFUAypEawwFxdk6WhHyfkpgefu0KVeRpX+FkfPTnnyMPGbEZAGz8aYwjXSZpNGW
acNrmeN6adEgJCqhLwii7aXTc/nUpnLnZtV2aFEWuDb0mJEcnKl9hvFhH7KI3DtDRpgGSydL3/Gk
neyQghCEfUhBI6qLVjO7Iwpga9EBLm3ZC3udACEyep6GFs+VY/avueO+lBUJabWR/AyJwVrhpEZ9
Y0MVNdi/EnGuYpOcxcp+qVH60DDV1o1vkQCT6SjcDaI/mxrk/IBOidjAnZZFX4tGpE81KBnSGjE9
T4ifSMt7ziKSTGqQ9h6af+LrqKpn2vRC7k65VodkEzj8lpYZsefk9cqviC3whjbYWIwHqhHuj4NQ
DWfKYdQCpOPGuTf6flECi9sWY9ctsgE/bzeT9BJt69vuuLMm8sgTvLOVhSM+FAx09GEgA43gppVd
4Tjs/IvO9WYDEZi+TMIlF74T0wzEp3aAeEXDhqr7m9z04Pf6+B4BTTgEDmCSaAM7XvdUPxOu/oeq
H3d9XDQc+pCdx4ZidOKcYhWnX9g25kvKdCki3GCZo1JbmlWVQGvj3TvgeI7apDsjNNVFRZtsqMBz
WhHRNGCkBNjf6r7BTzuQARxwJktgCps2EukgxUeTpKO3qqY+WUwB6mxLMEvunHqbhpw10WTvxjq6
pJadrwMXBb4pCP/0AIpEjX2feam3cQZDWVqWurSLqruQg8i5ATFXYAs6KRVqNXK4IhJYGg449sAN
eCvicjL8IHAEg403Jl/VCL61zkULE4Oyde2AbokTeIcqhz1Qf3XCx0A0UCFB/rd+nGNn2nRZZO35
NSq/tvCjLRXX58cTzrSKYYQ0Vot9ubHBOpEeuHQC92tQ1CSS+u1F031ri8Is29rAOU0NQFZLMi6H
iwbCQydLNCKFkpwQjNHksox28CthWy5LZXS3RRj/FfbWd/r523kV97h03kwqXTg0kudq6KmIERlo
Nv4W1j4KYC+rVn37qnvkKdjuKQTiYBotML3GPP4q8eUcPLJeyWBwHnWmIAvDjwqiMDFPer5Brh8/
aWF2G+YVcCjr4Nzm9rQwB2KYKRSjyataLgPt86S3r6nm6+ecrXffTNVZhXFAhyAHKWVm2BvaJNu4
OFEjZ+7JWra/0jA2psp43xLeuamhZqzCcigIKdH8td1GyZF4yP+vNf4fBdYhIEXL+wet8ct7HeDz
ZQ/+GFn3j5f9U26MptjVDHTBpuMaSIc/yI118V+2YRG/qOkfYutmpbEOWERzdEvj9oPS2PwvU5iA
S6CdwB3R/t+Uxpr1bzpj4r9hpIBQEaiNVUvXBB/0kV0y5RBLlbq1LiSPhKuMpMR93fgAtlROlW2a
cTk2l/jZZyYSUXAWMNdMRaYjGxN14TDSq9xdlLTqnZLEvz5syYdrdt7/ytr0IQ/xQ/2f/z3jYopb
pJ5cO9fVXBvVtbDYQKT3fVw74KgisYNGXCzaS+WUi7vEVXBWOIqJ4Ve74F15NMljQOoftagVZx0z
cX+7lrPn0k4dAsOw6zHDxXTlmNGpw69DxDDnDEPrg/uWeNcUNFI+ARk0cu/7f7P688b72+oDIFMd
x7Itfv9/X/1QiTXCgTRxmajVfxPYFs4lxl4imgG3F5PQEYcF7kOgMv/rv42+2jw0mn7knB2cjECE
xLQnNC6c7GyTZuyQ+ds4jfbM9HcfElK/wmSfEgVQVvuuqx91W6+Pno/+G/zMyihURgVedPlvvtO8
yf/9O9k67iCVnBOkDdrn76QboZ+hLKbPbpjZtqpVGzMSWTJq7+9bShILO9DMU8z+QdSJ4+w85kYH
UwsoDJCWhfG1fHaGsTzaqbFxo1I7C+eLHhJJoUexeISixiydJJMBReT6z6s+HzR/X3WOHcERxVFl
fNqbsiLzWr9w9QsKW+S3SvRI/Fyfllip09Bb2n4XHLNpvmqP8R3yyuGtqOGT9huTSuwuoghOaQTJ
94AEZmO0OdOrGOsaqPVlyVc4KpF+p3Q++AS7hqxaZcH9XFNvCJY5BsIl09mmLhmFsYvPzk42fZXD
UJtBWQZYW3ZJRN1NqrvrMiQ9J+6DYANWPdwqfZHvbOPe9HOVUVmO2p3r3KXwvFXpzTVHTA77pA7P
YWC5d/ImjlZ2R4aHacEUx4Z3Nw54WMxQaTYabF3hqSBJ/Hx8cxH2LBh0vhB5295FikiYk2rDllgl
5uaRFm0E86d7udTH3UMcUWxSDaV+NLBSntXS21Ou2TrQbAADYF23YnA0olpWA1o9RQOOPUYweYda
5XKqFD9Het/7NKxf0TDSREDZewm0YmemdCr+/Ht/8lDMZw9btwwbP4ZuIj0R6r8ffg5KnXawkWcr
c2yGjR0BkV+144Iq0BvqjCEFMSBj/RyEiL7jlIwtHEiQXnRPuwsI1mnhcGr4F09Jq116hewPIB+G
C65lqvBUmpn78t+s8rxKn48uSFauBWGNtXY/nTEsRbWjway0y0TaDSft4BF1JKHTFDl0K3U2ZaZH
/Ojk3Du2k1HdqQ+cZZ5q9x3fin601PCX4+fVrneEsa9TiiEzcsdASgMzsg23f17dOT318+oammPA
iVVdTgmfz88dAMi4jAftgsCofCDKZOmM8VvYJ6egzQlBdTB6EvKGeFUQUJrFJ0T8z2HsNFfE2jWF
9uG6gT5eKIy/XyhsMF8IbxyVtTHlof8BweWNNkAhlV+pzbqnMtbEKW4C7RyoSvs17b5hnWFKO8V3
vj64y6bX9Xu5Ece62YRjn5wpD4gVXNClT6kTpENRZuT81uSaMjE68bPgrcgyPI0gqvWwe+xikZ9J
Nj30nsbA0NPqZQWx75S1Onmd5GYg+U9eabEqyz9vcv03e4hBC4HRBJHU5Mx+OonR6qJ9onoq4uLw
h6DqeewdVcc1Qt4K1fnHsY5/gSK6KOj41gUF7zeoBHfa2FlrPTSmTRE1Ldqrqdojsz7qyGG7xQRJ
eXIzZUUZy1/8eYWt2an0aZe2GVdwueDPNvVPTiatiNQQPLR+qerGWelpOEOctO1ktz+KkamIA1xm
USZgOEBomDgH1fyYVpHY17T22th80IIJ2WA+MGvtQHQEpBQAEn8TKp4Irr09Z08j3gd6dN9PRLjq
VmfsHfFiNb6zAxRdHeIcQFXGJ4AuxccAEm6VMqfYVKpBaQWi1KlNx/SkciZ1/fxo68NjrOrOqYk7
dz1D9nfKYEOv7TbZ5HTn0qHeq3TOfTRMDRZ//SGL03ZLJDwYWrgNRLlqYDlJdYha/5CTgaC5vvFM
56taaHouDibBj9j0hzvPMpRDCr1azN+MCnW3+fPGFwwh/7bxadCyLYRpuJxU+P+H4yJKfFxYo6td
4LgmEy7L7hF2bH6c7KrC82gNj4rb9fipZlr9OLWLoB/3Vg7YgWYKXStVeJu2hlyBGSd1endtAr6i
Qeh3AC+Cle9QFir8ZwoMS88A5F+ULdGrRsusqmFcSGn7ieBMdwPg+h78j/XFcRRaZ/pxMlr9zskL
ppaj199Vnr5p7QQYNKm0iD0oezVik1JuRBpBE7ePbNTZJgnCev7PmO3/ePbQfreLGgKTnSrYVqb6
aSspsL8QwgvtQpX7BeU2ZIc2eI3hWBzrEmuXYylUG/uK1M8wTel4NoAJCLWNxVAcx9bNSJ0gZeDP
v531ebhiAT8SDhMGVaMmoX1eq7Tx9UiNsf/1hZEfMe3UD65pkjETP3t00k+VrZwGRWQLmo3VSrOS
bOuVdFIc+tRLue8WRtztzJHcAHjlxh3ZYYi02k49jZ57N+k5PXQmv+DPC4X6Vxxu4nqKV00bjOvM
2PmtUB9746W3uCZS6KRiUVhiB1L+XcmSfk8Ac6ZM0Pmwca1zkfkEMMH7K4l1DkpQ24I+vlnPO72B
dpLsSSgopByj+qNzGro40ey8wmAWm8uAlMaNkarDqjcNCsvaeI7j9yge2xNIbRgMYsWYI2eMrn8l
6U/bwP6tFl1RpBvX7wmGd9FB1L6O0TsXJF6GuU9LGoHNn38SOs+fDyimSSoHErRHAe3xb6zHyYld
uwxH/0K1Lj+nCtADoSTkeGUBocTKyTTLn6E3NBt7Gh3K6uGB7N7gSzMp1b43Y9BL9ndnqOKzOVLc
A0o9kY5Z0LVgyL237coJln0zIv7xMWdG1vek9pnTRJ23Ht1ePec1vLAmjh9U7VvTlNpj7A3PTYdF
rs0fqLbfq50Ckypp1G0QVT/ClqhM5FRwjkjqe+w73XpKG+UQGz6dhAhydybWQ0f50+FwpuQStnfZ
yFfqhMYYNfIJ7vYRbnsq3fko8ldD8mhDWgK3yAips9ydRc5I5OCrLgJ0jxbR3Vu1wl6VDkIHb2n3
Jwgbw+m6pLeXIRUHQLIGrmvPO2khrP6YzHCzpKCbx5R+lMre2gnxTPDYF7WpZuvCGeB6xfqjO/Xe
hSA/C7Sf1XurpoxetN6udhGKwKFCOTvFnqCQRrhtmkz1NsCEmJR2eO8HDtT3qCDjMKppjpmqQSEv
QibdExTDjk6gnTlEKxUG+GJgsAsS83WsGFZjcSN/uoaPb6HA7iglndxCS9cQQWqXEUEFX/DiOSBN
NMh1Z+x5RJ95rrWmx0KRPB53WRXwPU1xHkR7gngNFnmZtn5Frm9QEhGIuaUzCAMCvJItUhXL6gCb
ITW7vyLitI5qX59n/uXWcrxhVbWw40kRuoievYefF6Rxav/UIsXbVsGo3E1UsE1P7c4R8OSHrone
amN6z8jr3kRxYl1G9FhcK7R951gPzEhfqyiYHsK83xB6Ga4IxsIdKpSNUhC8WMYkIIOw/ykSXd8P
NiXVqsMPXGHSy2t1OvKzhUQ7A+92Rw2Hp0GAbh2fQzxW66iYUkzLSXFMRosYDxJSoEg2dwhKqtzb
ullwcvL2L0fLHWoIdXSHIQ53qwXlk2p6fYYbXZ8TIvymtK32juakR90d15Qx0NB4XGfdkn7bVPcp
7eH6rg1tWj3CGS52bRHiTFZvl/G1rLAZ751ELxepExSbMAwySro5OIgelUE/QpPpPGZf/rS3VS0+
98mvPOEAG8jh3NFPPLuss8d4K/fr4W4EK71q8YbDWMY1vigZfXNCrpyVYlg4Rbt229OJnB/CrTf5
9b1IpmYxGTqbNVATuukzcssUtAwEuUCOOnwVvOqkqCoGzElxXgbyVbxu2hW1S7z6JNSHpGnUh3Ea
+wfkFhkx3mEzo1CjAqhXagCOhSxNRzX0z0XnHZpcmKc0sN5bLw7Xpj3BZB4sEMdAEZOc9GzPVGiy
OxPBvzZWI71yf4xAZJPOeBs8dD6EiHq0S9BdIiysYZwM8XQwJp9zbdD8ZTfRcHbnG7tQEaM4FIOY
09lHxNzxthuSnyApfRrSfUM+OlhZqDdKOYkvgA/vqor+M+oMDIAugdJaUH1Ny1h/snz9GCjjdA7V
LexeuhYGRluF3fZ7OE0/R0+xt9BO44XWuN0JsfGCkViw1LRqOBbmc84OQBQG2bupICfPnewHOYbx
o/Ae9De9LLs6+4EXICeDS+jHqGgoYTC462DFcSKw1kHd5YcejH9pefZDmw9vJY6XhFj4JxGLNUnQ
tIGN6dUEVrtJSzJatbaMV2Vn5196cQ9gAtt9qd1zniJqtYBXpJs+tZDa29hxtzKsNEW3a/Gybqhg
tCp/BY1m7NvKezCICp2NHuIZVsGzMreFB4coP8lAkTfwFgE7VUp5vWk17DyLcTvoSNElEr6bPQhM
i6DtzL4E/QaLdyL3njPztBGgSw9m5kzqWiI4rvdV8o5hg6F4koB6OkaHcr5BX3en27UNt44pZju7
EW83lXtQw4Jwzkywj0AWrNe2o//0CCc5CINxkUUa8CqmU4HbjRsJXvGAUCqW3u1KRPTlDBYL+q7b
6nq6j3yFevbYvV8fJrYtwBa6BS7ekn3KTTpHIGDrxc4u6EgkM6gmBVuDIAghyDCMbI05F03eBP+X
u/PYcVzrsvS71JzV5KEfVA0kSqJ8+DQTIiINvTeH5NPXR+YtxL0/ugroaQMJQgqZyJBo9tl7rW9p
BGBAqG1PjCN/WESM7BmLgr5z22kn4O7vZZG9hkb4ymSoOTjoIjYuEYC7ZPGUZFPGRSiKXE8ftPhs
FxwwczPQy5+nZxEtTkSRIyKSp6IfTYw3/7D0/cvdWSaFNys1uDCXnBFp4Kwd2uJNLD7vlXiyblaL
4efdZlIMH2nV9jMWgutxhTOIlIj1Vgg1HVPmcj8B8NwgOtjqdnFvRu05yYAXK92SzpzZEBU54XsC
YkND6JBHfth8gPj0AtI0YjTYY/hJpweVAa6HNvPc1KWCJfGXWllXKQlq0gFVsLIdNCY3gKu7eibn
Gt6ZNxqWuutqBP+ZlEwtk/KWuS9d18T7EE7dDq/Yu3TbwyxjE3woeoh+QNccyGpvW4ECqSAg9hWi
UzthayFZvtjIOueDol9xko36W3GVd1ekRNLaHKIRS9y0y46Y93dosfyxTcnOGogFpsy5OARrHsEr
HJ2a639mQMeNi/dCifeScAKvm0lFZhBMfFg5kLebrSt20qky5dkyY2B3QUcrM6wYWmroiya9PdMa
8ovFMsKwGxFDvFiEAJ8VJy5hRzds2sP6I6K0i9P6vPXW+rPP5/557f/48Oc7mBGNwW5QIrL7/vk7
81UY/flrqlqND+40nv/23un6HFEP2UEDU0XAI3rAzzevlsooiOpfTVsJhvXLX1FyiiLhZej4RrAS
/vkt6yOfr1v/K+tdlJ+Cup/BUzgpRNIlPSlU4z5JOEJK7PscfSyQnLL7mSRgX0dE6NRqsyfcAO+g
tcbcLBvyypptn+D7N5OOk/6k7Uky7nAbOvV2hMaydcyU5aVpq2fVSh0vdQdWHYagGVaJH1ES4w1W
I/NUDLV5SskbKdBqueoexsKzdByO5PXhddOzFoILROCbqEFzuYUek6CzvJoroXmakuTcwDs8rM9b
f7Ru1rsAMw1fQZXTLm+y/tzMnL9uQeimbaAmLnGwvNH6Aqp59F6slLd5NTm+GeSLhb475mk3n0xw
JgvXcmHczcrWyWfTT5BCBs9mbjo7mlDkYoQmMuD1ZpGTd7Vt13iZ9QfrRloquKPV91JWy2y71l1v
Vduvmz9q+8Wb9KnA/wOY/HzOp2fh82d/NyXw4s+3GcM227lMSmu047Ph9baggSCW3TM1dGde6vaX
sJPx/o+fZLV6fG7+mHY+76/+kv/x7vrApzFkvRtOi8/5f38JJQERM1qKSePTSvTHtrm+cF5F/J+/
u43T7mByyTENsCmRCPw/3pv1yZ9P+/ylq5Hp8+7/7XnrJOzztX/7w9dH/uUl0q2V3axfXb16aGif
dn95+saeBicRUoulpwrmtntejTFBnua5v34y1WrsnlWbRBDb9FdLyec3+sdhsprP/jjx/mZE+3zq
emv98uMS6jlNlsWtNqz2tcLO54OexP6gCmp/ObvVru1Lr2Yx3i+nOWgECLHXPQDuetJ+XW0Xf3wV
VsMKCdEpi5+23YCbzY8rmHVlsq6bpl18x5/3AzNUtpguTTC1FjlvM0DoZeda33T18plCC+lNBOSO
o6A0FZi2qkPK+GLZWL+XhuJ3L+rypWJldwyWCkYsX/DcvWZxt1s/wH/5+Nef/e0rqlYb7J9P/fNm
kFZ4P+K+/07g+A9biZlgmXF5nuCWbebeQedc28UjYOLzGCjSy2ZzfCrhHISbilWX6uwdpXX2Mfy/
gy4tMkRDEyNCmraPVde1h8EFtlxSSRIDOjdXpg/XEUnYF/MBNrZ+cQqIT2Z4TJFNoVglFLkMF82J
9jFrrXHDA/BiSqIaBOaBVG3Obm481k4jfPosHzGeD3O6GXaa7QzOvlzutGPdwmYuRW1d4z56mRvF
pjowXhJZJwerdj4gvgJ0y9DBQYSJdkQecz6O3e91U2i3skeXNBp6cETkds6CJa/GUr+7kYPkmlAV
v3O0b2YKRH9CvdKLHPEgSph7OoO16AsCFNRg3E/LRKJAo3OOExpPqsqaiYGSoBwg9LBpUxb2qS0I
oSzHo6uNP2bmvXsEz+4hCNvwARlmtOSHGs1jghzaJFCA4Bj7J0qWaa+2vesHJpIgW3Wf6iKMn+x2
hs0+JK9DbnQ7ZsGZp00VqsWpdHYJgKt3MdAn0+FjHdowPkr2/3sIexCgDxj4Oi6vbqJ+MSfD5Koa
AIHKR5pKRu7u4qb4oRRqgSRvRHRcJD5tzwf6rPVZV2El5mVyg2sH6chKHw1XzV+yPOUimYqPUUzq
W5P5wB3Lc6mQrQpao/QcMR16a3AoVYbkGIBSllPKlS+p3VOr0ybgO/gB7vQGmQfOCHaBIhgxcYvk
d17SlkxVeNpqW6CSrdHMnnLGPhfIYMWbk7L80l/GtnHeszBGECh64WtlmBEOgJ517C+pxTnA1Nr6
QbRo/c1WO2St5l7q0tk4nTJSVgdgJMrhPkx97dvaOD3FUeObPS4Q2+wfRUdE+aijRqpzJ4VnHbfs
XglrO65rimPfZiMgUCNhXpkUpFfD/ei7x44cWq8fDOeSDdVbONja0ShjMrRQyfVo6rEWVo7XBGjG
nWEyz6NUvvd+lhqP04iLC6GyeIm1D0VR5FYZmBxgTsNZPXdw2y2yMHXLPOB8czezIAZUxBXZ6Q6F
UOkszoswviWu9oYrlVqV9fhe0+SO47i8jTX700RkhZ43xVlr7OeoIngqf58ZLL917oeopifEocGj
Fhvf9doYH8IRYxX4lSvDuvxm2gDAqEqGY1MuUZ5l+9aMjflMkPI1E4DIWhVwWkNHKuwj6zopuQQQ
Rqqnq3bezAj9xcGkI9Vk3BV52vhkeb5JHT8Qq9Ej0gfo0fp4GYyJUQV6ZQhirHaL5jxos7sTIuF/
x2dLGoyh+Nk0vyZV1ryQP5sEYnzAOw/rpX108njblDCxYjOjMcz8U8tsiqFMwOHCutXEhoq0rhu3
lJUhvKNQvTiAag9lxpQAOVh4dvHrg7YmDgEfaJN2pgfmzjh3s/tlHER2MdqZXEHRz5460xGc1Jkg
18DQz1RMIzHxIvG1WodvRE6DRoaYmSfonPmfs7ZXNk7GtIGcquCq2MUvuN1fo8re83Cx1yHjMabr
qzMNDNbKk/oqGkHnoB57L5grnXnKEmJlfxCcrN2Kyrn1Ee7IyVa+LZDlW1ehu5wisa10Kz6l2Zxf
GK7+EGr54o7tSxdOzp7QBL8052uSV19LpblZZjMe1ICJqjt+UzsUniViGUwxfOia/ktFuov/411D
MFbMVyVSdk1zrOxee4mn77Gt68dyML7DoLH8PhmeOjP5baZJQ2YQk5HFzpShXxtYrb60zKBRYU7N
MZ/gK9fqDqOltTWsYn6WA31EveCD17Ex2qxLMytRXjWh+rZ9IRBZvES64400/S8m8jKgW1hNc0UJ
QW4N6hmNyZG41P1gTl9mGGW7Kmy7m4kmb1eWtbtz7WdVGs0lLFB5ky/kjcngHJSANd6kAPJK6Dpt
rDGEPCUvhZopVxObbtdXzwJ+/z7SSQclbQwotdZf8vmD/Inm0aEp1wv5TLFm7SQzgjGT01e9TQkn
zi7kJ0TPLo6vgxYlJGY+CLPTX9OAbzEmQaaQ0auiB8OjrdL4mknunmarfxymH7Ewmg+lRZdb1TMW
i5Tdlu4jKIeEqFbbHqct5nWwtFVaPU7dIq7NWpwPy1SPQ4KkjfkRLGF/Wn8S6GFzJpzuV5rgdbRw
QORTaR0Qt14cw1T8uaVeEnMceW3AIYOl9RBX/B4jGaprmIz9XpqSI6MHPoYyMXmdOrw/YUmQCta/
e0fyETs2JljpNmzG4j7mZnZqYjIg2Du2rQV2Gvbi2bYqoiy66SeU1dtUahqZI/E7ACa8Q8Vyzs7p
PQNF4wingKTMalBkdyOt+qlpOLH6M/XSg211h5NOmAnsNMXeqQPZQirOtGcCJDeOYfwupl6+oUs+
pSDHEIRk8VOb4b1uY3BtZTI/RG76rkdTeW0HsnpahtKn7lGxGfhZNYHPnOUPjFlYtpOOUpNRS38b
sW9HF1RYx6G05CttFHZkpZvhE+vbUg+Nk2NZS10k32nGq4cMNvLGqaV7NRIXkRDhHC7MnVsjH8Pq
G79yPko+BdgL89fIwscxqbgbsfS1zOr1aRsYtEjJvLW3VWG/dmVKXaGYjQcJjwDuNP0SZsBfHeyj
20iKdt9YE604lUFuFUQFToFoO1OVfjWM7HWQxgnLBL2goCaYBqkohcD4kpqFQERmpHsJsWxs6HYm
iMe3CcFO5LHiitUnhxA+hUYKemDVemdYp91UHJZ8kHqey2960Wo7ywx/hQ2TuJK50uMIEswFt3Wx
3QdyJy1PFATRh+zKQ+wMXguQc0ftwl4xzXdt1hPIJzWDIbu9zxqmQSsc32JWyHSM5/glsPorUefm
tjan+TBP7tYJDF9P3J/IQrODOnDgdgiFdnDBbkraNR4unF3SGvYX1fhNGZf5rpC2V5gFu0tf/WJ4
82T2Qv2pKzGNY9f6wvWr2qWkRmkG+qkqs1+jOZ/fSQcjDiYhELnVa4rEIXXORopjoxJ4oIiKIlvD
lO6RYFYuouqbWhcfNpwtN27lCR/NvJmMWaGlFvSXOYzcS2XldySu1PAoRXZxhtusTVlVwF7uLyy7
eze1HxXCpsCLZn4f9Okh1ZzHuS4aH1cqjqk5ZqqmVeU+I+RxL4lxj0LYbe2INSPKJWqHJMUtmSbW
NzfMvjtAWzZmZtUXqQ2elGN4Vjs4pIQKEYyY1u5WhvoDKnvnwSzkISA5idlnfGYE6NO6podizN9q
NyfjnpNBy/jF03pabqW+WKRQjZ/qXn9K0MdsA7q0BBNS/JZWmh0ZTvHqkQFdRnUfZZC+VZeAy0W+
Ey2+leS1wk6z6dQu23W2iujIdR6qEb5pKtRvWHgqL9O4tNgMUYk8ulAskL/N5c+v7PFnbWr3cdoT
h8FZG6fVuU7dB9Sed6HRWNHq4pjOdrrt8taLc9N+wK3xrdLSc9xXykGFf7pRZptkM6Zth1by36Gw
ShBAdMMx0vKnZFLw2zh96o2K85uSRz/Dzg42jWvMQBHl0eIqdxeWe2xqXNX9AL/OdsZ3q2XgYih9
jLcuvQNVPY1jQOFktbi/mzrdpeSvOUtWwIR2bNtlFrHEOnLs9LtZTfYvoqnejfJbrKvjk5WodyiO
38jSce+2W30hREM7dcIg4LJqCZApJG6qxDR9RSPdIJUVEfZI+qJCy68WRAnS2QJklUN+Q3d1ipb3
zIkM34qtVbvaC54AX1eCnMna7JyA4zHqUp0nzEj41nvzTI51g10EjRwiwvygVgNJ5sbo7FDV/qYP
Dgy04MMqbb4+TOVWZU3+HGrfShlcKZDak6NbhyYJ55sKjSZuxochvdhh/q02pPYgojXgsq48ctnm
+8g3sSHNJdg5OGUC/B8EA+lE1XcPU+f0xxRfT2k8W3VmXLWuI8wp1MqriIbHLLHg+Frx1Q0y0qBQ
SO0zrTqFrkaYneMsUd7IMMM4I4dOAU7L+XVLb6RlqGE2TH/MxYQ+VF6zVOKpMt4+Bp15TU/c6ioj
ySPC2kChLgHlPzQYAQYD6cvgSF91WsLFLQzqfAoLaHsueOfYW/fxZi69NMyro4zlb+SGh0ireW1q
MN1nOLMZBePpeKSqVI0zEQ+/IOrNRK3NKmVSmZ4sVKJWQIYUlqu3yFEuTGXKWzh+VyoEmQ5dxweE
z4kX1lzv102KqPVa59MXzHS9T/0H2yI3iZyr0esXESbQBNkRALNtZEy5z9rmpXVKCouvZJshiXS1
ELNARZITGpGdlDnqzUUqU4rhlMhAvyZB/fZXGyBT9CMZFOeSH47phecN+wlZ6WxW7qVgRYJ3VeDt
5GLjp67zkwm/z8mgPye45d2m08DQW+QoJ9N50m2+cNVUroYLUjOoheVpo/JkyOmXYkDFUSbzQ4xF
5iVKQZJYhEOUVdE5M82vDPQccPeRi/BW/VnOFbl3c6EAyjLbc9/D1+S48fEgp0zAcAYyQSG1BNqv
SLDj6gR3ADCg3240mbs1ZJ1uMjevj7R7SVDtuBtVI+fboVK59OFwK4203LVFCc2XIcfBmLkWgKvm
As0q5FyUarKb8vnBynLFW0Q1fcOcpoiJMNBcoCToEZBa7dqh9xk66F/M8qc6Ux9NsIs71mNHqvEv
7DPtudWfOtoYj2nq3hSgaJwm1XzfR+r4MAk8x1iHMY2j5AlDw3g0XeVMY2HTGklxzTp9X4S57ltq
QHpS6ET7uXIpEYI+3wq6rCeR4OsdslbfaMi39mGRd15rxF9giqZXsykC8ksg4NPMguMa2e4hmkgt
QXMpD5iJ+GNR9555s8mAqEKs4+RbrYW0rSG8Tlk6IqAJflZkvF3HKnwQ4XCP4sB9GzsNKXKhameu
u9AjK6dlRpNd5mgQpwLEAKoGogpcVIHYhDFzGma/Y8pb3/KsrA9dquOmmap8p+gg7sppY5FX9GRM
ya9SMlMNW9C2KdSri5unrm8yFNsWnfZbaVX9arckk/dNfZeSXBIrjheTF7Ctxun9wmJcni7D7Agj
7k0hrKQto0vFeAvpI7xsZkHjqbRd+RDNycmiMaNE8i5b67WqlKuF/XNv2Frn9a56RMwxXbvEhZmf
h/3VDrO7Ujfq1lqWJmFtJrd87r/MeL/sIRU/5WAT/OgK+Aa9eJWcEt3Oil8GjpCNMdi3uhX1dzcf
9o2R/RDCDVmRi+faVGI/DVBNCJecnlzv88d+MShhBd0HSrU4hBd9TcxejdjkAa0ltteGowFf945i
DHIEcWM7m8bDFnUOrsb9umSQfYyN324FQjl7uAJwCZinI6hrqgA3NOczVN3FzN44sVZfCpKEzJpT
WLE+YEzJVL1q/DpCZTnHqBphXLzo5sRfx0ifwUAgQGTjt+gwF40RgJjA8QzRA93tCZzua2wKbWfE
zOnUd5fqyawbPt+0+jqkqXLqTZE8QWp20Mo5RjMRCITtwHFYuKhkuHKshoU3hOGHYaYD48SnkFPF
LVJIhYSJAEkl8Z10RLYTucR0Digr2x5uiDOTvtqw4NsyL1H2oEuIhgeGbhcyucADV6aoYPWICcwi
I+bgtK9KUri71ImVo9owPKdJQP5jIIBPlsznNZ0iaoZNuE070LNZ2ot9V8Ya0yUMqfZjgSKSI7Vh
cBcod4G1Lx0aY4dLtz+rgOXNCDlT9hB2Y3SslvOsnLBJdnZUHcqhfk4z20HtfdWZ2fuIukmSLoz9
n+6a2j4lLiV1U7nTfZpZLzRKluznIvgyVU21C4UTbgwSOO+6fOByFF+U1v66dmEyWxpbek6an37T
y0w72TMKoHLbcbzNxsjEcFC9NkwRgja/4sbMaKBK46EYhp9mbp3dLJC7FrLFwYTVu7VH89lsC1zv
5EQdlXqiPCjdx8HVpmNaNUuWykgCZFr95s9+1Ov4NS9C4j5plm51HISbojKpjgDKbeWi2YgC9Ttw
KBAzYaoisu1yL9dHdqCosO6QPU7xZOzHuYkPFYptD1bTvCchsfaFDRCReRtDb73KnoSWvTpD/OSO
oXEMw3jcGQMViKUOQCkhZe/L3LyNrd0TerYt1JtRBtPJrPRfPZqKiwYScoRpjf8auUSsNuxzriW3
CdQcTNxc4mJKFW+Owf/WeE23mHKoMAZEjW1lXqN0yM9JGtxloe4duzTfZXUVc+Rc9JxWEizYEEjO
/DNVmnCb49LcdM1cH4kKIZelL3+tyvdgdD6Kymq/bGhXJZvIdIKDyh+JCXJu75bE0A7XASfob8j4
WzLIKad1gmcH7YOKK8aBJ2j9NWN21Z3yYbBi95KVmb5PSrSoxFqpcAMlTOK+uZbSuZihVjzRtRVb
LbZsj3LqtUvq+MBsGalAbDoXFEbfjKpqzhlp78CvAGw0WQBwoM06QCAt8gZnZM4BjskKrO2k5oiQ
kvIcDL3KGNtlkJ90w86wYfdPDCEQ5maYhkttm9QWCE7Utn6rapc5q4xrgBIagIU0pucpi0AIRU24
p82Ei3ZpQSZQOgBSPQgyXeu9MqV7o4PqzpL4kljK2xAwcXFQep7DtLq38SJZdBVP6Iw5gWqHJ+k+
VcSPnddNphjseG3+lMFxQK9p/IpYqR6a2aq4NrCRSvE+JTfq5fJSpNb4JY1tFKfRrgD6f9eL1H2p
DPc544g4hy1X/9kOH4gNih7MlAbdmNH6wjJ/RwfX3gUAETdQM874+IdpwypYa2w3+127g7qzq5nL
WltdAWaoZ2Ys3XGa4a5HZdSdTDT/WqpcaqCdr/GYpI/Nh2jB7sdl+sq1WrsUgIY2TX0wFJE8q4jq
d7k2pSghjOkKrWerzGl7GFvABEPbzNjlOXNozRMLFsVXZRUfZjLY6ojxh+o0sa/+HCMFCu/A+T/V
leei457oTW/qNPc65elRKWMbtX0DOVQT3+O6d3Za3nB4OXUCtIGubzyKjaTEJWd79HE30NGKhL5N
yRClfRP7E35dzkda4KMNKTfTlNNpyh1SoSxYTCxNLE8J6me11ceD1KJ9F+n2E0F2B71DqVc62i0v
0u/dvGhnhqp9KlK4NcTdITrtk3NVms4xKWgganHZnWslOpAWpt6jonzjI6h2xkxBPunagx7x5xfM
JgnLzvN97STWlrAsw9Opjw8odJuTQ78lGgG415a4TJnyocgBarpTzXsbTOe+it+6MB/9KJAT6Z7W
QLM1vgbwE2B8Dd2FILxqgx08x4/+4ZaFFzsif084tW7I/vHw+YTXKu0kjA492eML5tRkxaVnjpg4
FKnpX004LDQ+vsDNC05Zq7zoVVfdSI0kYNzQgkPdaF40uvNjMw7FQzD+Bq7Z7YaItQYNoOnBioLk
PpIBpdrF10ZFbVZiFEOYR3zzEJM3rQZFd+2LSsAKYTUhnI0mB/MatJl5tdz0B3ic7Fg6k3JnzP/s
giEgt8FtbqPEAR6AzmiaZy5ALimzuX0mETxoCQ5U8Gb6g/uklDJ9VpTf2dSVB0aGw5ZAWu1JVull
pE9yzdQMDU4Ys7clcXSxUv2eGGV5dzU7v2Xt6587YmC/QJC9jS10OhtFR6qqFNLYKW5antcNS7WX
WEh2Ei0cLnq3ZEH0E0mgzWz7q9fC0SXGASctDzjXGVBZzqUeGFyJUCkvckq+9JKWHjThh5KxVRv1
4MxGcCKgrRpaUsJfl4z875H7Jopvt/jXgoTzvmN2KGst+yDiud/a6kQQa0wXb0zGBzNk6RkGj02k
jXfRsj4LnGmfYfbfpUE57hD7Hkq+J6KOC81DFkrm+ly/z5B59uAOzFMdatbeaNJv4XIqIcer2Nad
8oiXH4rmMI0+AkbFo560/WGqd6yuH7NCl1fGCMqhlpCG6mXwCMVa86WLWM+oNoyyKF0L6mN0MMmm
6rlI0PVyNgqGi01BpDJQ9RJmjkUXiutxrRH1HdkFJvz2XJugr9oKrRw4bGXL34QYsRsOTk9nLhy1
t6FkfVbLH3QyU8IHyAgOZO5staqxwe+h49dFp18qqZ0rdU7uLJgXdFBsbp3IZDRRVCXuUMAqTWcy
geBUe/FNW04vRmIkjyEnqnACCaTa07NsCWapQFygI9O2Q7WUaSCqoEJdaDDgLEqWCLdycryg6dHh
4JkBwiBesOijjU6uuSHw0+i0eqVT/Yo1qECGKlmCUiDfCthRdOS8VImt7wQl27aF2b/XO85JvXOG
me1uclvtfZXvTanFtqkmiyJQI/UyiRtfkHJEsO95QMKHbTYyEUcvfsmYXiElpHgZaGpsiaFFFdEl
3alCX8FU07pVThd7M6uuS2OJL4H1fQwtQAQa9jNJiHERN3KDnR85AU77jaZGxj4yxOuglx+GqOUt
IIUjd1sW0ayCqsClBrHypznCfTw2h8LsKyhkyk7m8XMuJGCl3uoe5jIHwZlsS3JHt+uALs04witN
On6nTXxzAl5ZUwvtJozkbE8vvYHqPA6ACTCE3E9ZNt0B/qHKgnJmOrp7SdzAE6XuKyyZLpnxoaDD
PYR96DGdqLlq9rbHMDPcTpkVnTuQCZDD0uAthzTjRNhGCo1Qd1KjJFPrmLZIiHQ5m42Q5Hi9OhQ5
vdhOnvtpkA8vaK/cS568UT7VHgrmZAO0TN31ZDg5gc68BHjiURT5K/ro8ewaozxPDI7G1tRPJBzV
VwJw8oPrzB+2HhaEx+v5eb1VmlVxlqn2FtZNtQ/0ciblgM16a5xJlx6ViYZS1gLYobu9BEJ2Jo1S
YkcB+Ql0Yk4Ma2HsyyeJX4hZMl9zMUBNGxNX3ZAog0kBlurL1IQNoSN41puQrOaxiEa8Re52NZQV
TFmf5+QHyqt7bQTWt5aFS0QQNxk1/ZOexdXZJrFg00mA9ZZin/V0cRLEdATbcr6KoZOPevIdHaL5
3BnpAYo3MDIVFnN+Lqu290AvCRY1v2l2uBfmD7R1katzHZ7tPbXtiekZpVcen4aI412LHNKcHR0b
TZ68r6qIMZzoTcu4vs6GDDfIopGSy4IuJql08K6Gl8hNxEWJODvSg3rv+Q8kiPI2aCh+a50JFcPk
+G1UaxGmdOfBMN5ybXxCh+d6YVL+SOI5P2iB4k1YZk9AKq5GAOKo7bDoukYPq2ViZegM54ZZ0dkN
8ksFt8OTFV5do6Ti1ju8jZW7cJ/11xAi3ImqiDBVhty0TrkidFAu1niLoRG3uJr0fbxIkgvFAeIS
Z902I1JkW7WhuUPM7ezbnNZJLCGRTEXEKLl66TOn3oUOZ4ZCDXCXM5raJsXUbdOF9kamCoeQq9FT
lB10tSZNdm3eD8z1SvMxjq0MIap5TK6IHYNXva2ZxXOG37oWfpLYzmiMFtM7OvDaV81TqCjWlT4W
Jb9QdnGrilcns3+RqelLJR4POWOXvG9rJO5OjL+Shu5sEkRWTKWPgkoCRf2g6UbXuR58Xaqqr+Qf
uFrKw1DG94hu7AYbSeu3rbVrLXlI+8T+IcmTanaQo/qnUjR3MGaN15hKBm6E5if0CIuIokH3otTV
KLCFdq+H7pqASNnk5decfhpoP4O4Fa2qNqKyu70MWOHZyCUmt6h3vpt1mFwse9yPoTsi3cuz61j0
P8ZEoykZpEfyW15rjflIbadEeBkJlvAul7uuIvOQoQU+QChiluNqVxYnj8Q7NKfKbL6FunoTZZs/
dKTG6bEMr62jPUx9NNOlzQKPEyDx9SGuebVYOoIMn1j7LeJGeSOiSj02c/u0mgc6Q3tBi1keu44y
yDCSZ4CUgz8X1ltn2BnLanvCkqL8NCVXhzxK6x0UF+ANgcSPx8hpa2Wafim67j1s6u4cD9OiFDX/
OJz/zz+8ge0/oxD/5e5/vpQ5//7X8MT//yIWDRpjfzPHee/d+z8iFu9p9h6V+T8zFv+86C/oiWv8
u6FrmJQFzmxiDF1cl/+dsajq8E0syzZtoS7QER76K2NRt5dHbA1rHdQTdnUc8G3Zd9F//Juu/7ul
mabJvNYQy2ud/6eMRW1JcvybORYkAJ1SVwAY4b+h6Stk5e/m2IZpZUFeYo0IxmaYQxtOTsQi2SnK
3iB6o+jdViOC3YqmmNcrz6mjMcbuiaqIiJ+mKcz1z1XRYkBNIE4i7WB1YHlKDOPoBgp4XgNPgsFY
mYuSvuvFMZJFfO71Q6Wa6VYf6BjKpvsYa5V2YFvKTR7PW6S1xOlpvsv8fW9YrnOa9RwVmBMOXrJA
oERpofG2TIb3SA2adkHsUWSehna0OfNz63OjGNtRxCi41JgcOVfx14dEqOFqWG/WsrRBIIbtvlTS
NzcjgKSawr82IafQE5RcxhQm1d56FzlqhooZKfPnk9cH1k28vGK9tb7LemsqUITCSthpI0mUefM7
apliKA74y1mltFs3qtbn52YOLN9MxM6aBEEoLbHHf251pZdT/BFBmA7w+ezuGPSEqxBJeXZyVy03
rqs89nVs78vgwmkSR11rIXNYqpDPTaKRFmUhK99OaZDk9FwH0xvwNG0Az1Tn2IovNcarHX47ixYP
neWEhW0ZE+MEnE86P6wqJYNqqaUsNfuKaijzmCd+d5yBMcIEi12yGsVRw8wocYpzC10ZBcjSFFKg
Ekf4KwcyICBHbRl2zH5p5RfdMQkAb6ji8FWLa9gJ7TrSzyRhswv42EJL3QPXw8c+0TRw9I0t2nBk
saFFF2X6rRcaKkRSuqnp8qtsSfC0DWTten8Jpn6XdOIDpjVFykgrDECCuNY4VmldIItAgahfK9jK
G2WQDijr4XkBraGtmy7WyPKkYa24CRUzovJp2Du7GWRJ5kIXNnS/rYr8ZkRLmnneDKhcwwGKM4aC
jdmwfjQY/0NfnRkMsjAQOWIhOzCoobtNKWmWOmNpXtQstg62M7+tj7kVl0FVUXd0wSHrLk+wWF4e
RaMcNP70/2LvPLob19bt+l/cxzNyaLgDEmAQFUvhqDoYUklCztgb4de/Cei+q3uPPTxst90oDjAU
KQbs8H1rzXU9uzMgg/WvHvrkWSr6HHYpLuL1PoxzxrWdlresa5x9oi5PdKO6w2CCVYWbvVy6kbc1
2imfh0U6nq78cZYhDhcQfedRW7IDCv5r/ECc8z09rHOWGU7Y2/2/3TZ2r12CvXGgok5wT3ml6J56
RKsYAjNh2eXVw7nnxUl4Ww+3G38ucAgHCpofnwFw2FmrH0szeeVsmK+2azraNOQ4ODSnxYG5SAL7
GpQStN39YsVPYMHYY82mfrV6TJEJUNjiZGkN+456AhOwwG9FQTzMY3lj5N5EQ2BZ+yWduYcPjvra
polEA+YuT1gkNplLtcItf2+i8BEjxrH27H9Iwr+l65s6vKGWQ8BdfVSjFSHwp3ALeTbFBJFwvRiL
N9Pim3M9Y+uIDQSr2XwWWEt6dj/HTfHtdZS1NM2UQWeQY8qQgFlCGVnnNDLZjzaNVbWOcdW2LK5R
xvRAG/SMBDw7+5NPUgaJQXJhtl7Mq9VtO9pum1x5wNhqHdDMYPKJXGtP/sGRFLmUtqa3BGbTt74T
eW9G5xUhJZ8BmQ85WEsZv0HU14LvT3ItW9TuhGl0/WArs9gjshyPM27vvW7hfWca6wJWV6RT8MMm
uwX5IGbdYmfEtb4DPsjYoDqyOQPNbc6D2tonm05xqi/nfl0MEdO3gv7AJVoxZV28mAILfKnYM+3u
4clYZvvMKn+CmV094kE09ymaLZqnELTVSEPjOuOFZqrkaxxYzY8kt/or0XSH0jmCmXTpJRViED8f
lSG9E6UAhChIHyyFoiVRUzjhmCq2w03Ov+UTbUdj68LQSKHO1oqKHOCfGUObLn77KfR1/TCguPzO
eyDGiOezUqarb8OIWCevIqr3XsRSsnTIPkizYTwrXT6eTWyChGSieosHYz7rUv+jO44aWCIyQ2Pp
750C22o79saRTNK5f7X6z3g18bVlTHVyWZ19zk63OFMrD8kKFQCDzoH9RWpBF2yPLGCd73EX19+P
xrY876OohvyVCbTfWXN0Rz09WsYQdvMJ9ap7SsvRAVQNq9GdMTUpi/miF+wuJ/md+vLz3rcPQKZr
/gtN0Ou5T9zvj6HPJP3iaDn+2Gm2SCprsi/wq98p34odJTID155RBVaj0yBfPPrLJZWtDJRrofLr
yNcf6CoBXebFIU3LEwEcB1oXQFTPy83kGDWoDi3sVyskxHFQrnV+KHQFYgpoyEB4mYYTiMpEimzx
TNyxkzqcI5hjz6oaNpOVElPGKkCVyS/EREooSkzIXjai02Lnyz5I7tt24QNfL3CHMoCRRGn6jlUk
gbezM4+UXGKr6J6Sm5gtSKhS0ntt5gKKlnitcYxuaW4/F9tt/SLu1biDZrCZT9cL459H222rHPdc
poqgT++Q0Uqwmc3P7Lid/bGqMRpsh9uFCzhpV0ZQtC1zuGRx5vqNqlXoUaPxvF0MmugPeh99j0E0
kq/tZEh8MNap3+vyViEfORhM9ff2utt4+/Nn/FxdIGMfqjWibrXUOnQPosE9fbtCZDuDOnaLl94C
vUFJQD1vF71SmPu+5BOp1RjakdO2B32wvkrWX8HWDgDdQzB9M5G++ahEdk6E0/rLTEwM4TpVZEJ4
OU2//TSm3dF4HVJEm6sjaAT4cWrYd8oEy9wYvxYopTL+Izi1Mew3a1ZrQCmv+/ywOWg2m065rE7A
7fDHW/NzNwlnvRDG6ee+7aHbA1BmNie4xsaa7OqMmXUcKbRt17bUs2zd1P9c/T4C9XAyRob21o61
YLutRhXJiLV+jg2eDXmVtfXBrBzrYPCOiQ+fzmZWqJdMOsuFouhJNop7iJ1yXm0Wn2kptbO25q6S
rrGEmufdb264v6U5Uc4Dm/sTCvXzmP/VbU4PB7ZWYmDcq/Xu56KsgElordz/3PS3/7/d8RMqJSZK
2zSiQDGspx7djnS83Q7bDn3Szp30dcFekjHKgC7w6ra0sI5IURgW/zmF/lzdjuSCB9bf7t6ub9Ps
z9XSaPelXObzMAHQrzR1QqezppWuk08nqSECF+I6+2awaqaLWmqNcE1Qp5+3C5gDkFncQbhH2Y47
grPFZbuYHIfIZ2bkXWGnaJA17MqR7rjMyAzR53kW8hwtddTDDicIeI77AD+IOROxZTfxtOy2wwle
M5nEilaf/37XvzwqFRmpelPJH7o9qgqEWjenZYsspdf4jwDf7Wi7EKXaEwOy3tPk9tIRLskhu5a2
PG6H1GXKM41Fsk23w3nz/m0xwNv9em8lO5SRsrhClQ2fu2UvgB2/Y1z/fvJ/veXnKaM1IHJ7xu22
qdfdk8CysN78t0clm2Vxu+f7cHv17z9ke+h2PW0djI3b9e9X/HkqNavane4REnLlODMDxPoet9f+
21/x/Wf/3P3z7P8Ht9V02Z1W7VCk5dFpiea5Zz+axiY5IPuWtoSx0NWcH6fKJCE3Hck70dobM0OC
OowVg95SPWerTrn2mue8MSSL2YXEdmqG1Baduz6fmr/YCn+xRH9Dl9EGC3SufbsooDd0Hq7V4HpK
3SINok+eJovqLWag6Gx7i28mYvbLCAwQNbM5KFJvQB0yPMKmYaZxe7E2ywbflvJxoZK/F636YgP9
8Qe6F450ruIqu1ISZDqZTroM/jhwNhO7gFH0YaEw8dlOOGCvClrWp7sJ8j3nAlkXWV8llBMbiCrV
8BnZpFa40xjtElW+4nBKKUv/5cJO9p0my4EL04TrunCetN+GAjNAhrLGfqK3LmkXNqoUR9jnktMF
sRSp0AqfW9GbV3UNfs1I09fEHSoCrj/G+b3wEPgYVHkl3HTUZsnLIEFrOEZCN4ENaVVP59gw6Nw2
t1oTD3xVreL3sfiwI9jiUJoPOjYpPyMVJe7YuYlueFEc+wOGfgctBsvAzNzKf/UB0jzkUxQaeWh1
JIfRgoIzWMC/KIx3BFP3HqWJZ1m+q0IGgiXXLcbmt7Jjrdt2+d5I1bt2dmZ4/XSGOOpgyiMnzE3R
7GL7NwplktUrrz/VOcxqdWURZOhQduyyD1PX8s3aSrknH3LXFaZHr2B4U5c+2U9d/NxPZADlCmn0
FE4IkWX7iFJAHhQU5T5miWBC4xWmTVLtNMOl/ztq54yZemeacgnVJH1cJu0pcvSIFQkkHJsFKHRX
InRs7TChxB5VdFcIFo3jGGu/3LEzD0ZRn5KyNR9S0/1FuuDNSGWZiQSJ+KDFt6LPDkM7jfuF6rBH
OYPGTFQcUtsDytmiFypBEaVZ9IEl4cK/FtYmteR+7ChPpwxwvQkZcEkYJlPWVgQu7TO8FQfLLCi+
q7de2qmnPB66s+pkFzqR8603K/mpVIqbpqV/0fN71bQIXWwD+rpFXF4XfWCOMz9OsRjhpKOlEgjv
0GsCZjDbcz8M7/q6yHJVhwTP5kUxXYZV2Oi0CLs9VeSdVcYma6LBunaXWveJjGp93cuzK1OXJNxL
dAI7I5ux1Rf0xisrRyFivVu99QB+Uf0LMtBLs+YYzTJXsW/Q/xiRFh30ZZTXqnqd9oRhOROmQhNY
G49Cr4KeN4q66YbmvWkLYjVy7d6uRX83V19I9n9B4bRpe7u+OiWMfY/OpVW9/KFr6lMbTyYFLOVj
0bTnKo3CIkmOXuMlgNLdnuAZnC55sRq68j6lKdR/REmBLgZlieW0/bGlsdTD6qch7rc2yHWSY0ym
/wJOCXS7uLLOC1UtlnluAKA08wltufSFDnQuEp8scokDm4yRwBDwoKXsg6HA+iNIQi57D+1OMsET
ym7aSBvwZeS/61zFmULZnQ5+txLL6Hpi9fAH6j74S7owT6IXguazXWdnOclux2RUf61S/3Mx5GHi
WF4wtOZVrjrtvYLvlkgPAnudvP8YB4gaEWPUTp0JBEsH9rjmxC566G+qbLyLpWGjdDuMtfs4CuQK
nl2RgIORI8VdZM2GvtPH9A1k/G5NG9pFegx5ht9XWHnyOtK7Z6MjQGFW5ypEr8wW91nK4qtJe4h4
hD7R8oC3oPDzbd4oU/CewCD4ppa/etF0XFauCA1uv6/zD2jnMbz7pDhk5gQuzzTKXyXeH8/z9q6m
ibvCwflV2oe+Lh6o3VcEc9kmTP3V7NCkdejNxp4+2hCgKWzQgb+JePw9wYmALPE0wEWmfgV8pi9+
eal8UmZm8VLPaUYmV7My3Va6/S6rcCgYalIH/4y0id2ocnqFI/449WtM8CTi+fhyteqYJ5LMOc9Z
CY/8/FJYNZQylxuI8+we3CQPC8DuKERg5eZmBNe29Gg4NbTCDLIQPNZH+0mk780YuEhxg0zIw5gL
PNVt12O5TY8uU1VxKDxxXRiqGwCaTP0mNQGAVdoH7in0BCk+pLZC7U82Vd3Ld9EPGpaQhvOCkOg0
QT9A9sBe/y0dGuVRkztH6lANWuveFuZN3KdBRMQ2v42ZUCpnZw/I5LwSlxC58q+mdb2U0c0ETW2f
jFCFzUi8ElKFkgW3YzdaV8K27RutSq4xOcH590wZ5oVLv4evLSvJ9ItjSIeC8jBwkYZIH+3ILNzS
QMYO5qSEB2bLS73G2LSIZwNp64QWs2j0R4l+OB3ze0Q5FsAXdoHJ9IZsQMWikft9XzzjsJhYM+qf
en0Xg8UlfmiN7DBnhsJnO9ev+rcmyZ4wC70NXtqeJ+x0O22R+Ynt6s0cIY/CP3QLswcmrlYdrOa2
rLQ7d+mGPbjqNpTKFCzeUO/iIdZOuI56H/ljKKTxNLQJeTsJ8zIFhAdTMZ7IGDH9PG3UewQl4tBV
OLGMGMV9rS1BKTxEGwDfxICHNqlN6aNR8REPqodl6O9WRrAOJI8fxHJJ1fJuqlWK1XxlJfEhM7oL
fGuFGWiOcwVulQCcurFWgT1i/x1qhvyWld+wix2HSM/uSlTJnZO2/RX20XeTFikSEIweJHcCNkMu
jIR9SjI3IOWC1rGmVmgsoz8a1jWx8DkqWbvi0qBqM48l1CV7YqFaVrBSf9Do21txdrPQsoUPCTEh
caAt9nD+tCxBDlO9F/VYh6iMR9KNJdr/HsmV5b6h2IFCo7MENLz+Vp07IIM456XhHDJXBtAO4k/2
HFTxzVh4L51SPXjNmqdqpjMl4Qbi0Hms6gOm+wK1fbryVFQkwzoBX2J8YJfLRM1ZB9mIEc5yKXsi
h5rMWN3p2vzIZu9Xrff5ZUSoMpJOVSrVxGjuXSfrNmQpH0BlF/tclXsN9hXUtgazNrp6hWTIplKu
+myAxNU1kBkcQGPL0jb3niQ3p3M18oBIHlyQbO/AIdHY3ydthNe+c9gpKn8pDhW4nr0Xzq+53tUk
WlBtqu7i1HNuEboDfPd+MxwhqGUxHzYo/oJCTNoNnWq66urZ85jBUy2emGmrKRBFSgcGkNFsYRHW
54fGnKc7x1CJSSHtd08NPN2JtIETQmXyaNpZFmriqMeUvipsZyvv17Hwv5IY5exVUf2pM/MjRVLs
E/OohDFLK58Uq+l2JOMiHx8rloQHvSbTyC7EqRlVQl/JYjkSY+MyIHrq/ThMFxqu+u3iWiebwMfN
i80ySdlZMkdfETH3Wf1NbkIBqHhav5YUKD0HHSKUm/Qg0d5kqdlhiSbc3bAJPBkKZILOtLcLA622
ntooiVFumNq7sMsmXApG5RQP8d7qo0sGEI2FVvKV9tdZpYUl8yvLyAhKePNg2L8cT9MeIzR7Yzz2
IdRhgv6AArftay8pnItBfzZ1FvdwPO/L2HppjFWmp95rrl2y76sGVEQLMMsecY1aL3ThsTxNJfBg
lU98ThRiBteYoawBODBdSZGDRcCBF5jTg7BHFY4UHmdnOjsiyQiA0+8GGp00vWEUV+5MCgtYxAID
5Y5k8shXu+UZXPeagqcHoLtWuy1601Hpf4uYzhw5WrjVkWD5M32xFKCfmCBBzcw241A8ziXZXE5a
fhiVg6a4dGz2Y26/11KEAHWrU7b71JNyCFsLQuSQC8Te3rHuEAd34I/8HJT5UYvaYgdEtwkKj3RG
It4wIKF8N8rrAmq4X6DRIRYxY24wblXBpEUaXtAAot/nKTbOLBW/BWP/Drbvckhy+7UbMsGA50JU
QIugdeLNnobHXHj3ZktVvV2oMWhkS8KOAKSd+sY8vc24/pmmvRdZwkhQITYuTWv7YmnYriUzgaNi
DCikXTmuQQIoglK/pwBUuvicO2V9l+RHWdlt1BwcqR7GvpRnFNFp+m6lqCYkEGyfxKIxG7+6hVnJ
mqzQjuWnCVqwzNcv0G5OfGds20wiPMsOGJxXP7lg1Qly816QEB0aR36KcnrSk/hUx+aBZf1blCeg
WDwWy5VnPwDauE4UvMEZlodCGc6DJQ5Vbc17VPUWLA7fcjkh68kkJ86Yrut4PNdRBFLFedMX0FDN
SEDq0hCqkSKHfiYatyfJr9YuQiWaz7bb6Wowb2gNxSj1gVrhtX1Sc5y2C8ArvjJjPyMUY+9CJchS
rgbWpIzCHuUadRDPS2XUN+xS9Jx4rn7hI2tALPsV8uI5Gf7Qt/1KxLLeReERHIhv2eYTo8RHS/Ms
bErjoMm45cRIdH/wGLUjy90zP8cXqUgm0ZhIJzrr6ERoLXiIB4nkeLZjVYYY0GL3gbNntJqcXUrU
QR2goVek2LiQ7TmEC9fzamo2d1XeO3svfXc6i6Ifv8newSQw0a72U0lAfLWke0WjmNh39VeyEGyV
JPMxSed3rRr0XbtyUiBZ+nA2qiMgSeF3QDBb5S8RT6iWHeeGNcKLMRi/Ol3eGZVy72rprZfxLZVk
/fkgYP4QyHdoB+YnNvKtwIALHfQJfJ3mN7UXGnHunpN5wJqhJOyQk5iUtRpFTpmw7sPDsxPkAgTS
I0EkxZWDdZ64SiBmU+VSKV3DAHVW72KNx+KjoKQH32PE74E1k95NMre6r85EQKRE0FxyKgyE3mGw
c8Y3o+1fXcSW5QI4D8tq4hdj9kyELf6T17gEzDf02DIJZarDAaqZ1PobzcW9BNhHn+xrnVSEqyZl
VjZF5COnQAiqXq32NQTG4A2KHrCpLKadKcRTOlvRdTee0XExD+v6ey3Mzs+FFKHCNp6j8WGGvaFh
sQswGn15Hf1ppVXPkVPFIXyaGDQPIdWeMc68I9CE5aBRScQuXih1HQrrYaqVJzF+eQlVb1t7Gq1W
7ArX/a1YT0hCmeWMNYOzdkh6ZLdIn8hHJJr4Tszrd0VGpIaKlbZxbqxGbVce0qrZB/0lWKm2mcnK
ISfKvG6I3usZQdQB6IXb3yUKTcE2NxkesjsvaUD9qu8aAZIHWFYIRTVGPv5mkBl10NIz11iOdp56
ve5RSY2JyCXWWk5I3tKkTi9CdIpvq1qYKQj94thi+W0j927cu3Qguk4ZiYPz4iaAxPIEmOGLEM+v
VVNilektNFrNZ6eC2NNHlfacjB6y6dTd5WnB6lz5axW1gpCz5msHsj+BgBaguFO7wD0oWXfKxZh9
vTWu1V556meNLvGq9JeR6mvPZSR2E1sBBuOlIh8q+bMGkYRtfpzY3ePybh6ZNK+NZrl3Yn6eZEKs
35MG7GI3SoP3SEDnTrZ6xzqaX4uarGyfVA9i0PlS9R6MUXutM8iJoJn2hn1qMjvbYSn4hcIRO5Z5
nVtIDIqoOqdxckc9DnntmN85Fu1TZBZtPz7ac/aYyuVhmtL7OJ1PKRL8oS/Drruxcv215i1EErdL
+we3gB+Pyl1vLfy8oJynhGhViCjXjekiED97pN2ykL/FcfemR8YTKVqabyx45LL2K0ucDpF0e5bl
4IaW8uSSB9dYKpkunkYGCL6BGjYurCT7t7nIe51vCzBNMLEcTMxf7rI8QvWBTvNKU8EoWCCyK10h
3GVIXAJGEbPC8QxnAtTN6nL6vTjOb7uEwMpHrGrll+i934YQ71X1PvZIkysaHKUaPdFGukflvCvt
6kvnjy0W/F1JjgOmfqygyxIYTnYfDMd3yJfpoc/Fa8UCG68gQ1LWzoTzDfUbZKVTB5aoSmkRmQWF
gulkzmj79eaXZUE17NUXR+t/jU4ZJhOtYhC89y6Gnx06jq/cze+9+HmEiaD3yiUZspNQiz8N+T2v
EOWBrUEyWaSzU2M00Z1sSyDuXrPXtfZFSe+aJX3Nh/6zjG+MvkPK1ADjjQf3ukaqWovkNtIQLACb
d6T1ZWlIPWNzLVbpsKukTgBcY1NFYqWdNLji03M0vBhmf0ziv7opVk7lMN8TIcogqKJASx/Ay28q
tf8v6Hucm8//8d/ePsoU/wt63fTP8K+BZLru2ujf/vsmdYw/6/9J0Hfz+d699fm/C/q+/9N/Cfqs
/zA00zQt07NsFWYrz/dPQZ/5H6QVWLbhuFhlXZ0sg38I+sxV6mformobno3Sz+Cufwj6TPX/RsBH
3NnfBHwq4B3V0kzDc1TDtvjT/j3dojCEgk8kAX0hzWGaE3Ym3fXWAPlpqWxX/x9vizN6PJ6bUlv6
3z9NZyZKSHYQcYR7zSizcHv97+7O9j+laWS+dFJzbspTR509KkhSK7zV6qKPB+h9CL7G7jEZn2u3
1k/VMjrwpmlQUSx7LRXc9jap4JlViHNVdS/l2YQdlzUoRMw3IRQMuItPo9/24XXIg8oAuhhyOWCY
fozc5K+G/orflUBmKW8Q8EDtshV3ANYMv6thBVOwns9RJa+LTD6jMTgVRWcDwOs0loCZha+C3Buj
W9HkCuL4Wg20LmK7hGl7H5fPjme/jSMzoRlhWxXEPWDjcM6Wyl4p15XXEg8UiwIPnr5BfVEYHxp0
pHKknMjrkH6mo3WcFCr/Mdg9gPK7vCY5KnIdcavWkQyHdFF9e0loMWYVkvceNGvoZK7YkRpGIFwD
VDmLj/g9xMlU5NdoJvCBkfvnKnULIcBGRWTshhalSJdQ0MYonmO+KMDV4EzJAKgNPBpTJfM9aS+U
5mCkh9VY3VSy8IASgWJLp+JQzRSXR+JMXKQmWGmKEGHWBfD2sxdTEaRS1gaye6xs+2OIPRUjjDpc
z6mKS7cu7rqkTQA0hUtZQTE22AWRDUPV1AIo0Rx6p7xfGvdV1m2/MxXQMlXcItMUEg9AB66Zjchp
ypVrNzNOBjQXZkHjj0zbORgnfgepZv7OPMJxYCxndHCf1dEgp69SbRaedMyEg+sncTD4iWwPywtb
iHYTdSq17okVvbmQcLNiEGZwgqA9iEIJqMG/SVvjzTeJTt5n7XcNykFN/VNLzGSZ9aY4uNQLtWz2
9ESQuuftxZVFSe2Ir4/oLLQARc63Vze3TenZ+8rNQLtptATpkt8uU0WPzBK4RNjplQM89BTvBXLE
Oojt+rmqneYo9Gat08kRB75ysksjIOsa9wM+G31hZTmz8MXIDpo2MSlOzZwCU3duWgQUtjPS+BPE
l4ia7Vdpg59Q9eQGYxSL80I5ajY5AvypCUAc573oyvekFfuarpsvTechG4pPVVXmXWIRBLFWTCwW
c4r5VpHq7Tt9agVSJxBitE7saWB4TFFgDPeofXQKbzVaysK913KSZyEN5QnBadr0vhTyNZla+Ik5
ixgg529uM2errx9LnvHkNoCcxMh3peithYQTZ977pDW/1vHVd2fT40sj3FBW1x7OtOMgbHBPKCaV
EWJfRTzx1RClX3ZePjA8rtu17FADkA/S0dspNsrDMVl7G4EpjEe9ah67vIqOimpB+EbV9X3hwIsr
zZe0nFdLiH6XdQREDopHwCqrSasH+IR9Sz3b+iGLWBU4OfVuyFC+ZqtXeLrInAP2NVHiYdk04eWq
XMuvyJcz8sehFH8yzi5TWUIGAHKu8DciEIOXUSKyw2saGEv6YkEa8qmnIjZq6VfMfQHyuuj2wAdY
7IWWMRLUm43zJVvgjDCiLChQr41yuplSCqm63h7FCvcfprsW8CVbid45OqWR7pz8aVZwTsROY+xT
z7qOHfedfvh46UgGd3PUtlGPPst2H2oIX2Fc6DiqWwfBGrt6i/JIOrlIcZASsUOcA8WKOMWWfr5P
5VjdRq2FMJC2bFvtbD17NT15LhtSn6Hcsz1iq4/gk8gbs0Ez50Zh766ZtctnA4rGluRho+OuAt00
f5PetevFdTcHWdvRDTFzOuAzMpyktO7YbwrglDskjBFdHcF+PrfKG6NLHzSIs+3sApQQHTWgRXkX
pptSamFvqpv0coooTVmWi5SGundXRftIKvG5qInJhLLCtsucfE2Z2fNOMKokwUx+ooY48Ye9IUxj
N2ekGnBqTYsYL4VFmz7PPvRSPUWWee4WnWQGu8KRUyuf7Sj/YkDiVryYntAudVJ/NPV4y2RwwaOF
aidh0E3MtfWMIT6uL142E7o+fqX6Cgwuu8/ERg8zRKBr9OFrRtiMZi55zIa+OUrR7mstXsLBHr6y
CVyl4gKhcx0TQGjzV2VpQU4tnmkvFXsbewFjWzEFSuR+LUOJgxH+8JiTkd0PJDzCny8VDEOahypb
FNat6ij2jYGwZDdPSX2dUK4cJ/2hm+fLEI9iFcVVFxmFAwm/vqcXzxq+lnOVG/IwVMAhsFPdEST8
1KqVghYR05qV4dFabD2co3LxbfY1MzSoAVlp7zacyOPeyK0pqAcwOFH56aVVT+QwEk4sDDs43Fce
haKgcqfXYST/POqMt6iN2Mfz3LEjvhqvdNjwpxcM4MtlASY0l8/Et2pnJiDHZBPgqEUMys3+sorJ
CV2yOOBWyX2UrFVay3ngKQ8tOgH8VWp2l6pry0GPL/nYKhcpkiu18dhzl4l3NPMp9mv9wINJrW7b
+codMCWzyqj7bi+blTxZeMVO5XyC94C1KK3ljZhJwmw07bOFy+SZFLxGu/mrbC32n1n1BfGd/rkK
zoYl3W6xiCXyABDJHqAX5T4sF7Q+QP61vtlJivCU7HdIfwmP1oq92xL3bDOwxSWItrhWwjTvCt9K
A9KhIWfk8o51JIDqaaVQVcQiGAzHQZ+OxwE4WTSw9XBrYi9I5PmMz2iYnGOPeXZfL8qrnmXpYWNf
sFaw/aEAjiRxcfNmjGHfTiYt9rx910h8PnXucIwUOyfXBW9g797Og05TASfHnpJv4KDn3IvS9PaE
lSCkKgfK7+VhHmj89HxZvqR6wK662asz/bTCwKTA55cRtdR+CsGAYWDh36PzhCmgNMgqsOTetBYV
bEQCk28aCsIFp6yvB/bvGjtKX1C32KlTRuyDUX46s4F3PBWMRUh90o+Kb7Jd9Jn1VTmeHETWq9Sf
bidwtsvodEboWvQoLUXnNFJ0uBWzdRipw2C5doIsy5ER8LrwqajszfjlVJW+aE/Sxn4wS7+2JvVe
6Y3GN9sEDa6tdcTMJA9V0+UXS2n0sO5ZMFB2ueY3wBqkoO6hItEhWZEysPxw+vxjydT3nn1vlEzF
jr73WqMSv1vYbMG8mry7rCJslPk9sKz5iVC07GivKXtdZDzSNG72MGo0aj6knMsPE9oUqQHlnkEd
yhKOFr+bkwNzGO4OKBuVIf7oQ2zdek4alGjbD3ajPJal29xb2S6NrJPbapT0KvgFsedew4pB26Ex
kdM5oi3mEve+kLJ16XHhAapr8ZMgcC0gRZKHBGyqGMtbhE/jwXIonMwj+DFM9k4YL4p8VCbrtqYu
khdJfNQME/E9chm/Yl5TozpMEurAEB1hGNfYrRFxQJRRcCEiriETsdE4eWsqbMAzEoo1yKWzqkHF
ijz3omYxUqW8/URf0dIIM9qr7QhA661hqdpJV5Ap0iVfE6nGmdUC7M64Hl+UuSROJJ8vUKesG6hX
xc5KBzgUsziNq9ojc0mgy1SpBCzSbyaQ1yfMHSzbMR757Bwb3NyIDpQ4up41Me0Bp1rhaGV+hgLw
yERx6XpnADA+A32Mlvt5ZaJNOfWTETrf5FAUzGkrnAcEKiCjK6rHZn6KslZ9Ll3jLtMwO2nzQC0w
huGUOcGsUc+cVeNKwOm+biP3umQgEVp9wc6r3k0IsA1tTi7CsF+HlLge1YxWClv92PaLe1U27S+L
yseiVs5RLx961V3uFtQqQbuUbeiSvhx44CgOqQ6eN8OrGo4u/CtAU7/Ukg5QxM4irGSKAlfVXgbc
Fqzc/A7I781IetRtNV7iCHn/4rI4rauWdcJ6sRAo/H3xt9vcvPiTxqw4ItWR58aVTIuxiFAmbDr7
7Va1wRBeM541DdLaTRStFuRT+j/XZQmj3NbX/YOOX1yWEA+qKv5C38d2bZPbbxf1Jr83pH4Vt8Yb
gCqxw0BC91NZ/RmeV66Ha+bP9/WhxVVrLIHdz+0Z3ArWV5S90xFQ975LEKRvd2wXKRJW6pPiKMwp
kVcM5Ba+L4hSU4k1bNP2Eu+TIRuKSXaTZewGQutftlSATaz8czGuCt7tKhkk961pdaHo6U+KmPr8
JtTdnmO7UBnY2YA4h5+bvl+gW90pMlHgopKNsj0bcR3UabfDnxs9uCu1rs6HTam9KbNZa0Xzt0i7
88gQozD9nb+wuWq8zUGzHW4egTYnao/+4u2mpGfjgf1gAE16QCBO+CK+GU9gt+sSZWGLKjVEKVAP
2fGvnqJ29a7U8NsoeycCPd9/CXqV9VOyL3lrJbBqEb13keqFm2T+x0pDe3PRglTxDWbtc7dK9jct
/naEIVEi352cvwQj+Ldye9Ns141AwUhcLPiN1eq0mm82301eFau3eb2OQYtSq6PTQlYMehv4Z4Y1
MGo7ArohIE+IvdDG7tyvF9tR0Q1mMOjTq1wfGqn7YSiTc7raPrYf33aUuinvW2LY3mlZkcP85i3H
rHU0VEEc8iWtP8SG9qRj5EG6WoaG9acmPGtqjmNZkIKo2QR+kWKyXVhrkFKzpk9RmEUQGCMVWW9a
FqTPtIvZA1dPhLvSdthE1O6CuFlb5dTbVXiI8KoM8fGf7J3HcuPMtqWfCDcSHpjSG3kvTRAqlQre
Awnz9P0ldO6vOupzu6PnPWEQFK0Iptl7rW/Z0E+QKFHO7cyQNaytLGN0zP77qjqeyKshwSYn7EzF
Z/ihxiD57br5NuHMGo0ysIJ+QRAt2/DFXiMAGrGJC76sJhpbhm0U5C8RAmdaIuoTLB9o+Sx0pUs9
PdVmQvMEGz0S8EUNzjBRnZDBFnsHMeri7nA1twU67WfNwbMShhLjzrYGHaLUhH81KTtCz9RFyg9l
00A/XBXKlbBc8Jv+17XJ6fgs38fLn8VyI+rvYetP7JH/eZwjVOt1Oe6AXjYvP55tRgh2bMXnWI18
ttrCK/B11aJXxSjeszZRN+J+CFZ5Q4zPX/eULUYEZGCcgupiuaMcmYep3kzrUHBKGJiAKtvJD8uR
8Dlplmu+2bzUfedul6MGe6++FSHK22EmCqrSClQMpTRWJsvZr0eQhUgQ278fOsiNfIdRZfDYpK6+
n940W22TWhXycvW/Xf6taBXa03K4XCBDJtjsn4sfd4nK2T7IghEdUzQuDHVhlnogtmQNOweXgifb
bCsHGcLgOeqI+UUYcg4iEyu5e8+ZuVylsXuJCM7Z+eNNOdny6JWSoKBlcPJVZpC3XKWMW2/mmjmh
K2+15dvs1Zf419VFi+6hBHTjSO79ZZBkCmeoLKHsHVKL3PrFGeJIb1tpAk8V/pHvt78cLkCI5dpy
EVX16zz06MeUbBWLDkM+gxfn8D/HgKEEbBxt//Vx1MdbrpE/Cz4OeR1l4gafnui/PvDyR7tFiYWE
qkAmMrHDm6j9qfGFHxC6leXqCARpTU0bKoUafHNlDEzUteVwDBt2oHmc9KcONzxiwaO0mv60XJjM
+oxN6njQtSuYoz9PQnU6OmH/r3PSpv620wfr5q/ze7mKyQc+7+B46+WwMiPMXbp+/ut+y5ktOv1K
tzU0v98/k+U+369R65UyFVXRerktjpT3phhZwSJv/tcbXB7SOhih1qPjVrCaCOpKvlLG1OyHcqig
68215N8Plz+Yael+her+/47M/6UjY9JMIV34f+7IPHyO7+3fPZx/PeK/2zHmfxEL7dFY0UEsWHT0
/2rHOP/lmIbhEhtt+N7f7RjT+S+LPozv6YJuJMnS33wFw/4vj1qGisEWyJEgF/y/tGdsy9Z/8BV0
w7YM8iUMC8qNCRzi39szotM0WZelOFoJYZ9OK+9r2YLXAeCLDNcBjAb7xgiqu5yOPIlx00XR+5t4
pqo6cRcjqy5MDBS4S+jies2daefvTUvhGqAwNrt5hzXjwUd+zEo2uq1s737oKCqV1Lyi2aaZTNB0
MVuPqebQUBBGe2GbzXsh+o1Gz6Ce6s0YG9eODtUmxmWWlPDlq+DQUPNz+/Z5LlIbO0pxkVZesqKs
d1ub7RUxIB6LdYwhvT9SpK3Nm6yHdlm0dFs8bBVjdzb6LtyEICsb7SPx/XCHgpVdDOiuHE2N4eoG
OhDKcBlBwrN7xMUu8GzqUFuJZ4T0+qS6zLMqHJt+sde0+KH1HYKhXWs19Ozg53pAGgYhcC9CRfTO
d17QvtWevqMBddFj44KeHR0pf6MgNuFwneC3lKhqTjHZmedy0HgDBtSoSobGZZ5P4kwv5evIUhyC
5Xa9AfcEtPKSapp+NU/8n4sy9vdY+jB/UEi8YNQdzy3Jt5tpBLpgOL52XaD9vAmIi70pYQCQwEsV
ajKRnJFRsfHtWtyEMzFiXk602HKoSvM3eCpTEaO5MaYIGUxsPbiyNWAKQxWwcxldyjJ4DoNCQ+YU
Vrs+hGXlal5wvVw0CqxXGeW9NH/l/oiKZHY7A0isg+yLrtwZ2dm+snJuEw0gmYBvOYk1LBNmXjkr
4I7lgkMId4mhR2fCJMy1SxgrZcPUu0Ck6l40k40hl7h3W44uFf+SvTzPswGbEN2MjRtfxVSpqZfD
iOyingK4MIgjGYob3xGK0Tv19+0URxR7sNb1rt3dF41t3eqCTKcjhcXmUWglF+ItNOfgfjkw2M1Y
QymRUVCEGxKHMCsqzwRbvgiE7WdTsGpPnTZ5mStRkbBjO9ukNV/Gsp0eArMD6FnKX8mQAy2bLeuW
kHvqgDWqU3ixw3rsIeoSdnlFuZ9KLXzkwRurK1nrFhURejCC9fHJL3r7wXDMKxY53ZVDtWhTNMb9
qJXTb6/Oj+EAIgq/MGIZzYley4GfeObvAf9Ca/JG5y4a0uQNIY22Gsh6vp8SG+OMcKNdO9Az8go5
H7OEEl/N93w704Rcx6lnv3lzeKzwGf6S4MgDJP3+2A2PrVvOhygiJNlrzfaFFso2CxzjGuljvxID
tcuRevzGn4bwKU09Cz1baW29EckDBQlvK+1QsHDnr/4Arb+30nViud4hrfrp2W315ynVypvWMumA
EUp29Mipo+HRyt/5u6ZXwV3KanWND4FuhPSv2pFoOuCC/j4bY+8i0o14bRVt9RARm2AnvDRRWtq2
Tmb54AUNiw9pPPqGdWlVWfieayifWcLNN6UuJvi3EeB1wjdo85DEUFcmZQ8k7AwU/nhfasN4XxjG
obcpvcD6kDv0OOM91QI2kfGkb5d7uG3jHxqsSCvKA2uJkfY2bdzx1ra64bKA6/19E99lukeACvrE
IeEFWuazoFGxnz1SYJfDaULVUUU0GPI8PDeDzJ5tPb0OSpLs7LmnkaIo4+nw5tTefDkAtn5oi+yK
onV4vRyN4YBjIcrCA7U6GDmj98AIhGw+n8KLKU7Fcy7CjdfY9sM0Dv0NYsAnilAbF3bUXakb2W1H
gaUYCNa0HLZAIsnyS0vReTVQMKWJhNULDdrkuLric2A8WIaJ2JLgIEpYgX1fYaReTVlQf0b+vq8T
eSFrF7KVRjlsztLisqCWQeIIFapQymjvYiU4CL98Ci2tvdcIijj3TJebPIgJrq0qDDeOeY3WMf7t
eTq54kL7GHe97hwzN5zwWuEm6n142cvhppS0oZu+No4NaSsvGWdVFunps4UN5kzkIVmzlBRfBtDE
a9TeyiVBepXrhOVLv2XKb16oyRCAGCPi16vuDy4G585w9OtqyOUTLkNI/rFOuVkGNtYaQiasUAtu
CygpK79lbRt0LvwZWVs3zdQWa+w63VVdAKjpUS1uJPHTB8eKqieX8Hf8CV18HuPiKigr/3qY6chF
oUtjKAKbCAugIqVkIt/Kb3a6Fcb3uSj7W0+yYbVEdF8PFmM1+QgH8iqyCyPpqEh48oaulcbPPOmf
G1vbJXEJOkLlf4wtrgKLgOVjVcfxo6HCP2LBJ1r+ikgaNBkrgpyaSihQMTpuM9/YRD/R7unPX7ep
w0Im5bbKxVOAjPoSqGxHHjwXQ8H7AcIabbsxlefRNeR5uQaVJFyndMM2eRRgniZcGFAgw5NoWgdG
XUyfwjCqTYIrbJX7OZxXfTjgv/qjC6HvfdlX68wiTYBtCNOgk50Igwt3usfme+afwPnjHUylB+DE
N6GZvJoOgShpHB6iTPRHynO7CUQ6FkI0nEbjBhdVgBav6JIryEtpc5NrXX6rMcqugO/pO8351GcW
RBaTwj4X9K5T8MVnmVagL2NxPwRxQoEk0A+zGTgb1yMRqkyro2nWr6EP7y+UGEXYlx8AtfxiECZ2
p9b863CiFYIL7xkKXHIpLTw55N1g5USUgnQDg5NDlsF0H8sMwg24KuRnMAWVwcW1rO5kuh/ulDyQ
UsiISv4BFWjUuuOtbgOqaZv6Dwk/azSTYlM7wGKxM91onQo2N+Rvc5yOIEEULESPd50GurC0kvpA
eQ7MutW+zCjhRNIDchSZCokc690QVwG2kAT+YPUR4t5d8Wt90joQRvxqfNssVrRStn7sPxEC8KHn
2mXnCrJd6KP21qtXRfuBsKC+pHKVZMOn26OqqOu8R/frPIZ9+5TCJWihcKsGmOCjf6ZV6xAPpGH2
GZ/toPog2EpiQQvPLDVcRJE0aKhd0YsYoug2nGlk2ztULwgxZfBW+kRqFL97ZDlu2vVrv6la4J0B
NfpG33cGgmyMLVgA7XYt4/DDUMxNkdu3gIC7mmJv0rzAtNvQo0J6gsR5iHNEqhmwFBqHs60/l524
hxB7V/a+vyMD0nJxtjmrYZieAkiyFQHaVWgfAkM7hbK7Dmbt1CDL5WzC5gKAS96MhL97ShlkRNqd
NLX3dGiBdogj6kP03M5hcrEwMxKvPGN8QMeHrU+r0Ksr6W3UI01mJ1nCpEplBl96eIDfm29mNB4b
M6k3/PppC3nOB0zPaOcZ/CSb5Fgbdos/RqzHIeeXbToXdWriAKwfS7dDccRcb8Iyqq/rEHtVE7UX
rJ/SvQpRjQKEr/p4ZRQDmDaLsIpGwgO2iQ4TQb2PcOEgV1yZjbku3CI4G7TO12rZHQsGmDx8ATtT
gIiUr25en1HLfhSdQH2jTQ+C3+OmawYsHa55yI35YqjId8D+pJ5cR7hsk0fnTzf6NAjePk7ljo7t
quLraaL+fkrzcy4QZxeewPdqEiaGSWXHqQ6pxXOizRyKJ1HCSgcjvRpJptiSd/E614jpgcGvOiBv
az9OEG0YIws5+dTm5itdM9QWuv0aNtmV2dMGn7wUq0j0WVv8Rkyt/pBVPKxazMpr59HN/TdEer8S
7zczwE3QNLzVihD2GgtA6/3x8umXBYfb6OAoC9rrGJX7m7RVvs/MIW59epemh9bc+pTO8DnF9YVV
fbatheenzC9woB3tlq8cNMxHZMe3tKEp/tjVu06u/IUbTUxfEKMFc5GMqzcHFOqKeWDv2eOhjKJL
Fswv+iCfQ1ThLYZDr/JvgeXclCXF1yknW9HrL5FAnaxaO7M0MlZlE/2mWlMvJ2BOrwizSruTfYJW
uXKum9Q59zPpQjY6fbHFW47gtb0BH86PkqKqSudFXmJypA03mp7cJJX1ZosYoyHNYuidODWImpVt
fxG21qGWZkRHmCZzskkgv0mJ26SfXRp7KKabnJRYp2fIihAu48vU+ijc1EOElOLNSn3ql/P82Xuo
IxBDnVuHuJRkSwcgWLNo8LCaOSmg0PgahzE9RV3eeDgky6x5C/z+WGpusrMkmvOsbXfFGF/2tRy3
HWyDvRNjy7NqivDIglqtfAcvh9jNHSnRCs0mcs7fWSEW76YHSGU5CpcCSJ599RiRrxes6LtjJWyC
h7hEBjyRboP7EZYyxkPL8j7Cu+Te6817xy/ih7Q0n4OAqR3PO3Ak+DrSRqrNKqs92j6nVOH3OH6N
4tqqu2cd+cbFgM8Cph6ZAhSAx2ZTs5U7+Npw2daJuNOyhxi0Iai9ytrQz7bWvbxm54dKb2I0CSnZ
bmo/BgYS+Tvd8QLl8LDJkvcixm7nKUJDtrW94tpNp2RHgHILc909p3xrZ4REettFx8mU4bYSULk1
mBW17RFm47VUfQH5JISXQfCiWS9IkUJX6K5NbXxzGrc/sk8kKCEKtrPn5YfGTl+B8RqnJmcXX7QC
rSKBG4jPsMf5JZ00kyqnQepwpnf1S5s3u66hBc3G/x62L6KlwHk3TDyEYcnY90bP3ILKbamcZPbN
Dl/+qjYFZvLYvQXkS4QOgvy68e4cmoYrUJFPwoCT1zaZQWOP3J7Ou27t4hbFiENajbhse3w4xOl6
Z2KNBqZXIIhAuxuLDXo1YQ6gI6VJP940fvyiYn52jT2wHhJ/osnMmMri4lABfSSw22JjHfq7tqcH
0jiqW5Cp7sH38XIjyrPn1JgJZlL3GxS0hT7e/36/5c8J3k52Y/V+eWiTcXbHFCN+POXyR4GBB92n
uFiecrlpgL4z1hhSZ4+JllBOONLuhGYKXPzaQhxl2kfEqlfJRCGpGD6jnMVsN4kXCh6X8bHVRIuX
tTuWbXdtdc3Ro+yDOwehae+82LH8lVbzp5tMn7WJMKQns7j1kVMOw+ecBowEZfTAJHYmTKH20Z90
OWsF27AwqlnGJ9Zd9pS0Myv9siSLYy1/z/NCKGcWkLZ+UVeE28UF4d69KdZu50drZD06I6dqqagL
qYr9y7U5C4iTQFe2NnogXP1Arpn643IR0Q7bzYP9WKejhsgwfs+jzDlB7zrIwarZrrqrbOxH8J44
WZPSH2heo8XVi7w9kfs6Ml17cNOWYyDM7QkrI2y929LWxb5Nclq+bTmgSYoYF6LoBDKt2Jo2qzPy
T54zayYUy0UPWM8AtoooeZs9NCgkahlnIU3968L455pD/Y+lVMiPmMb/2ZNGepyQcpJQfZ9BUyYf
8oo8td+GQw1O3HdG+JQN4blN800X65e+3XxEbfDoxqRAoLEzRhicxN/kgInE1tBoypJ/JJP50tSH
EqevcRFq9RbXzMroxQZZ0T4eCc/sNxlK0IBzg03K2ufNBiV9YKik29xiq+/Gt5K+6gk2Zue4287X
3mo9ZGZwi6t49H9XCgxHiqFaItg2y9km2CB0uO11++wWqq95OxJaVRX1lRaHOz+m6CG0N7RpG2p/
LPHrrQ0joe6jN30Wl2YNvwybnaRGF1BNaTqKDYI0Sb/eIH5JjeBg9sOVPxrUNC0WUuiJYcTInefg
gE216sISyT4f8Y71tc68b1wbBFGk4YiXMOmhixJJKdlQg4lM+ZguZ3BRZw9lT+GyBDHCLsrLHqaJ
sFjLCJ51Te4DLWF/MZ5849pyG3CEWfeLBCHU4Ulgb+BHghI5mjQbEBFVf1ISMvxMO3mT156Nrj/Z
DhUBr2DzM/rlVcXAvxpZtdheCRl+xHNcyerY2jmxzBUCm/6izoNHzMbw2a30OiGib40WeLIKb99Y
r1MQ3GsZQBemplOZ3KBxQtjSVi6KW5R5VLFPc9/t8wI6QNqSs1jmzwFZKaMO4T2LIyqsYF8qa9/n
bo70iV0ACw5OfTBBVXM/s9wHXIFdsHFCc9Va02NkM3hbsgk3Wv0aUXbw5m3Ajom+YvuBAe0E2B1+
Q5x8JCVxthRuqUyCIjCGSyvN3hR34GS2nJwFBmxrqA6dE6Gmr6wAT1H0e5rM/iqGj5qjdRpTprHM
85+T1G5WQd8/JLFkKwO71iqGl1pxzVEYD4QV6dYExnL+6PwaD5iWYro3XEaGYDjm8z2p4UAmBIZA
i1BjW+BoUpBiKyrp1PQGGnH7TNRMhmGGMIXrECNlgZFGhpV21DuwEu1B65577DaktWyHvj4iJ7pT
EHP87/rVoPfYlWtS2z1MOw3mHQ0TT1kn1yUuclbol1nQQtc2J5MaylWbyU8Cl1/D5MbEFAR7sdoU
VZ6zmnTM3eAwotmE9sohuvBlEL72VfmhKzIcdiP8iNdBiBs6vjUXMxLWswp7kkr/24QsRRyMS3Ur
ni2MTOS33IeEJLbZwBydnmcszEoAlmOAsjBCpcoRJZQ3qlQuKZzPr5HlR/tqtn4FiZOvXA+lVY65
CpbAfY7ZKmKgMOb6T4UJS2DGyjBlueT/jMqlVRa/5nj8FTAo6Ji4FPycYOvThLkLEd5bj9mLcWrT
KvdXVVL7l3pJ3BsxVm46p6sYnc8rOZHJwcdABhf9PqvJabG2/LoeSzHcKr9jpXxnrXKgDcqLhj7q
0hvHgz899sqrFk7lqVBL1aAq/nRatxeG8rVhcGuYAnoMb+gFy5XAAqdjhSuxxE3KG5fApWTq21Ft
u830kdDdDwSP5FYg2UmNV1O/6lm9OVNxVc7DsRvD2wQjnmOxKJupFBPJ6mHUczDsWeUw8FG067ED
wWbjWvGty1h5/GLTva+V6w+CJuprMkYCj+q0/jpgD4yQGYLsN7Yua0OhHISD8hK6ylVIYjz/beU0
NJTnMIOSw4JnLsdb9S+GRfngZz62Z0aE1Il2hjIvKhfjpPyMBR8hek0AsAKfKDad8j22if9ojPrl
4HAAumDbKI+ko9ySNrZJL/6QykVpxfgpbVt7yTBYmhgt2VoBn5nTpyakuzw8QqAgQhRr5vJD6jJO
/eoPi49H8JwYEEYCNZWrs/Zu4AaZGEVxR6TK+eliAaV2pqE2HJ9d5Q41lE9UwzBKRYppEuaEQf4D
pdEL2mM8F+wMkzOGGR0XnvKfRhhRAwypehrdxIP+i9A6Bnm/vgl1vKsGJlZgzPwqla+1weDqqe02
IaKKk6tfOMoFqxN9ybd/lEWBwU45ZbVRRKvQomyEypnvwz5MzB3YIHDYBvaj8juONrpAV38MlBNX
Dn9Y4z712b3dy3IXq4yXwSk3nFsZEbM4Y2k7Ma/EnrYBSRCyjsQlpNy/bPr+2IMjtvXg7dJxuiNk
na+2xzNc9biHB2zEufITtwN9ZPzFdt8/DhiOc+U8npUHuVNu5FacjWyeSbFno+2DDMn7yabkyrq0
pfgkvFUk8TZjtJ0JCd1FeBz5nRI0Ghv666y/58oWTQtmladId301QmKd1kb57pgoVLwh2jq51C+8
jHVo5uGF51RpVqNyYduo9MeAuRWBEXV3A6/2PNtQTluXCBHgja61c3rIBY2N3FIqr7dKbqTS5uWb
qov0PQ32G3SXzjZWLnELNwDyIw/lrItdEyt5ozzlLebyBpP5jG7MHLqPvlbBJNY88ZsLr93Mv4VM
emNhVO/q8bky/SupHOwZVnYqtrYoegAvZXHINUqUUOmYZ5nQYozwMYb4WDnj2eb9mcn0Q1vInpU+
H3J1fPSdctQPWOupr/vHIP5F2d7lJ4RGF4JxYRqvtP2ZsrHnj9j0rdzli4vSFDTBWoa6e7dykMXv
sIs8RaTBlh1vQEbChbNAVXmGU6vnZXihgQfA9QzdRREDDMUOqIEI1Ja0d53uf7C8ecRwgzSDqO9Q
kQc8EAQjKAKVeNbFLmtXH+pFoDtsIIOdUPwCHZCBrogGfXs95lu+3rMbUk+asA5oZWRuekkjuIXF
kzXpo7tQEjYslgAhuQ78BKlICuTZ6xeRoiskirMgFHGhVuwFOmzEQrbv5NMim5f9yQ3kZaF4DdDj
+cfhe4DIv2N4Ji5wYJ9OD+rktf4qBvsg0urSDRnzFA9CU2QI16/eLYN2EsiIDnQEbctPj3x7+irP
qZ4YKzCOjyPa2V2ME2AtAVDYgCgKJYsq9elqKtvPQqvtHRLpnUWdX6+e9I6+tBNDtRjAW1TnEfE7
SWpir1X7CASGk6O5Tifvs2896v/09RQtQwPgvApzixY0sBdF1MjrvIFXlKMxKRTRBCtMAYDDGfmP
N6F8L3rE+0G39RWrozOBudGx37ate8uG9iEKhncj9dwVGdNgRr1u3wnztcnJkQu6PlzLsXlrM+pb
OkBPItRghoDgZXLSr20ahXYgKlDNjHymll4iyd7JEZdWzjmZ0k3ZGopKwpK9OrQuDsFKMUvizDtU
cIin3h4BnWrtDjcd3iZ2MC5W9x6WSyB0Z5M4uuL8J79rWmbroUge3Ixts0ElgLRSjZGdIiCvbNAM
2EjFWRkBrtiKvDIqBosAxuIrKosOnoUcGKRlPcSWQbFbHEVx6cG59IrrYgN48RTpxYPDSOdlQ2GM
W8c7uB/z1o2QGURQSBYaMpC4wEFPpCuQjCLKgCJUwMv5blK0mUlxZ6oaAg3W2xyIt1CiAhaT9nMA
rMYawwyyKFVCT/fQIxavZRiv/f6pT4jdiUp87LCyyQdu9mj66x3ZsKxtH9zKcDeSAeaUz9kVw8Mu
pq3vAAHhl0znyTwkrmavtNASpC9Jc9ePTDKV00zMP/pnzOZvHeF+j3x715SwaQmGQzx5TPG5REM7
HAhYy7aZ5RwHnykuKZoja+nbsqfZkwzRpWbSbYiz8RinPj26jCDfDKIQ+KAPwyGbFW3oevTbYK+R
F28nZrwrWpYIVjPuPNmXTDAqSB1MED867aWEtBQr5FJVbVoITEKhmISCMpkKz4S43DhJcgFXAQn2
K1n67W7qpl+GIj1lIJ/onmUbkd/FigVVa+5l0KfwBIDY0DQiqDZJL4ogvg/6gYUHylbKs0p1CGWK
Vu0hBjuV0J0kW7S/Yx+76xWZSl8YVYpWBcaBtMdTaxQ3dkFjoWKfTeRbdjfI0H8OuhM1nBL76G+q
c9u5c/aZygZVhCwLVFagmFmaomfxeu+RrBg1Zc9IndOOJ8dxZwLdEsC3SkXhmiN4XLoic01URCxQ
XXZhwLYWpHA6R+kW2Bcw8zKbwDZMHNabgWM5ax5Fsc39QP9THGzFBRsUIUxXJJOSbMHSIJbaVpUc
+pGhq/8qtLBFJK9d1wDHItd99BSBLFAsMi1Z26DJKj7SISyhlbEtOZN3YtE/oByCNOKYgjZDcgTj
DNjZBPTMVPQzmjsr0bU3eZPS6jAxlCFJZXaoMeDJDkcmPBu+6Xk7p9E9dglzXSvWGiFc4tZT/DWk
bo81QDapyGy9YrRJaT7GQNtmRW8jBE8cpV6V68YftjM1/51oyekOivkm064srSv2nHcEgmpXiApQ
fgCKIzqRuoRix/WKImeDk6vBynkvFPQhHzwNAOdMRZ4bQtsBxMvUIz7NAQdu12ZPKXQQVQui49C/
CzZfBIKgCgFsJxXhzk/5JmdzZOXq5Q6oIYD6dKOfpUHQwliYu2mu8L3a8yEBnycVRy9SRL1UsfVM
vMMk3XlXkeLutYrAZ4Diy5vMvdJSqLaJjQgKXJ8d9K+x4vdNFSQ/AdLPti8FgD+qg+xEFPPPIYTM
6D0MtV6xtppoS+fDuspkvx76NdMF0tE8B0dHc5kAYke2m04RBpluz1IxB6tW/nIUhdBWPEJTvjC2
4yICVKi3ABgTF3ZTbkIxzMEZ5nsvkJuhifA7FVgCFfUQdszeVxzEmmUsWMRA8RFrRUqkZwnp0aA3
6iuOop4yYtv4CBpJ4dt2fObnIJiuzCLDgBnm57HSoRDC+F0jNTlYbvsn1BPKXOkfq2y8DWHGK0+R
HZ06PvWK9TgUOzeyfk1wuH1bOxl6sg0UG9IDEtmVyT2ebcyMQwLIenic+DSG7N6m+L2zO9BY6FC2
kTA2keMWO6sosm05CU51fJ18Tckd7khnn6P/UQTLAOtXwbfGdj+/TxXlslK8S6nIlyTE/lZhjysB
FDMAjols4rWn/Y5Lk4HIr9v3OYlgZwPBmt1DFuISccvyD42qp1nuGMp5faq2qyDsn1x9vGwnrKLB
RLlukDkizzIHCpe9O4rpmQD3xMrxO1C0z1FxP0cAoNLZRxAEdiVg0Gmqr3wfnSkKpAPCGhIGKOJi
SjfavQdYNFWEUdrB5ioTUEcxzp6xlvnbHCBpvZBJdeO+6w6SrgqNQoG/HIgpjSncFmBNPcU3tRTp
NG2rBvLOtLGoaBA7k785ntsBJ2BaUqTUAmRqotipPRDVKoemqjFj2oqvWjn4oMq8/aQVV7L7QHgF
ynklqdOBQstOoW7iZ6GzPdDsoqJprR3JCcdTMzIowmtzdhTvVQP8qikCbAkKFmkXmyhFhzWcqdtP
aLJR8zgRv2NtXwKTFbr+NAOXbRRltgU32yjurHfhPeiKRNuGsAfLxKHeGeLA/nSypL2B4Hsb9nW3
LuMNMe04jom8I72QZgl0PIzJUJacGVdIfRnMubwsu7bZeyba3NgLxapW7NwaiC4mAvHitPZdA163
BLMb5vB2UeWLHaOadO9sCqx7U5F5kUbVdHJYcJaK2+sogm8KypcyE6E5iu4b2t5xrJ7Tdh6PgdJQ
C7v+BUa0VubjdR/0N11lkqFnsMQsewo+VaM126aDiRTa+6hDIjkp2nANdrgAPxwoDrGuiMQ6aOIs
hFEcxNCKHbDFFA6oYcMxbvC8Ka6xUIRjrK8t+xKoxx0V+nWrSMjh0LLAHtqLUlGSI3DJ1C6rbeIA
UFYk5UAxlQVw5V5RlimO7Ec7uNJg868Gk9PAk8nVNDn3ehmYdxawZn+A2jyCb44Vx3lUROcJtHOp
GM8FSnZJY/+ke/6lpjjQAiC0ToXQVoToVLGiU3AcJ0PhoxVHelJE6Qm0dGjDmC6BTdeKOq0r/nSa
V8UafVd69kX8pCtKdQCuulXcanBXRAzjOp0aKmRBBIFYUa51xbtmIyxXtmJgowMRDCVvmaJj54qT
Te+9WVcxbSCuTcxh4qatc4Vs0NczoG1pQ9zWQW8P+a9AkbgzUCExaG4bRDdJ8xrFWAmFIdgS1bnr
o+Eu41RAUds1G23Z/WqbAPB3pwDgNSTwGCR44OITy/AI7mvmZVE1v50wZ2Hqu3AmQIoPncFMKU9D
WUGZqkPYoHggIjDkg+KRp4pMnoMoH9WO83esuOXgR18rRTLPKVfHX2zz9JRzUh9MzyL4D/65qUjo
g2KiN1vXROg2hfObyWZ4BJ3uKIa6KBVnt3sBPBxv/bR7bY0mAI5K14QV8ufQwGJPFZXd7+Cz+wjQ
uZ0Fcq/o7Vglc0Vznwe47jZCkkxAek8NmO8EIYNXAwPvSfdcMdi4ig8va/EsWN1vXNDxKpWEUE3K
xJbiyvcA5vOFNN9iZi8Ufd6O4NC7DE5SkeknxahHJf9YGJjBDcWvrwxI9pjrC9DjjHxoSUitNKf3
BvB9pwj4Bij8soGJD9be3mX0HdYIV55SRc4fQOiTRlpQZO/nTeaWV1LU1HiNeVx71fAgpJwP0P10
SH/4+JEhtCD6aVEdIx+iJ0j76Lzk9CwmtOUa9RTEmiq75/98m7EkHnzfcQm6+X5IxVJo7eDSLc66
SiNY7rjcp6odhHbLMXV8Igy+X/ErGmU5jpcMhOUBf139fv6vv9gMNoZ3/B/fxdeb/HpF5juSH/6+
JcQcuHFrvIhnpzE5P9SnXl79640sr2YsURDfL1wtURHLXeslQGK5+vXky9XvZ1muCZcgnK3kJD36
8i1U+R5e3pZHLMXGsdPxz+kefpXlWoD24eva921gxMCHfR8niKyoqv1zz+VaqEbq79ta4A4Qfa3D
cvvXMyx//Xrw92t9P+7H09iakvXooY7blzr6Nu51nXVDeP39RmpDowOxPNdfV0sySQX4ON7P8uQY
m8OdMdqP6VduFFTzndeL68UGslws/pDFKfLjtu/D5VrRuRduWvi7H7f/8Jd8H86sQtn74OZeHvH9
h+8X+75tuUu2+FeWqz+sK9+v+eMhflfXKzhCgFZ7ei//eF2+Pu5yvDxV0VeEjf54mq87LTd+P/L7
5dPZJ8enr/ZO6XSnFtT+Rrc0ye6LQzeIaaOpix+HYuxMqDL//ueB/L8Z/ravKi4Cs9HyoO+LH7eJ
Ugbwbyx7/f0KP17m+7E/Xuo/3U8nOZgG+D/vFn1hfWpO83Lz8gAwJvQAfzzpX3//8SLL4c8/a35e
YSTvt//xX/Cf3td/fJrljt/vdbnPcluEgmw7uOYnjGRrjc4XGaFOC21VDB2tDz03m+4m7IZ49zVc
DOaTZrdZMF9GRvW4jAalSmKJkrI8wkx3scCq6kO+NdJUo6TIls0xNTWJpTiV9fcO18Ge7m9DQDZb
altdo1rXWGyxHagRemoTs1ZdGSmlM+HlDwIQE5GfyZ60u4e6jyk5EoSxcnGe4itD/dc74a4K5HWr
l5f2zMQR9KyZ23y6mSpoBkGwIVaAGLekY+9BH5YaYK3kutNGeLib/xd757EbvdZm51tp9NhsMGym
BnpSRVYOKqWSNCEUmfNmvHo//LsNt42GDc89OcA5+HT0qcTw7net9awCbsA219QfNxuftYpq0ajG
FJGPJeaixqTRPVgYGUxJYXrOS6AbTUyvZjFXES2MTX4OFx2mNFpUkPySa3gBELFNj4IBDAGMwqjo
lS8orbxVdbcf1YmelGFWb4I21x1FLXDJOK6O9p3RhKONTDUs7Aw6utOGG2qumMTQwPucoz6fqQe9
hI1NchW6Zq3RfBSfOmu0XPYxhFow+s8vhsj2RVWdcelW9MiI93qoDyAeMiDCfeybvNuZUE5RiCKV
RKzdOLHTdF3sp6g7sZXgjJGwBlTUsqUaW1upBipAIEW8GWo+O1MaO8hp0XOIhgirlwK+AOhyxcG8
daZr2o9/AB3ys9O772jqyKO9ewqnFDgEJddBkagH6pnHLdrZSe/VCNNTwrmlie51/5cEDJCqykQw
zqazDUDjKpXcSR35W2mcbSwsPmnBOr1qB+EzG78yS46btlaBjMj2x44f8hDRHl8gX2uxSt4a4IUe
dYXMZzcoTOZ0NdpB+tH2bkTFHcamCh4JRoSo2dCQCjNJZhsHj4avC37wEF/jLnVuY+ySDG75S48z
ns+QKMBBLfhFVxsD5gO5es1YOaGjIhtwL0mdk32k/EloNl4znpcrSE8sec6i+RcJmzG5RR6oxYdU
7OBS6t13TcpyrXP7rbEBws6fsMpFEQhvQXMu5yn7hEwxUFzjrkTbjh50sY0hUmU7pyp+ZzkhiuRo
izhf7kGcYuYnh4lnrcc9CIrS4XtZOMm8QtJ02o39dGg6Ex+dsqHmNrhNGiXltfNVZYVYhWr4OfXK
RjqKsh405jLNOLNPiI5RQZTLjX6UxflajrC7tHF+c+sJnoXYacqv7YL00WMj3huamq/dRL3NMgD8
O2WwdPpnsGTk09wTxa/wTxQ2r2nf0DeYfqe11m3mmsGYxWO1UZzXaJmgzQSeRJMV3QLeZxeilKeZ
W3o9yIGluKZdw5HtRI762qmfZi0Yeygh8rvmqU3rF8z08M7ZVFpu9a5JMDtCgAel8DCT/WupBsZa
tAmb8UCFCpwC2Zm1UV3BlA+wTyF3JHa0MwVE8b7WHq1EvCoJS1Fia1nGGanNa9UrEvLHjhaCMet2
moHhMsume+j2n0FYN6jG5U8yv816CqkJd6gag1dpKVSvo5ee9MGxiKW2GY6utlGt3v2UY+d4rKvG
CTNeUi6lToH+ByvVk6r1ngzmBV/mHf7eSej8sVwbzoaK/07OIvF7LC2yak8B/hBWU9M2JRm/iuci
2k1fVr+lNf45LboPOjAjT5XTg0gU+tXJDFpsEglJ8OwWCGEw+DFJdSxYm8ELuSbWTdnhjks+ez6k
hXengWWjfG8kgkVMC5YuZ8RIZWa3yfu05dGoNk1uBjfcKNIfApeuNyRka8w9o4BoWyhsHLLsbQi7
zNPcbHHGs45o2/xemfRJm3RlZmMae2FKENdqyDmnEPVVXPY+nYKvVqLf+nFZTt97a8HIxClRSgwR
sf5D+xk8UP27rcGasXBddyoUk87OScx0jGt5QK2XhpHGyVC1oil803ApjDm+zmEqn9SkvtTttM6L
6VR1LDpbFlY6WPo1tD+qHgQLXL3xR8Vir6lWV3QrCE6W8Aw75NwajvtS46UAmje1qg1+Edaj0grB
M+4bVHUb9A22yRLyOostw97XtfXZxpUPGP0hchZKIF14EU2JqzCQ0utoGNxYznCQKOshqBGv5q3r
d0aCr30AEgaGmz0OKAT8DcXoBYbyDYTnFAX9uDXoHxHTgEfJtrao3s9Cm7e2zMW2FPrWnIdzGhUv
xahuhJZhRI+wh0x19h6bXGZK+UaLdHKgXDpyVmZVP+IBfqaq93WaZeaJpn2Omvm7HK27XuKrYTWc
W/XGCsfzDIUpZeGqtVhZNcs6lxU2GggBrI0QZSzR7tMAhwpNx0OskC7BqfaOav/hhtmzVXWn0YJF
rg4YXLNdK7L3dOSagG220TtmA6M/RTMmoomcm9qw1Eor/SFWGs9ouD/pdqQ+iFM37sMMrS8eLCz2
5URZifkxyfEjbNEEoYK/tE7JmiBG8c3T78GOX4x6QW/MvwkibR8a27mP953In9FXUeTU8rEiVdrF
Cup4CueIz+OJ8hW5Lee491PN6LycwKtww8/WafdhRyyH7SZgMqhmg7R/W9HSFscbdtVJLAyFQH5S
sVsoYljVhVp4wZIRksUtDeENaBgjfEJR29Fy9+95C+OzRtYsR2R6QmrhWplEuYpi3s2KfqyzjvNy
gKFd2Ppu8VHXVQDT006P0vxWc4JH6gAHvuv2anWPq7ReqVP26jbKkSffU9wEFUhQm48+vGgVY4Kp
b2Uy7MYSGt8OaNWGZleThwRWiZjI1WpAJvyIJoTBzq4usbO4F4Duq+1EFYN7SsvyKesM3Ax6QUiF
u3dwgt8sGw9lOpjrYmzuuEJOuisfOgeQdDfcKhl+mPmCkHdZQyVD9m67Lv4Dwp5r6IrhyhDshmeu
jVQA8OQhdq8bjaINOfqOoZ64Jbeim+Y97VRBmV/IBuC2IQxEZobbpbtbkrXcnDkjPXHlNUtYkJDy
4dMU+DmNPHwurey3WoIrucwGrNdw4FnE75oIVQVDj01qgYwBvvMi7I9YtyJKx4MPYjAej1x9A+56
Y7f92Wjcsyyr1ANCZylZTOYLad1Q8BUQoc5T3KlOaEOdmU2W/AYfss3HaNskCHJcVl6n2+6qJcPO
ngVlNX/CTw0BNMXMhId6BcMhfpS9LwNLPvOCY5K8uT/q2HUnUE9r4D/mzgnksyImTnNu94Hnd0Wf
Lwy/oftoWncT9g6qRgzv08Uyl7GkaVBFspLuBGzz3DwMYTWewDpEPkPrw5Cap7t87p29M2d32Anw
ZbDm9BU+cGbjaeD2LHtehvFJkMfqw+FKcR2XSx0/ajx+vBbgKD6GFJmwPoVx+QcolPU4GJN1arwE
rXPBcPKljbhSZtqhJo2QUBBTjWUX5y6sjxbDYsiSrXfDCyMI9fPmWY/TV2btV8cyqrUZavij9fGb
rRRii9OPFwfkZmBNXup0UJiorLetmxImrMetGus2HNlqWFsNu1uzz1GbwL2vhMMMZmXUZITxH3BG
IY9mqTUrdHdlpY3Di1kOvqabI4OVwrvV5hxsdQ/EUBF7lfTBYDeO5vrFSqzYIrNdAcygYs6AQfDl
Gi36tuYULziIvjgagz5M6a+LNBR/m4tG+dMD/TMuIXhZqINxJI+VuOSVKigLxEyc5Qyi0HUx3KXO
2iWUk8zmuenc51zpfpF2DBfGI8BVLO/eRFJ6RdTIh6v0kPRCYCKp38cGGFcxP84Gy5m++qiFglvV
xTQGqeelElhGxyp4cQYMtLUaMncSyscrSwDcwcsBEjXAnIK8Mu96a1rFhfmZdOAxe7BoIoThKIzp
WVcJLyXcgRGfcCricLGc/ZoYSryMskjOiBEEotgaP+bxgO7zktncpXk+1H4OzmMlBqq7xvw8LTRY
Dkl0bkztGZbnXYExIIiRYVft3/T2SAW0pY7IAKbyJEqxgSlNcELBXC1Uhxzo9Oos2d0h8Ks05cGm
GEcjat/7yPjSLWXaAIl9ApftT1JL1lOYUYzWMBGaLld/qUyuz2AScoekDFQGLwssfWVq/BnIFStr
7H4Rtf/x3FzFtamvJ129xbjrV1FtQzlCu1dcrhLb1D9Nx6G4t0BNTMu9oQ+7ftJp4tS1x9p0sU5p
LqZig+hcSh0YX+DHsSk9DFgLfRVhHAyhhinS1nqHOSCp1pqLhQdzx1ui1dCzQeJiUKxLTH9tVr0k
GXUsqnXoG+g1JfPzIF00eE2vaWdZIn+JR5/afGEV8FaJnwlLUpXTa4NgRU6s7W52Mbzb7fAdg2Gc
EbUtXfvA3wkCyBhSikjqVTA2xPrmAUGAi6cST31q3zrE0NWU5OeexJKCRrkqE/c9MfGf4H96DuRj
J1SEUI7ulK84Sz184CEqnTNTnISG8knzo2/NI0EN1b4Cfjn2gCW8CFXAFcOL3isvqtvBF4ymRxJu
vQfa4JYHS/1YEuw5ar057qPDrh2TSU7LADryWsqEAZsB07LJJSU6NRyDecA2tuqbDiRkhH+I1HP2
UpMAPahJsOOaXDdVZPhjonES6zG8kTcofEW32Dwf2pDQpdaS8wvj2Xc7sqeF7Q+1+qZk2cFpOn0b
jNO2pFS07DNCL7XdYamS31HdehOdVswXZMIZMAa6eZgqOX0NVzXdM0mbe2VxnvQxbMKyt/g21MZl
rkLuw30ragMPnpP8THb0BsjQp0ouJ9fSQTN0dUxX050atAyC1TYDQ7Iq+oK2IFItVoK0J7q3tEBh
D1A7vSDht+ZaDV4YdyDtqBHhtHf8MYCNl8lKX8aRt7dZYmitBkaOHkqy67TwLqOuwCTkHgTQ2sAO
6VKqLjKMNkBaY0Kv47FK9S9AELsgSoASsx9nGfIdD9NLiotto5Suu6q54+nIsTkbutxKw0BZ47Rx
M9KqUxzi9ZQ1yhdlykoZhCDsfQHdcAWGCGEgYBcSxz9lkJ1g0ZL0SipQj4FZ0QnR7qKxBNHJnA3E
Xf8ZDEId2YuGdr3F+PZh42ax55H9iZvvU6P6KdGANnaZ/YDl+2SiHjY1MOx5KTut+ce6XfR7db42
sF3th5G3KbfihaTyZ6wHG93s/0CyXAKXnFfMM0qzGz/v7VcaQY5TA4lprjnFl0Zz7RvwX/yyyOLd
sATpW2VZhUfVBCxYlX4WF90mxsBoITYDJhxeuUdxg9CDtTwOLb8Jpy1ft6LAPfTSJNprmfpCBlXx
YtS/V7q9AvzFwU1GP+54rx3jjn/m2c47pk2oKyY+i3UbBPEKUweOJLyUNqcFBl7uTTy7Zb2tG2tj
vKuWTv7DeB3zTuEDbR5LPjyWgsZNydIJcqnx1sP90MKh92a8Wvxm3PBEhOA5nK2dtvjeRBi1jMIr
JgA43JxhScmS7+rgPcuS1GOvP7hReKt+efAGIWa+2jjBPLxlgpOa1UDiToYaC4H6FjUtJVR6eTGz
4XnEpwAoMH5I7P4E5x1oOpqsQIb1OASeBmLe42Q8aZ9YqT9tksutyoWZmq92ZD3pFi2rYXyOYMum
kghKNh3ahrslJDrtjLvWUN86aX4pNpYQfq49oaoNadylyJD3vz3HxkrV+33dXdLaOrc8ACAfwieV
2nuwHF4dJTzN1MrVoDRT3ZoXNP13VY+LV+A16yAosyGlWRygjqqCUs4DrhammK4o3d2skqYyUZDL
QH4Vor9VtFHBBzA503RPNuVfmCzaNSIFM9VStIJiyV9MUTyRJ78MAFQuqTqw2KT8poppl5gpQLto
o6bmT+Q07KmapvJEpoWbMd7qU3VJrXTp8sv2VT+SJ1Ervy7Nz1QDhKejxAJ79hMaZGHhGl9RUNwa
uO78FY60mdjQENp5OBUK9JvUwroRg78YjMdAKqQzgr+5UJ71JbNGYudZST96PA7mDP49VOlJGHS8
ncDxDal9253cQzR7gohDsViR/shg+bCj7GPS+ntaEFUpDJLGbcnPHA+XKR3OZRI/EaH4ZIT4VBeb
s132G7OaProqHEB38SJXcpdqrLkEA6vb2JvhuLKpHCFKLuzXidWsGusHXOtsE6IPl0jQoqme8iw8
4oJ+zJ1BrGxVeZ/D4aTW7iFyi7POIxwoylaWJRaDQcdVI+HHx29xBnr+rzarb9PIvoKqouxBL29A
s1dY2Hi4WKRjAsIfVn2cKTkIiL1abPSyVKuORpY/YYZcFTYekgL3yzQQYYq04J4kuGLNDvILtRfH
eBYGMjVmeqUMt1ZdgLVby3lMVrYdp5s5tI9ZWXxaov7AOn7t88DxY65T7pA7aQfbVzrYzuU57pxw
qzfJ2h660LdplzCS+aJQUVRkVGNAS/aBshm8fyC0mBkdNdxduCj7ndnjMF/81KNDxG75oSrDfRzp
uFowTZzKmei4iouzkb1CkPGirKTcQb5FPd7X5RKcp5qqOMajTWhxobDLvxD327IRfwtseWFzew2g
lHJK0AeeTppvJtUxE/mTjPT3fLQEB72IsXaoto47+5FY+lSL+An3Au9hlaUMy2OqEeT4JKf8rZLJ
N6ff54Ei871NHsQo5sCDIPBmVqemCt4ZD4CVR4woAYv6k+IIv8FHtcZsn4Ji0neNIljrJXTuJnod
nvJJOdG9oFw4a97HnN3u3NmbpqJ7BqfFwJkeIw6BGjbjIkt3Ba0rpYJAwP8AhpXyzbmX3oX+WcQB
rRqzcqk4le/DPGWJ6YSHPh44NCrNxqBRc10lmO4reNJTm2sHJcPLXM91iBJhc1Cjp3ibB9p2mtx6
b1KPiHXCdaAdGvmjMrV4aiBzbP/xr//+34J8l3BfIt94dhaneIErnXeVBPQOEHubRY4XFuObI+Iz
wk+3sWwyVbU77Us7T0kcLFVO2kojQL2yjU7Z8fNsZo1BtYPm2+RavuZo8zpnTbvtmdCbgXdY37CA
jOUTZL7PToKAii3ePrMy7IXWu1s7+LPtCdhLhjRUszee27rHLomLoCWbonSgCUuD0d4atF/SwNw0
TNh5EHwZiQCbA4rVg6okXCLykYoFq7F4LDn1geTIsjxXMG06OzuwvyNXJ/xCt+PEQzjogj1VCidV
sLGSrn5300uHFYGM8Llevl28KDCGBSZ5iD6oI3t1BEQMp9gJ8jfrfkpOs2o95nR3JGAYcNY8FSEJ
d4JM+6YSrDTtKxnGVWM7P81o2rwMIXmZ2S1ZpANXyVkbjs1RqOFACsJYyhOLye9Ueeh6fI91CDG8
nLCsYXTjtjb21Pj8UkDP6Q1+Cj7xOo3YhFrB0udXtVxZBmz7ieAdCKlrk/RvY94yDo0JsUYj/xvi
uT3LVG5D1tuqyUnZoLORzwIIC6kq343Ut3iyz274hwsqOdLLSRaBA2cVOwWPx+QpH14Dg1hK73BG
i0LssVC4V1S64hIucWa4CWdnG1seDJltQqPsPYXy76T0CpspKxZoUOZWi4+iY/ti9eLCGfvZUvN7
mzuZrzRLIaQGgiJUYIU5+r/XiCc4Mvklhhza1Z1gc8iSCp8ma0+Cv3OGVkKkuYKxO1NGMJppusUZ
tE5a/WighW1Ux/qcCSTmA6vKoEdc6UO+ql0Yb3LkDKcYEJaKjKI5y9L8YO6ftaxkUDVo2ugh/ayo
5IF88ZMm9UPjFsMum5Z0UUZmRBd7mcsO6w7CVDuzfLLt9LNjycfbplQIm7Ixy8poHyb9MkDr76ZF
/pVtZUg16Ng8qDmepUHH3rZIT8FHzYaF4JLC7CopnpkIDRKoDDNoegwjtwDMC5A5lp2dqrjb/tIr
C4Im7yrfLcyGmR/Zw+oHZ9/VbPxi+ifQy7hgXMoaYXDQb894txqbtLvVOSJQa7b8aqhaYi9/Dk24
Ch17mzHDjjyw1mSWqvZJT4SG09Q2qgXYgS5WzxLZnUQpDzFbt8nYxOdCqFe3EsZWqB1t0lO5n+uE
gEZa+JEuQPKFvBzCULRHgOnsZIg0JOn4ahXkQFX5gmrG77+Ygc2xkQ3iNoEHy1qdc2tO8NU6Ngbd
46rRrIe6iE/SRj+tG5b2lTEqx4arGAYYsECJ3ZMDxJvrFn5hLvNnKc3j3O/NlCdpFtOZY83GjswZ
RGs6tA+iXTShRlVWnZaT27JTautEZq7KjrWaiLgsKI7Rj+iNueRG45hlma8UreSkxIqAgrl1oUOJ
MAdKhQS3aFs5yy15zUa+RTpxCxtZY64p5zJw0dUn8rV3afHZBpq0oOyleGi47b18fG0sfuLa5Fvq
4KNXtGDyWEOSsZz+brpUdcwEvh2WksewvKmsULiiELr5rfhR2kJ5BIng0wt81appY9Q8QrVlyrLR
enzLwQkO2n4nOLivVCVXfL0TxRax2IjMYkO/PfSRnu9Xf6qWkI+5Hvh9Mt3BMZyq3u6hJiQlfkqi
FTTbE4MHIDDGM39I+RM5PG7TDL8qw+o82+kOIRoqi0NXdxsAFqzNrepHlxkf0ZQ89EtS1wmc1yzq
nR05JRqx66paSTyonl7Xu644NgVXshmQmuJGgsxSncUkedyMhb63qUOYGStMrjlRaT9jaH6q+l8/
zj9dUd/cKvFNs36YW0s9tDHB8jb4xLvHVwvdItD9HECW8saKR2bGxGMpQ38Z0Jgt8lO0rfhtpLy7
jVig6o265nmHpUAotp/NzneUCjQdZK81zlhmjZlZZGJi5Vy71Uuelfk4pR6v7X1iBNPBIoqzijn6
iKJjmA3LcaNUypay5yepZOqmcR50QdmPrU6v/QigqlXZCo/Ni+xRRKyB3F1YtGCAXPA6Yzbztw/P
USvfMwuJzPjT+/jB4bTPIZi3Yt+Pd6FzHOjIq60iV2Fm3zWlGV3DklRCaSAbMKsMLX7esn8HHoGn
OzinXdqvRPczOCz0K2oKeEIqz5KlQKnT7hXqhcXyw3jpA46HSSZzHy/Ip8LRvYnsCXJYLPZ0rt4U
UQGhoQKKIxJV16XL/lrrOfNBjWP5XxW/qjF8yV5lYrGGncazZ5sWJazP7ItEecDXEi5RHE7Gut08
8hMlXFXkiprKhFRugPGcay9Vkl2uwhait+Khbt3kUOJLXoPMD/mQV1PlHrmOirVWk7WJ5DBcKqJZ
osHIMoLOirrPaSqvvGETpmAa2aoyhola4AOpNlNStieSZWz93aR6UOfqJ2nxgsgoedJVN1hHNavX
qKSLJapZnBCg666FtY5z5Ztd+/ChhDvUV2zsirj0LTIbFV7ftg0f1BYcjZr2Ui/JnERT520I1e4a
L/+gMOqSK659+Md/Iqfy3ZtsHqrU4qdtnWfABeMuxyBOCR4gZSKNG0dxIQs2/eRVNc/hoNKeky5O
uA7Ue1tFg6fpur0OjZ1jkRkTs3sP4wioTMNOu2xz+tUCDjLUCTALrZqxrPf12D73djVvdQJIfg9M
aUxFiHaMOgcLpN5y85Aidogo0QWDVosSxwjHM9bCZc/JKy19o2m7S185jxnNq2oxk1ettOYiXVmt
0hgkJV+PAV6he2ddD8m1oT3FmVkzkij8GjoNJqmNLJ902qth1Tbujo+qLoJtNBKwLkGXNfY1RxHz
iLBjJ8Y5H1TKpkdi1TKl9UqgZQmhrcDqiYaXh7Tpxk2e18DDggtQsnNocVbhWIYPFgj0oKTsYzT8
0G5VMeSMvzxygbHZzoNmNLe6S1nDWJA4JvRPwXspzCQnAbKZQf+QBKTGY9PoPVnk4UbJwL/VmvNn
mz3ZQ/k6SpxmgvaAtT3hsG2J4hvGTK+Ks2sM6KzJn21xgc559l2PkDRUWzL7UUtTFVN4HIzqpUkx
U0guLr19HtP26DY4fMhp+vjMX7QUroHtim/R00FoGxpoOVc31oFun3SaaDL0F78Prb2L5edQJeOL
BkZ/FVZ01GclH4AtfuAGbLtIWZMUyTZjANB+SLJnCBHopjZJfmzk2Omma2+gHpgieI8ecKDwVFkH
w+x3uvSUvjkDHsu22DL2Ux9cqWJ28OrAdddoEWSnl/D4n+55Yf4283gW4A2YUr0oiI4EkosVV6eC
IajdpIKcVrpMZ+goVyuJiHSnLYHN3tjVptxrEJO6fHxSplk7d3iB9MrkNRDv4FKYDO/Gr54a4Ixh
RSilnNlzpbwM+Nx0eu1qTE+NEx0lWho7t09dSHnC/8nT3pk2ipSu18JRdkXE1RLfshIuX8izvmy2
rdD2Vp/xKgeQ7Gda9ZFZMdG6kbiSrvyGZveZivRLQlTm6te3Q83vRcQDRWJqurHmFlwtS8gkyX1F
SVDQDPJ8+lIpKUixsWFAsTX5mHs8yxifeMIeEpm88Pt/tL+aCiBTyL6ANS1L/9aldHjgWGWGv2M7
Pra6/Vtl8g5X/wkVAgop/eJ86BLdmXRZHXAcENri3kFHVchcWwK8kRq5zooehZojv4rqbAfGsaq1
Ly0YwCwV+MQWNauQIcaXzAEWVlT7frSOfXOYjGlrcwcVuPdyHtyBpbzRd//X6CSxYVmP2xJQ8xCQ
nm9+C7u9u1W4dOuU11pstIA3J8906PnuLhf9eQQoQXZ2QDzxOyfGUqeKahMyqNaVnfnmEnPh4fNj
678Imo4fze55xJLmFZr4zvLwRlg4OsAQOozm/I9A+bkCEMbgnp8sQIFpUedbeiEo5c7ZlUkWP11h
bbWBpvZWUpoYtvUjOTBfNUtu/1QcGg6loawpTe9AD+RuLXnCEyRLfqkLohWrkHuK0vm5wSkKiy0O
4y2HMCv0lWkgAhG5RzYb67EtlvdgrPk01T1HVfNgdIa3tJ7z14i9gRyt57AtXzfs/CyAuasauXwd
TzD0bHqnEqu+UV5BVnesUKxGRIwxT1hWZdtaKgBKqqucVQ1qc78hNQFeLWUoq9pdWYD66NgJxwXk
HTkWvhPN5xh+9ZpewsJXK3kIHYrhQxWjOo4jDQCjD7/mHnNYzEbyLn3LCCBDOHAM/QAgfkIEvToB
rEA/B43zk/5pyfoqVLnL3Wzypca8m0nSIczVyrrISljbw4MMja9KHEODp+YYDzZy2J+Lx6EUJsTK
3v21J/nJ8kvUzisKynYsQrSS9GhwKI1Cxogx1K9UI14pWbvGQ4fbQ9tXIQ2lGusBK7ceRp0wHOup
ZlvRtA5XBrRZo9/bEd5NzcLUzMGsyD5Zu4V1KWbjKTCSR8EzZePY3TZt5q1baYeAN7lwknVXIpBZ
IJOShG0kEbiEiIRej4aHjZJ/c0KGnQpfTAvPWJX5Pi5BVffaxpaSqYRlo1uMWACU7CTG5idI+p+0
RatI5pVWP2Z1Ry0tD0K8CG/47n/i0fzt+tIPIJ0balZtVWVEL5sAGdac2q3oi5Usgj0BMpZnytUo
5+fItF8Te9ypurEnlElDkNRP8aAseFk8Oh0vRLMla3v6w0vt12rFC6Nt1r0rNmbNG1YdvrCsP2Tp
lzAWwEG6Z6l7IxJGNZks73Pgeg3oA6JO2otbNriR3PeoI3WO0nlSwCSsMNp1GGfHk5k7T2StWHDn
zova9KcuKK//QPn//9aD/0vrgW6orv2Pj+p7/Nf/uod6+KfdZ86LNG5+/3P7wX985X+0H9jqv5Dv
dzQL+4v+P5sPbP1fKBOhCtVEnbRszflPRdTUVy9dCS41PpoQpkFdwf8ootb/hVmEygPDsDXT0VXj
/6n5wPjnf6rKbArLYv/zb/9sCse2+T9ZjiC/t/Qz8Heovj8f4yJs/+2ftf8mFGsMa8eed27Ysha0
aCXFghv7ykt9yna2xe4EpeQAfwATSvcsP8V3+CxfcTgxVU7uNpg2JNdt5S6rYxdsNYTRYguw2my4
N3fM9bniEXyNXlDq62IPlDzb5p6+KT7B9bDn0hIUFy960X7qo+vZe5fM/eo//U4e/v2H+Sckuocy
LuTyt1b/q58RbqtrmvSjWK7+v/6MTaBPmp47806d7Vcs74+IOFuUuIdkEN9d0/0pQBhpX4nfeU88
/p+/OW0V/8V3F/ymbI7ANpu8/+27lzl8wQRO/s55cYej+lc+NkB81uqH3OR/uPtJrHV/9pN4LANP
HGl+TJ8Axp/dJ04H85UAorhpzRle30H/zC/zPr0Bu20vPBOHG1m91o8v0yeYlom58MlOtrgFyt34
DQflZDyo28phMLKsJbv6mv6Cu7QexHvLOW/FK33ma84Sfoi9griwoqHwJX/p2zWROBOetO3brsdC
RcPWAMCUdCSZ4BOgu436M+Kz22EacfAm2R72bvyxT/UFwpR2JKh7MLz8o3zROPp+J8/8OJvxXvzN
W+VxjjfxGZT3os6v+s/Q2Q2n7krZMcmR32mHzcqDkMo7M61WfxjoWiZK9o3KXsWO+jWz0LdXipd/
oSSPwlP2zUfveLnuNy8O0UGxQj3iXIZpDKw4DqZtltymB5Coy4lj3TjP5S39DaHaMM+ey2dzOz86
UAPviLIqnrUES9UK3Psbos0GRwVTiPnHrGifLSgG2iENoVmuQ7r5YOfgIEiYzFmzYn1bWdMbZlXD
OM9UVGWaX5AoUDewZOxb8zEcra/yIbjK8qI/DdjSjVVf7pDUwei7j/FWueSH4YLcMO/CBwY8Eq4e
fgP4/dUnDGWmRCy9N6of/hKfrFO3gZSCO5ojPHgSuDdUGloeJiDMN35VPsTPMjo7RzF5mII4FCe+
9IsjJshN5PNygmkS4+J+136CcwXn8zy/sbN3vfyKf/MjOutn9rDKnrwrShTzXG6u2MkkW3yIi66/
pT31zksI2yv1t9lvc2NJCeY4Xomr+q73vvkY7gH0REtbyRrCK5FR97nnk2ASlDjqTjUD1S757PYk
sK/6IzR55yX8skB/HaWyiu84nW5sFLm0wftgtzVXxt665NdhjyafGyf71gpfyfxqV3wNG+Lhya7e
ZW+ux/PE3UVUrZ/dB/cVO0zZbVH64dKuc+6OVfbbs+he/Xf2zmO7dSzLtr+SI/vIAW8a1SEIGlCk
RHmpgyFdSfDe4+trAooXvKGKqnzVrw4EQyca4Jy915qrPcjRPTW08jrf6/BtN0j+CGRiQGHEbv8s
zx+aSvYFFIhV760Tp3nTd+E6YRxAad6eqMDb+cY6a65PHZK2s41GV+v3ID+Qs/yCqDz/g/omc4x9
F1Ga4o2kjLuNjuPOK3YqKgi7OsGho9V1xIchqZwDlYZYDApHZCbaYM4AxOLAlj6Sh8BJdsoLfNxk
S9t9N9zAr0I5TFFuHz2ABFjvxl3wAPUY0RM6TUhNDaq8lXbvvdVfAiFejJ+OXbcfn0grQ7u6ss5A
6gfYa9ux2pPfQguW9g4z/mulfbDO3bF5Ye6DQuplvMWJuk4JPV6Jt9J11f+bkzOXv79ef0j94Spk
GRL2D2WJ+Pn9+gNQy9R6XS53NQ3NDBEA7b8nk9iR//k0/F9OwvPTaBYCTXHWpenzJeK3y1xFpaAV
4Z7BNoD6zVOgh9mP/vA51eGMcqaEOJVc4v9MQPqb644sa//l6mpKqiyamqrTglbhbv/1aRW/VMEA
1DUmjPRJGal/wgmMdgVpXUyPFeB9GmIxC6px8Rj5Fqps8y1XADh4qAo6Ap33ajHe59CNAdSgj0rI
vd60GtzJEGFt3A7Xgy9UdmlW9UZSSOoOxZDJ+iCbm0qW6O1O1Gvjsj41A6cMwDhrK1cPopJE1wzD
oWX3YNSUyACpuvHKun6Ui1aDwYYDmsKwZSe0Sh1QyLdNSrof33LSV8adrNA2MfMHEpjbO1+r5SMC
oUMZkSWbxuhnK9DOe6upr5hyhYTIcCGDrfRidfmekNrET41Nov1q6bSVWUs1gLH+agBMA6EwLxtX
TKGwAB3eGwgiN3oMz4Po2tmDDxSkwpNuCZi1+4TfRtbdhBn/Ah97w+kAVQKAHcTHgpuLlJrMwHqi
BCsAF57A11XhV1s18UnukbKGuXgX6x7AwG6mCEwQfHOSFBBYCwTLjztI6md97smKiNWHEJeZqlGi
FHLzS75HCMA5NQtICZIp/VOLytcoXRUU/4zaVYbiG+z+G2FGlSBWMY5w2o6RCijQEHsufIZ6PVZM
4HVBfe+tQT1ZDXodmUYE+eW7rpMJeGg05Pg189Y+ulFy4Zcl88rQa9yjWvTn7kxuppSOVW+nFRQD
h0m+jrrmGAiYvptc1zZyqD+2IFycuVzWexQHE51BQkdKgFRhMp90/Y70gzuRKmAUSyfRDHbCqN1I
w0c5aLcTosyt6o9Pg148FgOhctetGKROPdS3KAPvIs+Hn19/RCazo4kv8KS2MdMeZi/Fo4oatw9N
ZyK5aKOl8PLn0CWNXgdeRHUHZqiHyu1ok65QnZHXqpy2DnVrBYCgfwoK7SGEhwMhDHEHESUoleg8
5cJWSFSBKjpd1Y4wWiWGoFy1/SNIT7rhfU7Yom9uhOFz5KsuwvEeCvnDI0uqHzMQqBbZsmK8FeKW
eq3fEqzX6jeiYcJl4MrQnDo+gdEj94R3J5mO0kiGfeFv2v6uUAu7IbvTnEMKMMeoY7DNCOeaPzPR
EzZD8oldZmPQAaeFsyaGCdAjGeVmuVNvdKD4qYYU0piAoQARjUsw2K2tSUjDBuAx1b6tiDRBbO5J
r1onIDoWVzEDL0p1UfA2DXdTh+Ro6B7Mur+ylGBvGphDYC5C86TXCWaSIVo3hPoBLp5+UGjubUPo
7yP0NRxEniE7WEi5aED5u/KElqmpb5wmFBQAhPZao1IJKhBtjhmiVSRZI/ny7a6OPRVdoTQQSlVW
tyhcIH7kvr8e4qiyaWVIrl9Pkltw5qP5Z9akt8j+buw6V2pp7FNV9GyyfB0C3kJ3JErEoNPrLgt9
lGU3CSvGbHgNAoop5o3XdJmd4WYlnJrWsjoq1FcCMT4Mah+7hv4G3YBB67IrNJ+yDoZGHqYJbUxu
pAVW/L3Wyb/4RUSHScvouPsSaQAA/hxo5Qj7moTT52Alnhu08mfpy8JGpnPj3OBKQnl5Pd3Wvc1w
kSFAsaPnd8zPJBeE286wGTIiT3mYdvJLVDiEORyT43CU3tCn1+Chbd1aWzcTJZHajl/GO377Jfo5
e/iCgObAkUivlJP5ssrP1GVFwI+MloK3+krdDMcWtcspf08PDNlRnAHpfOYz0p/NQ30HemcdInyC
9GheG8XWQIev4UhYpypvlA0Zsie4p7aNE1pcbJYMT2MsiS7D2c7HV0sdfy+dzTUDfJFI5xfIJ6Nx
RdeTuxkMEG1YNtq7eWN+mPvyM+xeggkh4xrsotpyx+4LVLH22F/JLXHpKKftLGbUY8cU5E7oRR7z
ewby/o25Gh6NrbGlRrSFHGJwEcsYaChfyesUbTPbfJ9eKcEY27KG6sVIm14dw2aMSOvm0OykkqnK
pjvIOFGI8ek4gVq2GZ3Iuq20rS4d+tjxZUJIEF5vFEZXvaPUB0ndE3E+8mtrDrSExGNFcaxxNPTN
CK4RbAKxwthlzuNzwen1G01C9b+OzyXnpkPq9A5mhkCgUMoJgesJChwbODfpFD7BX09Jsy3WCFjN
E3EAhsIgtKBD8ywXW0XaoPXCvgS5M9FsLCfateya4Z7FEYJXXq8o8cPBMlHKrPtn3uOY39e4bcRV
pexk3g/9aqCWhmYfImjnjMKqASLghOecd4vR5afmAZE7VO8oE/l4wJMODqVCKlvJtaW7GIWYhegZ
LLf9YL0IJ05hFnwtV3+hLNnt+FqkAlxzGp2r1L8zTuoHzS5y6pmSNQD0EeiBz5oYM5r3ximrINWe
zPCgf2iOcJ4evWvmT/VLhdsgu23uqfjz3P4rQ9/n7Ioi9AdzMpqh6qeyCU/6MX2jlC6ixH/qH0L6
BrptnfjZxE6T70zcHFDmH/Ae3iHNwAZivvALIP6OyVqEyMRuMQo0TDft8qH0HXWtneIHjaHqtJal
gx7hanG8dfXUGSufsHBev8vrFdujDD2KYTdvtQPRyhBX91Vsg0owEM3C0kEKsuff5KG7jtSyZ8SK
GTYQ88rHpBqjo7R5Ew0mkidQSNqVRBX+4LkmM1CTeQ2f1IbHKGM6Eys6aN5jGz/6E+1SOMXbpD0I
72rmhLe+tANRoVnodG3IVddj6hCYkA7HYd9dxbha/A3fXHXlYb6H+9TGm8EFq3+EmcfIJvkYLTt6
xnybXBHnxdxW93CgrcRsn79XqPmZzSF0J7VmZTzzvcLgjWYXzU2Vr4SdzDmjfY8cdYccur4Kdhlx
R+Y6fk62NKsYDDABI+DiMaTld91sPTTp/TqGLt6thACMLDBAIJJ8RWxfd/oryo9dtp6OFt8apqjU
BZzkFYOjhFVGs4MzM/LMjeP7bssoz7o3sVg/AX9Xhi168T1NwGdpI2/1B2rjB+slJYiAy8c+OYYb
5SGjruAYV4cc6cRdD3P9pgQvdZOcmc+8NJtoT4qJeqRQawCdJG3RNj4wAvi79KTyuN2zujVf+R/O
zHQRfQUuttmJFhr/NeZMxP57DPPDNSyRsQIUvsnyjXjybhvEnsDHVkwBacPS7ritr4WX8qDdAXJr
njFo5atXAh8OHoUUhglnQrbwDbSctbu7CFvqloxrb29trHew/I9cQpsbQligcG/yk3+qfk0Kuhtm
V/gGrWsixVWGWw/Fe7vWUOyt1HvlFD7EB3+nyq6vkBgC4Q1ZGMLuXRJfFc2+EG/0s3o07vJHlNkM
MJEtZrgA+NZpuwoEwiagoFLtpWfCmKdrpnQnrjCUQpgjhu841hryfnwHEQi4XKSwCaoHbCuey/uO
afW5xMm8KpBQPkuKoyh8DcwTrgGifgwB4/EuEHaDtOFz8ghRUDDRnMXhKlf3MvIQgJVUFNoNLhCi
kMBn5VfMKqWPunxnVEEuQN5cqWekxCvFXEkb8yxvrTuylIihyEEiiEhnaL/ZoUMaVLUPKK+DB74K
dxg2TOtUnip4Euqp1G3kxOZXh1F0z9fOf5p+paflNKc6vpu+Ul3pUQi9pv6OYZHljDfpln7y2QcR
L73TM43Ms98fw1eEJH1ymIg+QBrRHEzskol+5OTfjgSQH7z+vpX4pgtfq67cmoYDxJ/zj0UrILHu
Y7e7G53gl/QkWDAAVv0xeaECoTxL1xRAOmUlXSf7aVOeJTqIjOfO/ivXJU4GivJmdZv2SETMbUhj
6ldDM8tOnxCPmRYKeFDeDtPmiEsZ50efqaC/QtuWPAzFA660SbdnwAbXFoCa0gYGIL6cV5Cn8TVF
/fE8PM+5AyHVMJuOF9/YSF7TD4bX2a68V9+nGbrKJKd4Lx/y19y7Uh+L8Da6MWk5aDttF73MA09h
E74NeK8IgcbAI61iN7pGejVxoXiSdsWGUALS/RBT2OVO3KJ+RbZyDBELV9sSquinqdFZX3Ha9EtM
m6v2xbwTp5N3l+0Mx3tpP5EUFIwC7uF9ESynVGt+KP5JdNIHiFbeTX5Wbf+2uEKKF7/hOym/wLq+
AsTyv8DAEkBzJtEP+F2PH/fYHXo6OAzC77jmhWfLHhEpbbVw37ihM76q7bp84KyOaQEDvE9t7BQf
qruucLmKILF41ClTAky+pqD0pmzETzYkbdv7+4E6MyXWYYuUJSrpH9secvh1dtBuC4olAcTuc/qp
kLjTOSmuOKzi58k6zKF2jpltFOPkr4ruptP3M4h7FF9Vyi2J+o4Mm8mJuFL95wkfYRVzgVIdYp9y
fnohE9seE0GJMj1uCWJlCFSGFRN1xygIwkJpE23RWqj07jfJM3Es3rFSvurqV0V2yw3/E2ZRIGTe
3v9kDJNdI+EhjwCpmW8T9UZ0euNUFTAXu3gBSsMHp356fIyZi+4SjQIk8xi7yCq4J07yw/jVv3rQ
lcEuvZefzBothBqV7X3V+mbgQtMzZ3apJWtP/gCcnauQLW0NdzqiibtKt9BZpfUc2XaKGWYAUcmw
rAsbWBTFAUJLeQqdScQkulE/wOpiSN4izfMP6rHcUfDj9AJ17JS8ZPsIFYldvyOVRMMb3JNtVtsJ
6vJjeG1uy5NpHsTt8AmY+sS3UoCncA/e5pj9su796+aYRiv13dqHj9VVx7fAW5WPw7gZsy9pQtK7
yhLiMu0x2pP8EYJw+4U7ABHeAGB/Zm7wRUeeMoSpYnemT/rUQKTwJM+m3KHUfEwXeBQ0Qzz0gIEP
w3JAEptjlzbCVqzHymkSrrYE1kuHZbHcbllb7mb0PifyOK45KbfSgeBlNMvL4RwpluuNNzhjdn0a
Beea9FAfoORaMUVcpZxnmrJW1ySyyQ48WLxyij9sif2V1tGQMpY3bQOcth8M/LDTuiPLQwJcbcTn
0AoOKK95bRa+SEFNxU0ncAWZDNFaeRl+/yYukJJ0MU55XIxTq8PQl1GF+mgUgG6B0Z6TRWISDDce
WccryQt8p4maFynWA6ds6/5Oov2MVzLBikWFXbQYcDc0trBTR6BPZOAetWKucaa9yWStMKyG14hK
30hIMMH0La9lCxtWn1QUzWUPUko4BI/45AGEqLYQGdImBA5od4pXbUoNF1aZcSnMy7y5LRkdmUqw
tqzIRCIFaDoZZiBp3aNf5rpe4O1FFN4fgig5C145ER8qeajzlBdovwgXOT9EbRzs0UuqK1WIbgvQ
0WZhHAwuTjTkyUgE1TqBwylLRsh97p2T0HsFoFS7DZE3XU5MkR5x/qtnQF686f28cmUj38f+gfn1
TVOIyXrGdGDwTWNnDFNmIiODirRR935vPQSpEdhR2G4QWrq14V95xfCMaEHed71An6zRb7zoLWkr
VFGW9KkWCF20zhwctO3RVvRCrr+4AFu4C4CKGADEHbmwZiFgPWsqgqKH28k/p1mmPaftM6FrJBaK
zUvWTpSX+zWavvtS+5IEJImKnzx2AdjansgmamrWV5kZBwmN3Aq2OJUT4oO8dCRDYFCdXjYFpr7T
E1CjbtcMCpYxMfiaPMxmKDsq04eq03cwdanl0e1/KA3V3LURaI5SIIzc13s6DH7/NM5PRiIFMaEk
OFpY74cBcW9FVokeNLAuMFOGkUy6byDvxILydKhYkHRUAtEzFBiVTHbeU18KT10WnGZ9eDebzaou
f2oaJmPLfdNI+xLNPR4eTtY983fqaaGBumlIzOtEF8kwHsX7RlSfsyHetaWjtzZJuGux5KozTtYj
Z+VghRuHV2D8krz6Kdd6N0iZEBckEtsIiB6yEkl8puIEN3rrvRrWUui9qzpD47BrD0bOgBkZ+MrA
GWOpL1YiPVctFcdZwVc3yJHifrzKSZ9AW1FBqKWFEpWh4YRJspWq1N/fBhpNpXxkRhcH5TaXQiYz
tYgGwjjD0YF20zNtMirG0+JLXPTv0cCVxkSbN1rUg3CvaGGDX6wlq2iGQ6jRQ6nnKCcUTikJuCsn
QAiPd3dymlQZnXKUm52JLQnhRIg3WeICYPj37aASMqxsO+alEUpRWxLEMwCcTV1bjS2E9/hI37SZ
0VBLBtYc/DxyosRbpUY/nMiWZSsddQvBV7J9XVLRI/9hPrM6OL1QcHjtWlTot/ltcW1a2TnsUdKV
41wmG83VWEvYrZpbq6+R5Ij9Q6qCBA9lnZmMMeoruaZt4ZFRRczSWhYNf4e1XvN1YVNI+VmZZStS
JWe7SmVIq1WEx3Zx+xTlxB17Cb0YzuHplVU+krxBBEAWvRizEZvowfGkZqgeffO+6/GU6BD8ZRWN
ZyZuc2jJq6ELZPRQwkjm7ihfF/QBgYXAVLNITk2waMWIG/H3D3eRWVJSSKw3ZKbGKg+IVSALJ8Qb
tcIlCfphaAhXissTurFt03ifwYyr6dqnIo8izNtQg0D4Rk4x0lgT1cGtO3Id5NdgYCBbNDhCD75U
nOhr7AoDC43Z1J/WQOM+JW+wBnkhZCS/KdRmUv9o3+amtk/L8g7S62koKgxBOp02pCj7tKo+isS1
RvHN98k4pSqPhzOcUM7WCcUmA9KLsKljur+VFhyTvEOmgp5U9ZnijC9v+ohJXisZ2NdBaWcddVJF
kK+alqpIhQmarmuPgjhj4BGFZxE+Eimy6U4pafsOObbO3LrzqyjdJO3IhTUmYaGe9o3euV5UiYe8
EpDLi8nt0DUvXRGVSF0mhieyz2SZMVGadedcEN6GDjRSQOJ1lx2QTlz3BKnzabSwRSKmkjhTTMEY
NvAXkYBrbOqguXZeLILIZU6c+diarTgx1rmVPuRDz66CslrVd4ck8B9gbK5rkCfEj0rbsk8SWqs9
1d9O3taczVDTAtRrOuUkTfJj0o2AFNQYVxHRZlo2vU1aeCANGi26KJ3TWU6dNMVDPyRMovXmblCo
4Ho9Tn2+p/aocoKXra2i1vHabMmDGei1+irTqm6O/fUQjZbK2guLnaII27Cg0Kck6NJDKdsrCTQD
M7wT+P8fQ4rncR4/x0YccCUOGC1yIZMyJabb1ot7tRMPorXQ30HTdZHCeQrrzyYomNgbdcUE09O5
7Attvo8i5h1TmBFwEIUbL+u66xi0aBeZwIN67AG+bK2DqSdGlr7ObOVm+ofbXdLHN+JGI7sf0oRI
tXiPYm6X5uZejZrWMeewmKDF1J3l+hrGwLpHsbHuAxIMJ7m2a6Kkbd2bgLoxL5MQsdheJNyMKtIv
rVCjdWWiNW/TfFPm2MmjXv4imZEyblLb/X2HsNJB2mqXQBvXZd0eazkI6ewGzqRmu9FswLiY1DWb
ak9c2w4DPDWISjuTJRaibW73hO2dYt4iO/SMq0L3BGKKudjQtCKN5q4cyeAra+0JgaBGdFT6Arv5
Acb8uNVA4jSh9WSIPoU+3LaaggkvtOp0jxr4mfgWqg6gvjRJiWnSZAY2GGPDx91vIEI8wwchJhZX
zsqca9aanNxOAva5YrqrYjoQnNg11ZEKfsap2t8TdKehlJU+2rStCFGtt9Txi1Wgoq7ELXDr1/s8
Md51ORQhC+qun45fESkJG8IrTYJAdDtXVacdqK9JAiO2EKSfrYPcQhKN/qH8ZYBh4LPkKxHUHuiZ
oUYSv5HSeAbTZxLeG6KaxNa/6lomCirqiNxrOzvBFwyPvsX8ResLNODOQiNJNRQJxLQJE7RuAx0N
jBuQtBrjKCuMDDixHQ0RrE9rnT0PXxRJQNM2zDoE0LgScPXLQQsJqsogoae96i5rPzaHJB/3xBGB
u4nfQzpDjqSUmtubwe+LZZ+JUdMJRf/Vj7zUXRZlxy+AE5bkpAWjNuSBL2KbK26tZ7+0XKw3FrSA
dSeCoRNLv3G1oKPCF/hMSiUmspGpZOuhExxEVdQ0E2ZuPpLPzvfBclJ10pJ2LuISlLksWmIWBMBj
mwkyiVtHYwXeTCPjTw4U/XuRZehPmhcQBoYr/LkIkReok1bugTA0bjIvgBbycsq22RiaeJv2JlUx
RctuRK+Xt12rxVcJIQvbpdv9fyLBfysSlGZJ15/CgPVb8/aPz6wJm/H0ln7+xz9Pn/0/jp9D+Cv/
q0JwudsfCkFJVP4liqquceEX9Vkn+M9/9J918x//FCTR+heqMYMemqmqhqxzKMurJviPfyrGfCeR
gG9LMcBOyage/lAJKtK/FNkie1iRLEOUJdX836gETcv6q0yDuZw4a9g0VdMkdHTqD/1ECeJhmiMO
rmoyUfxS9+D/FKjo8JZeRZxAZgutWLmBbJUQua1aQfsj2YLAaCIIa8I1Au2XmgaICbSrvK8YywR6
/71Q1HBAX4jNW0jH1xQUjqvMDlIrK2tqSfNqZlqd5CyrpJ1i2593LovY8Miyi7n81p2fu7nM9ahQ
ypsybfvN/BN0lwVMGBRqy2oBumofph9mDk0RV9QfC+PPtWVfm6JhHiUGMF7ICWHStNSFxo//Ufpm
8bIK25F6OPFS60ag3tLOWOZ2BptfNpc1i/I52WXTLtRigNXzQknM7LeF1jLSblXtEPty7g64l74X
4byJJwFTd4iaYt5feNoAEAlcfdnNqcZMhVjqQkfFrcvz24TO6cbrCCVZqR2xOd+rBqSFfTzcakVV
8J7WY+mWXBe+F8smnq/MkUKBXEGz7Q8+UktshQYtK02IhoNhIj6B8Ale2VtPUHwbaL7CjPUFPcAE
wEqPTdDicxb9zQgD2JxhwMaMBa5mQHACKZjZwlaa0cESDOE2oLVSBNWJSEptOxolevjIv8EwO+OH
pxlErM5r7Qwn7qAUA5dxDAVscdUDMFZmlLEwQ40hVCRzRkGUgDtfztvLx4Rs/yGZmhIsciarj8vn
5wM538S1Cvlkjo7U6Tw2dO/6lhqcp46qje78s8mz2sEQ37p8nyFYz2vWn2uXfUrRU029bC+3uWxe
7rfsw65G75l5gFONbbG73O7fPMzPw8vD+nJAg3hZ/T5O/XOKqt9eq7a8uB+vYdn83++rCnoxMYyG
72dcHiCtxD/emsuDLvsw5yDx1Ag+MTY/nur7LfjxNv3YRBuFh76tAcfM73vQS8W2qj2XrKHMDRfs
+bzAH/7HZryw1C/by22qjHRaglS40XLk+0bLoWVbDaftCF0Kcijtob972B/7Lk9fjLN78sfhZfNy
m8uryRqqngIX4/Vyk+XA393u8niC31qbKrauLrsud73su/xvl31xLV9XuP/4hge8Rlk3HvIZix8U
UPKFGZVfLNT8VuIUWUGsmeyfq/KcESDA38fzRyNvYfKLM55fn0H9y2NcHu3H5vJYTDKIDViOkCu7
YJR43nEOCWhIC1hu83f3W/Z933m5zfJCvh/hsn259499+RxyQOEy3/d90HGGfKVoBdLNZQZZuCEU
cfF7O0x0tOrLod9WtdHL+YbNp9Gfh8ghT5Vw+50VYcwnizHrLXJjaNDW8zkfWGPmVssl4bcb+ctN
l2PifOG43HTZbHVV2oyxdorapHSTeWFqZvG9qCVirecBONjlsT4vB5bbLWtaPcx1nD/vstz5snl5
mD5s/3hU0IDoPeEe2tP87qRZ2bnL2rLQcgukpAlB47cDTT33x1HatBIZ75yhf1/83b4m5hoJY6md
35NhuQ7Oa/L8E1z2xdP8u1mO+NKwK9RO2g5NDJ8jnLMqRtM0MROFp583/r7fsldYvtbNnC8gJ5CU
cC27y6Il6IlCuN/ZTWCULjOWPxaUtzkpzpvLAUgONCaL/Emshm5PClntLgsZSV6CqFk2Hc3ynzG1
a1BTJhKJa0VwfQqD5IPX1IYkhZCVnpOT1nL661UuD5fFsg8z8ruYDbMIWJ7cwfAmt5sXmcb/m3X1
HnsVrf95jL6sRY236lRCO8bW1Nx+XkhDgyyQqUEgpoSbwMioNr463VYeghYs0YAT5k9/+XzH+UOG
/M8XZtnZLt8dbZ7B0AZN/JD7K3LF2VunttD0cA+Xd2J5YzyKtNTuDIDuouparaUSM8ZaQLHse23U
29yJ2xwmFtTlCSIcpwcZsz+9PeqJLiF1bAfYDGlwRWtzJNBKHuq1RmBsf8cblbuaIlDgLZAuaVql
0KVH3edg0M4obKLYHKgqUE8PLTeBaoYUR0BoYKItkDMoW4OAM3oe1YFWZ/QWz6O5ZZuJ8f/buWwv
R5ZFxuyJaE45kSnUDngrlu3L8d9utDzIsp0kgo4GrDl+P8/EyHBteRFlI0G5M6Ue+afQgGojugqm
OAOb7wWaUNsremUnpTtd8jXSBjm+LJR55LWsgW6ZG6Lz9nLPy20aQeTIj5tfblPp1DrkSQSvExak
982LqQ05py6rfMsQdhXzcPdvj4860nGIWFSt/3qb5db/H/uWm3w/y3IXL+w/fAuczeXplrXLv9oN
PRWJkbi85Z9a3q3Lv/tjc/lH4eRr03kJd7ksLtkvy75LeIzUeODSBp0v7Hxp+c6AudxvWQN7xXXt
cp/L4e+HDRMl2/3YCfGWh/vxtMtt/tt9OmN4W0mUjS765CZWfNOXReNXPNTP1WUbKNsfN/p5uAar
wPnnvz3+24P+vOlv29+rvz32IA/86gSoZctD/5fjy02nkJCQWvr47Tn+fvXvn+nyouNRuh+tItr8
9gqW1ctNfnuI5cjP7WXnb3f/Pv7by1GSrVoz74qEWP5tkfy5meYooUoB8eq867L/cgdDFRFUTcnr
ZZenNrIrk8WOX39eXY60iSl9r+UjM8QUFTtDVXdZDKNFqMy8iAFeEQM7ry47l8NUdZkNX265rAVJ
MKdjYUWOLod1ItRFqqQ88G8PJ2dp7cp9QQLfsroc/36mZTuqpvupQBdUtzNe8HL3Ze23x7y8pOXR
l8N83LeClDVU7QaASpX8uPxWLr+IZRNesISyY/ld6F1UiM7lVmJawKcMGYVwOc3cvquIpvkOqOnn
sc5lYWbAZa2sBbgwlHhTaGo2bpQ3fyyEbgZvLdvpFGsiqQocsj6rVgvdwZrns8n8m1Dn4dkwD+cu
m+mwiSJXM81sOwpt7dZm8MrYhwrCqKDVqNvPsVU/PC7kCfzMIc59aqx3fkrHNm+7ZzQH6SGs0Sk0
kgorXbWcZW4d8zC5dbAaJXWq+b9bpu+XxTLDB72JhcrnMiO0xLaJ+Mer2GeAG8SKqytczPVZvFNG
9FLFdgsi9CHhf9G04VCrELBEBmF8YWj0JZSlaX4I2jqqgM3Nl+1l7rqUIpa1dNB6p9TpG1o9tb//
K9gtZbd/W7DTZfV/LNjN1bV/rN/ivHn7a8luueMfJTtL/5c2e3cNimuKhsOHktmfJTv1XxTzTEuU
sX3y51KyUynmiaJONU0XZVHDW/BnyU7V/gVIWqSSJ8qmgq9X+t+U7CSKgH+p2al4qlTF0BVImlTu
GJ3+MJ7iVC1qgJbyFbaURGRAMi+IF1UIVFMopouGvAXyyZRvniJ2sczc7bK97GxE1FOdkOnrpbyG
ZyVD6lq5XQqKI18GV0kFOoCONvx7tR0QjOYJ86TlO1zF4bAZAuF6qYoti743xXQXKp1FYDeXUCYI
flWX2XdtbNnWZO8A8I+CGH3LfYkWtbXT2wxngT0F6WOSm/xklVvRT8Rd1tHKlCYCPkNHHyVtT+pU
LJC3kUVYW/WyeJC0/n5I9faKXt1e6IlRj0Nicca42AAckdaGD2HfV81zH0YH1Qto24NgR22XH+As
EtFMwdUZPH7fEgQlfyxzO0/J7wmy8peSc+5jon0Dauu5NONbckbOFUoHs+yNtayVQP0S4l9gEthG
KtVbISTIXte8qxI0mU1r6Esf1ilngtWAT4MdJu7Kojla5NObaX9UG01whEl7KtPxWouzs6SEr7h9
SKzu03PGmTiTvQRK7a1Oj4zO0WtngepVVLnHltqvFK2ctl5fUZurnwiFcVV4geOAgFVLUZvGPQ2W
2rfGTRoWKPk1smHLvEP7mN2SM4I+bkHs01+IlCtCFlHs8a4Ohp/apLCT3SZNB5zxLwXgQG8s76Sy
ujFr48EKpMfaBDXp99HOSvWjJXm87xGQnPIsC5wYa/o/KgTVoUDshxwo8MuPskFQARbrA/3ZQOmC
FrPnJHq2Bxv1C47cL1PBpZLS1YBKElCtBJvpEjXptn7ICB2Wrhjix/IwDhs60bgqcRISauEu0zwn
V8svWSamaRTpIxGXiUP4bBnyddJInxo9X2jR92nHRLDJRpQHgfaV+gnpCfohahD9tEYzQLwEVzrx
T6OsWiPr4L00Wr54VfAa9mSrGkY+4rtrFMDVgOcTA5ea9Q4vK1lXfXWdZc89PJSVVaD/k/g+rCYt
vwPLKPNWUXVG+aCCROu8KwVi6fx9KsR8l4uoWyX64olYI9mekpuQLLFeuI6RGnWp7gqGfi2TWWQT
WwE6LBS2fT5SD4/Hj0kaTokOdN9vouvWhPXVxERQthr3lNJzhZgDbUX8WMG1VTLr1LQQgFpxdPyQ
eRtsFByiGKjURqTWi9IQf0QZSxM58tEOo3sMrgPh8YBwyyyKB3ycHy1pMqTRIizvvH4VVIg4RXXa
aHG0t6bhWjERleewlteyErpChwOwhGKNWegmM0g6KRMiwpNyl/rxUwnekeR1CE21iglPQSUZHiuz
ue9jfNkzYZDQa4BXMoShTE8eiwY1LcJbncSZhCBp/FoA1+76Dt1PY8zAT8pAo0YiHUHhbUzXtNf8
M3ompsriAcuwxpsqEj6HpQMfYFKMXzzBSxqqNwIBdLTFw3c1HfZilzpeXd15evTOOvFIvb4jk8sC
/Mzr3RdhF28UL7oKSx8U/rpjENDlE1og/p9aQxusyIB2iAlDDaXiUoRasE5HEgziLCIzj8RVv/yK
GmHnW6fMqu6bSry1/AI5J3BvokeUmxYRRmVQPEnqs66ERMF3G6EGtl827b4XUGiKeX8jZ+MteJWE
qwRfr+j1P9k7r+TIlS3LjgjPoOEwa+uP0MGg1uQPLMlkQmvlwOhrwePWZb6s+6on0D9BAMFQkI5z
9l57sFBj5a37y/dqipgFnxhq8uRm+oOfsDNjb603Xjd+6Q7gdGT5ocAZHX8FxH+QjTTedxaK7bTo
Ho0SJbc94YXzCbFCTeRuQQwux1XwMETDZ2uV93o1vEvYQaSpkMFrQpTtoGTyyzdgxW4hNx/HZMQe
3ec/NInyZ7Q2g2k/lRQ3WnsGAIrMw0DBOWT6fbAYEobpl2EWj+MI/SxOfsmwOCVyxmNZdds+5GrS
dba7RoHsxYAksn5JhqDnA0ABTrlWo86BCr9u++JJ5+1N4YEcCJAOphZa/ByQe9Dv0Q36n6AHf5l9
dJsI53OebLmVkeBN4vjKF1B2nILz3zzjJKEBdB0PkHWy4sAInYQ3/csLcCqWQF8i7JDAkL3LwCSv
RI4nj9zC9ZDPt3HQn6SOHdEear5TtdZzOKgmBku4Cnp4rwcpxNXu0rKOMs1v7TwoWWcQKvrKQUrv
X8QAtM3O2GdZcZcN2VeYwBxw6fv4g/whLKlD1ytvyUZbo+mCkjDXO0sDt2FE0deMH3QYgRgHXYBK
HiTkSAgcTmS3RVmZtv6hRnbdLRT5lEwyPD3eNcqyz6GgRojLEIvt/NGZ4bOUWF/EtC6HhJizvrYO
sUsJtfX01yLoBFoHJHuamI6ytsq15w1Hs24uJVksU8RwAiGE43GSLzRU2e6415353sjxZdbJcChp
6jWu5H1T+4oihNgkXbofE/dQIS6pHe9FyobkCvZ236yMfSsCHKbYNUJpvoUjVIWwxV5kNXfDCOk0
TgiwfC0i/eBNEolUR6fRu8pG66kynAfqdXhrZP+WeEG3J5Pkop0JIe/dYlVq7X0dLj77UTtCyjK4
0VhLib6sNO/tOToJrIsrRFCWCQbQb9xbY0mFNvknUTz6xF63VfrDHtGPunHyXM3siHqCrNfNTy13
BxvPqTjfSchfJZ6lsihTxJz49gqH/WYoY7iKHcGA84zzNKtfnTFHf++wvNLZc4tgCi4ZUgCv17m6
sYeAVtyHRXZwK/vCpZg3uHzhKp6ffJmf6JwR1eC/xQb5Wcns/oxSzDpenW2SUfvwcbCvK+fGSSL/
OKbWVZcRUtfW2TuoIbRvVbIXLWLAdBSkQaY6Atg62/PlzROAmU0PW30Fc5ucMA5xN69/WHbyiDcb
zVhTfwHPRkNXP+HY9bfJIrEssgz/C+OhoCTqSreeyoHDNarEM44/pxJP8eBGa8sLXtJFgOxEzRs6
zZvBBAoVlsm9mwdfRUEMsOYzfCLvB2ISSVKC5HfIuPjgOd8sQNVcflhVBZk41K8r62MuDaQp2SOY
QTiJb/k1yTSMBQzSHZsMf1Nut4/04ZN1lusv+I+X4h17QkBfc2h5iV6KF5TyLoMf6GYDxgfOmBe2
jf+s78cB40sOmHV4MATcef/W8nVsKeJniwxl3WLeTVuBYceGAxGhWyzLp8CPJH4jwtU9lDfJjL3J
iuA1dKDLdRyaWirNlRmCJXdpEWfHHoc/1OXwDanlR1KHP+p0vo7gaXVmcm0E+hXqSCyauU4QFnry
FkMC+rpda0LGcCP5PBWL1W6uH2ZhvReaeyrhJiBTzHBEuZfkWuAOkzgIYjIok/F2LMMXp5QEjafR
yaktzru4Xzj9AbSwHzUzAoPnYi/yk3ZTxPLVSRA15V11GzCw5qeALZncBosqUnPCJW7ILxsx7e19
8+Bk6c/CwE4TzoiRPC5aYvpMsArqSwhX4yE0F9OMEtQ5MSJH0w6q3Cl3y3Fej8Fj3HrdWnT6Yl2K
r3QfEMccOdbaQw1oocJJWk5wpFbeBxpeDmTxfABCPIRHwY/Qjh5dYJcrrSBs0pnQj9lt+ZIamPXc
+rNo7Xv0Xagcs+iHFCMVg+Hn1Hdf5uxiKy8/Yp/Ys0pnXUVBct9rQJWznhaIjysNnerBCHrytfL9
5IyXRhOcXBMzJzDw9z5sBeOOZheDWy1pMSQJ3GHv1UzyU1DXvyLghRgosndU19QsBHprBvTEVN4Z
PVQl0UBC7HAD6cV4ZejpjW8gLSVH46PLUMUVHragdLngEa4zfpW9Ltbh2AA7cPMj4TvmftLrX4DJ
yGQSH1YSRIx7xZ4TLvrulWkseBbdZvzfA9eZhPzkhHOPn33lB3djhYEFZEMBcCYoyRgt4yQlT7C+
GxNy7C0wZeQjAgBInqRdPE5hyOV/HRBMSOQ5ith0weZGi1pKS+wTA4IdlR4HxLI8xoJwy7I3b+bI
uxkD/cYEB7yhnXDsajiVXQt3U+S7wewvSVl8MJsxgnBYYruE3af7n0AK7lsrwy/X17fTaDzrlXgL
quRSS1zOLzoHmIAR5CJpQB/Fzjvm8EbR3cdmdACX9xOx8V2qiX0jF1dgmV6ONef12n82jSDcla1I
tlaMn0uH2wAwFOuz8UywMiBnZ1+T6EjKFiB/Lz/J4BGmFKq9bBnV2lh/3IQLYDyuHC2+6tsm2sWW
hBFQyoM1cY7yfTw6wVswGt0RrQPxLRGQ7kdNx/JReAiv20kEF4tzfMy9VZB7T5YdPYsAQ+joXS8c
5bDq112ZffWmvgdYd1mYL7Y5fMVR8DOcx1ffcz76yH0ObcbbvkD8pt/alferTqu7QBBz7MUQ/6IK
JSIjpMhHQ2g4n4lZHA1DXjbxjaQjtQ2Dci9oFa4IhjCs/lCbDBYQc5JhQzjnNnYLdP5l9djWdF0T
dxEMcFPr6+jbZxifed0nHJxS444veouaGxsRLWV6LvO+Fl12cXqP2wX17RR9JcLe9eEjuMC16W4/
+0V0I+3YOxRAXaOlSKYeUlVmUJN00XDUuUa8VbMwZvdRxb4u53zKDwVRZ+GivlFdRNWU9cObKK7H
Y1cMNd7i6qd6XSZDIoybOtz4nUkJQy0k1JOqHED2rePS4PxeBlii3yeaRKQ69NX5OxHOTUt4MLSJ
nNgMt7bZ/AiWZeph5Ejrm6Iljs/FPpnXIyE8xBAhlI0EgUqLzij0SYgAtB6+DyNlV1/1PEEZ5Lsu
bR+GpbPqpuJm7BGTzudizBinRwePl+pnZaAc6fHF3ea751wsv8txWkKllwKt6lOrqUr1rdWkig13
IjM4WOy0vpJGOeAyGJcsKqnlodTCAgLyvjYQvhbZiMRC/ays1fC8/jap/hsJf0wS/dKyO0/OaF/c
wo0P6vNk28p1AOehS19miWX+ey3FmOpKJ5s2al2rtUJkQbVpO4Oqy7L91TZRr1BTatl5d1Dz6gEx
NPCsPjrUtr/pxv5ebfhYNebVqvneG849fDly9+ln80atCvUlTVXb7kL4VWZHuWNy6g9Er9SXs+i8
fu3CG+atZlu73A8c9jpKIHBJQyvaFXNJpqhJyvVS47KXhzxxvf0cElse1nTDYb8Wh3Bu6dBQ2in/
xwf/9h3UpEfvamWY2GjVVzxvvZiIDdLELJOIJXaOaBGX9ejlD24L5fQ+y9L4vHIl5T56qN9HjQBc
M5GC8u8H1Hnl1dF1Ge+FNrdorgtj3iZUxrU+15FbcTyoBw4RWpxLBX7Zq9RXKvXhNkcuv1PfhdBT
DDezvqt0Z5jXbc6BPkLbOP/r8j7qlerN/uMyvydnK+Jys1F7wpBk1BJKINTL9zal6x3sAGzV37vP
8g9uPfMPNsPiCliR2oNl74yHCRrIjOOn8ChLBWI50v7j52KXOQZIp2lgEKyhPvt735uTK2BMtECs
0gXdsnQK1KGp9iQ1+72s9OztckZyzBmrrFePu8jLbr1Q4wyj/l89fB+tv+2i50n1/EwZ9OAvdZBl
ZZ9f0kXOXnvu2mJ33qpFDcHRDJvj9xGufp56iVqmZsNlL9SHYdei2sD5EO/Uc6Cr/3t9fL/+z11Q
zautpqbOr1Hz58k/nlezfyw777ZVDa6X4Rg/hsgpSscZHrmqxa9tHgyIj2t9cLE6LOoa019Apyax
IpO5S6DUCYd8P7XF4YZ5W9cDZdXdedAcglJcmnglZmI1ujG9K4R1GJv+5Cztd2qNd0WO0RRDruHD
yyZXRG8OlgbAvNb6g4YdB/ETD6Vf4p4yGqzbat7LBJ2qimSYjVd6yCLNgLC/YoiogtY8o/7/nyeJ
x6l2ozAf0qyaj5n7iKknOo3LAw11rgJqPjCJe8TzwdLebJpD3Oj70ZJjuPMdNzypJ0JY2WuA74TZ
cobOl8NHPfjLZeN79nuZtCSrWD19nlRPCbXbf/////L89zvH0isPdmMm0GZlM+++X/7b250nveXr
/Lb0/NG/Lfj+gt/v8k/Lvj9dPUus0HsR4DXcW62z/ePJ79efP85cTgd/vD3WgHBXxd3T+e2+V84f
//fbV/1+G9LPCFY2uZf6/ijExKTq6W9RkSErShdRzm+TcpHmmPnkH3p8kvrf7RfQ6RUaHx7UMjWl
+jJqtpXprg90bMZK6eEvfZl60W+oh0ktDFMMmK0MYT6oy0j0t8j5t/k0r9w1hSoGoeq8r7qJ6sFX
O4BqNvogzXelZdypzoyTjwtfeDmZ6Vzgtk7LTY3qgg5zQk3DhV6g/pEI2uRCnns69Vn6lg4ALlIB
VV2nL1q0UaRvv8XOJIysQLe6BDwuSjs7oM+khM5qXl8ENWqWPvp7Tu9gayghzXLQqilGEvsxmhsq
lXG4inVUvEQ9cGfeFPCMoM6Fm6Ke2wuh1+1F9ffUH8uaRve4C8Wx1dZ0sDpj/OtBGXnPyxJd7tMc
kM1sA8fhHwbbB8JcM5Zctic64/pCTRmsmPOUWhaPJvuAQxopnk3Mjk3L6Bf274Kw8ReVz7L91bxL
yz0oy2Cr2muq2xbTGUEbvGzm7+7bVEGy4e6aivEidqqXBzWlNOx/LLOW8SP3Pp/YG7msnDtw52m1
oYeCmloHreW7qf3dkXPVpeg8r8aXM0MvlKsH1YyLSR/mOrcMX6acjgjnZMQuaVx/DXGFe3/Zot+b
0R47foqaBzRPbZaxqtqESoo+R8SQkeF81JKovlCL1IO/zKplIU7nXZ1nT86i2iOcoxxPmCG74+S+
BTpdc2Uy+H74p2VUYg5a3Br7yLDaCyUPUA9dQTmgBekOaQnJwPlh8e0kBDdyqxLA0FrUeXP8QRJX
daQW6WzHdnh1jEVupLZXqDaVmkTV/hSYuKfO1oLvLaI20PdWihqDm1WPpF61Kb4fvOUk9T17Pjg7
F8XdlH6pzaGOxX/aZEqHMJIIfAgpe6mNU7n+zq5yd6/sBedNpY5AgQEYbNdIa2RRRw5LZX3ypkMa
FFhhk0UiuYzSSasDx8xolKZCWn0GdBS247KeQoPVnimHh5o/T/ohSAo94j56Wlah8j+d1/ffs4Y9
cA8Z0whbjhq82WJLOPaLOlGqYwgCp7/AjDiwzsdU6cZHl3yGvhK0qN1cyLXF1kcGwxki0gxzrWfA
FiPdTA+SwEb6mBSc1bPzcsYICjQt7lzhj2aHUv6GcjE5fM+qKbUMAy8NCAYSak+LltVAwmj1/yUW
Z2fT/0tiYZsWDqH/7Ini/vrf3VDnF/wlrRD6vxwDv5OOb9sxfLCwf0srhP0vYSySCx+axaKRQNTw
lxvKNv5FMYMeLpVXlz8OMNb/dkOJf1nYoAxhW6ZreAak9f/7f85M9784ru0f87/zxO0/qa6e7xvC
dBzPsMDK2gI1ye8w2WDUwiEqHOfIDriB+zrdBL7EYO6QS5aHzofVTzCJPsRg3Fc+GIbMJyBraMVr
7cORcej7UJ0Lg21jk1sbkifZ8LxP4OcuFcNtVubUYEYZXJQeXPYCwLbjN3eVQcgjbvMFI5yb6zmg
+2blAFXiyD/OyXXZ0Y8ltBECEVCAVI+2XiE46h8LciSnOTrkBgoK19UvQkl6ym9b759Qt/+wSkxk
LQ5rxbSotfyhNfF70QTG6NvHWfP8Q2jGFmge7ZpsLeK2NQ0rKrCxiHTerZytaz2MDuacvmuGi/ip
okQ98Uu7CopNT2NwTsJLv9Jp1iX+ykxLdycGDdGx775Onlsd//fvbng+epzq3yD4luVA6nUdQpwF
wSsLPfg3OnAQ0f13+7gmjCN4zclqWVdWfke2qQ5MwS/35NzcFONLwR3ZeqqAF9TcyB3tRryUiTYC
bQgtQjKowEKlxSpbmlt3nEg8TbcuKcWrxHM2ZhtDZqg/hgrVhmVSQ1lyZ7DfylXrZOTNEgieY54x
zPkOYAwEGa35yknKW1VkyNcZ4eFVSXb1EFLem69STtCrSIpXcwifvKqjfhobRzKyohV8IgPb6skV
tyGCdLK+eqKT/PRpvsyGYD5og3nMNVy3lF3dNZkjDLTQjPhyk8Zg6Wf7g/ycehW5w+eEfL8WEMV4
3XqMbnBqN9sW4jD3PNiAC/+nSRbkehl0CMgJR3IFod6Y+SGz3Zd6BCditHUPVIzWg/Zc1TDpQNt+
dj3urcjrnJso6w+kFi73e5jF6Uji/O31S2BJYLcj2qMoqI6Y4R8LuvzrRmJR73gTSKT1Ou7tO0zT
n6QwJStzhEmXQP7xJ+NHOj3KATBAKu0fgkBuGiok83W3sQMRXa9ssPfgr9O8PaWAesMseZtnd+sH
WUSEJuXv1gYJFuftVW3PEKQIO1sRk7z3iuLHnE5i7Tq5TgeYPIShea0cKH3lGFfrupdyW5cmvQSx
oY5/yrGw0AshKAEdSUa0krBuzKAnrxIUWmBcoibqqTs/CCAUhwzmzwK3yWeDvsMgL3Kv+wigPTnR
PC+t5l0UFz80l15x3iEvCvSh2FFkuqPPghClmt7y4akZiLzJ6uK5muz3pms/vIwYFfLlPSHFauiK
ny0EBjNqqpURxzdN2kGR64cXlFJvMxRLGzpd500AlIhIDwUUOzs4VTM1JgkxxYvjrSzNq1qfwb8m
RIJOID7TBqBZZYR7ryJvVl/wSQjPaeTa01GP6t1MWmjaDTcTQggcV5dLklOnJWshx2ObNp+eeWf5
w0UPdKE1SEcMdflDMxyQQ/1FaiXbmY5IKegYlnBuJVd8HWYGwJ8AGZiXbbSoJ6sAt2FZRmvMsi8i
9R6XspetzZdJxZ1IJBP45UmIXAyBQI+UaojL+8Rtf5Rm+xZlA5RjykocSasi6t87cbC4hVmVHh24
Qhxaw4DY7AcGSY0JpOmAE6v7OJeU8LzsoxXiVzB57w255SBhfmBTqSgXckL3gIi20r+NB+c1YXsa
SXSTBvEJaei+a+onyRCXcf2t5zifgcMPKOwf9jQ2e89IQacG9yKprpKFOwBugf6Xc5/Z8J0IFqcK
6NOzhMuwnvNhn4fGV8GRtxIRjKvBzp76dNqhP0Re6y7BlDqqL3Mu4f5giYhbqiOtV957XbYz0pT3
IAuSs8aUI/KwbkrEfiV3bLzz3eSJ21imd4k7XfuWBmYEwH4lkDc7S0p1Rmva96kJttdTDEHDDREm
0Bo/tkF/TJoIzVLwYTr5pVZED4jpmrU7yacqc80N9KBmFYz67flz024GeV7uKGJTEoWClHqb5fie
WjCxDYdSk8fHIAu2wLS3BhDr2Q7fhrqcADvJL/KnEIvQL19pEIM745YEvrvlicT3XlO8+K4E39gF
9yHKuXZsgCwGqHCEeBfSugzFKUiPXuuHINCH1/k46cinasNnJwv2ZTbLbezrZAz27Wqkfb/S6cSW
ZtCuPBe8WRw59a53o8dgdAx6ef3RxMtMrANd2JZcd8Meb7h1ORad8WI5Wztpsk3qedeuV76EfnNK
Y+eVVnuyoglWb4hOh5m+qWN5CWiDhAW/2RY9KRGIFTceqsFV1aOP6zvvsW2GBc5MdN40J0fgV+7a
4/K2Rh4Addl6tuLokGXGMk42x51lWzdZ1TwHkbx1PWDGYeE9G0CFkrQFtLko0Hrrp9UieujwDhdM
kMCF+DMfGvUUkdb3gJ4vCx+CWiXoIUfWuwmnCPtRgYI53EQ+2DXNXjw8uQrWTcGzAHVw5+GXtPo7
N/bXMsw/XF3qF7JJRhQj7qU/cncVxnIpRQzVzpycmxAhD9ysHF5F/yg1EPahPnF+4dozkRThpMZn
XgP6tRDGeHAkVp7lvBFpDM46MH9UWvDSRP2VFfRcoqyy2MlQh6TiwgvSr3KPWxITlPqKHGzEbsQ8
+f5kk4KBwGQSD4kjN5rwXkGC+DBF/GjznlTxjyknZA/7/g+HgUjSRbtGM0mCs+nlUVQqtmkDYFcA
A6fAvKorWF6z4AfqVggJd6GzjOmBtkxzay9dNr3LUSkhkBOV1d1EJpg9kfvVlVvE+qlrw5+z0B9r
CeCU3yBXyw6vteRHeYAoe72kkeNncPjKrxh2O1EjWLAm2mf5lOy5XzsiWGTzdFawFc5jF8YQOYKj
JzMkDrl3q9sjG9sef86xRSaPOe2prD5xb17sbfynnFxIxvO8xxE8YBqKC7NDZAvdMKoIIHQsOLZ8
W85bwdz9yFx33jvsElc7J0uuxqB/mQXc0LLMXZyvl2NnPyBvQVWWdm/LquuCBIQS2wOfwGtY9z9n
jYM4j/TX0VuapMVIMJ73Ehr5A4oAQFydsW1B93qNWUFXjyErZj+HYqBoy2i7Qw8AyxvYbKbd0hR7
t7kgEvNugbsvnsCfoKvKAOXWdfksyOAYrew6cutjP7n3mjneJFUzc7/7yPDzQuslFvXYWWTMnJpm
/2j4q5ZXEZfsPKlfx+VxbWOLzLMpg7lcnyzX3pmp/yAS96tNJKkI0nuuvPhu4Be6drsdYd2L4Nqd
6hvNb/ji9kiG2NoLiHLtGoFu1fez2374mIccNV7at/id9wjKra1bkdTmtHQp88k7dhJQPl1mlEfU
BDnVG5O5rYvqaeymN5qI/QWN0oPUbO6ZswnBiDMBOx5jb9012ClKyFsoQ5ODLuoAWUm1q1y7ISwt
3lI16E6lP95mnmlutTKJ4T+ZLb4xC5NCFG+RJ+N4HKrL1EY2AwMOAyZ3MKltfYougcudSxiV87if
4/wJXzFjBS0GCWeLxyRFQlTMMJ26nqDKVH8wYIgX8F8DJ9n3Zcjhb4xHxiX9wS/8rzhsgm0x6yHg
b1Z8OpJ3PJl0+dN2IagiLyJovrlGtqrfF4XkQhjGd3VOVxI+j7aqCpvcirxv1xVil6w9StQWGw0M
UBs01qYSNNWlSTsL1gAbEfpR7WmnzHbIXRlITS5Cm8ydIL/y8vohAgqFdCbrNkNEXT4ztT3iTVIq
asB+7uyW6yyIssPZM602il5wI+MajKBG6rvD8qAvjurvWTVlTCRou2O8V0+OWkoseFHUdCn/foF1
m5HQyeiIsuH3W6gp9MvDzhu027qnPlqOuo9QAjS3ae0jApCPWu8h0B1iKiAgnBJqiOF0tm4rk7X6
uuqN1GwlzdsiSYi7XFotUvWA1GSqE0U8BhVAIfEmlz5NEVmAqZ2Rol9iasfKNOCGwcewPJRrMXiq
o9f4XJmcLMJunj14uFb6ZAoebafalOrtVbtnmVIfoZZ9P5EtlWdsDEC2Ak5QGGzq/DC5GG+NHEym
rMfLuA1J0/GwxORwTqsE1pXf6Dp56T242EjM14m/3DlZDnx2YttFbM8ndp3optGM6EaKCJTrhBS4
rttimxG0CaqnTa6jIMyI2TCbTRVCrcOx+4AyHuhh0Jn3XgjfsEn6aMdIhlFdVpMkgI54Y7t0pT0z
L6/rzqS/Z8QU/FOAnnZtQqQfCEvJYS6jMVnl5UTWVCBqxvAjOrA00W9SYCjuUL4zNgEIROP/Mo6a
5y7XJCPGYltnsO6NvL7S8WrcaqTags1AGoKXa6cZlbMDougQGU9+5jg4b9QaPudmTo95zoi1bQJ8
15DOsgrUCfx6SLX2fWQkMN76nsr0HF+6LeeKouKy0eWQX9vIgdPPxUkkwJyzamhO9XLOtcVgbeuw
ucttuzmZRuNtKYw/2IYpr8aZGys9n9pd1xeA2il7RKgkbgwZc99eOORHBfaxHYLkDiwpRGgOH4Yd
xcfQXc6p5l+UNhezVsuLU2EwKkPN1j6FU9ytIgKtN4a3pNtGQ/bqeeFduSSommkCeDsewsdxLn5Z
NedyNPJrBMPd0R8D62Iaxrc6zeXeG735it1EbITZFdyYL7B8c6H3euIUjaZ3yteEUif3U1dRSMnQ
5ocITNrKn25sd7hN08Tfp3344ZTddKxK+yOT3hKUO6Rb6bb1Zup6aNSaNUJ2D8Hj96Z7Mc319Ki5
mrFJi4GzZmbeE/EnHkOtLY6A8PL1EtTI3T2RmXhpEJpXsEmHhJErxRWvJ3THRsCETDnyjZR0lM58
ij33FsYjppleXrWTVt3CXb0eEyM7CKtrT6EcnzIvowzvb3DGerdiUxR9ct8YFhiJzD0Q4bkI8af7
aQJbkDQk3I6V/Rq7DYK4nOyw0bHEMZKgvUc3NLeFz5VVr18DRiSI/KBMjrH12jqJf8yIybTzprqu
aggkdh7aRzeD9u9Yt+GY6gcNxQW3SiQzZ60JJvjRaClAzLZ75ZZo/0yT6IowM8u9HMKLGHX9LsqD
n92QVvcGquWkGLw9fFaAxYbDCjPmt6GB0glARpPgHfqCUNJBL08Oe61Jg5S8ruECrwbc8FG2Oy8q
XoLZSO+9ot+AmmlPY8V9qJ7DcfPYEwZSURnThaeQ0syiiU8ldo9gvHYkRRPhyrt4MmCXODPoUjt1
yAvkZt5wKujXrbmE+0TaKbBPrYScWTQZMuO+/0qyjmQcieIst54Hn+GMnJt9NU7NXcMuG9VhfmGE
5WbuZ+toRO2uGjAb5BMJPgwoTIoR8bsVlwNKY7Jru/SiyYvwLpmq68AiFwIQT8FdSL6OiLQh8fZU
iYlfZ+V4XefnWc9g0yd5sY8TQIOC9Leo8yRVhZUtpVWtls5bc+fE+S1abISDdj64BORQ4heQsN2p
hfjcWxU85gIThDbdMLJOdthvxDHQgK/2/o2OlJ+rdqZtQ2+6DmDyXTSZDfkwh1AYd7577bioZ+ym
mPa6HlzYSKefHG0EYGcQyPFSN7BCe9lvUuodtwGycFMydMx1BxMXvME5zGxI0tBmTbl4dxjkLQk/
vTumm9xqza10wM21UpB/m0/7eezrk0SpU2mZqpjuILtRYHPtJ4iD3WHABVPRjl3LLPEPld4P66Yr
Lpv0iQ72lTcEYMe7MbiYkFN21SkvaRHMWXsyy1a/o3K5AvZgF6tqGtHboOH2L7zlQU3F8WVVc1HW
as3jBmmZlM0lN8IB18cIWsSQHMZpQAzoV6D+dSpKWiMB6IAchepo9RRvtEq7yKL6F87oadvqBOIk
VI1XcMD6LdQN4HfGgpk7T8aVtKgr1NlFXh9FMerBjZll1mYWCL1cRidUGZPdKNP5wva5je/yJN9m
DolHESDpyEN3x32GWKtF6mFq/WcJjnqHqopmqCJVDJ5JcqGaTMs6xuJC7FXuEOW7PKgpE3MYd4Pd
+Nd8N2XxRk/IGEiVwGnxwKupgrtxxvk2QiSiRS3ueoq1eqKPQ7EuJalyIByXpmhCXo5eNvAaHIdg
6GYZ0NQLssXlgr8N2/Sd9jht7NQnLe/vJ9V/qIc/ln3P6voCXcBXZq4biJur75fUHoPZsCCf4/u/
1bPnr/TbpIFqntJbmG++X/3bP6mFQnOHNUdQtlaz549Vb/w/Jn0B3lOGEal/yy+J6sBddYtD//vd
//hG6ok/lp2/gCE5SgG37qplfMiZD9ysLTNUuYu1U3Md+pxlBDd2ebq26UKb49KFTpr7OPR0emzw
R9SDt1CWKJkielHzYnlGtsgp0yArt9COuGVz83zYuEMP333SHrJCPLo+PfKzU38MPn0KPVunnEp9
q8z+NDPKi7NtP2gkrkQze/C7+WLJQd1rxMtOpwyu6FrSTuDGH65FYuvvspiPzTD+jPJy3GGgcMPg
qjerC/hqmEoGBK/R5JicHlA/sOdgfWJ07gxPdooDq0mrhzj2fkVldQO7fBNa/m1phD/cMi1XxpBe
U3/91ZCaOsS3tex10uZib1PRb+Rm+5VONg4OR+DJsz7cllwmyjxE5TTajwUt7s7EoyQz1K5afqZ5
DrUSNvUm0nqbrBLBp3fTFQFtvwJl1DYeitF+StLxMaqnatub4lb1DYoAr0OWjZ8WMRXoF7q1a1Yv
jf1lSBIcbEfe5PpwMEGD6tR99AbEcxR1XzZRQJEFgC1KT7kW7k0jfDeX36zRpCAd1DTECSZ8wFAw
4tPGTcdIL+nx3fYLDjQsHoCwnUDhronwIwqQVAPHvjGd/hnMqRVRQs/q52Fy7p2yTVcQQPddrP1s
ha1v/Da+MWsJAmV+SstBHgwbv13jl5dd0x4qjb4wo7Q0DdKLCgnuIfen+yp0h+sh+IUTkkFQTSoK
aHAy1YA4t651VYdWtolxabAmLCKtgoawQMwto8HY38+epCUIsh7nnTg1DK3WVUqEhk/1wa/x5CwG
1bWdMNgPtfq+q5+mdBp/Ya9CiO6DcnmftHFXy+Bo9MF1jeLPH/yrrqg5LZI0HJsk3CWPtkFYmQdx
GJxvMl3Vjo2kfbiqhXNw4wntL9JbskXLUfsc/foyHYx0X4b2c4V/x0xeZIA5Iwxgj4oqOdEhz7f+
OJJsrml3USOCjXCrj9Ii+8Zv/e3AGWRvJRaZ670V78aaWD72nhExUU0WAS67TUALaWl0rfuK1kNu
AR21Kwd5OK6kVAiyFEiRX4XLbYuLcGRTE/qnjZJcZjJiW1QaxHlGGrbsPAVEOyeswGok8dWfuPvj
/vxCgImf7slM1NfVLH56fXZje4R7mTJAMldjaoZ1j20J70tBMASFxEdhudPWc4KnuPSIuWufuQU7
ctfgElTFtrN1H0up7dzS2g82Fd7lVdDMJ5QiX2S8pVH6UGb+LzHq9XYoqwuYyhCvZyAIgW++twR0
YraQG4wKZMxQR12bGSGzngscA9PuxqNqb76UGeawMvco/2QxfYiWvGBd1v/F3pltt21safhV+gVw
FobCdMt5ECmKoinZN1iybAEozHMBT98flHR34pNOVt931ori2JZIAoWqvf/9D+WCLSXZJWWaLZg6
KdF5i3KqjoPLdfPD5BWbi32nEEjZYKUTl6AkUG6l8m8ph9rGVMxKSiejPTmUtnGe/w3kSJoAhSqw
prVOWs5Tza5vLHh2GgfmqV+TbZGQCVUXAHVVCrZQTxyGc7yHqOeANx1RbSwx0I0g5GdYq8cD2TPt
5KhlbYbnjAEBx5gLAVQPYfKjiPFxnB81c52GnNTpkAMPf20AeY5NkRDE42E1hb2SWhUo8pZTgxGS
l7xinjStrazGn6qunoPUJa5MpI9JMwEyaa+ZImxlGniuZq5W4HwzCxIaqvlCGhJV92RnZ3oTZlmo
NMX4rbH99xoUhLthfPO2Ya3MdYBhp5zUz5bpY50k19gv1u6Qe8vACb/MY2hmXEQgtFG79Zx0Ww8V
+ucMhbGboPAcKjgbQUABbyQ4dLt2RjbbIPeWh+NynpH3hbcGH79145WHYLqqLRv8zt2mVUBvLOj8
lOXwgsh4Glu/tORyr3sEOWYVNVtpjuG60vGrwXIjzViCpmDSJz56j763suF5ao9qhulRjMtl3u3z
FOcPsyONbCb/RL72bkbyIUmL93pG0c1eSmYedXE8eViF2z02oiUek1vX2aESLPfYUL9XPEE1YLNm
GPc+Bqxpx/hroD6URjRxklt4gtfnwWCoq6HdQkE26QCmuvORABBsypKBARjMEr/5XWRP+Y4+icxj
POPhe3nkx+FpkGwEyCtUPRttHrNimbxbqZmu7XQCB5Slu/TD4WlC+5Owh5aa/cVNjCMarhLNjvmo
Zb1ad4Z4a5s56apL62Xb8J7SgouuIVcJcudRJlm3dPLGX3j4EfK0c/UdXEQpEWT1eSvEjXEaih2/
ztioRhZEoNcQ27WrN2vps5K4uBaZXIEcYqssP8H2dJdqP2v4jyAEzHM6W1McomQSZaoiK+sxLfxp
NU6DucDz3bJK89R1FUnRpYuv2FnX82pddkjLrO7k60jyYcCSoTZRHJhpuPsc8/+/P/E/cXFcx/lb
u5NrVPz4+R/7Jn3Lf/zJ7uS3b/ydk+Ma/zJMjIQdy/Ed8zdPk9/tTvgjzxds+jOzgpj7/2HkmP/i
O/Aedjxj9jQ2+aPfGTmQdQxh65/kHn77F/bN37FxnNlo5c/sDdwBLV1YvAfel+X+wj2p6rCrM98v
dprL1ApO3jf2VEe/Ye1ukptSXOoGr7nRqvtlnzN5IXDXIZtJ7msfm8sudc/o9sPs4lX9zSumY2za
r17I8MGKH7wGXrlt4KaQvGVBcnILhK+aACU7Uanum+Js2UDQuQsi45fohBVutQzMfLIWq8LztoCJ
11g53sEon9pBbLKJE2UqEOwgLduFWXrmYGpXrQfxzbRo85FzEoTU6fduOgFaEP1JwbqsNMEwHGK8
Jkm11GEk9Ib90Vb6Mde+cWQo8E8d4ptz9nP8EKqpJWcxh3rC6LfoKcNyU37IkcoDgw4CJ3oQY2WQ
I57uWuH+6EeXjGSA7bghpwpocOdb2ckM22VikkkBx6Wqu1sreG10nr6b/RzG8apV9Zrp/k+ASNci
HywgNsjuQGV87xlkElddsz8lQXEMG66mqzSQqf5p0Il5atNTkYtdRxzuAnxYsK1rw3iJGaNRqBxj
nXLCJ8400O8EGjOQHy8BTJLB3NSZca+1BhkI48Bm3KI6P9Vt/GEAYlLkvATNSNZEdzMj+7VLwjX2
mwFBKYVH/BpZSio5kSj9ZtjTcRz4mEl+Goz+GunB3gz3fkIODWbvwkxOsCwvQo5HiTrdr0mF9+ND
LZkbIv+IPZ1VEZ9KYynIAnIJc2kFNq+FuzPTYWuD4uDncR4wk4BG8EpGAGkc40WfnFM7vugpJ4Uv
og8rYx2ETnHEm2UfkHEaVGI35DhPSxABTdCFwEDbdbxy0QRkEitjFbckWbfWa9Knb6GdPoTDmuby
Ukb2rmwJbSeaCqLXQa+T03yHwxKQyCLxbUq+49z4YYfRR9Wq63wZS226YzNycsV0M8imTPT3UQfB
M9JlChN6JLCjxiInzZN9RShFaA1XP6eaqKHlTk4ZcADTalr+QRnDRU3OrhvjA/1RYtjnYrLPZsQV
LNXRiMQuDMdjHKUfXoioUWdsGiuoNSI5WfZ0n9fkVIG3obEU2H/hcf3ucVp43lol6uZE43WGLCMr
wboUL/syOdWVfPt8jbGbjUWtS0NmeTgQzNNV4UfQeISx5Gobklvt6phcMIwT3JWIWNoENEuw/lqC
5ahGkIq/2p38qEnsGq12k7nyoI/pSRPJweI5z8Z4FxQJOWnjXTFHy5CSKjld4ilhRNJuKsla1ern
pFj3Um3rqr8K5ta1lp36eTvwvqtouvtTdx3IVwzV1QyGe+2kb03/FVIE46Hp7lbTfb6DeK8ctTQ5
iSh7my/MvB6NcLi68bDSiuneAP31TJh6jtT5IwVWt1KcvNjH72yTW6NV02VoqJzMga6FepeIjAAa
CZ4okBAPQCloueRiGOxXcrzX/mTvYuF9R5o7RewJgeieSW1BeRyfkkQd5/eWhuxlQ9/eYkPRB5tb
KfOTjNkKumgidKyDzIGPKakTm6xJPxQhEnH8OpD2acTqZhrtZl5MDGY2rjXd7RLNcXZvuVJW776q
smK96NNdZ1CgEQNTNpvalnB2Zz5AxzY9XdxaXSJb3QAMSSFcl5nCjWa8u3LYEvzBLlPEb16ovfR+
+PTgs5RSU71DcSKvI8RThKwwPPfPlqvefVoaRlgLcP8PfH6OZmcsURQftTBetyO5w84Z4KnULsFQ
PFjYgDrYTYxmu6umZCZBn4Xd36ZKv8AhYzzPL218cKYjsIEkOLOQh5ZsXzRBJxSvm0LxeIwRS4Ir
7cC2rr81Vv3YddPRL9sbGTebiQwuGSj8rkamgEShFdCVmfdwYrgbAuWPld29N4G6KBZmLbpbZfJ8
SVFug2ha1669m3cq38LoIFPc/pY8RAj3t3m3FgwlMEp49DnWWjndDZm9tVX1xSTINlM3CGjEughF
Sfyzif19qJzz/DzOG4Luu+dIcuN4ghqTB8yALbbsQ++16+ZgpZxjxidbtLN3HIhQDvX26ggeeHYp
9PWXqJVvLa+R5mxtfneKlMs0wHJ4zrI36Q88HNFDHZ3n18pMcqvnxw2vItwzwmWgiW8U/mcjD0jS
1SLYWsSMOXIgvHu0vkymTSwsrfgBV1Yw+dHaodwl+tluXzxZvY1+2+9sabwPMGP3fm5j0BCUD1Zn
YbczOAdMZ8KHJBrTdTySeueohQXmfOCs+5LGE96RfbPKooo8wi6hpVIXv0jG41hkx9ZovuFnK+Cd
eO0aB3pOvJxgeQ7ZVmM0CvlKMF3ep/pNQV6E8DV0h09/489fff7eOEGIHUjo6lznKY6kuZmkY4GN
xUSYzL/6/KIJPHg/fyWs+W0j98cU0vfg43+6Ovpu+EIHp1a91T64XRQccFfX8EtMA0CSCPKtX08G
NoN8GUY6mExiPRhM9ouBucs0dsEhgImMl/RLFDMyCNuAMDy/DPcZyG+X9tVm1OM7TGpyWbJh7aG+
WfmdToqjwxxSW095zzQlAbUnVJuGiwMAs5RXr/lgqrRJACNnsaXEP03NXNkVncV6bM0HrYyGddaQ
GFB1WnMsx6L97UvHSODIm5t2k9uc3ahWGyoigBvSHaMx3qRadMkLUSBKEHdv4ac2gUr+rsFCYN13
9ludGx6Mwd47xHn3LVbeMofsvzZ8SDzSjRedoziKU3HHEK9dlSAkAPFOwl5D2k1r40GRs7Anab5j
G3rAMuzsCUJBI1LPktrbFeX42pVMO0EUDrJm5+ARyMfuCsXzGtbjkodtPc5BScL2vqZ61j7qBLmy
0xgFgmH2PmVCvBgT99XVmJdkw82sxxvRdvhzQTYLyBm247dY7LSB5AMn+U2I8CcK+x8p68acz/En
hrPnm0SEOHCQHNd2jZkB/QeGM+CE6OSQ4JngJmj/94OR3tDB3gJPEcML3XM8VhRRiiCGz7brf39l
uPr/9so+rYNlQ740POeX5BCIRl3ujG6+C0LjMlplvhhTZ59iEcP+QpUTy4ZJTUCuvHOe66R/ePmZ
i//LB5/J3S7vQCdeUv/l5QfXVfhclMXObKng2Wtyoga1qoRkc02M4epY8RvJES2zPxuLHMGuRlUb
yfG3eJz//TrMHPJ/eyOIqh0qNn/+75/vQIi/GjItIr7nm8/A8WpTlqTa0XP1x7GkKkjbq8tQyavs
ZQfNOk+7az6iVjY4elKqVV8QnCzWpfvy95dobtD+/Z2hp9BdUtEMwhn//M5KXD0mORKqTVRazlZz
tCLrSWvibKkGDhbLdtYEmX3/XN5lQ3Geju+UYbewuRS2fNN99W5FbACftaFnTxdQakd7KdPp3nJ0
WXKE90kiFYWdw/zOrdR2rj8cf9gmRJRGPABzia63PCmpumaRJINdv0wWhh7ciyH00OqSHBj1ANv1
2hCvqadvKg6/wOu2eTdua6+5VuOwS1ucJ0RAAUvgbR9scqfe6FDSK6tek59618LxPZn0F0eJsz8C
KFv1xTO6a1BmH5Xf8ePlW11UcJoxnxBuv3BZNRjvkV2Q0vxlhUowvOhvUU2o1N/fhb9aHsLQTdtw
DN02zV/WqZnGDFVMAskiswHy1S+dz8wv/f5ZVqu70db/JHuw/uq+Yws6t+wIY3DL/fN99wfDozHl
yQyd8dik8hmbCUdad1kM14aDb+OJ5G1UbGqTBmms62/0ugyUMqJ3WLq9vTem5whmQ16cYAtffb9b
KjN/tNx5MeiUI6TgXYg8o4swHxvzGLceXNx85CJydAw5JBD3taMOm3/u4OHgqC3s3tkJqs+5JYAV
e/AjpuemOpJVB6lmuve0VJldQ5WPCPLFtYyUoW7Y0txvhUxPedxv4ua7F0EhMpJuNWohMeW2XJlu
uYtHHEXUQA6iNGxtJYhOBaoKTeYmddqxioJT4AWoq4Pk3WjBm6mkTPzjsi58zBN1H1xch+Ju2dN/
UX5bryYSRbohBq7W15petEjjt7libcthK+30DDXmpe7Gd5xrbiKP6deja1WTdE+bHO57rnFoy1Oi
Z6fIE69mYe8GEhrEiE2a/MDYbmeG9sojPG4s0zcjDQ6uuWqtiyoZq472bmTXBo9/dXrjMvd6VCzH
ca3xuNrub01S4ezMbmLbjQ5V/qRMDi0+BwaBZ98JzwPGbIaLC5lB5ranz5SAs2uAEfz90v53fMa3
BDa4rqF7Lo64vyztydWKSmgYr8+929zPKW67ccfv8WX+yIQT7PJ/2G3/ate3dUpOz3NdVEnzn//h
uKvNMXZTMbLZJnRjDV1p8c9H6l88sq6D/kvMX31I3X9+ESh2SZsCYu7gSOWYOjUgOOl0g7GyrUJo
ZOBAT4leXaeJ2sBr1srQj02UfMxVdu1PGIs6axJu175tzDDLztfMc0LPgw3iq8tGiAHWQUZ8Dwnd
+ER99xxepuqTk0dFJxBCzBsxXKd7F5r3XrJV1zhRw/RncJudGsxOldtdLe5/FyRvpj8e2xaqJy5I
c1M2N2ORL85JKXbKoiRv8pPtXqdB7Wy6nPlN2tQhGDWcR8u54UzHkln3XvmlBF7wfELF1QV9xskf
uhuo9WuYqaPnyFNeW6fIhMrSMOilZ8KO5qRP7iqxYUqY9nEKH70A3KMBLDBrWiSgvYUixNfo3Aov
r3xNBiEYgRl/2BwX2khPEienXuE3Yvqom5ODl6K9B1SYX06v2Wh6ab/mTnfLmnrNjPNVz/Xl3JT4
CkY67yUIhtu8gwuatb9f3MZnBfHLwc4S8wVOU64uhP0L/JjjP6lml3jcADg+8wxrptn8O0blhImZ
gOWTkGGawmUzIu6RpuLt0JQQrrRn01+mKzH155o2r6cv7IRz7oR3aNq7DZO5oj2fW7e+vzSZukZa
+IB93EPlya8+znMlMm1mZmdpxS+jl7xJk58Pi5d5KsMPEQebAtQvxz+jM9nzKvr/niefanQuKrpa
XTEnOM+7ajX17wWKBk1vjvBF3l12/ozNzLWKkyDNtxy9gyZsig+1NUAWgO7ciALB6LpVZ6tNVnyb
O1Tifw61pkh1aDclsEhjddvMptQBeXFKda8ijGTFNzUgEwEmm0sxUqxXIZ3cIrTP+NKHRncQdXPF
ivd97NR2roDsZgYrrFdfYsGLR7ATuHCHh7tj83Fx/jxhDPxUAs613vfE1q4U7u3q7+/yX2xhVG3z
P7DmwLR/ucdYHbppO/RMb7x81eCDhYUWiOYwbOcVbrXqIpxDUIb/sLhwWGUP+WVxedTOHM+GYWJh
/8veWQlrtEzREVoR2fesTsn1TDkbcUXt1oPOnUizUzC0qxk5S2S/CiyBYW7NDgDkArZp8pRYjb2Y
rdJyrJPnCjsB0Kx1YzkXYobz3QFCEYiD5mLJAyJ11WXGNfLEe+39hlGQPMz7xYB/GULOpndgCPDR
aYZSnxIsoxiM7XOGBdGshiC4Ev1DekIid583XcmKk3CfQpj9dWav8d9pZHYa/Q7b/OEaUvFQTBTV
9G7OJ1HO3ZTiwRlwKW2TU27RjMvpqtLxmLlsGvMDHFrJ2/yZrUm/T4Z+l5N+qjruS/Jdc9MTdv7w
zcHm4nYdoRkxHbbeOj3MVY6r0Few5hvaVuyTuyo9t/XKs4NXkEAe1957neGJsNdx0Yo4awUea9nH
jIV4vXrMKct/FJW/7TN1MtpiZQwfdSo37ZCdnFlWMU7TOy5JBNjP+MASL0MtVmdonDSG1HSTjYJQ
Z5owjI9hBAUILUYOQ9AgJRiLRnpdmaSHUcfozNNPZQoGK91zp5K3bnTPM15tgNTNOBOye6jMYj3D
bzRe7/OH9i3KlcS4VFp80F1wNIkJIRc15tmAI3zGBe0y/39pjsQWLGKworqLTzBV33rlnCL4H9hs
kLqeNCS3YmzWpmI3b72NAs+lWRSo+NATfXawY3fzxuHdKOTzBDJjdPqzdpi3XOLmT3ogT9iRbg2k
XCKWJyPv6DSjNyF4V5rN9gzumvXjkmgwmMzhEQLY64yxZTl/gac31+1Xzu+jTDk7KC3L6FlWzsNc
LRnpeBepeJVhtC4Cc82k+R1C5dWilOjzDFNpeYh8EES/3pgOYTAuBgfhZkbZ2jYFWEQyXewobQ9l
OR4/FzzjjrmGjDmD1cD1ZPdCE7CAn7qeW/G0dM9wWlegh0szG+BwCpSELe2jfe5nO7fwXf+c/bLg
ZtxVcqKWpFthNIJjhcoYPoAtkKV4T7EeXMARWPcVO/+EWWQF3sxePCOEUxn8/Ptdy7Dcv9o+EBD6
OlkFwtJ/KfHT0ZKVKcjabtwRV0su5DTsreALIBdoB6mTi7kT9brsAQCT6cwAzyGHS9Nu5oXVRD58
8JYGoCWPA5Frek1Ja5y37c8f4JrfK0l1W8cfhY91p4eq2VZnTu5nsnFXugMXBaO4+gEwaFg3kFLJ
7dVxr1UxrEfRc+DktSbWetoufNWNJIKX2dLqukvm0qGHJsm6dkm97JHiWMSvxgwhkTcZLJST1RuE
Sm9ljUIrJKKExIH0VhcMF9oCYFMnGXFxztlqlw6e/grO8SAjMPDuWbbjHW1f1Pcfem2Vy4IHfN5f
Iui5BcHrQ4lin13dEe1xbbI5zXvOc6jpZ+wMEQhHbzrWZ14/3C1dXUPLRKUwR6Ac+pm0ygGeYr8X
WM2mcNoVXKbjvAX6XXryWZHz89e4/rNhPfdMNFKpX+afNtdIoTn3xfEhedQg2RdMA+ZVkbjiPP8Q
H6S/BlieYQGNQUJiqsPcZoimvxmJs4OA9z5mvAEQ+2yEmeIbm11dUgIV3VXHi9zVV8Y44N+LtUZe
rsOq+Ujb7mY56jI/0K37X3X//0/c/2Hibhk08n94Uv8tEfgZdl/0H0ughBTJ9h9n7r9/63/N3L1/
2fwo5vCObtif4/PfR+6e9S/L/rQqANTzTFwo/nvobtn/MnWbxA/TQn5m8rf+e+huMY+nTLXZEBzD
Ni0h/i+Dd5MkkV+2F/w2yDCBLUbmumVYv4JrXWwmeS3jYseDFxLu2rssNKpwYXpLV73UDIGu7DSY
eau+RxFm2A8MVE0FFIoKzN8+uplfbIQXZGeSIQIXL3B/8iccI4yDxahsJaIgWAfjecSqatdj9Sol
ExM2W7lyUJkt8ZhmiDHPogZHFavw7GXgGH6iwyXHXtvx02I3Bqm3ypSlbYypC1bKadf2mFhbsk0w
mkbftEzxFduImgHyMLb+wc5zuTOhsG1KchjcPLSPtJg0/BVPnYE9FW8U0mdUrHHQyvdFgMWighFa
60MFMyv0t3kZY+Mj/E3QhkxJabcbHPqbpkQWZaQ1R5/l7Bj072JsbBH7GuVRV+hZq8HbZ/Fob81I
kaLhzS7Zsn7Q7C36gviIWgubOH9ovmqWwjeitrahlOiB0licgxYfdjQy/sEZ8h91wlwiZ8S56gsT
g/Skw2Oc5M8Fjhsm8YTNK+ygB1Rv0X1mJkkZz3SHymJO5yNgtt1jV7jGAY/073UTJ0uPjJa9Ee7d
2LBvdBAQJLHLyM1abPIsyh5CFeB0RmOI7Q8jnDVQ2fg29c1DZkEbs/2jRZ7IWgbD1dIlSEDK0ePo
qQcffxH20MF8J7sG6DmXidaIx2EU2R5FNkZhUSCWAbTlo91px8QZ00OUtPFZ9j4Gq375BZfwdmN1
Y7WakGI/pCUCjChap8RCPhDTMCIFhfRg4a1PVnz9NBXGSw5j8EGv3bvCzm9p2TNOFOjudUhwBewR
3EM1GGea9LD0u16ux6GCkNwWyykO7HvQccaYgbVnWHUVY2xtqhQ3g6qM0KXNIesO+TUOMdnKjJMV
Zvdgt8lULlRrP9X4T125oCvQbuCQZriV2JcvGx+CipZGTPh76ZCvjF1TkhTDUktCaxPWP+DvQVl0
iZoR6JIWhfW1zIzybVxa8iEN+vxJ67HOEHqD1sHsHaY6QEkSiCgv9XxVuOmj6xBdkKiSJCwouqDM
4ymLXO2iubc6qMpjpLKrl5vruGufhU965UjMlReF0bE0UGk2aKtibbB3lWu5T0EJ/9ckncfIw10n
qvohVhwfViusfTSRDIS9glVhvOrBkyBaq164dtccW216Il8m2U1+Uh2nH5KR9sGNdfrRLHt2VHsG
Bh2fijD4kXUe9ujA+dxakhaasEMrVMHPI/ITRWA8i8UGpBrCRK5d5sOOHHXjSHKQoX1zR/9WxXWF
2wLNQ2VvuVfRAH9zlN6D5kOmLIxGWzBN8w/RlH2R0Kg1dFoPBLQRAILZlGd1j+TnpY/5Njy7Lh7p
+LgcISdryzjUdUT85qEzPKAbjaxrPyqHjV0Uh0CV3TbpmTs1yqwfh0kt/bba+FYe3WrzniNmyGbL
5Vw34jOGjsZS+uZSGZp7CQrnxgbkXoah+4gahDtuDjM2LrICfuXoPOgYjmc9BNWhYWkJvnsrqxol
doKxvOFUZxXG7kPR+gEtKRL8MUYNguxWOwmPMVVZDQcZO9HKY2C5HMLOWlMJW6ux9GOuj/mNuYDA
OSTxt3rU/WgYjWHmYm61ME12crYFaEX90+0Ym6oBkWPLYHY9SC+7IJ1NvONQa19S1PfYWyctaawz
9dDBDw9ZAP6toXaZGKmscX/u15HlfQg/uNdWlCHUzXFjwEF+W7xgyRafRw/6oKyCgPetHrm0yyge
s2uV/8woV77UnbEolFhJQe+pwwUnBAbBTMKswiPxJZT9vsZ4fa1hjwQkpzMi7VMI/RwBkdfi1jT+
DMo83jaVqxZYs02btqlepI1xedzXmLvzd3yCeuoEVxfPDQuEYOpL7qJTRCXh4tUTPERGg7esnr9P
XnXoCqNFJTe8ZwaxIGbCZLeW/dodI8m8MV1jVoUrVGpswf4xULQgqMRQIAOjDZnWj/gdxDyXcLfo
2Gm7rAQO1pTg7oFr2oa3vlN+tGdO7j6I1PgWTgar04jIrpn2iGP0QzcTn5FMt2urBhYn9Sljt1cC
FXyGvEh7EXH4ZUSxtrZL39qPPuLocfhuK3xkGFWBEjhNtrem6qsZTuDmafBU13sGJP0VsgkTS/vJ
00V8CWPDgBzfNwvhkH40FnyQRsRPKMTZ6UYezzqzwlU3aSQFCMwXCLXoc9fHYiQsl7UFTG8l5Lwa
LSRg4dPupNkMW5y83p4eW7x78APP9Z2Xy+/TZIerT3xJm1WYJCAR/1KNh7Cx8zM61GrWMkyMbNE6
ZY5pHtD74beYS3s9RjBqnKnCaleMsLtEspys+sWiidmZbWzAXUB9Lof8bYzapWp9uZ9IH1y0zoSE
zCZpJGKFpRVAY4ElyL4oL44jwy8q03aQWme627RrJvEDPn50mmRkLVLmVJrRfoyZZ9zyZqcX2avh
DiUYVvgyAxu5heRsalk0UIlWdmE3j1iLpJq1l/GWub12MLr6q+ck1a5KMZn1S8JXEMjLpdu4ztZ3
p+zZMNt9Emg4+bOHk4ASmLOQjmrDM558x1nLXItfx2QvUe/sPNNM1iZw/EZHZ74jTmGHj2z7kvTi
2YvVU5Mb0WtvGnAWyDgoZWff4I9/YW8C6IvaF9cIf0Sib5ZOkjCMjxm6+VQyMyU7cGFgs8vplZUt
ZdQEr8oZv5lj254NppMrXz6gIRVvvc7UDkuH4Ng6xtmr4PRFEVRzoo/dNzvyXoMyeIt0ulFdZOKW
d1hQFWHqPkT1JG69W8Nv0HlCjLDfeB5BSjbjwkUdRdluwuRsjUhFLEEjgTFtdUXU2J+svs5X5qSV
O2c2kQmin5VW4Snh1PIZOVMHE8sw9ig37Ec58OFtgbGYDwBN2xntSxy1PopQshmmD4M5/gSBeXAj
t9xXKqKt1Y0NfOsQI1KShpLYCLb1iGgFjSrPetc+OPk1wft6UWGT4eNkevNbVq0NJvOuMPctnQpW
YgORM9CbfTmSbFYUz1wqplpNXO67FuDfCSaM/tM6PHqw29BqOUtZeR13wIZ9ZuADp+Lo5sjLXFyR
JLQx08DZonq1iViovnDabpBfJ3sGH90qUta1K5uLOeyDosbqJgBmb4zJf4ZhYa2jYspP8QwbRSHW
WikJDADGP01O/KVoC21V5ta0wiuM2URN/gEZmtpCcwkhsHPrQzaDvYpa4eyyXL8QAoZG4UWQa/HD
6vyvgVnGr3oUeMt+LDnSpFglk40HDZgSHkF35c1hIXB4lrpmx+smkwUstin6GlxyKz4FSNp+hgTw
RSKavo6N9ay59vfGz4trbvXYgXUndh/2C49E2FRUoIVe/GiwLNF1De3WGQjKMXDSsilFC+xX1sVk
1D+DlvtIqKnz6PXiCO1eg130gUtMdKzgka2kTgSf5igMcxogQ8NNxGbUBGRcYPVlPgXxxRGrjGi0
u9eJA8VbtGJoqT8WgYbJ2JD8KL0kWTWDMRJgpF4qmB9VSRaAP07+16SvT0HF25euq+/sGhZ8LO4k
MLS49pgfUIJIgcm9duV2hItbcZJv6A1+WDmSWMfsjoA30IBKHHlMM75/OmPTb0zAKX2GPQff8/mN
n4Hkkcig42T8Xcry53LQGhjHCRObbSFhEjR6dM/1wl2KXv3w7LhbS7Mg8Axyz2Lwgrszh3RQauDJ
FYbDb18GshUjvXzSWlNf4YkExhbvPZcVZ8I5Loy+31JynZSJL1RQTkQGdopYnPkLvFl1iNHlG0UF
DBobSAHmTHpGKsii6nXvFAMGwNglpb1JshapFYt8xK1Fd1tcdevZtjQgY2SVlKUFtixfjHHCJ7mt
zlrjxlvDVvkyIoJ1GZskoQ9NdwxdPEDsSGA8YlfOytK78WB6OHQNVJMoaGbdq05mSqU0hrsSfUU6
xYs+aG+VGuWq8Yj2tqZwE5opbi94OazaMXqqbNeBlNd5cKKuU+Vei75bu9F3J+mTh/ZHBP+QpkE+
ZnZnk+U4+AQkNMdCpSFSals8qP4AMKNvE6yhcDsX0cnQApICErmbbE8+wgSBS4ZwM8yku2Cy6Z/6
Kb0XERxplYj4mgwpER946HU+JXGUyKuRudvSrn76egT+KgM6WPKL12kOZpcgbFrFU/9VG7RsifRE
B2n1XnMTomwBFX2L/LIbeCQb2cy8YVC+wWqfJ4kFhhZ6X6Wid677aKfn6Sss+a9CAv2XxoM7RN8j
20fWm4kXrT5FqEOq1qf7rAx4E5JTCr/Axw5nmjbxN5OOncCQhvQcGildTnDw5p0t0kdIAv2ebuSY
5JKBJsCZTcQJwZspswRbhyhHK1wD1O1yhf99R6bHZxxKwAGFTx6ys47GD/WnhHpM2CaBVRoRYDoG
DsqFRPzQZ4M4WF311supW6KvuWrNIHlZsjXQlCcwku/J4L05yrrw7F7yLnkJrNI5YB900M3xLBzw
Okr5zx9UTMrYVWWyq4L68J/sndly48iWZb8I1wCHY3olwZkiJVFDSC8wRUiBeXTMX98LmbesK+Ja
Z1jXc73kYJEpUhjcj5+z99pSVWwclWng6WpWljO/ijAXp6DkPcYHyFmwbwOCuYjts5bHr0vzgXMP
PYPIyyCWeOIQwI8oF0f7lKNhrDP72AxetmNwcEU4vG4tmCreBOITHM1iduJ3Ur0zo24RvR97rsJC
1t1YeB7izqSoySkb80DEfo8yftyYwxyQ4XiNZdqcFoLcdK2gUR5wjWpHRNLhqbHC4KC1n4SED+sG
/sQ67zqNk19zccfJ3cYpHskpJ9rqr98/14yOc477xFnKOkqzto4JpRoSDdyQFj+vqqTL0YTEH93Q
8tW0rGleN9zknL9ldnsVQJPX3TBMfqlROFG8IDsviWjxHJLvQoa+QRT+oPzBwBSGmOtIOEAx8wwL
1fS9XnssgnWCXMdwgWOkEP5XvZNvZje76HMLr3DGUMj2+qLbeIk0O7qDmf+Zu5lB/E8hsVztcF0R
nZeSETAsyDXGnLDHGTPKvmIYowfPzhBHfmdMX0PxpuoxvwnxZc/eSz7GqKlTdzX0Nb7Mjqgyc3LF
Louu+TRMGAUdIlc1GBWZ8mGsGafEab8btbGnW+7Xs3B2LU7gJDTeO8NXRWcdZKe/tTT+jiUwNWua
HVL0umQP7WwOCGuJEjq+pvHh0YZYWXW7axVA6jDlNNNM9bgOxVel1d7dpZs8713QHnOhViwqbE6I
q9ANT7aC1OepCeO2aKFaTDpSShBHIVPjLjWHaztG+BZ1RKgWAsQxzpOzoLAHGaVCmvKIV4k8A9Ky
sfAbk8Ptwv0zPocxi2iZLRU/7RCeS/sUaKGDkM/tN+Dk6+vAf5VY5bNekRWFUWBV59bsqxGL5ZD2
4zozkKFrMoyujspJ72D0Rkqm6PwgRRqTliXn8ZjE0yVkq+ax3jeE6ZDafp8WNUq98suaUT/UZrCL
nd5da9l4rZ7hie6GEXk+FB0PAS2GmOxeeZnaqPhdRBqIFQLHWDbSnUWMUtSyoJXavZrFhfd6C2/j
mI/5V9XyOAizPsmgntZWM9xFWo/7LUhBR03+3E+AT6riQ0epbPXure21dB0xHUoDU18JqY8LQOxj
KsZ9b7LLeaa6CPaSVc6hzbEtCB/4ehyLfaGkZjHJBeXAEctPN4k+aRZ6UXIbw7zbpKbJDWq+pXb6
NthLX/ggG+6cUQPlIdbTCqyHKOQXbpjflZGBQILhRzHmQBcHH7rQAd3zPtTJ023qw1iOEI9aC0i2
WusJIgtJpbzKdQgGfasf5KKR5hR10hPtvioR1VfqGjbJEyyTW7X4zVnh8VlzFZT9yDvShsRpxP2X
LeBRKsN+DfvxUtpcHJoSTVI92qF+jIX2PQ4Wv28moRXgq3Ax30uW+bAN94G+UUadb1nUtBXTq/um
tdWaQZAveokfpnydvQalofxKZvWcwwScwxH7wvCiAgyaxfgjDtLaN5rpTovN79pIph1E8j6JP3vd
eHTmwde9/jCnxVufEdKIrg3hVUr4a5d9EBiMRXsYPxnj4lNqeX24DxxUyCqlV8ox4eDFEJcR4T+b
tnWYqvQQgg70VL5irPJW1tbTwClgKJNtxmKOLGWvenQNIXyASNvluQN+A1wOnThYohrOYjPi4a6M
ZK3p5qcbeTg6DMiuTkxKQ5u9WHbJdwwUxKmEgJaaP2Kg5mew2Ca3+k7v9z46yJz5swlUpLkzm4GN
VYdwMA+A7hiXYmkhoUjIU2BNh3IgOC4ZixcC5IhDMTzynqnLWtriE3FhkzwQvckTDopkZbmgtuRu
NNzPJhjeZA/dJzGoH8vC3dhVca3n6qSZ93BagNK/FPzuZdreezxTMD3yOvbB60IMRmhg2KzsVrCV
oeAXMGneih7ilIpxspKPjGMbJkrdKLUQOBiGWtqtiDgFBYl8Sc3nNHWPHmYoMLqA92g8tzAl6ICO
PyuZcoxKvWcmhhAD3fktcjGsWYE5H6CCrpOU/oo3RD9VYV5aC6ZwTSu7c7uNaInTJscIlUD5hQ+f
HKoK4VVkoh11tb3dPdZzLg96voKZEq+hfE0bkgy4I92jWhREmQs/sfWiuyBVEcfwbEs0dUFiV3yF
jExhSvumqONqG2ssvWhsSYcs0Fj0+gL86clAC8bvYRq9F4t/PY6AOaCd4cidrY18WLsT8Pms7lBL
UcLsZVUzGNYDrOb4V5JcxTutoRElcc60WkcYlZ6QcQNSgyQqzpiwLoHsTx3NqaCczhqvlchq148h
xiSZYa2VU8kDQlCxGvOOwpPkb61IPuwoHA6jXqfr3IvXGo8+w9uU9GMHg4WILfuMkM0cXfJuNI0u
eU5X3znmsUsNhM+4663n0OAqDxfbMj6K7AcEVvPZjRgLNCT5iEBPTvA6cRY51nBIyrDYZqGOHitj
DAo5eQUQgxoDRJpmyk1EdqFfEG68VSJ+nJOupEcuydKqu3hdo+r0mpBQ3SCCQGFV+6Zvuot1nbsf
emXK9TCX7oKypGyE8Sa0qfSHvn+ahO6tNO1xrsyay0BLQnc88oqxfaeFt0xzGHjjEV/FVYpXrMV9
J8YOZShpa4z7HfLbg+JlAsnWhOFTheuABLL4NW0b2k2DvPYsWp5BPEhse/d6LZ+MCHGrwO1+ZzeR
WCQW5rrtrUdyHpvDQrbadmn/vYnCp9bGkS5VyLqDkIEwh2ajK3VzM/gKXes5vuPDcQaMMR3aqQCI
SMsHAiI7REV3ftsAW1y5nleslIT+Z5qRdy8RT1ik9a0mNK8tz8EZlSGwulbsU9xOfC/3Z5F4+ZqY
2b09GwUyBPBgUHQ3cfIKDbW6lyF0nobHsMWE2GUxquwcFQ2kCRC4LxS4MEgrByEePREqkOxHV2pi
VYrnMHXqQ+pxCLO83Lzq4QxeYAknz8zy0kf4yLP6OQ9QpZgWampryjjkDfDF8uCj6iBbDSSbrXpA
0LSgsp3I+LGI1aRf9y/09zt/ALSlpuNo5p9D2/tKIEicNftN2sV1BpwFjG9X9+SEJv38rVBpvIKx
cBsdvpT+4DrlElMOd9EaqIffhTPcgCkR4m4M+qayaCiEeGShaNRbThV1VmN3H21fMk3fNqEN8GHS
q5UebxNJuq4xqj2D/CUOT1vJlrz4ifhEEsFp6cQjC7eTcIDTRUsIUfCgBc5NmcGVsoBm/+xtgPlh
WYyl7/COe0oMnDUTJmApDQUmD4/TX3EADt1zpRMKnUAVkOHPfPq0UNE7eiBgMDPrM+PqUcRYXBKK
b7kD/nqp8ua9GVqe2AzaKgjScYQqSKEy0mnXsPxbtgNdywRvt5wNTERWOK/a/NUeGRdGqU3Npddf
S1YfumtOKbS7zF2qdw9iHF4ZKeLdMZEhQEv1up8zl6S35Jc7Zo2vV/yUAQgMz15sfpgI+sHUfOaQ
G0PvoZxAYRgCJKI3nIVuM20N2g0osocGT9+sUggH6caxQ6Se6l056aYp1QszDLmNOxcFlHOn2Ykf
NpxaV0QfP/VdC3k9OC4/q7EQipXyRMW6wxhbew3GhWXINB4N9tZYDrsgLk5hfq2d4psnpvtBtx8x
O/htsANO/E0I58yd9IbMF1Ox+5umQ2B8zOpj4mQydoIlcjVSmTSltclYpBqwuvQQZgQhM0edCgJQ
xVIZ58bNnWayaYtvxEqvWzPxR6c/53Z1MofyOZNPXDXslYSekgDeMQFpRu9qDd11uV+dRgc3T658
5EUHwVXaD0Gr3oeKrtacwF6wO87aI9qpUs4rLdgHw7A3pxj+fQbSvUE6DkOhWFfwQWjK1w921r3W
bsPlVuwA4lHY7kprrVViz/d20mwas9wyw35LIOqtyqR+UN5DYSxGnOjQuEDEo2xXUBavhtp6iTux
xUVyDLriDoMhMdap9jQWIOq94QFTKBjY3DagsIAhzrLkZdTGT0aJ6yxX7bpqw3uzSx91F1cx/vP9
2GJ0WqKvyY/0oxT2YtXLay2QanXRJ+RnCoqauPExfpEx9PfBAMKBHwN7ui6u9iWQ7zS2TtnUo2zE
feWBXiMEeFcMYl9ySs7B/bI8yu4+tMdNyzMCb+0ulgakvOjQJdGTSCi8NXM7t9MuVdU+CLQtrnJQ
J+O9W5HaWY3MkQwfTwA6Jqu7BTSBW/BQLLu7UYK4ZlE8izLe5HFxWx58sPYfZUbXgz2t7C9Eo657
s/bBAH7LiE9uNO+CgGqjWveZ6fo3/Fg+vOkTJ2yWq1p/NfAmrPTpZ7FgkMZcPUy88pRUITenH7Q1
mKQTpce57uVB6M0uVwaSyOBJ0H2oqF/KXFzGOL4USfXBzPoNZt7eQO+0IpMBIuaPQhZ+waATNL7f
ULgg0T66rfZ9NtRnl8PPE+6zIn2UFdD+LFr7aUptQr3EwW7rFyaX7+RCWF3wrlvBg5zVz7SOnosi
3aZW+sCg+TDkM+lCjFbRU3hFctX7Hdp//Nuw/0ZeZS/7LnQmv7Z5K7DcxqieacPsZ/i7XfrRaPpj
k6m3nLdeK6pzFyXfRDW8Da0Grlyafp86ewBc9zNDVzhJtDdFs61TNiB4ZG7ONNdJfPYYUI7hszCN
e2IifDDvn3xXqFLROlLNrsyfdeZmNvtnbeT3yfjEQOkrmNxLHYqLytL3jBCN0En2WRSe43m8uDZC
E624m015QjD2FeORbNL+ZGndN5OXyl5warBa/Zgpaao/ZCp+K3JxJNGBfh4H3I78aV6wV0uzzlYc
+ySYrSoHCVpcXSLiUsyeYYreDldzrq6DIJeMjBQtx3oM54BHAYJBeu6M4Ynm0q1hT1nNTERK2GTh
NG/IK77TWD0tAwq4y+uZi/uu4vz0iOpOW7XrMKcVaXftySY1jfNZs8mOCPKv1iTAJVt48LyCjPvl
YQlETnD3PezMbVS5SEHpX7HOkA3lqCYDJEPTCjo8pMsJyUQFJxLxfXiVfbb32uIJFMimNycSUCwT
HV69afXqmrXTpnNuZjIcLMy6aGPuglB8s6bCBMdAC8iZbqC++Yiho5PWXOde3iWTuPe0+rs5Rvuw
AU+Zz+eAuama5wugq/e8ix/L/MmLogDzu4P8/R2Y1mEEHFBqFZMUQ1xalT4GROyOz4NRfwwYKxp1
HpT6FsnpzemMTZ56L5HLKwcXNZOq/TGJ+E7SBWcssqv0kpkltlT6VOVhbIUfa+EeiFO+DlsmG4hh
YtQRg0cvLmf8nJZ3STTvgpQaiRVjY5vcpgGynIOXe4XQRsDoKRBgaxX4gRshwZjTHeOZ6dadVwjg
uM6RM84+ltmL7Hnthznkp88nnfYDmN49iFwePxpPlryn5v2a+PMA1yv4+u1oXO06fwKatQvNh3GO
X4k5uNmWtfUoI5gO0C6P1mVFlltSbTUtokFteRvbkD+Xz00n+0E3vVNUR3cRzJZVI9DnLB+YS+Pm
5FbskzJ0HsPu0YsgtSmelCh+FrkgsaF8cdaNMd9ZRhSughH6u4r6XUbWihYxbV7+ozGvXzsn5LgX
fwkVYVLIcZSI6gGqshOtzQGDX3Fz0ZHIbvbTnLQGFdRUtdajPmMJBjMHahi7NaEjqMwXltz8Ys4E
MFvgVDW1U7G7tiVNEa2hyU2xAwNF0GBWqQbeA1RUOrEdjMO+cfqrFxCVrstDMKjrpDl3U2geQoBW
CQJQ+a3vaGJPT/0c+2M87V23u8r4LVxamUP5lQzud7qtB7tgBhrpKzt0vtfeMyOafRhkX4F07wIi
4dcTZGJXVx9zYD8GoFqHLgLfSQenM3F3MsrRVAYZiSWyytMdLbw1Cu/3gmmaD2ftmsHzNdKBS5l2
cjOza62dwtF8h7HqOmlJnegRCjCBKtbSpAMw5uJtWTJDNX4Dx1Wsmf4s2T5X220xgyd6fcT76wmW
R3QSd9ZE7jn1xLHQ/vZ6/a/m80+aT9te/F//78Sz11j9KAvg5r/IPf/+v/4t93Ttf6GjxAFqYZLD
L6djEf633tMT/3JdwxZQFUzyE2yLP/qv2DPnX7qLB8QljEwKxzH5Gv8FWRL/kp7p6J6FEFR3Pb7h
/wdoyfjViwJbiROvZepCmvy4BQT1q99NGHqEjDCyT15YNnsnaMcrKnjLKJq9xdwMw34fXVBhEAbE
m8R8F764ztnSMals5XD33y7f/d8emH+wtP/9dRxh6x6yUR10/2/2O3iPohJVbuEeFWi7qqgimOAH
JKMKEdeHVwGvp6+F4apnU6W2/4Ol/ldL0L8/nvmPjimIGuJ3w65HCa3w3FMSjMFb6fbdDeLR3iaP
+QSlN9sMdpv7fdWeldXHf7A3/mXX/7+2oL8+nEeFZwUlr764zn69FU00RGGXGpIAq8H6KIMp3dmT
yagSlVvSxOJJS8LTDO+TShjLQ/Jp5xkrQJKfEiXbnaliIJaRHq3zAXjgH27Mr77iv78cMlKeN1en
k/87a2Co037StUaeMvSXG3hVb1ZG07quAwNCTAyCW7FThDL0NasgnyHOdxlAYrg84paV2nQAYVQP
o7v95+/1l4/9t4vG20C2s2XDIXCX9/W/m0KhXajc4dx9whoud4TnEjXQVroPz+6nnqbhs9STnUnr
wU9mcjoUDudjxujiWMKX2tHeTaTATNVv7ayGCALFkJFS0K0HGrZX5jhAvxYLVHMzS2Q1kyOX7SEm
IMMeP+2osR+68s2ulbPIkvagRmo/ikMCAFrvWUuEfNTS6p6XDJ6LAR0SdOeDrdNcxp987LzpoQsD
eptIWIOSYUasXFSNifOm2eJVF4V3/uerZfzKbVjuoq3zWtm6S5yig2L716uVGFHQZSDxT3EJ8ywM
wEnT52POwWVcqSyIV/NYJygUbSa7RYN9kJbQ//SLGBhITYM3nRfqNwtcmJhgtKdJniy3RY2gR3e5
HpiPM3OaSrQ3tAA7q5oUAxt5aNv8QNd8fPrni7H8rr8+OczhpCsty9Hx4Fm/2f9AbjUaxbM89UGE
L3svHXirGFYO0qPtFicIBao/LW//udrymbbAdcjf2RJ+e1r1PpFOKzJ5QiyxH+k7cFoTtzJ078sg
17aJByItt5KLaDkHpLNzp0vEErVhvjSN9YdXRyxL++8XAPm/IXARcSN+RwW4gWn0s2aYJ9r+5zId
zLPptXduNjNLyjwO9dMPy9FiPy8cWKrx0G/nvrhDbz4f1EyelRlVxh0lKLKFybKOg4uO1LMzxOCk
RJQT/ey6SYOD25bnvFETifYs3kaPGUgxPfjnmyn+c+W2sRQTLrosnlL8/mQHwhBBYKeSHPapPBX4
rq7NkuBojVG+GxMdHIvnnikrtTUxB/KQKavDhGC/m/i4HjmBrLAIDauqQ6Pjzo5J/dqAB6ui/tAN
5qm3BMGXTFADnRmPnRtQjDpGChT8zjZzTFRtdkorrqKxn3iq+cPy+6sn4+/3Vi4wRG95XJ3fPRlp
5tljjqn7ZKZWvWfMxdFS5+sORYeyov/WhWO5+ecrurhN/uPxsG3TtQyHMkT8/n6MlduUjVObp9jy
AHjAeruv4ubeqGpc41ZDQkHuRrsoM4neWP7iirW0P9Mau94fvsmvew8b/cKhpIkvqVCc/3xTq6gt
sxrV1bENUo3hgn6TGZoKOotMaceY0e6QAE53wcPloWbeCaXYCXFSIJpU3c7LQj8Mm/BWGH3zh03b
+nVFXb6b41KNEY/KK42j97f6qUpnuaTTeseaHrytZSSpWG2yTvvcYqMABd13CUcX173THaFOECj8
Kg/c67KvhEMmNgITF24JUzsNVhyQahfvkbiZW6LqCCaxvF1T8hgXheXgY+RgSFXGCAIM9Sj4H7ED
gLydgtNodNZ5RGp65yU14szYrvdT63r+KIMHDhgr8hS8TaEsaGZVuFWJq+/GSNdX7lL3pVEe7/J0
3NZNibVRhwML1Er4SVJuDK339jKs9Huy3Yyy/JMdmqTfX540i9LXYQ/nxQX0aZLy+9tmULhjIsfc
lMcwhFKoLPtZnxFxlzHKH7vIryQcDmzaHWEiWku0BN99XaLgXVOh0TAK8Bwfk4R9pNYZXsYurHy9
RFpMQ4PWqwY0sJ3EMW6HZEvZ9Z5jQ5lhufPsyHIVVYQxTAmULg961zjo8S5LmTRImn0+g5d1mtIa
L2CG7pjY009KwnUe9nQsIZMeI0kSU+NxOJxnSIwrwg0qoh+KCaa5R0zUX/8+JoQ7KA8OEN5ENplq
kdgFxG3SGooOWtb3m6EyS4RLcPDduPGOw7gPumG6FIwqULnmJzGExboVdrulPOARGtJTW4/mep7c
PetG/GC3prarTXwkcfGaVSkj8qh4LF0LyKIe7ZeyqMn69ykeN1MWqVskGFv2EaHBXg3gt7Lt4Jqi
hVvpubxvWUOvg4YXmol1tLH1ajhQ/+9qxMHnXLn0xq0Q3C/s0pVD9sS5DelUkzcWc/fwMEoIfnAO
Mlj6Y0XZk2vF0QTqgm/1m6MjdonDLlub/fih2IRvWfaeFMk3JNfZbDD8YHDuOz1piUoOiFAH/bXs
w/DQGdYH5gcyc1VCwgrzwFVpBOVOOWQVjo5OWwwP1hG8IMN0WcXyYPUXzvX2nWKcMo9lf2KIyRjM
c25DOCMGt4Nt7bbtzuNET87P9JwU8XAeE3MvLD1ieGx/FSPZaHhm603mqHJllvD8pMHs2Ylofvc9
0cx6F0NsV9F7WhAzBHIJ8Fv/6Aju+WBSyLfd419qwgAFH0QEhsz1YnhLy+hJwrV4iOjMrd2QwiPP
G+Qudos5tgapX2Q/Ea2Gjxrs/UAXwWaw0nzTRxmo5ralmIUlfVeEL2nlNUfMun7cFdGlxb0PL8R1
vw1Vg1qAvn4yOKcgAjBIodqtU7S4GyPr0e1NU/PUIXjE88acIiA+E9Cqm0c7q4zGi2bZazOPLVzM
zDdsHmvi8+ilt45mbNzqIuq5QFJk0cyJYGaXTUc9Y3BvTA+MeyQKl1cpG/w67Kq/n/Cm0EmmIoOm
9vgnow5+enGjTuVcfnohe7DnzeX94JYXVjLhV9Hs0fpaYL1Kn45eR9SbUt81Xo3nwHxLCtClaSzO
M4o8SNSu3FWRTE5D0d9pXQbkYKoZ0oW7UA7BfYtxN5mwCM0J8yvP/ooR5iKCapqt0iJj7aV9echD
lLQZoYUySaKtTWb1wwR+UJoMBxvlVXsVZh+BSlYsGN6lp8kMbXcowdE1DmDx4AMPzHRq8/KnJvvh
LuwMnSwA013r3FW6tF38FFo8YUV8VEY8vcjg1gjyucKucz7bszX30SP5tfqqYuS+lg5kSVWAFiau
45hhsF/b9U8QT9pdZqkPlbX1dQFa5d38HU3QcASbRWpHapa7NG6+xfohy2rnFdTMO9p2mOZWdEWP
Qoc5QDE2uV5K03YgRssxj5biA7HO5Wv4w/FurmkApF0GuKQhAEjjbuk5ButFk7qmaZWcy1p7aTgO
76zBQa9EHh8LQfkjp6RYpVAHcsOo7sGQqQMk93NOfincCjzVYi5u+hgFWzLfDwT0vUc0kDdJPTkr
PFPZgTEIwpP+vYlWSZernVcoh6y7VRO2q2QgnAnnWuwa+0kFBOmOipzhbRG4TLHavgM02yD1HVBp
NwxkEOMI7BvOPmyd8KkzTKQlWf7cyGQ8a0YavNRSfhFNPJHTOqUco/kmfdGZD1nFkCq3B++l81Jw
0AErUkIikF9EOhYYBgf72JErCBQoN4P6daRCWxkybPZN143nvPeeoqmOed8YaoyGvGoRkCqZu349
KuCUhTU9hedR76muMfitnFC/xKWXvvdhzUAoWRJmOVPno3VQqtYOfQsBIkD/UcsOA6Ry77T5DrAF
CsvllFhwMt6KtuWSNU1EDLQblzvEfM56EHNGvXibma0z65T1wWN1ekgDOvnFuDFy11qMjPdF23DJ
RNFv8zxGtZCoJ9pcDvNVt9xgIHsPcrt8zGcEwkmbDBt7GJj1i9HE0mH0cGHGzaixOJEIwQ4h1Nc8
IXcsBrTxRYAoAtC+hXWr7jYk1w+cGchBkdOmtNORh0Q8hEyt1oTcQIEUyKdpN1hMjlvIeEX25Ghj
djYVztZG23tl3flEuoEe7uaK02I13isXHJmsSNRVCIQroT17jUGEm0aXHdGptRu7imN82rDnN46G
j5Q1xUYSMWpafhx1x7yKISUQGimDqAfvW62mb30WN/sxpwEtvPpNqymzw0nO6L9ze6OHae4XtR7s
GbrTHFsOF64c1OeULLkA+B9PKfmcq26ka1TL4iczdoQAmmWe68h5aGnsX11lMJ9uK0g7nXvu+7Z5
oA6f+TgvxJtjbYn2jYjVIUE4NJryqFlbzDHYUyLOL+a0sfTZ3JLBRpxPYRJBBk99g5PFPqAc43Rp
tr70tH4Xg1PZjmm11kbJTLlFPtA3SbJpE2bF9oCsPRpLTv+S/o3BXBkSkXa0xrE6xb3I1s3cD0fW
Yb3gSOw5S2xp2w++XWKrNTz7ClqvXvdLwmgio/YwQcI7iT4DjtB81sKc3mPkJxnQ9iYiL3HEZIzb
tbug9kNgZqTepum9S1KbNPrmihC5gvxat6XlJeilsvkLSCzMo8kZY1kMsSXCbc7HTU+kEFIp4h1R
FCGiMfNgm5tgSaaMhsOqrjVr89cnJnXU7UgFQqZnvWWhMZyTgORnOnnSn0VinaO5j1fsvAIz3tHM
W4k8bcIYESGTCzo7vRvZwXemTcrC2Lj6qsk0skRsA9iM9+W0LgFFPaHnrnzvC/uzqhKOu5LYpCBp
fWJpvqdaEHMkyTGWaEQV5i3zG0JAokjgRW/A+hCzctbN/gLrioOKbN+E5qGIPWkTzzeO4C9pGe+m
hwHSFDYqxjHZGcsAPZA/ymqINrLPv3Xg4vcg4VmmUT4h3XzECzhuA9ey/bqI3m37tDTDxsiMdg5O
I04pP0lnKle4M767TvdqKeKy0V3Y8ej5VZmHFHHE2gxxSC6Kuo28shtFijUkjXflVilTPlxSE2K9
sB7bQ+aFwbZhEt1MBCIGKFcxEAfINtWdJtwRu8G26AAOuU/9AMmjGc0XHI8rBqzBdmind0Rq9jaO
xoNrIcXOLMbbYV9+kEP50RkJDHLjB0xYA/FUpGe3fhpCv4IphH5O7vPmBZMpRrwUk0NsYfxtrE+R
WUsmZ5NtEgPxTodKeORmlHDjkFgxIy0rBrnE3FymHqfTULcVhXFKCktFxkyRaNyWel4z7Sf2Oywe
er1ex5jCNobZQugmDdIlKUSfSIpCgBk1cbrB03KuR6zAWBeQzw5h4xdZTfVL9rpC+pbpUvlDXF7K
RAKVIfGVnCcuRXvrKtjx+BP7g+95ceDrEiKQMhQZYEN2H7Z9tu3ncW/YhADPPRYrO7Q2kVVx2GnV
fhIpm2wAJ7y30k2loUjNw2WeXClJSAwJ7cQn+UZsaBsOfSUmFmpZ5N6JRzSLPV/r9IKN861L9Xdc
/+4Wo4W9xmSMPLC4ak6z6wK9XYONCn1OaszelbslRqrzCXZddXX8xYl3T4pUu2kk+oO+kS9sDPfU
oszobei+zAaT0KmY4g+DLzXnwUVluRNKbrG31lsEWo9ZgXLNJDF3k7rRlgodZz35L2QusYSyymGv
QhhPKAFHDLNMdyybr6hasZ0uQlQTPFMbagZuQ3HTI1aLPCcnfHbKk0Rruc7N9MapAs68IvkGwtqa
L7orQgbeAAFApFaxj2Eciq0KgdF1Ts7IFzWv9TWMFnuGqTtbhQCGJOinGAk5OLqIjSBBPElgum+H
4Vk3zHprttBterev15zxH/IqvcTu8FhRBLN+4JGVmvej11gq+4Y2PWMfFBWgz1ztx7g4mnrrZg5o
gPQheB4agtsrfDNmR+M8d4irRTDp18xdvXQTABxdz2VJ5Viy/ajWXgIGv5vF/ZwRGzF4xCOlzibU
bFSUBf1dyyz9vIeSXpbfMw25O1pAtU/FZ0ow1sYre2uVEfTuaPXGmAp1LtGqDK3x1gurWdstiQQU
gkT+4dpxyIki/pcRazZGr/OurdXFDYg3DQbydhi5PwjBz9QCFBd8EVD1/BZKtwH69RCB+XGEHaey
ai65Da/bdR6KPlK+jRh1UYEdLfvNapA9YOUcr1O/DxJhrMzEwpraLx5ph2vMo0t6UZJeRB/mm4bZ
6xramUOOqSR/Zwbab3yP38sRfTSJmR9ZTJ6Thgwxdwl4dzvTW1nrolXU+Uuakd7IDpW4w4krfJQ2
goUKZOMqmBjvK+Ksk4bdNTesXZo5r6aBEq3e9WFj7AU2dcfuPxrAVgLLjZdSnrTHZQsT2Kf9UJEr
asbZmlOOucOweI6bbsYlBQ1L69KjHKK9A8K20KufRsjyDCSRItfjOGy56xYPTMguh34jWqeefa+1
EzjVDPcz7em9Y88hsmHvcYgrH0phf6YFOtxCDyYHZ4t5I5awMkzgzcZy/w97Z7LcuLJl2X+pOdIc
PTCoCQH2VN+GJjDdCAlw9I4e+Ppc4KuXt8mbryxznBMZpQhJFAm4+zln77VLtLP4rre6yA+mrmdY
4RhPR771QcdTnJrIHHaMC6IwGXq0kLHn0sKaxK7XSi3MZ0LFlHLnHU4aYz9V6ssmnuLGcarLwDKM
Io+Ddui7OzGQP2uIytl61pTe8nNSmNs8yqeSSGbyWMw5WWCO/PPrbYdeXFtmEtGcSlJRCW+jG9wX
10+vHyhKUPW7DjsuiglSXaDlbaZ26PZDrpLbGvUEYLdqmE8qGo/d+rVVUYFupkt+JYBMDtXUwEU1
NIwTrTi5KoH/sH6w/+MRug6YFjECjSn2XszRebdyczj0DjEtvLajfwR3cGHmw6fuSIBcvXods6D2
deYEShrbWub1R76r6r5G/Jbjf8IdSZk4e5ty9bOgAlxBY+KDqpg4NH0Zd36N287hLdTjrSzqXy3W
d/LP0i5oo+HBG3FDUP+4FQLjGiVjtao+UKXr57ll/xaOe+JPGtAH93Y2IwVtb1DC7pKhS8Oc4SEL
Z4Ec1dF+2UA6FyvBKxDTH7PZZjKEb2ka3/UEzOytKtnxY+9oysSBXKjmfN3PNxumtNlOprjmm2F+
bpX5OcvWQdSbfkMeJEPRwoltrT3GxOT0r5KwQJOaBbREaaQ3bnMkwjl59PThQtBuck9saabL5Ga0
UNpJOqJm6wyXdaUkd8Zk5yZ52CxT86zFo01DpCWeDnd7WC0tQbm5751BcXSk9ygB5qy8axe53NZx
Xu3ZpKa9NLl5olRqj3avE6EwGiFFtHFsxWSf82L5NSMve2J6cYPgMLkg0dFgaWlr0Ejk3zn9prTb
5kFkaLfwRpOsVujuE5HFTQjkfAi1JCvOyJ/vWttms47z8ZAWc3HIshn16thNexcY+GauuUWJBz4J
qac4dDCGaKSStR2BiEObyD0ol+pe0CpDu1yRJu63lyjFb26Mb7iJILk4wr4A039ylLqzZZpd1jRV
0BbOzVjLhORNnnIZG96efXPcO+qeLD8XET3QADt5JJVVbcdIxm9DW9x6tZ78VtW7DpbRRjprPqay
zVAzumHL3fIDy3V+gMGxptAoLXDnvEFn+YLNjeV9nJYbflee6ehJJ/aBuJfNU54ec8MirjkhcA3P
x50FdOiwwJClFcjuCm/hwx/c18UwcJA2OhELS5Ls68IYttMUn6rRPHFQzfaNZyHG9i3nPJEZ7VLc
ZpYf3xAYZCxkKwK9iIkJjHBb1Q7JMq0eBUwER2gdzfxYc7zvYjKDq7gCOFwIomdygivcTLt4qnzy
52znI1PceQ77P4zA4lIV9E/I8t12kx+/NaAKNM+QJ6fyHmcc1hcEFy96butnfcKm4tCjO9WL9iLm
pHrUTZMgU88LK6VbwbX4NCoVH7vBuaFTFN/3bYxPk0C6IDNjtS/oH97UYhA3uZXqN0i+qw3zWHCQ
rVhmdGl88fp/xtIebryncuH0ZjntQ2KJ5GkcsxbbiUP/feYIEKAI2sxl0T0Mq3mCrTAHlwI9Pewr
y75gSzchZhAu6BdWSfL4xCTA7Ee6I2W8d9Hi1aR6WiltjIVouqrEGqAofw7j6Dz7kekfVFPMoVs1
G7TeCyHXyt94BjNwniVzLWMUxxoKqZVHRpCQeLhex48Qgd7F9J6OEYZGPAWrZOnSCtJOXTfBllpP
GobjKAnNkqMnC5agDt02pNpI7kaeLYucQUxlGnGy8yRgIwfPSpX8kiaOKXcODau8YZxPJou0y11h
+WHfoPLqsbNPM0GRKkt+mk6ibxdNm1cMTtAnjn/w2pVCaPTOUcSv9YBJ9/qB++hxsdKfluaxknqT
Ytml1bJ49Oj7kZ799REQGnr4dUp6RknfYJN2cXUWFP2hD/tkNRvMnMttXpXco6WZLJjch1wLOI2d
kNvK8zCsQznqfiC2NjaKEDwFppJBZxZE4Gk1lCkFBv0TzwQuwb0hWJpFrE07P9GPhZngF/Xz/Ng2
FCHG7DzNo/OzjV1iN5zr+qo/j2qy9wPBY2NDOOPEck2U9nQn05ie1LBJopaX2RxSLIiypJxk/WrN
keq/x95vtpzxTJj8Sf9VAME5ulZ71paRWRVH9dAp7CPRrxQMcfVtN5l2ZvU/0IWrN2YPeiXz9sTq
Ev3qmIB+e/irXu2/1IsrH6QbbTw7/uot5ZyqmWc82Vq6HTpWR0qyjYCAcaOjsNvURNAHKVlAm7rE
wFxUkXmgioUTgh+RlXNTy4isNzUBTIWNS6Mp24qu4HBIK2IjkHeag2acx1x7mhqxdkA2rhY7W9+l
uU8SVcyczL8TGQ0qP28+BmpJmCw01vWcJQpIJ0OzaNggwesnss2WVmDgyQtebwxn85gpRC20wWYD
fzcuEGsmFsrUj8Sztnu6/PvYsR5rRlq47+HeajAmFrxadif9bU/WKW0QJ9kXGnMMu4ZpxJmEUFBM
Ye5CY1MzSYM08CznzQ3wpeK4pn8xvI32SZ3vGSl4QVLUzpawI1pzGtUaLT2HYyj9RbSWZNQt6peg
SVTkLi1ctbZ8ptXNU3+6mZHcJtPDkszWYcnEvY75eo9ypmVM7N3KAo5XZSRR2Gv9RqvGPqiqhjG2
Tqg01LMtzZBhU8oiTBZRnQen52/zoGuC792UtfOlLGzIrp89gPzxKXzSINcqTCZ2s0MEyoVuHSI7
+lH4Ytwq3YdWBStnUwAJIYG4HAIicuV2ckMsDECwLfSbZmaAP6mrhyGLop1e/9bSDD/AhDlUCVSw
woEkPOQhXLZfjaN92bGZb4cI/zMHvw+Jnmej+RyurZxRmnKpg2TinoSqQXzQ5U304kkYHsHwTvRj
LJwlTIc1H6ehSzC26BrIGbb2TcmcpivcQy7MrV+ar1Ec//CbNabYJAu0BHcazrPUw8rHOFVSrSYY
RvMsYphqRpgDFNy1kmwcMHIMJ0zj1p3T1y4xmXhkzWPa9D+XqeNS/B5BXpE55WPDG+tzVNYuK8XO
WynE0DoW8b40kha+VIofDySvxqqx+IPEdeCEbgzYgAIekgle+rXFwUQ6HCEhpY0qEOTHHNNl4KRi
z0SYHS9fiUL6fNFpUeyQkb0A1MCQ1a6W1KYOJSerlaXCVKVWciMLR4VZ7jwskLxnMTisB55xqsAq
zQ4BPb5hIoBu2xGBuMViQZ4qc+FvO51F2DREhTqzZe9pTtPyIN/KilCBmzNr/Kx+IRHj9vDaXyJq
jXDqcLp0aVIT4arvMp0m0Eg97rscwJeBRobwdqBRX7SievAXb++T2n1ou1GcVD2QLGrN0/0gzul6
kKT5BZdaSmakdLUZxE1YiWIdrzUl/HmsQhPtHC4Ewn9MP+VM6vh4T/U8DVlWbbAwyjrZEgm8pZYf
btx1LxAT7TsnGe76NXcMvfLBt8fsOQ88BqtN1DiXMWdNiLQ63cNCTnej4BCPQ4esBc52BmyxXV8c
EVrWl1btS99+KT1QFHlVH7zZBQ/ZuXd11W98+vS7hQysncgpLAqD8klv8zvQHueiN6engpEhYXfd
8xJrEdCc0kNGDZ2Su3404cHB+UXO7nJQwvqZ0nIyqYMNqqOiNrgW1bZqHcb5KzSWuQHXX6+/4CGf
tq0FExhCgjZY8ZO9yK9eg0lA0VyuUSi3du+N+xmv/BYR889yGSgx0pZIas37RLKFpL02xStYsQga
CkldZQY1EFpYn8FNK8zpvuTAdUrICLMs/61ahx2REX+YU/VWjA0ULhc/GafSnwYIlC2wlQGTR8HI
aFnafZe65RbcL5F6jn4PPELsS7eYgGdxXJE1sM9hmyeZ3JW+RagOxsSirH14jmUSRLISjIKZEsG1
aJ7tGKi32/+0lMj2XaTf2JXjXUw5HDLUJPigaiDBJjbgpDL3hp6PW9Nmh2aG5IFIJp23T+r4UPLt
G6DpOcHDsRmMwsO7Aa5ujy7mN+bRXcB48MFjLd6bHsDI2YFYItoG/WFJ0FXqzLdFrvmwpSLeHrqX
0oY9NUzWQ6wXe8ekCC0UPPW0CW3J6tZbHH7mqOC0ZSljG/sKk9Ws73vpP/bNatOKQbTHk+dsEaYG
rSpu8IPE+3kGN+0qGNTQnDB494wlmYfrCUYVP2bThfzt7kxp/IgG3rkEcQR5ejU6g+woWDkDD5Nb
SEM3s7v8uAxc7UR0kX9FF5IzNB3BsE3bQ6S05GRuq5ztnHlmOqnkte4V/nOOIhWTm0CgS90SIka/
wB1mthrHPNpljH1XNGSsLMijfOARZ4gI58ztjuXQvDduUe6HdTZoidEL7Cj9hp8HTQ1O6WRn4tB7
CySZmQodwEnYtTNRHCq/NDgoCT7Gm+DihzxqWqY9RWrvZXbYSFzptKOLO/zpTVB+uRpoqam2gCli
AUWiYm2Aq+0zxzYOdbUreZfutJKjqtmweaOeCaykASDuSqZnI83W0QdDV2+6tiW0yIFZVCUdx8IW
m57QOvQVOlozRXndOtHBrLz+mMKKdzXKothgJE5CxBTQG6dAwCi+k6Dnmti1tkYDQM+jYXyPiOpZ
oErbVITa56Ol7byOE1xKxtge5sjWeTemQicYjVrGYr6uTekPqmyP3dUXu6ixvyFegWP1kAzq8gAp
KmYCItdtA9hA7Y8nNtDbIe/2FmXpnd0Seanp7cVomibInRgJbV9fBqe5GVQEfbWaz9ZQ5bdqwY/W
LrpL54DIoA4tOc7ZiRzFYYK9FbcJm9eMo25QL+7MreJp+Ust+nqXRCP9ctInljYxwgpdRmgDBrzt
eeXQ03Qny+VX1y228cX3ljCaY4ZqsodcWB9i8A2mjw3bUZoe0JBoGD1Qu6ZNhtXEwunlx8iuVtU8
/m0mKDPwjhRbCDmrLm5QW3DojFpv6/XqgmqhI9duuddIy96aVGGBYdQIG9xudetaxW1T6/N+mOGa
NAaAnC7tKEFNLyJd4zUNnBZ7oltpGD9h0ezcCQVJMoB46JW5Myza7vO0BjQMzEwAGDzGSAWfCt84
Zw2vm9JTsvmEH9RTD71xeJO8fIGI7YWY+yZMY/88Tv6LvaS/6T0mDnQCbL3pHz9cvzb8+R+uX9Ny
odgRzGnjiUzbwhl4g81anWRsVKeU3EASZdaH1y9ePyjXS4O2hQ7UNyXWOSSakWqbU2qkIAsWvcMK
tn7++xddTTQntQbjcNLm4fV/thHXWdIxZC9cl/p7ZLXYRFkzM73nu4tygZvENpmJiudw/c3J9elc
H4qiLI54D9hAQLP+/kHhXc7/8EV35hwqnfQnwX/qpPjzTostHhsCEHcW1MW9ZrT767/9/h+EihzK
1toL2hUzdn22ery02KTWP/H6IVkfuf1wGZTE2Nri9iuwhUFC4GUfuf1zgBEHd4nIczfFk8rMYmev
n/kZ2j3HoRW6fnb90uhhuG1j68kqYFdmNkbwGNDvUdJh7WjCL8W+ws97GCLGrKqIP53F/nX99mx9
Z+ArNXu9fG4tk+4JTvMAnK0bXDWU/2vheZ7rr//7fz5/4cYNZds18mf3JzOOLQzkhv+1hef1qylI
R/qb7/l/Bh6C0NHZmL5jCpTSPkLp/zDwuOa/WYRgwXK3dPTctsNv+qeBx/43hN6WjrzcFfhFkbT+
7t9xDRqoq/DcIxXOcv87/p0/a7htw7dtxORMikzLdJHJ/kVQTm+1XyQqP+Le/J9e79JeeVj0cWLg
hgjuDy/M35hzVtPRHxTBtoUfx+QvtXyPvBxej7+4B6J+UAYE9wiCnJ7tDK83qKcRIerKlFuu20b8
YmU9kgOnxIz/0XtHWnjMC8EaNBQfhVucqrzCiDhSSIwI2LIJv6SVMXPzSvlC/vZznVt2gISIPEKb
OTRiDNo+bQA8AbHGxGaX2vKCXv5AHrKx1QY6joPW3P/rP3Sl6f+nP5Q+K+FPvFMuby///oekscTJ
88nMPP8AWQtPO9E8ZuplIaw55km4ofUc2oU0floi/86leain5l7IEu0UZd1W1kQe4YBORPGN1vSS
5+glPAgzSE7sbVbCQ5wdTujQ6DeE6wJ7KfS3jMP9ydgjubKOBi4QMBkt2ETL4Dxs3rgEIuUppw6K
VL2vzJPGkAU1RvoqcUgy1ySZ9vqIeQeVKwNLquIkzLFwwvcERm5bPPVuYHceUZdv/DXnlrPy+6zA
QySxOiSe/lJKaGJxCb/A89ND6jF/9rFr8i0ksaczLt/xfnB4E2BZZ6GxAdn4BVbjPhPxt5PRZ1gy
+VT39O5G9jf+NBxcVgZVCUlC5A+fg7LTgKHfGP4P3i/cLL6+ZqJwl/7lwmR+VyPcWPxDkmjMj1T0
nJrZhw8Eaig51JcZ6SJN2RNYZKV2OHCmz6pmRFZnH1qNk2LU0yiB0hNnSPVcZixYSp1tNFKVUayf
6qTkvK28dzBZORmSBirZYV6pjkgdnHjf1A38tryLd978oL8NSCJDEqopj1cws+SUqlyO7WnFta8G
bduMnCYXy/8t54h9AuvwniflxarA3WiSWEP6ATCUsnNh1K/9WN4XFRcfWFwMr8NF6hkUlvI+akl9
wsaE9oQExJAS5jaNtLveQEboBvlEoKOAHN8NjGH5D4BIeRctMniIIfIfBIwUBpyoV+HmIEan/2vl
z1ObfXsNUbnKfix8rpj/z/v0N7eV5zo+VhNk885f3XVscD2G2NE/SLMew0YsOTWcPaN1g2VlPHVW
9v6vf6H+Z9/EP1YsDGvE1BKzxUzyLxeGjTy3qHV+ozmZZzTO97R5i4C8t5bIyv6tluWtqUFYlF7/
ns1cwTif6JBWoJbhth4bGX/TTo0VRJ/+x79+bn+3xmBqwN7Jgmr4JnvHH9cYQ2fGU2i5f3ANSPwV
spyVH8VuBlkcy2bQV1DcSux+/+1fa2F7WoNGTNJE/mq8Ao0MM3XUvENhE+tue8+iXk0AVfrdqj7a
xuChstZ7/te/9G/y9NZsEr5MX5St6j/tUyASDX/kxj2IDie2jO/ikeNiMuaXiDEJ/CH8TtYAZd56
iVr3OUs5XKrJoKp0xbeu++diWIYAfww7QEIuV4rtJWWRiUQ27yU/Bi3afiZCG+kO6gaeSB7UuZOF
uVPco/nBwDTLN4KJHkpC3cqBl3p2V3si+hTSF7stWgZkapazS+GycG3eO2Y1Mj1t0UvnxdEZuGTc
7gxi19lUH/HM/JMQEbxMCbMEDnMbRTdh43jNz068ZICnQ1TKzCtIRbGjKQfu4H5gQECExjMbMzcL
M4WOOPIzP8Ck9s3Q5qzDtw/JHR/o6UxbbyVa1pvekTm6FC7LfFouENi2lbBo/M+8bbXaaTQoN3Ki
nYUY/9kcqhcEsvxftteNP8+P8ALzQGlkn9FDeMbGwRPzeXFtZb4787LJ1Lo7zC5NYqVAbfs74SXZ
oUElXPWQJSYrpt3ZFP84j/7XycmG+WfHFnekJ/DAcSEaZN6sNuQ/3wCopfOeCPLpEPskSI3mLi3p
uxG2tteiFsaK/+CtytxEr29MM4LjxkxyGRcS0Rm8zRMDIZpBg2eiCCupPDxx0L2x3+RF2u+KlI2I
80pgj+ib+4JqWfTxBTXwS59iRDAKFBD5rmdBDwHJlcTYDP6mJL98o9k/iRlVdK8XFM2FEdgeYjNm
pIxvXBvljRu05kKURxUzNi/m7650iHCVAkyZ/1sljvh4yWca1U4ypdlUbbc3Mqu5qRbrFzEodhBF
8/NUR0CmPHu7SnjajDS35ckUyQXR2qNHGY8NqAHFUwGxr3XjnaCpkTLT3dl48dAnoQDqUi20PXo5
S88xi27SsVuYkPb6DGal7JEBaG8OasEJEeTeI7ClXaofUYXas2ltuGAt/fVcIgIg3kvFgXIiHLKR
e/FylKJOq1H298cJrXA4dO4Dv7cNIibjcd8cu8KbmdSM0D8Is6VB7YlChk423jSY/kKsp4Gb81JZ
r92ILHxSwyNwwW/00NW+aOpdWTf9Rq994n5cnneUJlggsBq4NhIpJ6Mr7KdwfxeD74VkPEUg4Nxl
ooHgIEWpQChpNq+eXDDwmf5RizmAAXKcpoIrme8NDGf+5HgG5M4HvtjNDF+UicIEDTzZdMNm0dEf
ow2Agu0Md21bS+R1EjEGbTiVmoBBAMpxNXBJyJokhryx5G4kMAN4RYHqL0tp6mTGuSltRqPr5mzS
jvByFHDeCvTL9OJ9tlEprf2xJc6fUludZVofUycxApXNTBZlcih6BSGY6QPMldG194nFxTDD2xcu
HeIUSSSX3UHBP+LqrvrAmP0HP3ZqQu6Hp7glba7WGwD/Cchc3XxIRheheEu/pzWWz7I/ORk/hq3E
2deR9Wor+9YBDLht16QJBGH7UrC7KJwWYWbEBuQLqIX2TJaBfCmziRY7YQFjJWh15fXLhE8tXHzI
q/5UYUpfe6CQ4w5WxsKINMIJfM2ddglqHqhrnOdBvY4zKNoBKE0la9jsJmquHn2i9kmj+YHjKo1M
psnSRCjQQBNBST8gOCsfY8H7XzRCnEGqn1pXHI2BE6rNaaWy6wIlqfYEi6wPlpIl1mLw2SLwylP5
kK4gKviJj3RZYEP3Gjg+DYNI05JMpHNXd4hJ50wygNpMP0xuGyDcuJkihJW082+ydKUIFnulqh+N
uaqipZFunAL8UUW4wWbKzU+/O0VJ/0ux2hybkfsYE8K+taNbPIpPJTnUD7vRZzhBxufGgzDEVGLn
oAUmXPQ1K4Yv5TJwAQV5YGW7badz76gfneqfgcZ9ZNYpU8tJwayBQ1VB6J9d8J4NY+PFHd9y2w77
LuLQ3e3tTMG4hfK/lG4DII9G/8wcsk7wN+S0pozc/6QnHyNTmp5yf4XV4mp1zMLZuNUw7HKW+hIF
xB3cw4W8F7RucQYTK5t0mipojoTThm6eX4Yyeh6BjY9IZ4hGjFG7GznmG16dxHrFNFtg72Umpjlk
7HG0fQOgAIwyFdlDrfnlwa3gZwJUfIBDqO0qqoMsTQ7aBEmhn0llwvNGw87ZJAbNt9yibc7PfPHG
Fm6dOTwqZg4p0jRWQ5RIyupeXL8EWV/fZSZKp9IbwnRE7ElQwla1KxJycV+QgZTHpSzgj02SNXJh
gl2A+923NGa9Lsm3+NLLlcv7GclnnD0dSl8WzcR8KGNSV5e4Z8i17yYr2etJ+uwqVlIGsafMhyQk
66ija+zPW8hQCHkVkWOu5dKaNcm98eBIjuNL7c9g0Iye/uLSn3r9KEdScwBp7SX2n03mz79p8oO7
vN1G6ZiGZBW9mrjBxnqhCPOzF6xxdGr1le4KvOtBNEQzOW2xz5R0t6QuVGFSK9qnQ78ThbgIj8qP
cyQ6kr7d2Iv5XvvWD6RH4DRQN1bsm3Loz7ZTnmoz/kmy65DHPxkKw0FWzKc5Tb10dSEZHdZpWNvj
yYjaN4FiNSoYyjJrYzChvWbOQm6LTsDZEjCPq6bs0AsAO838XLC8bObcu0txKYDABR81+GE2UkYS
gNr77neaot20PWwYLdHQo2+u9GSE9LjWKjN5j+L31jjnKIkZ81tVkJr+Xq9RLnWJcbh+7zjLGJVm
v2tBLs4ofrCacTQYdXtGmhIsKpsCxuRviTMam0bzUkKkNdoHruXhzGGqiC0MI3sCnTzPQyIrNqVg
ze2yb1TGK12yGQ/6rL9VRMKESthbQ1n6VljtaWGNox8BFh7l2pkh8ve0/rLFq7jV4vw1qQnEIktk
Q4jrC91udzLTQE/HH51WAcJ1341Yt9+15iGV4rEYl2aruZ22MbSFaTS6J0Izi+JHVmkk7slwnNN0
7wzetLVrIp80X/9KUjqv/fwJwe1+HOlEu3QSjlo9veNtunRJdBpw7/ilBhLK1l7mWbcAwXbknNUD
UZlFttUtFAhsA3nYu9Z9Vp+NboUXaeqkUbmixo4AAe7JgGrXArD5xwd7sTGuVUykOsd+4LiKL5du
MxFVcxH0i0ZvZwIWLfDIHPlz+9O09iKuj37/gGSiPxUpkWyiRxU5udFyGjzGVmXu7YGO1CczF/WJ
eayz65bqdp6yBQVIt2Clleka5MAEYP3hXmcQE02ErrJjEtr9c+wV3ibPu1sIVw1rZ/naeAXzQfJm
TzIy2DlGEKSJCw85S5mjmcZNjTQLKx3mJKPmUGncpOSjsOi/cImz7VoZlLOYqIU+5jRiD91GaUUW
Av48L1hB1Urni7Xsq2/k/bgwuWTP+bL1/MZNyKum9ljm+D6KJgicHlFhbnI/Vu0L8FKayJLZbvXV
jNOZWNpQ94xPr3c+kCyv5efgE3xdVF9GHt8bnQh0Yywof1yfqQaZWx5p6b3Dvt4jE86/OEOd0bJw
TLESUk4Wtj4aYh70zmb2koCAdRbTjt8CU9be1n7xcc3KsNfYgnENzBhITVnHrAhrbJvb1SCYYMCL
fKrr/TQv5anXVHlyjCnaomR6dTgJnbohrniRj3rW2ljDuEU1SSjYNb/h+qFElYPyMbvl3B3tonVY
sPQsY/lo72nSqFODfmcJZIFMWDXVc5p1P9uOs8r13b0+ul4rcrH1UM4R52wz7pM9nqvylKRRcbo+
8qzepM3jFNsk8YO28Z8do/FCu1h+QwtIuI2THGUjfsQp3R8SvolkidZhPBKBNPtOh+iZgumAcNEK
/NK+GF38QhSr3M+Oz/MFzSFXR1QJJhdVfXyC5TwBNx8pXIeuRzW9Aj05xElmgKCSKdYtswMAXtqM
yJZf1oxbeu1jdqnnbcDs+jHUCa/SKdgknpqmf6dq43gkNLF10FiOaI9cc2eybkIYojzR0YGtTbXB
oiFn29rXtE5kQYDQwzM0KBOTvmGswOGGI+bJpbxs3IgbcZ6NrXK+s3VbX1t/1yIxIkChdsjBtIru
4FV4Nq4lN9B7wZzQAbs9dMfawJs4rb8OtPuLrs9b38Mytbbwrm0urSB+T+QfamF3SjPUUiJPf4Iw
/LYmxKsMjZ2Jvy9tbhOhMSiPMXkbQiQYVMRjanj02IBvH935ThsGgOsVuyvivTLoWQ+3hJVrtdSZ
j8XLri/rAL/jEuoOMcAOmVjdgO1o5giXyvrT66InuyHdciZppjGzg5v3n4Uzo/4ZILbTJr8Y8pL3
az4odGUkP6gWHWM8uPRUu8+2ooJar5hpSbBGrX1MZzG2RbIbdLoHTVfUW9smpLSZZRALz6aNwFvZ
8p6PC/FzaSlyiITc5/3aWhxRKvGnTQ+d2/yKHLoC5Tifa8T8m2igWeGk7Vvk1XsXUU1gi+pV7xe0
korYBQgE58YyojDv2LnHhvRNk4MTvfcyLBrXIDSTJ+Zo3b3kx+IkNnCQ8gYlrDUyIXTDidKPjreC
eXv5agg2s5Te4GhXd6mfllxAsPI1wjkXC8lNtNTcIJmJ1cd7EDatE6k4T8N7etQkIpzJpy/R8bq4
KX2M3JE/ZC9XzDEOpfW6y6ZkW+hiwH5GL2GcRMBn32syupWAcF1bIcz+EGabMUg/eo5MIXiukfec
p0T2pOu/UbcpLik8Xsb1LTCTtaheezHQCB+axvqZ13SH/AgHqxBfknRmoIoJ5sLNnJC7ur6gMlVI
NUino1U5x9yldinJXueJV9knp1ukRpioL26xdnLXAG9Gt8V6iW/HLnvCE3ebVvToh4pqrpAWXG6R
GyEZ3t0mLvQbyAmHknYD6k0THQ2X/GYC2ENZSl+upB1HbxuTAS4k4FK8vE6BYCXrjUOxFJwYxhTl
Hq3hqrbkgUlqR9spa/nJNmFgo0IYmX7EFn0YXbsMOm2JJq1OeWE9Rp7KdomXsyEn7lnhkduWWtVg
ecFrVcg2bK2yO/jRU9IioUgiRMTrRIwCDAIMWVFple3ykVoBQPIR98ex0ez3mAEEdUG9VWV06uLs
tzGGC5H1KkW/unwX4qVbL18bByQzx+xDjtGMyokCGeYd2ojiXm8EB1J3X5j050RKY2lBkk5niKYF
Fx4dDHw02fk6mcm19JsGC2/z6D3LHA3DYj+0cAu2HKFaggFxXkGQx/cCSptrbLFK0lVSSCc4qrh5
GwOkjnpoW4taoMq+xcJa2xOJwGIJpbsw0AfY9MN042wYlhbSsheF2huG9IMJmWAhELeOWn2ciW7a
4FMnJ6Vqf0akTq59XGirnZofE/L7BNLKYHIMJHNIUf1h9dsrzsHx4B2dyE5CKGANf2H7RTBQQ+pm
crb1Grcgk75DatEiRU12wNLNyoIOmg4EAzeYIMQfQKjbjoQ6OdNno4YTm2wYWfORkv8CaRIACDfK
RricEycKnZb8lb3RaXexf8Ahf6zUoRFoIqcKg9S4j+u6OjIreJNW9yBaZJH0pHQjjTe0sRFBUHgw
OAayyvaMQDYg2UuEo/Oj0XNGHfn84izuQS/czwGHWdOR0d7oJOwZnOEUtEudg6FMJc0oGz0hFU5t
pG81+qoAfcIHfH9t0w7ZcSA7Lyt0Khv4OUhqB4wMTnsb+cbB7ozna17pIslRz2+ZcsNDE3KbF/Ky
+KmziTAU+I2Iz6pyEDfk711MuSg9SFGDSLdpzvXokmYbCbS9urTf9YiILsJubrH1qj1N2/RckF4V
amgFrK4fOAtn1RkF+HByugdp0dHcyP4wLwRjGrb5FS2GArcQKRi6Ok81MomjvX6IherXMOV/ft7g
Y8sVCm6trbwzkK1mb2rxY8MzOOkFGfMu2MZgmLT53KJhZS2BO8y6tJkWIU5LIRWa4yS6w7MNirT3
CAotzPKC5ZYQYK9kTucirkV6l0gj3pYj5PYxNzezZuqnLkNQwHrIQ0gqxun66PqBoCimpezZBLsA
rbl+gNlG9FSbcUpLMvMfX7v+w5LIC73+aRun9AebytulsflEDqy81GGsRkWwnJZVmONohxzKiNnk
v7N3Hs2tK2kS/UWYQMEUgC0JelKkKK8NQroG3tvCr58DdU/HmMXE7Gej6H73XT0aAFX1ZeZJRqUc
idtDzxJkn+haTjYlq/UqKBLcZf/6YXtVTH1LP9EpWBcnzWr+AXX6f0PC/2pIALT5n9ST/9Ej/xo3
YVzE/7VB3v75S//hSKAM3pL8I2MZohs/PfH/RIpSIY+hzXIsStwXwctEdfqnI8H0/g3HgcUFqmMN
5jnMPP6flgRT/hu/zXQXdYYaUUPK/4slAe3qf2hb/PcBNPM7eRm67v43/dwdZFmWKhT7bq4f0QPr
lUUb3MY545JnCxtCs8eziYmSO3x2Tt24Tq1B7IgfoEzk0DYAMnHaoyeDQm7nAfqPLygroKOBpEZZ
NSlRd8BFujMc80p7aZt4owbtZaZylYW7J0TN0NbMpnWvKxQgilfFdHeYUYW9e6z19kkaL7PbAtst
AGU75SUT2Iyc6CFlR9O8VcH0HjgVNdUey54Kp8+xvcWvbIME3oXTHA/MLYzqM2nD7ynu8b1yCgkr
eY8NSTytJRsuAYloB/U3bhsfKTTYhnBckIwwRe6hxK7jBSo1UlZP4QaFWEEhr2xMDexsFtQyCE+p
HSy9S9GEi9NyD7PFqkjPA+bPalY+7ZP0Exd/MV7ZeGDltW48JlaewKBNM14yZcFqoEqw0V8z7zeV
Vc84Xy9J7L3gU/RWP1anH9MTX989DgYs/KZRHxnF8mbsVa4lWA3sCc9qXoWbsmccZnWauy4j9BdD
L/BiGik5c1CZlj95R2k5kd80hfWeaGO4pfli183UBKUxr98wTblpuOxfoEm+wzzsraw4ITn9ZdNZ
natYnrKat/3TU2cwXrJLuomNvm3wgmIkHmwCC1TuhNh+w72pQhp69O53NQ79LpqSGeJm4L0qS4lX
xWpc4UU06sVaNuZgYsaAKeqMsZCqIbF3E+ILjrHKvXFbu5F1BcodHNwYnQJfb4f0cFPLAKPX2B/O
JgOTqnipFPYwL6TKmSMLL8UKT9CpDLGuPcwbkysOzaTx94ZsV3q+FVHOxsX/2QfMY3/gZHlrvNpx
AVFIr9tjzPToMEkIMnz9bqajLi2zkCT7Y4/e8xiJ3RiWv2dX+47wmG1HIx03Oix7DK0smBzD22qt
imWA7xbnRozN0RBFCT3BPUK0pWm6tf2ct4X5IQUoL0zo2Tj6tTwffUw9a320kDhUhDmRnfnQZAKa
Wv5EwWe7LYX6niZjpD0Ug5yHQQ6JJN3hgRqO9gRAtTAS4OmZC9Br+dHk9GfMGqfZHw+fhjDKwiMw
Xoi0O3bLDwtRLR8Te+8th/gp+4gb78PS8zOWVZBd3nIu/ZW6LlU9ac1Bgbh6a7kOZ6CJLTcuAdb1
7O+PMe/nko1bhLySsYMVlb8zJ39rQIdCSdsQB2w3Ex4TnBZoBmNAUGFhtP38oJcJQ9487mwyCccf
YyCiIADyNSJX6TsaCmoSaSgjTN32XuX45vLBaHl9SfLmhVTuPmmojdLROzbJINlU/CyWeQjgoGDk
WwLlO5V6+9jADKHYQ1IxkDDOSu2HuibJI72MUvvk5gDFJMMYoa1QEEHKjDJVpOajYbFt6rL50JXe
tgv1BaXSX6PEAyaA5WQ1VBMT2BHSQTbS8dFq5d7plzQ9fJj1jzOUswIdJoN+rTmHkPYM4YtjJ/3H
64ztJ8j243YoCaAXOo4Lsxx2QU1ZKtzhLzdqGaryLwlnqPhWMT+O9KXOv5nXTEdj+RHM5sod7+nY
MSzvkYUEBbr13B5NxyWG6/DRSjQ0eMQHZJJ1OzlqL5ZrBP8uu3P8Kthl6VEeG1KJNAFhyf4ac3yV
pKxuISH2FRgGuW6K9luhp26rkhRg2xvwlhAPbMGTRnP4lmoaLI8OgHQsvIm6Z657lv0cMf3RgBEc
ylA2N/QC8wFZktGgM59IOEku3q07Nc5xrsLnJpqKXQb1gKP76PBEYMoxKoG/1GIq0fJl2OlvA8jI
Rsqw8G0oIKeuzWK/lvqWNqjDP7B+jXVBDql8FRYwvab0qSDHtAva9BF7UfPAQKS8kzYiktI0r6op
eW7V7cfP/wujFhihGc++2b2NhSEuhmitB05XRJkyLdyVIhX7nh39uoDRdU8DGfmhp2uoJ8I6i9r4
0w3RMQfR+Zi659Gi42xwu/nLiMqHqEkXucNcuvAaDiC1Z2J1kYAPVHei82g6EyZdT0baXfooNgFw
GP1ydKkYGZoxQIpAhAbokYQ6KCj9rjKqnZsM1iolO7F3JhrMCksbl+hKsG9RlEBRkEbnwm8Bg+ic
a+YyvIXRtxXMdCLWVrZVTSU20dTfmnkGwxrXMZedUisEvuxSTuF3FSTUjE7puE+Fe7DtknS7p8mj
ZIvbYPvYOQ2BnmJK39rO0s92UNp4HwoTQz+KLkOV1Md0FEP80qxNQIX2qg3JORpt8ioVPbWot5M/
2kF/ZE2v/TzK6KSrozeJtA3cQuuW2GG3SatR7qlJNY5d2dFTw1D2CU3UCrL2irfvGnkldaCAcij8
xZ2ScvwDCEWINM9+F0AA153Hd1qn7mmMrf4gGJvFo9D3IzsynhPQWmdXwDmkBprW+jCDCqqT41r+
gI+wWI7IOx5KiC1xeuPgcCNcODwVZiF3JSRAGH0dZ7ZOPVCEVVwqanpiuj7vWU+NFQ7z5zA0CUKQ
YuvSAJsYNVSUClSXRqyHIUmfBpOzjWMNR3eae+iWoju6Ttx9wXjL9FE7RkTtscdnwS4hYhCvc9qX
yOsFW71JTt1gaSiXlZzuo9keHEe7JWPpPVojJgxUsObUnjwzJIOESsiQn3oL5h0uDoWGbZzw9qPb
PZOMAGGYIwW4KvvSeu/O+T6/prJZ9/ZQnyFPqPPSE+MtJ0760Y69M10cgtZ+1HjWtgyt6+y0Iz22
VzSb8OBaAzmHgX9pluzLKlLt/exSd9JBeDFqb2NT7FFUXLLBYD7xFSHlyDO70+6uqWreSqG9M4LK
YTUV+UseWhgtk12IF+AcjGm0ZhWirqN5wqqirSNjzB6sINJp0BXlCYTNk63DymagrV0pP45otOLR
6n6qIgxvbCJ03ALBtO/REZGWFWAR7DSV5vQvAxEGxhvMfwgO9y89sRWemaOBWAmvyOJuU25Zv+Ti
fe5Fsw/RfGhtpXG0cS6itDmQuoqvw3Csyc/MRO4Te37q4licuyVd3+ml8Qasg+4x2P7dXBBAnWCj
dfFJAyV1xvKYn5NkvgTFoB2rlhqvIfKYvs4p637NSzC1CLyaFZtnBDObhIt31ifd8k27M19qrq81
ph61iWQI/8R2SSCPxQKStPdJSGyV0HFBkWZcMpPN3cdpIL2dqMeB+s/nOTKmDZ7I/pIS3T1G26TR
slOVqGRrVInz0pjGJ4++lVnF3Us8EUYJFUO8iCuOXRjtwFNImVsUZ2enzn8BqYVVpFX4PZLefk/p
ewo/jRQ3UcQWcaOoRsdNYEHjYoW8qt68e8qzNzzwKawtCc9V9B9sbWy7O/bNzY4CcnRMvLfHcCLh
pVldAxElBMOYmhQ1Un/4xHwPqE7RBo/Awd66lsS7DuHoRce/z7DRin7bQ8WtV7kvzQxUFSqGNjnN
S5FAj2EIyVOd9s2PNmGqVAgtBPqdGXAVifwHQ/nt5M1wDBW4QlmSKCnaGkfG+gfmkIzN1WbiF4Ml
eLBKnJ+BqjIi9oi+vUsquc4qBv8A1I6J7F+jPNUPgUn00yZoC6yOKQRPOx5TjbEiyjJf4v5Pi3JL
8tlh84T2ZwJecuMB7M3yuVIrg08gZ5McNG8qELS5hCFHuV4btsNPuisnbgyZxjcSWiQoJ0z9MC9A
3vSO+x7lAU5uhEOlFu6325xTJAXwPTmV2E5NuayXfPFbglNRSwa2Tml/kbw0rmY0tJvYI9rGuW9D
1aZ47xZL4BzewymkjXUoCsZhUcub0NuDEHzuSQgusCP7kxUFNpSiDZHeo9zXK+A2WeSInZ11f6eF
ApKmVEabOCqKBm92brI5BD/vW9z+h3k2L66Iui0BeS5jQC9Q0ILbkAU029g2d472t6jM5CC1Q8+A
Lkx6ssB52uzJ3dAsaOHfizsNHlk4WqQ+q30VtNqF/spzwvLZ8rC/Ogkz7sSNlF+A4Djh/Kx9LCvb
WJfahd3XlWJRTkYYx1aNSybW0RFpeyaEhW1/R+MsADhL2gi9CmUgbJ0dsBmqDpEPLxMp3rjvnkeP
UTbbX3czDZXHKTg8V1SvkaY2Sn7zzC3B1LGd+c1Obf61A+qHa/RtH2NEgj2T3sKwEu29SaaK8Xs0
rPOk8/BNFN2qA30F5QikF7lkZsfsMHwZhA9T7vYPwQcjiBGDAxT0nCHGqp3wBeDFMCm9dB7jlrjc
NKHChAPdWo6stDXOz+xsZJfZxhrDykTevS8pu4qcdwWwDjUkeykC/QpUlWsxymH21Zj86nRnLfA1
GioPSZXw3tA1/HKEImanAWNmhqnHoi4Bygzc6iNL/pinZw8WzqlPZz7kwMGokvaPmsOFmQjGY4yr
zar7Q7y2Pg0GNWRtIb8aaI+o9EPtO0WnE5KautXoQgUSQ7IGYVGsmlb2j+lUfYjIUOusiqHOMhhc
idLKyCeF42bAYgNqhZo+srp7FRBlc6th2tu6C/dA5bc4GtxNVZbGVki3gz3i/gKeAGhFaczBC2ro
7cUMUqfj2QnGK3rAZnRmLGFZ0l+GMn3W8rtt9tETjtD4gm/hpmvhDP6ivGtNScQCGVJiirAuU055
YcJGL7KccxlJ7xrZlNEv9oG8RgXtLOukOb/1slMnIyVR6yQ132VWH/Xyaexbk1Acf0Sud9PLLDxg
Y44PrjFy7DbCUxtqcqtaM3i2XHzs4MI201x9dguHLRG3onEiXF4rpjj1dopoZxtAa4iyKR6MUgeP
gdFl69lp47vLiuuAOuOJmU/7TunlOgv7x8lpuXpBvu9DN94hF7QIfKQ8kcQd5HDjNFC+fkpi0xel
YIPots/KU0tnKvFFmXmtry9uJ0O3402BjLHtzGzfOnAhOjv5ZKlGDhSFOsqermkqWQ4RNRkJp8CD
sORLGNESlSr8NBL8F05heCPyBQjINFHUW9RZBqGNytK0dfDEpdGrbDK2NRn3k8HnvWUJWFXfIygm
Kr2Ams3D8FtMw3NU9tYuSe29Odb2RsXWH5x/f+xsMna0DfyyZdocormDGpXICym1YlXLgh/QIV5N
64D/wXsxvOIrHQOXci2U80kAenf7ozHL+tIVZsNJmyIbCssgf7d99RWJ9olP4t1q8/FQxie2gtFj
Me/LluWHUUL2HnUPtVGotyCc7QP3nAlywsrviGsHr4RYrTkJ4NL+VTD7wF/iEfaNSqKlWnfStMWC
04D1m7FmPZZY8ajWOYQ2lWz88OcKUlRdOU9RYuIzG7YamJsNaV2ueJh068aI/Int0jWOwQZYAxiD
kLGT1NpdavGJKhzOpC+aD+lgYYjIAm8iE0uhk8x3or1PSObuWjVasOvfVZsMHN/7LQn0yuefJRsG
be2adq2trm1RO8dtmNrMB7uKp1sXzxvG5vvIGLp1znDFD/JZYcYfwdaW8C0nycBvEF9UTJebG3nR
t2GkutaZSpbCHlGun3UEmFE99KNr3Xj027cslygcjO192VePOJzdEy1AuDo1lx0ZinPdVPGHQd8E
B6rsE3/BxnJAGvYx/W25Z8bs1KlUbSfcunNNH3fTMIlpp76lcZ75i8vb8mUU/LYpc1nPjSTn0Cgm
qVqeHIakeyzc2by1mmmuAbzm/mQy9tC9tt/PCW9aorb66Not2xoR7eE2/aohAumOhTW7+pNDR1gL
mheF1UIhZMB6s8J+3I1Z07H6myNrUWxfPESlDZRMZ9NhbslmTAt1eMkKHDuKBb23eSq7lElJIy8f
jDQ4xxmsERw0u9bs82ekW+5/GW/73nqK4YCv6g6bLXiMwaOdvJ4DH1xvyudfR/dh+RHJ4rN2uhyH
Mhcopz4ZVgihYPvdwWNtbMXVo2GtP7ZJimm+RuAMEbgGFYJkxQKtUmgUEtGyLc1iTRQEO4BHf2sD
AaDUuMLKKv7WhnFte/Wb6K2HGgvWFBufTdjvmgBhfGqKa4Ojxq8INVPg7UeQ1V/4lKkIXxpgjepj
Cqx9CjMQVeyRUnKTfQ4OwMI1LzY6LqOMbxveZc5e0fZukL9xs4zmimwA0+dQtn8tyF2AGyPsPahd
GTueVaGMKwrmOjXsXT/2J8bWDdAmZ8K10vncxy/hqC7gR1+ABYd+GWsvRTZ4bDv7iNFtNdFnH3HL
9R+mMukstC9OzKapjOGSZaa0t4MXQ0ZL8jdcUi5D5/LNZjaisd+wR/yxBJGALpC1mvhbVTl/GPEt
itgpVNk71+SnlesT80dAfpVsP7rIAo4hgleKEn6lU2rtUk0/VaofqRwEUs0CYOBL0dqUTbah8Cwm
4m6rkUwuYW8J9AQ4CTH/5eK1IsYr2t0RdcVLMR2Y/tlrqKAAEaKqmBBYFPrmxs4i8r4K3eTFwnFg
ZPQbMdDmkFlSk2rxQfpCmzZ9q9Xrkpll2fD16UXy0TMfXKWWBJ86mOtu5M12+fw309xzGs6+MbFO
CsIZ1Vm6G5HSql5aVb932qyhJ7T+7t3p29EqxsaMD9KKR61SxMlyjXgHMrgIYbl0rQeSlUfcVP+R
cfA5y5bq1inlewK4nrhkhifrxJ7BwNPmePVeWPbJIF28tmY6Q0NsKBRtLg4M51amTGmGhuzw0I17
d0S9nsv2M0jdR0eAENFnTu/Ca0/QOjkCpnvLO9bjkG5KxiwcpmOKBBEIYVc1VfUrdNjIzVQcIF5T
9eOcvHH+1rNc85mmEA1JMJCO8Xdoje0hdXGt5OYt0ZU4AI52QLEkvtXzjHId8yz5I1OK0A8gbKzT
qv0T1BR1z00CGj78NRrW8M5OBeugU1zs2NmNwfjqsOdGrKQ8XQ/Y2ZUmH20DpHc1Vn39maISr3rN
Sa+dYuRQa7O7dXlvQLThlNlMvEkAcWUP5uAbVXOY5tJY2YkFjit0zbVuGQ8hyZsz0Ikt0JNXtxZH
ORwcdOFP3cRSmWt/Ke3CrTtzxREBDQ82jl7MlrGvd7niQTUF27mgHlU5aOH20L9E3oQbsWpvhHQZ
2hjZmSIO92hQ6oG1hZ1ZRkQe27JZP9OpcJgENJCh4DRb8nfgK2BWow1pHeMf3UEbeeNI1nwksuLc
OsFeCTDy+rbWEoUIsG3kjLyoVJ76vQZlEeBbd3FN++wVFckAjGP9TZsDzwdNU++EwxQG80u0qj0C
GzKqDy214cU0FA9Fpe5y6lAGDJIunD39orUewb/xmMmfacDmtI0BjDXMwiM5utoG9AMg81K7Uf0u
Fv6bgaOs78vrPGb3WYeenIxQP5KHvMHJb5M88yPpRqc2ia7k5+ShHeZPDJnfvVGNXPkckjjHfPO4
ER0dHvhIx5XZfoejgHUcXbAqL4v6QM4+tEtwBWO1yVoAJ3VgNltPRg5W7nGdwGE848gqDgX7A7dv
va2F+1cFfH2UNRGOTg4mpmGQ3g2XO3Q8o6FLI57/qtSyHm0dOcdLpkfSt2T/UhaFZWplSQVTLOYZ
oM/EMexGwwD+OWGihPkVvkd2yNS9Wk319CgUuMXWML5kE9qnPNZuAHGAd5cJfQ0Uq1mUceJvMR88
o/rmisjxXA1BVV1oayYyoov0UnjsKBCWsADP3cs4LHGvfu7OZlYdxs4jKO1qpEjr2c/L5jXxurvE
TLF2adVY5V2+Qglihy6zr4I66hWT+VdVSkYAcy1ILCuDhlwlz07V+XPnvLS1LlZpUHYbqZftvomN
k6knO9a6AvuD9+2V+fie6Z9lREbAZB6wVzV+axpuxX7GWcWjCSpSfejhR2QVroPUeTPr/Nlh5rwJ
vHZ6G8cELB0SZ0CNRG58jmWAiW6OXsRQY+ETGukyB9B+jC3iUzTuhmqr/AoGd48sueKLIDXc4NCO
3we2lVAMwepozGBnmdHNwdAsYIww5yRvBDs8r8IJFZj9pjZRCUeKABLamzWekZwPxXMSBKxH9H6H
AQ0vUS3QdMljVFgma4v/Emllie2w/FPYVr8t5e+xwtuYV5hqy1QrGZGy9YfV39d8YkDJTcwa8aTY
FqIl7fsS2L899Wt9mHEABZWGetPfO0P/VLw4HGsOGq4z/s5lBFsj19WjJE01ANB2Cd5srQZDky2X
HL02Ng8ZySlXnfTI6B+VUTKqgsKBw3PbpAc4/zOQbffASH325WjsQrQ3jJa5OthtRQPDkB/F2L95
TeKuLOO1bfGhdQCrh7l8Mbr+SSYO0fSWkLPc0x6dH8JBT2/VoKW3hG3h0da9p7Aa9BPu2ksayeHB
5rFamlK7on3J6pJjIToPHYus7sQHJyI5pqgUPuFHKN4LAuUVbEyL9OiNMM+NrTZgksg8uFooHrQU
DFNcsVbl8SvhI+MMoHvT2IF+4x5mAwzdcGahWbdLS40iGW/KaTnQK6x4TcfjPO/9UWdWblcPLrGf
cebUzcIKaPJAdePjYOrsC636vf8V5zqY6ll+2p4dk3LK1Vrvsydl2HxuMWXZnNNBB4C/6RlDuiUj
CqAHPj7WdMQrUCuP08+cF6scIGBAofZjI2LSiUQPPPoH1lY+7FyNr6fdy8B7TqmHvNAxtsqbXt+O
QcDcIauObkpJTk/sO068iBATsn9S+1mFPFJH1kvoLSh9Qp95ap4Sh62Xrs7zEmyrE1yN7OSgXjnZ
rsMLvIvs5dABxOaitjmP9ceuW57tMdXU+lRfZo8aBKGIKs6oAMgH7OG5MKPuO6mEoKmo2JYTbkxA
Pum6FO34MHrfQxUiZM7qWZZcKKE5wvDjUGmlxp9MsY1NZ+TJSJOvNrjfxPxDZOEM9tDaTBmOQjcs
Qt4MQz36qjjEJrBeR+E8OqFzUNiJ8pkJrVe/Ml/Lj53ZvTqVGI6TbV9jTqVoLbl59fJ5Y47B79QB
yk3bgHaoNcf0pzH9IrFJLte+C8FztAWH7s7ufQoahbCuG+fKnQ6GHC1Oxhj/RFP+mvuEo8OcEtSm
zW5dGB0cU5Nvg+1uS2nNJu6nr0GAfhoqchzO1+QQhWyzL0+o/eQChRyjGR9qqU8+MZ563ccztMhe
UAQIsdQH/fMwAG+CpjijNlxdPXjkE6STPLjZkQEPPO32Qx/4zYiTFGBwseb6JX6suhv2QJQrG5zf
gN2Q8KaBHDYeBH3wSpUOiNb+j5a+ER5hAuxW20aaD3MKLLGfSyKS2LAH87ES0bsg3BQ4HC5bc+NO
seZ7ULj2g32jySh6n+aGXpYBj2WXwbQjtJLv3EKnrcyeth2t9Mk0/9ZKnMG6Gn/zhmxoEr22i5p7
qRd373Gew/EFwWtrS7e6yM5+sJEQVQra3bU40NpBcE9zx2XYWW4WaQ92AHwOI60paRovsm6gD9i1
H3TRXcThxa21diWgMlMk4By7CCdMDh0Mv2Z26OPFF+1u0DnGXdzzBc3sSVBavR3EgnkVFZRbRzRC
lQGsS+kwyMgwH5LZ5uA/yVVCT0FAaelGyJpiCswxiYNNtKsJ8GjjzKbbqK9DGb0j+clNDAs+9TRs
Ns41C+zHWhhnTTfvfZ2yybSyix1iYxAGs6A+D5894Jt5GK8rZeDLID9NWda4lvrQ+XBiCr8S3G8F
y5Gm1n1nVu9ppOzT4m1i7wrpt2/HAbQdQEpNNdueK2LX6Dqc3Lqv/MgZxW5yM841kQx8xxkHbH04
JfE5bxmauD6nvfQMsO29dbtLSaTiVOfkasIOX3Ynj7TP7hPBscuaJiwoWXkSFBRvYTOPKyGshz4H
dC/Rn9ZT4pXrqGg/e/IETkQYtskQVwJ5mCjxhX/JyuL2rJoTBOuq+Fr+NB6ni9U411rzThy8Noz2
VqF4TXjlEotsJZlIjHJr0QZgR+Pj1LWvOtLmHGnPJb0w56wynvU97mBW8uYigPn6beoVB2LX66SV
dy/Op+cg0zYiShMf81MCbjXakuOhSSSEaVyBaF7JIWQy2wnNLxJeoKOqy9wjBCxbYCCLi5YXU84Z
q+sgI0Sx8KvmcA3TvifnGftZb7u0xgxPk2CTFHrUsYBqIWCqywzYEyhrkSbepoIGvG7TsFmpnG63
vtWtjRhjbcNQZb6lYX9x6BLbBrjtfcN4srF9bJiJ134ZFDTCtxF6kUGwj21XLtwVEah1QaPqakzL
q+6kdC9yvMdcOZ+NYDqlfCdLmHzrhkywzWL8GhWys20xjGndqaQnqzww+/aBkGwAElVbS6uNtSmI
t2Z4zRkraW5KSYE3V5vwI0intz7I0o2ZWBp7os4DL3PMoh6M73gKC/cSKcoldCcKdstdS5tYhyVo
0otNkgTXrrC/9JavwY6pRFsODapmmE3LbDks/Wb6IA/NJk2b/kGKc9To+YFk49ckAOtzXs82KXVK
JyDK135p2HCD7I+l5mRr6dPvCGf4wFHNTAZvl4WckU1Sio9S21eYpPYlfZW0smT7BBFmoDVuTRcV
5SpZQOTBHDeO1HEdEQ0tBueuW/YuZsflRz1JsKGkx4ly4xgfenfFzBgfjCBm8+0qv2uu1CBhsDXq
J8NcRjdRsTe77tSb7q7NEBWGiR4Hzh8g5YsM83HJK3MwyB4Z7z0lAcBOWb/0c6F8nTYyVl7oZaq9
6K168XL7JTEYF6qk22Eo8AeHoVE2gClsnS8Pru5++O6UfFeoD6vYwr4zxuIOjAByjGIu4sXyO3Iz
Uk1xXW76sv6LmWjSFvG2mEw/s9my15xGnDJ/aSnTypKL4W5qV6DVhS0MRG8+ZLHcFMjL7LSK2f5K
E3p8NBaJY4LitYlIqzL+AuMJwYeTBuYWMyveU/L8gJZ/F3Z+bMbQOZkS1cljEzixXLXMQTeciQ8l
28VXVV9aqNKfdkTriZ7q2CwP7MU8/vdAN7JdXqBpni1m8kyYnwqvfDR7A4IgvDnYqKjWIel8LzQ5
fBKK5pDsuPuy53Ji2wX5W1XlV6PFZEDw+tMwhXM+9sjk/U3g7Z/0XwXnU1/vNftgVxg3ZW5ERMWy
nocAXq7UmLdhZDfniALaWYi/8URSEuHzWegB4wPpvPeUdYGyFTeh9eLGdE6shpDBsIksjLRHZQuS
3I75erOZRsIZ02C/6zGhPuRbPeTIvVTHWKP9kYt4vGbG4+Q9xF1hvLFO8L4TOZFWJ+IJ+ZmZikti
2sFNlcaUdFgd2F5d7VLI7OuKzidftD2nJSCFK3xnAPYT87UbPgMkw9OsNxllMv0jV1G+G7rYd9rg
nGkNm1NiSkmH0NRWt3iYKdJougF+EGbQtInfnGottI6I95RfO+bE24KcXcEys4mQ89ah7DaxSi58
BfUTzqibChR1DhkBxzy7K+nCdiw+OgcOFFnXdWrDWOhSqJWyZktsSOQohSO2qyj2bE3TDyoMV3kA
rcRpfrVJhjqtoKDqR5sWBB4MxPvVrD0OE93HISjwhpgs6QVzay+ZJkuCJDbK5WRgtdmuAHXC5Q2C
Nqgd1lQ/q1F52AoBMgjmy5xj16TvOuLOo2KHON2eXum9cvL5kIM1x5JoM1zueaYOGA5B65XfAws+
6HYioJCgaWFkvGsZxRusLRKbXnDFjVKSs4vUnqlB2+T7LKqLvVzQfSnlM7X0sMwXyUGUeF+87qq3
3BPmDDBV1TbSWpBvcV5959FQ71LDdEB1DTyX+bjNhnGTwUGdYD58zSqSEQbixHnw2EC5M5H3FD+V
r9yKAUvELag861LAgCgdz/bDgSrL2NYuEFz/BEkybDlJT/pHE82oc7AumuZu91CFG6fpaIgV+6ak
44aAI30hFFDBip3xZrnWPsMYA0RtSIbSL+Ed+TYFs4NM7IeoGzAxMkdjSeUAB29x4rKj6IHLMu8g
abc9p7GOncuMbqam5F6BQWUIE7wY7ZdYcsE/fuAsU9VqjlvHb2MU0Mhis6IqO1hVTo13YvH8FXF8
iK2spzdQ/JkVWePQXKzKS2BTMaeqlRwPWtXZh7yJHvC3yS0GbmpcGr15zjwj22aaMODHcb38CGoD
BsJwCtKjXlOnNQQ1K0gXb6mzjA42Yf1/gCB7spVazXBuil6t+MkRYkaRD+5mn9V0tsJ+LMDxZmCn
97YLpmeyDGbyi9mSleBqzVjIKCo9StMYdsy7pyN32IXRM8OVrnpul7DroDoByK3FPjFeyaq3uyBg
AL76IVI3tmKMHoSHn5cTgD7iaIc5Lk2exoY8MxqO5eeOIlr24/6eF/s6EdI7w27IPZWk089oiFIO
ge4PA3CbtclMDzPCHKS+ZvePfVCpnc0mAKbpuq7dcq17y62Z861KFQH8Fh4j8aVpOCwM2KMajaAY
AraEcH5VbknHAzeH1Gz4RxGRIU+19cbzfg/tUG+hcQDFkFQvxAwmadaZUy7ENs/vPeswFVH/wo1q
TvFV6rmxCejEAr8Oe4csdLIJA/WxODH+nb0zW24Uabv1vexzOhJIph2xTySEZo9VtssnRI3M88zV
7wfcX7u6ur/u+M//gyKQZLskBGTm+671LNo01odZdDaqQ9ScW7UO5N4yikMXZtmumZVXlQoE7ZX8
vlV9wx2Iptxx2V41XFC0RbXXfHbEiX4Rm2oAnVnRIA6LxpUBcxhHmzGtSvw3hWG7pvaQiNLexXhS
bBqHbxviIE5ccON+tlMczkn0YuZIXlVxY7bJeZioa3fBSE6E6o0GRHsLzUnAU3gJx9vaDj/O1mfd
DnpUHUiGUwegs4F/qZQkIqjaj0DpHYZZMMeJ46vA9WK+ZhuQalpWclchcVqYDUwkfVhSyAeXiCxk
2606POmaqu8rbnKO1efHmLr7yU98+4SJw9WIUsXxqapbalKLljaczC8p9jYkjDmg4YlTAjP6uNXa
8jNL3Gd7VMEIZ5CQVEzhUnQTSEW6/DaZcl7VVg9IpwfShKwHh+WAwYokG9p9Ftj+Ns2pak5Teqby
XCF34upbYgkem7F4mmHPwHpRXsxm1Fj7LsZZgm4XhTOA39+NQRNF1L2MnXsWDkyeYOwkizmgnZN9
IbtbhdjK0yygswQ3qLVzRJlttY2ZCwfBHCHMy8ctjWZ5ynMs1HxvyE49YXAldAzRtLdUohwpZZYG
iQK1nj6uVxUBzziltbDZEWOND8m/I+QRzyUd8NOqel43c02+SurfBiM2iFa5B7FCV2B550VZZaAq
pycAYb3HpON5sADyMfQE3mRATVBAsKp+J/ZDk6mnzkd3N4kLt22Eycu7rQvUK9VypghfxGc5BaEr
Ymrjozkso8P0KVT15qRUAX/CwPJCmglGj2WIGXwSfGaWK1Xhv+S6cvXNODro3JPMPntI8Sd4b1za
NFT4fH3w3clJTotrHH4TAmdUo5kHCJIgFpKe2mo5u2MIMQs1Vizc3DaET6nBNxImzZ9BkpVgBP6+
miXKSz07OsynKMyN+OE6wpX91oW9R38Yqe74jQI54z7W/8BkQF8vwEDnlqBoA51MhWJ1BGA96Jeb
nJY8dmq3g9eRNslNpxodaP8RYVgUPPQJDVUHmAjyD89C7ENgT8PlRqxUBqSCNepPdqi/wZCqCxmv
SDHz5sdv/+//GNCsdQMXtKpTlVPxvfwC9QucoWNhPtYo1OPvsyF9NzbgYecmzaQpNEjg6Dl/NduQ
J4QnGiUUumaT+dmhjLf/5/fCL/3lzUhdtQ0NXzlLEc34BeOXhjCjDdEUByGQT1uGrL10IvCOgudV
K6tHViRuSMInBveqpBREYoHakonTqPaMbrkInoriMeHSulhRkl8WJTSl5ocyTJIbk0pZ3jduLKeQ
6hMkhiG0c9fSQuVWMp2MrYSyeBTpJ/KNWhdjAVlS0kJE2dLpVKOWqG47nk52zsRpAGsUqTJ5aFsN
7AHJWb4f/aBz/0X0wj6oWhmiy0VqxJDTYW6gHwukGcq/0smPk+FhCQigfkTiHqs+d/ehN45pQtfA
KJjbS4P5T5AybAaytjdDrHqcjsqnAg2vXh2LpYoyVMqNNtIszMIxQvwkoufZYWpppvkO6QgOFSju
sWn3x062R1+U5q2MyhethjAUhEpxjnQWNpOfPyhlbRPbY2IrqHv1Jrc5z8sawLq24HR6fRkxZ1u/
FUt/MR/9ixMrwRNFlDSgZ86qW/dsI74ZLIsqTENXAsmtvk9TH0FbEdtHYYDq4Zx09hq30h2FH8zG
2Fq8QhEv5J1nD4phP8iK+PWCYrTblnBaq6js77gvEdmGcJjJRv0l8fPgPKL2xSNBVKCqkfVA5fAb
Q4V6SibeJigx7K7EMJ+XzIzIGsaLtcQHFlM7XlEKKttMGrdiqIovY5iAu79nlMg/IzSI8G2HxDLE
BkQqnBK2Vj5F/phcFLqUqNok5z2e51DODPSUFotM0z5owHCYOsafsJ0crDK1d6jaWhSCcn7OHPzm
UZn+0EsNGljGyYQfZUI/ndRPjtW+qqk6UPukFDZMqbhKk/ga6Wd33fIoNvuBYseym3NCXXWtTT27
LKCM2jBiOV+smYog3X4xdhjyAksb4T/x4+vvRDmdrG7Kw7cfFJZiwZefpoNvUpVAfkZYYosltcPL
tplrjSmpEXV0dQz9GBrO+NCMNTAyFZnb2FDysZ9kjH4gpxEd2pbcFoE1o5lNH4upqK6FYwpXJLHg
qqSWOjOTQgWCv5ZrMn9shjPaoexOZBZRFaYOo8KeLo4zEA0KE0uErYl5uqo9Tam/k4igMbI3jAAA
7rd1MuRAfWv5wHwTVbV/m1ac+l3no/sNNemR14kdigN72w4gO5whsa9i4XsRPGxhXhzmB/TnxCKB
4D36sqHh7ePa66FYqGUM9ArMf9DDx0JJY6gtEWl4zXcoMw0Ic8JLfYwvid0SOJWi8LXMmFrgZH2x
g6I+2FovL37QPTZKUF7H3qSPqY5eVOqD15Y1tsWOjK65qFOXY1Z7viTJyqCQA1IKDU047/zRxAHO
vDjM9ZvYFMNJL4pdCmjuHOvkaVNjalkjZiAPipAg5XEYzpaDqJTmdO0hGI32xFZ+ocRbbxH7pXsx
FQc7tSPXCCjL/PPN+S/0VwyghikltFlDCmyxvwwUsPc132xEcUBRsGXqW2+lmscnoWXxxRg0nwVK
8r3mPMYxQ7a7Rmo6+newe44hoovWK7dqxUIpzzGR0Gv5QTXxX96itjhh/zyW8RYdU+Lilbb+F3Kx
XZsU+dBAHQB96bsmwKgx2DTw0HppZ5GC6OmyLP7ucyuXSQa/LtWYnRq6ctfHg6uK+zSn9B5SPgS0
ZxOJWY/W1USstkDBobHpKoVu+lXUDMmlZEJPqbPQ/mUUVH9FeTqgsnXbcUxbCkcnKI9P+RMvu1SQ
0otpLJCN5dVVBsYdBryNyeLDNVQjvzbZqSz6S8A9kBpWtRDQJB1NBHncfQb07eVHWUeR64yfaSeh
misqBb1uhifsn08Jqf/leNvIPAQJz6qlO3853tgQFb/wa5TwsBi3WhVgNiyFedDswc2DCodMM3wd
g/q+au36pTW/gkJqL5bZ1Ps2x9hh+9nZJKeYHIiedK7Mec4r65zl03ixEXHv6oSh3qgrhwm2pm1G
H6yOmZcGc1U8ZAYN0E0Jh2/fDzWJP1m211hTPPvm+L2fb5XJHu/LMkADncpDEDkmblmk/qKlvJNY
CCOo7EdUk6BE0MlbD83/GvL/zZBvOhro2f+eEPA8FaBUgj8lBLz9zu9+fFXI34TBLFDSItcsa+Hm
/+7HV1WVlyyA+TrFGNzwf9jx5RIQoEuufcYaCQGaieN/EgLEb47jUD8Wti4E7Urtf2LH/8WLz5WJ
ikVyUaqa5P/RlwnsT9emCkY1qZ1quNEr5LxAVjuEU14+0nhghPuX60v/JY/gL//bL3eCKtCxFw78
b/51+jEy9jwVgFvBS9yz0EA3ZTwXyTm4Eob8gYtbvkCk+B7so6P0MiyI2KG34WV4Ui9E5B4hbSzZ
l5tZ2bVERZ1/+hL/bhmBivPPNwP6BIwMuqpBpHYMvrzl9Z8ODfRzNTVSqV6tRtCTXtbfq6HVGXT0
IQSVA8ILmLGULfhJPf+A7nw8KtnUIyylhoy9Ge/1ukeEC0WesUb0pEEuq2Q+b7SO7J1106s0Rnwp
XqsyH4HtDUDfCQBGDl8W2/W53B9MRAhTCX8Wx2USNRFkTGIIZxs5SruQ2NaN3YSM+6RyxTuWRhik
Fn9ttCasrOu69XG/5r8syzzQ2vSGqwEDOEtG04B7WqglfbKluPe+6ZgcnACNml4AfI8IAnqvywbX
j7qHT3J4f4olFBLQGWnhhoPkoI+hpCUWeF/HdJLj0pXJDtUJlrjlvzSsQTssRbh1PQyFBAaCuW7X
J9ZF7CzBe4WpSmHZrv29ju4ISWV1ojVMStkS+7LuOcve+rCpMX2qGrIXnNxkZjbpZi32rRtmmNVJ
HVFgDgKHA/FxaGjEoqPMZcd864/HtH0dqN/+M7NT1tZCI1QTtzoiF3LiDRCBUet761PtSjkEpk4k
gB19sgUefrzqP6iAVaioeLQ+tW7eH6pV/GIM1DiVqkVN9kdaDJmi47xdP/n6rdh1cLGaLNq/f8p1
D7divjDROQjCTkoPCs7j+yfUEqYNbx/bagfKurTyv5VLGcGvSN+xx5KT9P3DrnuqJOyXy2GHoYTp
qqBqse7RkKL+KecjNdKAUAnjaX0tjahsNqW+6bWGxpICw26FXYSoivnbQPMQ3BVPbw91W89PE6MZ
ZwJmQCJ9lr317NCIaKE20WzX59en+MaJN3c451kJcYgqZLWkd6dU0zFeURFr+iUAWEE14MAlkixB
yF+ugCzrdIFPA4EU1NtyylDRDD1jXGq3kQoreJDklhdYGKzlPaynbb8AOt725u4+M4i2+ul8xW3I
Wbu+qYb8Ba/x6+v6bor1Lf2xwR1I9s9SsV1f9Rvqo1ExG4d+4qTxma6dMoLrqBfzcN2Mf+z93Y+g
qwT+1UyKizy5PomJMzTIloQlAqetvelAdmLefFpfpSxan355mC/IYof8MVfGveE2qZ5v4JbRil9/
xVRna1em3cv7n1/32ibKD13av/1UHTZcdeNE31dyvEiHrE7Tsln31ufQV3H7zusImEcfEqOx/CCg
FbjCkON3by//9JOt+K70SnaMl3tWsnAk171RxmUNHIQnccsTNLfurpvKNj6HDBnMfulvb95fWH+7
en/y/a+tP6PYGXGCuY1sdznyyR+H35SISCljPXRhNRwrxlmKqAP3qQCYKl92VmFFpisxrB/NAhvx
9nnXD63p4C6cQJzfXpXmzP0unJa73tvrIW3ZqNafi2lpm8X6xZ9IRlv+yNvPrj+1Pi5UaCrvD9e9
9bm3P/fT7+Q49/YTQg+11qy9jiVljJeL7O/+zPtz2qDb81ar229WU5RIU9ptuJymiMCHnZpan9dH
MBOpFi7naxoS8bs+N6hcb+ve++bX57Ix5F5t6NFe4WhkioKqa/2ZfA5/TMuH/9vfXX/t/ZVi/b33
x+ver//V8g7fnwtwYAmHwzBhsMfB94O45nK3Eml14p6tsUwPSi5epB8Zu3gZ5tbNsIx6FfQYK1WI
Ntz3GuhM5vckSxbodMjaRAzf4m8ZlrbGurEN8aDHGQvTpZj6vgF28vPD9QVyWb83UVliJ+b/ESXB
7iwLx228DHP50MLlaAcwCuBKa3dFp64bbRmg3x/+9Nwy6mGBG7lfpctpTwAqzX0OMiVghLsT0o/G
mA/xsNSvHXm00w4qXN2+cjj6o6KKCyuYdB+Zi+eDkZZVHvf0/lHeyiRJ3v7PnqudAv5yWVWyoDOL
EIQCCY68yODw1HWym4zKQmsbtTutBRa+IltZvw9M2ZahElvZ75u6DRF8mXgg7KnwxmHyD2X/dT02
LEfz4gBWcT42YP+WI7Iepbc+q9XAo5yx1DeNscsGY1ETVudukTmP9ueKnr83UGhxkmY6gL7s1CI4
SRjKaMuOzTLDGpfpiWN1hMz1dPeigt7V+txyOuiaTA/1GPOGG1jKx0G7DCpDSFOB3mOydE+H7Kll
rjtNQXKKhnNBdtWpx/K8N4LwCEdYO6kLh23dzPQxWN7Cl2qng0wK+6YkjCHU5g9V5vdePGWnfigf
ogUVWqgWqZ0KBCBkZfd0o0q6NKQ5CwOlxbpZbrYnB/Pi28O3F6Klh5Ri515xtuvm7QxYdyOg/VRZ
F9RsSLtOs5QbK4QFutgC3DqUF1wSdNE1nB3t3CAZGoLbdjSWkPGE+bLGvNXsrFtzxnFVCgPVhpqp
PyjKZ4ApuQWuG3UdpZem4fow12Fvzaa9zwv5DbTsXZ7q/SmhBXBa96o4w6AZot8LC2a9GZ8AMcLM
N/PTYwdu4Ql2/vJ04mAjX1+zuXX0BmKH96fWn3j7G1lHmOWG7D0HWEeBHHMZW6plk6a2voREs9vJ
mPhSuqauJTtmRGLAPE4pg5dK+oBvP7/ujcvIte69v7D+3NuvzGP0LV2i3dfnrKpy9nYtPbMEP2wv
m0Xsz+FbdjnZ1Y0KQN4l4a89rc9ZiuTlsr70k2oc16fWF8MAVNm6VyhJsO0r3l7a1XDFbEHUk28f
8864G31TepwpDOlaeExrH++cGSQQ89fn2vp7YAf1TiuZma9PGRnqN0FuMW5rfuv9hfeHwy0+Lkfi
KkTatOlJlVdcTgAVT9letfubdB/EmFvPKhAMKr3P+Xdbza4EwADr1/aNa35Ib1h2PCgI96FkuzSl
MKaE476Nd+xo/pksdxBYU/3QDJcaxiOrpJi8ytPUP3Xa54XkGyZ7qsjQ2MKEkuutGu8Xn69yJmHU
ivetxjWzt9SzDRwTWIyTX/L4phov3XjB34PqDEBAqxwhogEJCJCWOW4QHZMMYmaxrUcPZ1jvEdhz
obY4M2Jv268z/bRd9qMCzdHukfdayivdPyhBw2NrHY043orpdqphLjxriI7iTeCGH2F0VF9UUkPQ
kGkfUEDQSZD4ZbC4bYA6tIq3xM/qgK48M0NEsAsiD+tZJW9tIkQ+1vFdI76kV+GVm4txgkK8iW9Q
Q3KJbtGinVDPb+PX6UKv5sfk6VCGNyhAXeUOPXeTb8ZXZw8y/ah9U+/z3XBMXoRbPlUuyOWDg9j1
Vj/0hxZdV3Rn7UycxXcsOjFfHmEYX9VD+SViYdneYBHBZwMTIEXmrRxJjjMvWJ1KxEjMsFsXT7Lv
fiGl5DY/wpn+YM5bxF33yk3wffoWPpU/iksFp2hDYXCXveTgsVhmf2wBHN1oH5oX6X5vD/P52L36
R94V7o19tOUNMw85FXcnfTxYe9wWk9yJpV/LkOWiAQZDliEfemnjQxQ+gEyCX1qTeFEdfI8kMPJ4
9hlRT461NR/n1JXtVnyTxT3JINMn0rIXBLbugrQbCXRdHJOHkWUtDhJrE1McGOHWbpCOUpcuVWIB
6tf6fLHuHT5WfjS3+aM5nux+5+yiI+w7xX/WsS8H+3nacYecOTk+dt7sX8KDc4/H6Rp44ytCyeab
dqEzlGF2JdImcsvRnR6RDJmQtzCaO7vBP8aEjZgPi9rus16exex9IrAi1u7zhOiHG+BHX0tlV867
XchIuvwDZjB9sb5ZOWciCH7ijTeWOPtMhYetfktnInmqpu3Z+NATMnRWvdLFU/kNiMkG6UXDmXTx
ST5xrU99vp1o15Nf5yr68qI8S3noX6cPTnnR5EFcmHvdp6/qd9FuqUyIL06+TU/9Z8FZWV3UYsvs
B7WVC9s2OGL7i81tiGrA3iykZLh4zzkia+gOG+vJ/NLfZ3ckCB3HawYGFzNnfuHyV/qj7bvDI9y4
zN9034Jt/R0BNSTf3NxiHB5VLy1QAe95h/x54rNb7IVX/USAxoQVfudk6Eo20Xf6O5+Vr+kddOst
i7QP2kvwLfkA5gHNHYF8BLVu/ZvkuXouzuKe6kDghTtMhuXGvCkOaI/nl/Qob56mB+NROeh38Xfk
lVaw1WlMuOIHCGTzNHp4BUijnvb1Ryrg99oBMeGREJr6CQ95j6x5kxwbd9zInfICQ8DyfBfUvtuB
ZtpwL1S3rApiVGWpi2WqJaGZWzYLiPv+NTtiqyV2BCWIjDbIUl3uqc+S5t0meCxoPJvbYpdt8Ppp
rH6HjbbRPPuQ3zufaCI8jTvTnQ/Ja7Y3dgo4GPsWqKAgQWfLTdMNTmQqDfTJt/6muHC5kSZ/o2PP
oUjGeXjBfoEldkdJAl13gCV2P9/E4dYePWM/3n/1D6Q+nPxDfpi5UFPwMHftAeodd57ak0uTDJIm
cqGN5laPHNNjex4BeLlasUWwMwUH/L1B76bCjbms75yXCgbMuCnIgtJJggAPt8m1TXVj4UHc4rZE
+UR5Zx/siPbex5+Ga1F/ZO0VK1sohjn17mfQ3QXnHpyXi+0iirr4XnYynyTveY8L7oBxG5vXFrw1
dqWDzpiyhaJjbQPKkSRXxbvv0y10js9kU3wMrsE+/JKrW+NmTJESvg9/6946Bq7DpM6tIyPU+kAB
6SSkVe9D3b9RbSY37bLK8QvW7HJZH3UDpuoITseOaKgXE+9YQwYATiq0ZSXifKpgp375lXUvWBYl
696Avw4h8fLy4Aho9UCLz4lsYnTJ/Ey6rnD++2/rBPpsq0ZjYQJewi06cwtFrQG28CME+cmiKnRw
nP6xiWvRnZBf9ad1b32hacpXYkTokFc2tpqhBk00zx4aAe3YUL2yByKy55kwybddRN4z5JoSGSkx
onLXgKSk/e5DG7X78US8fYrBE3I0917qEPH62Ld4ydJTd0qg/5m1w5Ra5FlzcvBVojdhr4WNR+nn
j8c10c77KBRns0d7Uqb4c7QF8iiWjUXm/dve+3NocAZwLt2dL3o3UrkAzIkvmSUKq90qB84wxaqy
98kHXEQpyLuYh5i5eozDutl3y3x63bQLVRFLojcsFYb3TbAsB98faph6SEITt2ulbQ2eXvfqVaPz
/qQ0abRZUR3uVoqlqeHoIyzlsJaEV4jlurdKwyC3isMCfFVN9TEVuu/ZDuWpcuyT7VQyVKDwrc61
UAkc07knd09jRSDEAGJCMUZn/15EEnbebScSCLkgI+yu0RJ4AmgCBkpbc2d3UBSHGrPPDrPDaBB5
sT4UQ4Qhh+mSQ47Fqs4KsxFJYjirH9BFVATFcSLQCxhB3Y36Xo/sQzAv33gtjedsQjrXp2Q5beOl
ZkfcCfh+Igpcu+hZrSzf3Pvm/bm+FxNa+0uOWOGk9rXFdKkjzGmSFan1zY3Fyke3fPOwCinXMt0C
Jt4a/QLCWqrJEqEZmrO1gPxeUNY05OaGxc1VgW6mFKN+yqEUsv4l1sSsvpDN43CNdG3oFY3+jHVS
ZfXGRpA6kwsC5puaCCHm3z9nnL8/tMGe8yFZHArm5evXuyIuFRzcLI4qB2/qNNiIvmxKPKvk7G2z
1JGNsubJIFDdDCnVRq9af6u8J6SvjNS3x7YAlvu/Dbm8jdrpXxpyKngJ2kb/vSF3+Dx8jqKf+3G/
/8p/+nGG/M0WS+Co/tZy+08zzhQLOJvGyNKqW2K5/+jGadpvmq5axGkDNJGmZr/DsVX7N0c4hi00
XVgqr6j/k24cLb4/NZ2W7GzUCNQQNFMApCQh4c9NJwEHdo6pOjyKMlYO6ZTi5U8L0oRz9Qq4T3lO
8xnB/JCf1RbllT0vJGOnnk6Qihx6FDPOXkV1Uz/HdBAJ6g3rfV9kLvgJ5YzPDCkkjFEUzY2/HVs1
A4qGG6UDOE8MY/CAmz+/6ElDA872RBsdLNkqpylBCyl8spkVU6U2ryC11wBidmoAhaBn1hIMeMHV
0Xy1nRC8tmqRMuywALXtQT8Q8wLpIh+sg577YAB7DFTInfEamgULk3BMvMTu7pGuIDMWLAu7IU02
bRPb1xZp5dyYH6sc+IrTPFbFyLAMq35WWlKGEgM7VgCkhpk9ZgqQwBYEex3Xm4xTj3Op3go6FTuf
W5LLGMZkXA7ytumHrw3aahiPcl/HYDWzcuj2g2J+wVT8bOeyvsENc69Rt7nt25qFClniQ5Vk95NB
Uo3dWMamiFldF21kPAyseyWgmefG9n9UZUdnM3Eyb8QdvcGzwEqFcb3KVOLOkuagOd20EyT8HsYY
53A/dDeGDK4o+PpjbAHRSU15KorxR1EMye3QKS9KJO6aQpsfMGtiKkya4DGPaq+10P6G3JCufR2o
G40smiMJND8GPuOZgfdr3DrmDXi00PVHSLSBaNsDGT0fKlpw9C3DfA9Gt7rLyGT8FxnmEm7/k3Rl
PZFN00a94wjh0Erlavq5e5rNUsYktZqPeRVvExSmBwOfzS4c0Yz5Ru8fDbUEqEpvL0vjV2GwzCyJ
Z7FTGZ+MUGtue4dZmUIZzTWHYj8kvXpv5SO9DAAedxWrLyf4oBalRaKWHZyssr+PEtHv5zCeaNx1
HmCmaD90Kr75pDyi1CaCsoUPNI3bYKgsqjszk/vKilzgkPOldwaVq2wnoGncFFmzDycIMGbaoaJv
069WmXy2+rl5btoIuYz11OMifAjB1iLMf9Uy/M44JoIdCZxbEGiE7KjTA6Wkdqsv4yCpc9qHOi0g
3emi2pht5jz+dJP7m4a1Jv7cXOeIo2JabkJLcq6UwP//fMRLG14Kssj80argp4ZTu7hqpx14Tv2q
E8Dj+MZzHoTBbXoZk7I/x5NyRyPwtRWKQk+ZVW4F7GdTdvVXoyMIAvE8E1s1qy9TBIMg0a6RGsVe
bJN5mS4bwB1UAIJp3jXloJ7icaB04CPkp4R7p8bFcaE1wEP4EuQyOWEHf27InjrEaXRXhdQjRQQW
nhb2E2wqjJBj9BFqiHrmKOUXRdP3dhdYp5Q4QD2oxjvD9p8CCe+srvKImptKLEBOJdSKkP/PVvlp
EM0FSlG+D5Va2Uv70pRz605MM3aVM1LZsctPkYA/YKLbRqyUHcSsf8vN7oLaRj1Y3NwmvYn2WY+T
usrj4mkKhgvCS9fIhLVrpYLBl3VPR8PBC5kVb/UYdiiuNuc8TdBaB0FULzgbihqhPMV4PxmHblKB
vF2dDMfVW1JcteGYRfib+sL06rL3WcE7L8guvhZzdElYnVxK+RG/afRoSNJP2kZs0yYOtoGe7MMi
fAD3ATNXxe6jDJhUyS1mvul0EHlRDSPBh3eCeTdOlZs+ZNqaxDCWseV+NPP5tpPkDosmoZ4xYqFA
PzZ4TmgnByBqLBxCC/buPFHNqAGZRh38i7I6VGmCazhwrXoazkpoM5L0XNJzX07nCl4CetDiBKfR
pdjcHaVSIN+HvdKnYvQqC9hNrrPYDlSc56ixjUfS7GgN4Eyg5H7teyPbc6F/Q18JDw5R3abTYB/4
dvI1J8wIrGANUkOQgtWKK+cVGbQsUjUk20gsXFIPy3PHzUQr5/w6DFPuTcys/SoIiOKbk9txukcV
LO/8jgDf3GdpHBnzriMpiCaqhY192VhgmMqKFt3EJ6NxnJSHPEOQ4hjtVaY+IurBftW1KPBEVyee
WkLTtTWSLSkAE+PZkEidSxoz2niIKclu+5hegk6W86AFOgxK2bjTbDE8JcEFdjMDtl3etWbztavD
4fDPtwFk7n+68RrIgjQHMYuuE9Wga8Rv/Pk2oAW97we9pTzEaQ0ZKVRN5rUQDByLnJzemI+zI6GC
V/ZpGlHg1VbnbOduGypQO7hYmh1M9+k8krFH0BOXV5b3T0FNqADJl+OxD8ZvcyDwzhC2F3KzoFRL
uu0mNSqE5Iq5V0D87rKybE8Knp4s1GEE2uXL6MiEUNCxO7JgTmgaQt0ZiLC5OEEa7UwgFreitayd
FtRbvnL1UkQd5vumaXcg9pSd1PPvJiCXM8RFm4Ia1b6i9PvzTF4JMECqSkF+qUJoKOhTqeWEPn9/
jOId8gL84JAZ/C9jpkORETI71yAbO6yYB3RZ6FMs7Yq7mdKrQtfN0I3pUvLfb4xWQQ3BhXXRS9XZ
tsIni7ajCV+Yqdy3ikVE7dhm1NDhBOg5DK9qEk9wIF57sHCmEiAQ75GWgoA+ZyrJOn0A88PAUtdY
A/wNcyayAj6BJZF6O9y6TjXoSlClGOq4gM/IzDSKMOBpYY8PlOdaiehbLzf2RD8xcybmZcCMz1HA
19vS5HJNjMHcAAiyxTYdatFwaOC8XltYcG5dpDlC5yG5lHr2Te86E5LKQ6Q4oSctQ9mCuGoetFh0
l7QyP4C788n1vKi5vS+qEqbqOCI8PYx99+Ofz1hzOSF/ErkuOjYmzpawTVND5GEht/t5pjAQNAeJ
tPYfGiDSMFQC5+ybpXOeW605INd8KuvsoEBVfeiNr/HsTFdpeCrGnC2A/OozZN69AtwISyiK/F4b
GzfSwKSGiTZesoEyvTI/KFMTn8bWVPZJbd8rRjp9svMGDCDwjwcklxjMKd7sgfOyzgYhbSCG3pZG
jS3Lrns4Tdl4rQruY7pVz94cjQBpA2KFM3NAkxTNX2BEqufWSOYdQPBd2+jXfrzPyce70NqhjpFj
olRA0z8YZF4xgeYLM4lfISHKna1ZPQz6zGqYDGSkx7uWq+aOtloGSiCFAAIPs4o6xfvnAy+XtcQv
B14u6xrV1IRuEX/15wOfz0lTq2FgPaTmjMo/VscbKCOB9yK72b/LRwd+jMQ7gVbYG1pK0Ep4LqCR
X0oDlM8klfgBTmMeGgoF1nTypigx3S4pn7BCGcSPBgrCkd65IY0ZVBaJ9QVw+5scC+cmClEzMCs4
+kWQgq4uKWgUUHAKLWU9AB37nGJxwrpt3KaJ/anOw+IEXioE3eLnFzNBAs1Q/tgGPqhQkQYeM+Sj
Ihv/LYfq6/h/g+/F38yqkMn8zUECUaSqmmY5mvz1IA2EV9czpu8H5oeMlnGiwai5b7AznmpqR3v+
zxdTixNMWyNNQgTiLFWgzVS9Ko8ZXFKy84x8nzRdy7x3HCjeZ0xpZYUnxSorELMOVeVYPZuBM1+F
g7lY9zPKynluHu0yotXaRle8tM9FJzBuNZcQPq+wysJrylClo00L2g46rzUzykeN9WUKM+PAHXH+
YAG/ozfqHKdaI1mgiaCxQrIv4b3VIp69ktkiuvZsdFWMQDcpmolNEsF4UqKG1svE6sYp5Klqc/uS
iSLaNP7QHad8GjZ2chMHUfiiqIaBQOC5V7r6EnXSm7okvFom1MhuCuUHoU4AXpLZPGeLWIxJxF03
n4KAIlUcZaytll512A/DXhs9qdCyqBqgBmBsF1yL8WKi09sPrHN240BLCiumJG+4CQ4DRn43zk31
XJAeIKjDOBAkFCZMd6ocop3i1LWr4Hy6DvW01UIgHU0B2b9Lu4cIH6LSQnfGEmnezIVvueSMhheA
UC+d3nDbaMatXiRftHFsP9uJBrHbBsBgwM6FJuYOTMPvUOBhlKUoDgqqxcDkwrA2CISt5X4dfWSY
39ncoC44BG+iUrlNB9W+rSul9uwwBZGjuXOeNjfSQIUkyLIoHJJ2rELFhkSDaIH3xxbs/dA8irwO
nvSE6CVziqZ7kK+n2iTYL5rEc9ba6kcQLcckJcwjJ4+OFSf13kmL8Dr1eeO1ip3DJrTu2vJjhrmB
ABhWOBolMw1rDDoV7jwB7i+t188N0dxZ1XfnQZKbmKTDd4ugOlcUJqjOqIb3o2UJaVHIg5TwUuEb
8Uqoa4TY8dAOMDdl8VeoLsWRkOavOZcUS14oAr1NudJOOOwyRYKxCBHGoX3U9SkjMWUAitUG/5+7
M+1tG0nC8F8J5rsEks0T2BlgfcRnHNtxnMl+ERRbQ1KiSPPQ+ev3aTbliLSTyaQDLLHEYIBda0rq
ZnXX9dZbAYiPkIIQQ4j+DnfstaNRnKIAEK9BQdGB1YtkTSca9VNzvihny/zWcXEM1vNA0vovvPOS
bMoVRul263L1MzjWfs9w+A9WBKOElZewCq5gZt2MKCebUxdvgshuLZziAloVKgWj68E8vbGtaXoH
WYhrVdsbA6L701hsAhINkfUxYHI2pR2X4ThLIz3JrKc75v46J0aJza7vWVFUJHehsTqLRjDHheFi
9d6fjR6X/vLWSIQc2gFBF6/5ajmDM8gyp7TekDw5xGb6x9D2AyxZ+usTvFvjiMwMLZoZLInlipkn
3sAdnY7MJ8YYRRBwBHI+CHNA3xb0ElzAj+lfjfIsPF3MGQVI36Rv02Ik4C2KR4RMFHmdNFx89gDu
TKczCsZmvjxOQtiY8rXFZM+nm2VaOSRisuij2Ob5KcBkOK0G6+ndfPTBDeSnje3g3XrkJ2cBHA/w
OgUUjRhnBmd9eLM058a7UWBAXWiIy+kIGlswvmQ8HPGpdM2EBmdrdunm+PfLyJ4fQfA8PQ4W3sM8
C9PbcGG4h2UUhxceBP304zG1XawuTOnGhPREkrEJvKOn5ZpaIK7SLTODDytyBydlsGYuioPVYlT8
mZgRyK3NLV58PMjhEKA2ipN3MPfmoysrhxl9YMByERkwu/gRzJdVNUivSgbbO2I1uI+X2fKY0YnG
SbFhJInnLggvcDggancuUsiOjCi/cLKlczCiyZba6NQ5XjCsh2bF/GA7B+O6XATAap2pOK//taK0
chDleQWJ7GJ2mgQMzI3C6adoGs4P8rUBxzaUGNwNa/+AFkTiV7hBllN3c8NeHDnl7GHlJOaHjL52
ei9FeB4/peV7lxqmxywckI6MxDDt91jc0ZjxFhv4uDiRoblKzmZZLEgmji5G9nx2FfsxzeOL5GNi
Ol9I1pjvcvm/qjy4CMLtbZ4nglYj17pL0gpGB1px37rx/bwcWO9LAIXXo0hImMKMPr/SYOgvY1V5
jcHstuYhnmWE3vbsr1Gx+uLmvnszvbeYr3lOCWn7liL7VGQ38eAxriKgwEXhX0SJE0LfnQqoomnz
Z3iS/9HeAh8gg5gfD6ZJdjJbEXNhBu4H4LdARGArZ6FgBEZqHIkI+7su55SgmM15l2yYaFKt4fYI
HSa4hdniZGGkBpD4u6UocHkyAZR7OT/Ni3fVNswut6HkjMqqR1NM/YvN3CreehXUDdsZxONmBPiF
5PbNKqzOnMESpLw9SLlenzb3sxGqh3MURdX2z3xNwaqaLRnh7MABt+EWv5yD9oK68fPTeu4d2sxv
PLWmziXA7uwaxnC665br5PrJLj4sKj98mwS0Z2ROwDSERQ7l2YjU5DJe45MNys15uJh+SmPLgbYQ
WraFH4CuYLToQRoy69SxIImDFDg/XK2W3vXUeSLfUDySo7CuopAhEOuYom8Krxoo78SViHNoVGBE
iMPKvztN8Y1u8VbOBunWvPTt6ON0VIFxCE+TKSNQqGJNSYE5NEAxEO9oQewEGa89Op3DxvIWyofi
SEzN5a0JVp0G2mODsSiQG0XxFmbE0TUFrCVw9jQ5Y1JuxQxAMaIuMy/YqBisFLxbB0wdpo12vVoe
VfnqQ5glCRxImzUtAZvzOeMHDmq3eeOMqwR2XwL3D9vRhqrbJpiewIFjXdFClgSbk6fF9CEBEQjQ
2zcumQVICwlsjytvFFGhhvZ9448us2m4vYIIOaRdPQfkbsOiRdUO7nxTfPZS79Qsy8/UiKxTY75Z
nwUmTsKsouA/o0v3ypzm/9mSKD42BLAJYHi31A8CNi245rAU51NjsbpKniB5zlPxV5KHkEuuzc0n
e5O+D4uI6VpPOfcaHFq3s8J9GwT38BinfwKT2h5ViQOUL1qUpy6+u7KU/zdtXs1C5FjU47padLOY
FJvbSblIqvKPfym/Xv6VVuqUcVE/96HvC3oz+ZE6lWXXqZdWnar+UfUv/p6MZEwZbPE4+f034Qyh
MqDihANTP7gtSZaGzZ8HgTdk/ofsAvNoCZNPHQHubdK3tuH7K1T7+f3PfG8FaoMkHYNlkl/ZC0uf
X80/2QVr6NGT6fmOWqNc5f4u+MGQkqBFJsBSu6TKgz3aBZp3fe1dCIYBQzpkQaV5OrvgDukS5rKm
SFk/VBZRvj7tgmGQYdA7EKiCSzu0K6tK8kFgSxXcoW+T+rQM63mT/ieb8JAt0kpeTGGcpfu1aNAV
P7YHHQl7l0LAoYcS1ZBl8P3FBwE9o1wXJEXU4lXfap80IJA5KD0NsIfcq5ZsiH9e5P4myJZaNMQJ
uBJqDeHK/J9owPiRtuCjuKyK+KHa1wCT3LzuZWD5Q+JYenZF9y60hgy/FRAGYBXko05cj3TAJ9ur
qwMoOvbAtWDzUE/7IHjOENofVzLvqD8rpevRJghAJMpKdTyWf2IWg6GAU5Bi79fj/uIk7Aa29+0M
0G+uqwSgeIIAYgmzWT7l7v3lB5wEWKAckjfqJPROCegIloQfWteh7Q1xD8mIUex77SjQvchZkBcm
vkP99O06JCGnvFaNk+ANLcd2mV/feAUdN9k08RCBb3lAu/q5CWiCgf5qqYLwh3hGjiSEUIvE/O8f
CN9gEwS0JgZKIZ/emQaTMouuh2jbQ6hmDA+OTLULnWvBNG2ihUDSsSkj3COrQFVE2ygARwxIcrM6
9ZK7R8EgpLQ9X8gqbL/8IgCUkn1E7wxgEyWnE+x/ry/fdHn7DnQnjjoEygr1SQdgg9HcBNscOh7E
SUI0kWBHBzyCKOHjQVu9M4nyvWmunmswoJEDg4ht3b//PI/wyAUbI6mo5KNsb4/evcmZ1XUIhIUV
4OX6oJXrp2sFBA4DuGcbLp766d89YBLX6CuBcCHxMAiG6weB+7ognUOYmFyYQtUu9TFlpO0R2MbQ
xA7amAO1yo4tJHFGZkpuwtc4ql82gSDfV1mMn/cObWsIat91QO4/a3xLFwT5FEZDwdOl/t47XSC1
qb0L8lp0GE/ndBIGnjv0DDxGETT5lN7dBzRKyXK9nl/gkxaxuRI9T73jjkkMfLxGkmd4IM+3Zs9O
goR3a+4CpHIkHkiO7a1y/yS4wdBit4GRN7rQPwuJbdPdBUHRhINAq0/3OnTIoKMgBNRKCXq3fIsy
h3aAZJA3cTnz/tcwcF8JcJPoQfLlSXk2Gv06CoDwXN0LwRbDQNAQQcSlVtm5FnHFhmSOzBpe3a/l
mwHJXc2bQMAhKd+/L+GM+28/MNEO0ye/3rz9/p0Bw5G0rVrmAJeAdBBOMP0y9dMxBx41BIMii2jM
bo9iBItklm6SgByJz9oDgqTnI76vBL5DgAiHViALjvLpn0dEJk83RrBdrGEguU+bSKijBIE9ZEgT
SQmrd4ki2IllC6reGSAcJkNgBoSC9dO5CUyDpKlNKObKQLpfVyCgdcnmrbd+giNyoQEMr2r9nRDR
I08I5MAymjPQv3QBl7SrrQXkisiLC4+pefXT2QVqytgJmUvobxWFm0pXF8TQ9XEqoD9Wu9A5C9gD
hx2y6mZW+Yn+3Qh0e6kf9fOBsrCHNsOGqJI0utDZBcZfDk3gRtC5K/erT2aRaS/aPqGFT0iLh4SP
1E9n/ZSVKdMAu9hBD/pnFoVr6u6CxJzROOgF0sDuewUe2SL8Rbq0GvXo3/LpZtKNDsmZ2RSN8Qya
TEFHCXyS5zQT0P+1swu9M44SIaV7IeIAW/SR7tKjsibR0gUuRNlnLoE29cMu9ctFEHiIurogCBLp
1+VSfD1UpqLqMxyYKLGvfrLcBe1yEmaBewVKlAZk2qkosDewoxi40o3a9cgsCGE0RS4Ns+iAKcQB
go9FmYXOvejLOEIAQNhhEnvnHNAKro+7M8GRCN9G2dUudKMlKq8YTtJGTd1JqV2fdMER2veizB2S
LGdAzOtBkwcGgy2AuKdxIXpXYcXDbeLZnz8R5A8MTw6z62aPqCzTw83IEpzE+unh8n1b10OSmCsS
gyBtvnEh1rlDmaluqo/qC/t0FGDm0XYRiI95yxyqHSC97SJQXCTJDtAi6CsSldTvi9E+/7RDg0wi
io7OfwOFSOxMHpneNwJLdSR+3FH6AYV5bnmBuj95rJtd4kn5Wk/Mtz6wa/J4+femwaPu4gC03vqg
5GhT3/21F+aPFuK5bjzY++OuEaH+nuY/bxb48qtb37Vb1e7/PI0nxbh4gLmobsNpfubVeE7DzL+T
8ZfxfNyCW9dAt6+/5PffWr9zz1H+G8HlrCNX1uO05RbxNkvbgmuQvL7g2Tgtx+XuJ8rXaNaoW13J
h+Mk/isr0rj1qxWMU1t2lmTF+DHb/9UKFacvOU0nD1X8sKhawmu4la7wo0kC6WAx2ZescO7akpsG
gjfZX28O6badf2lvuwJM6X4LZMxF/Nh6n02Xgq7kk0lWhO2f3KCcdCV/m+bx2915zwnj7x31s8dx
1FLABpaq+4PPkiROs7h9InEScJS1RaeP8bhzi6iWM23J2aqtFgqQoyv24uXdpFAe2oIRsHiYbXZ7
Wl97CjSgKxpqEOaqdbdZFWN1Zb8bx2nr9qDy9CvMy7txsUnG6eP+djRoIv2fXJbjB9qMJ1XV0mlL
FWi15ccPcDeM281zqvipLxpbUGZVS7MtVVLUl12WMf88PcWtTVd9sL9CerYouqJlqlZbdJZWHeVu
yoy6kq8mX4pxx3tqalf6opfjtt1qUOT6gldvTsfzpzKK22Yd+bLc9Cvkn0+KctK6qZq65q8Q/m6y
jh9aZgzhskT0K4R/zorZTlIdH6jqi7ZoqDijN4djmOjitjWjVUoWNn7NFxyNGfbWPvuqE0tX/Pso
bu+4qkdoi50leCTtqKZhF9AWzdygbn9yDa7SFXw9Yez1JlmOO2FCg2DTFX8bZY+TN2flC9umah+6
4j9kEMa/qohNWeHXfMFLRWzy9bri79j9SVlOWi5FkwvXl71uR5VNdllX7sdqHO1OuLxTmhZZXbH3
k2KOZWtJVilQbckxkU1HvYXKMeuK/jTG7qRh1T6aFB1l7lJb+KSs3ty/9uNVE6K2/Lh8yODiaXlu
QmUctWV/e9j2d6O+1zJNz9wYL/NPO/6T1/6zdnJNfuIhmYyLP/4LAAD//w==</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series layoutId="waterfall" uniqueId="{2C09D50E-6D30-4424-A8D2-3F0BD8E0A3AD}">
          <cx:tx>
            <cx:txData>
              <cx:f>_xlchart.v1.15</cx:f>
              <cx:v>Profit</cx:v>
            </cx:txData>
          </cx:tx>
          <cx:spPr>
            <a:solidFill>
              <a:schemeClr val="accent1">
                <a:lumMod val="75000"/>
              </a:schemeClr>
            </a:solidFill>
            <a:effectLst>
              <a:outerShdw blurRad="88900" dist="50800" dir="5400000" sx="101000" sy="101000" algn="ctr" rotWithShape="0">
                <a:schemeClr val="accent2">
                  <a:alpha val="64000"/>
                </a:schemeClr>
              </a:outerShdw>
            </a:effectLst>
          </cx:spPr>
          <cx:dataPt idx="3">
            <cx:spPr>
              <a:solidFill>
                <a:srgbClr val="5B9BD5">
                  <a:lumMod val="40000"/>
                  <a:lumOff val="60000"/>
                </a:srgbClr>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series layoutId="regionMap" uniqueId="{9D82FC78-3A43-43A0-848B-A7EF4A5A8226}">
          <cx:tx>
            <cx:txData>
              <cx:f>_xlchart.v5.19</cx:f>
              <cx:v>Sales</cx:v>
            </cx:txData>
          </cx:tx>
          <cx:spPr>
            <a:solidFill>
              <a:schemeClr val="accent1"/>
            </a:solidFill>
            <a:effectLst>
              <a:outerShdw blurRad="50800" dist="50800" dir="5400000" sx="99000" sy="99000" algn="ctr" rotWithShape="0">
                <a:schemeClr val="accent2">
                  <a:alpha val="43000"/>
                </a:schemeClr>
              </a:outerShdw>
            </a:effectLst>
          </cx:spPr>
          <cx:dataId val="0"/>
          <cx:layoutPr>
            <cx:geography cultureLanguage="en-US" cultureRegion="IN" attribution="Powered by Bing">
              <cx:geoCache provider="{E9337A44-BEBE-4D9F-B70C-5C5E7DAFC167}">
                <cx:binary>1H1pb+O4k/dXafTrRxlR1PnHzgJD6rJ85HLON4KTuHXftz79lmSn7Wjc01lM9gGcaWgokkWV+FMV
i8Ui/V+v7X9ew+0m/9ZGYVz857X987tblul//vijeHW30aa4iLzXPCmSH+XFaxL9kfz44b1u/3jL
N40XO39wLOL/eHU3ebltv//3f0FrzjZZJK+b0kvi62qbdzfbogrL4h/KThZ927xFXqx6RZl7ryX6
8/tq23wzN1FauF6+/f5tG5de2a27dPvn9w9Vv3/7Y9rg3x7+LQT+yuoNaHl8IcqCiBQssOMf/v4t
TGJnX8xI6EKQJJFTWGVXzr0/e7WJgP7TbI1Mbd7e8m1RwMuN//8b+Yc3gVLz+7fXpIrLoRsd6NE/
v9/FXrl9+3Zbbspt8f2bVyR0V4Emw+vc3Y7v/8dHIP77vyYZ0COTnCOspt33u6K/QUU3ofcjyWNv
895X/x4nLF1wAi+KCtrjgD7ihJByISKJkxCPlPHv/dk7nD7H02mQjmknCNG/zhKh26Qq3W90kyeh
F38lSvhCYbHCcwidlCaZvZAVnpURwDX+iR9R+jxfp5Ga0k/QuqVnidZyUxSbV7cqtmUJMv9lqo+7
AIHBEi/hHVgTkQLVJ7ICi7EsvT90J0uf5uc0SBPyCUbL85Sov3KvT75UlPgLTsEcJyN+JyoAwvHA
BCJ0IYq8oIiCOMIH6O2+jB1In2DoNDw/CSfA/PV8lsLzV7h52URfqeO4Cwk6nhPfLQL8ERhZvJB5
kBqO5XbAKRNgfs/QL4B5J5wCszhLYB66BCw8571z/r2JwHMX0OEiJyJh1/HyR2AQK10IAuJ5sPR2
Fd6fvZOYTzB0GpifhBNgHp7OE5htUX6793LH+1oLTr4AqREkGe3lYqLQwDYQEZawwh5sh2OF9vBZ
tn4B0kfyKVT3ZwnVX3mwiYvNFxoFmAcLTZFZ/AshUrgLHitIEAR5ZzQIH4XoMxydBuhAOcHmr5uz
xGa5ybtwE7+998+/V3BYvlAETsICjCjHpoAkXkgsSBUY3ju9BiPSseR8hpPTmBwoJ5gs1bPEhCZx
vH0tvdeqfO+ifw8LP7gIBCTgdxfC1I4GgwHLYMhxE1n5JDenoflAPEGHrs8UnTDJN2/J10EzSIwi
CwLLcyenOIgVLgRekrE4ERma/J6VX+HyTjkF5fIsQVG34abZfKXLDSsXLCuDTw0U2bsd9kGdCRe8
KIs8RjASDX8TsfkMR6exOVBOsFG188Rm7x79lvz4Bl9sFb18qcsNhIcF4UCYn4w30gWLwCUq4j1A
UH483rx7bT/L1i/AOvlyU+DoWQKng47w3r5wUsrJF4ICkxsOT2wDGew1WcI8J++dPBNF9wlOTsPz
k3CCiH6es9HBj/+U5MH7l/wFZgFMR7HC8YMnYPyDnp+oORFKYO1hb7VNfKGf4eg0NAfKCTar85yQ
rrb15iuFBQYgLIg8r6DTjk+ExAtREPAgUCNyE9fa7/n5FS6795iicp5zT2ObgIvgC3UY5sBBAHay
LP3CQYAveJ4HfzW7n3pOVNknGDqNy0/CCTDGX2c5uMzeNu4X2tA8fwHjPCtx7wtrU7ca4kFaFCyB
kf2uPXcOtd8ychqOPdkEjJl6nmCEsMKWeMV7z3zBuMJeIMCCh1nNzjye4CErF4iXRSzIB/P62Dqb
fYKjXwDzk3KKzXmO+esteAOKYrv9OnCwAM5/UF+svNdRIBLHgz4sDmAew0r2++LBRGQ+xdJpdI5I
J/CsV+cpOvGbt/nSJTXlAsIHFAliOfZ/fwMHvDQyKyr7WJDJvGb2e4ZOQ/OTcALM7EyBSZovHPZh
2YaVeFGQeP6knazgiwEOEbH78omdPPsNN7+AZKSa4nGeA/7Se3U9ZxN/nRqDMV+GuAAFJv+nxxgB
XJosSNIgT8PfBJPPcHQalwPlBJvl7CyV2Pyr12dkmM/zYCFL0k5a0EcdpshgrbGgxN6da5PYjd/z
cxqXd7oJKvPb80QFDKLqNei+TmIgPm1YmuHAc/kREFm44GQAi+fFnahMBpX5J1j5BSQ/KaegnOc0
/8ErXpO48L5Wj4kYHMgYgjV2fxNwFNBjHMzzldPesU+xdBqdI9IJPA/nqckWSeUVX2yQsReKDC4W
WZj4xhQEq9BIhuinPW4TofkUL6dxOSKd4LI4z9H/xoXI32+z4mvXmmFRU+RkEI29i1+ZqLUhLhrB
JGeIQBv/Js6Yz3J1GqSP1BOcbs5TfpYbL/7CmSYvwExyCAA8GuiPZ5qicsEh8C2Dbb0DaCJCv2Xn
NDJ7sgkky/NcP7sMQnCVfWlwIKwnyxjG+v0Mkp2aZ2AmsMNSjAS28/j3boLsXGaf4eg0MAfKCTaX
87M00Zbe4JxJys17B32B52xwvigI4pf2zpkpOPwFUgAciLp9f+gOlU/xchqWI9IJLsvznPyvkhy2
Dqib4GuhkcC3L2LYGQDm2l4ujrUZGAkQFDDEQ+8nnMpHhD7L1WmQPlJPcFqpZyo/ReHBvzT13rvq
30sQLNFIHMRu/HQtAwzHMIHvGcLROVgJ2K95/s0v8CmmTqO0HF7n/Y0mIC3Pcx46vFJS5V+JEMz/
RQmCM/l9FO3EAT3Eb0oSxDu9G3YnEPodR7+GZ0c5xeY8A592SuH/YI8UmAgYlssUNIFGgoUbmAnJ
orjb0MFOoPk8Q6cBmtJPYFrR89RzSVx+6SoBD9FNEMqJFFhoHv8mc1PEgpLjIdRGHOKijlfWlr9n
5TQyPwknkCzXZwnJavuSb4rgKy03mG3C1k4MO3F3mExER1EuwI8wxA2cjkr/DEenoTlQTrBZneeU
52EDG6hjp0y+0ssGxhtCGLZ27Cc1k50diGNh4w3EdrwPSmB3H8vN53g6jc8x7QShh7/OVHqab9Y2
L7bdey/9e7uNh5gB2FgDjtDTVoEEIRxg1MFu/r31PdFsQ0TZ73k6jdAx7QShlXWWCF263lfG18DM
BvbTwMx0v6IzGW8gglNi4XgC+RdTn99xcxqVHdUEj0vzLPEYvrDltvVevxAV2AcFu9gxHCewH3Em
qCBWvEDgyYFIj4k2+xw3p1E5pp1gs1qeJTaX+db50rEGThgAExnim/bLaZMZ6G6sgQMG8ASW3zNy
GpJ3ugkclzdnCcf/wbZO8GjC3jN2ONfhlLkswbZPWKyW+fctOML7sLbzrX2Go9PIHCgn2Nyf58B/
BeFoRRfWmy/ddgtDv6yIsD9wWGgb/iaKTJIuZCzLQzzBbuyHhZ5j4+yzXJ3G6CP1BKer88Rpd8jI
l3tAYcDBsF4Dpw3tcJga0eAB5TAL/mtxYpx9lp/TCH2kniB0q56llltv2y/dE43A94xlHkaVnQjB
0HLs9YTZJ4ZdHiBC+8D1iQj9lp3TyOzJJpCsH88Skrty474rln8/nxl2cMDJNTDZ368+T4VlOBxF
gvgBTpw40X7Hx2kodlQTJO7O0ztzv80jcFR9HRgQLMhKAgf/TYcW2NABx3EoIpjJ49906P89J6fh
+PkKE0TuzwOR13880m03+O5k5EPN/+XJdiAjcHiTIMEOs7+pK7AGMCwQHITneMSfHDH3a35OgzMh
//AK/5/Or/v12XY/jwJUN+VGG88QPDre7p9Lx9eF4w0npHtr6aRS2/Xd7O3P7xCrwQEOP88mHBrZ
U+7s4GPFdESw3RTln9+ZwekMZ3HJQ8QNEjiIMPj+rYETTYYi2H/DinDYEGxW48H/yYMujIdFWjjc
EEKrwU8NsyVWgSMO4Wi879+K4eg34Ae83IMxyApIGs9kEX4e33iVhB3M2X52xv7+W1xFV4kXl8Wf
3zkIcvj+Ld1VHLgF1ngFw9I5z4JbfNgaDC+bvm5uwNcI9dH/S7LEc5NO7pYiYlwSBk4SElinSq2j
pChVcUhqr8qsXXJagQ8NHBGp0psi6COaSP2V5woyKZSkNGKpopHYKPd1IjR6lfALp8s8I+6YK1dC
jZlX8iLPmcbibV7WGNT/aBPGu4q7Pqeo6zyjaANfT3JGpAzfu0RsHYninOsMX3JWUd9UVuP6Ty7T
P7rIl0hoN56Z8kxAgqY1uKjK9EhSeKrwqDDCTAzUqApYUniN0NPxTeRIiZPLMcmgRO5vxyQf9WE9
l/ukUWu7LIjLpOKewKvC9644amakOuqlsdaYyYqy4RU9MirfrVlN6u3EQkEm1o9j0q6aUOd5dy0M
BWPWeAkcLrHYOE5P5vFN6QNWA0nI2+9JnqmDkIyUY9FIfrgd8w6PiUfC8f5vyX9++oHBMeV4qTDr
vLydlU2eWqzspdaYqofbMXUoKAJ2n3eo5whpGJIJyaF4JBlv3TB0KeuFLD1VGQli3+9Kjlrc5Y7k
giPBc8akJ5G6z9wdsxOeDs878D55FXf4KBiOr9UDbdry0PvjvWvLHI3T2iZp19kBicer1/Wx1fA+
fJ1jMgzl2BKjzAqdPDHGrF3FeCg4VNm1MdbeVRqKD7dHxUHhwtMqPkisXXKsNWluvP118fiIIy6d
0naIq3hJQ5QwzojPZLEVDK8y1swcRg6I0jCpmpeoJrv7BEKGd5XG6uNtz7i+1dyMpGPGoaVeLKGR
8T4cmh9TB8o4apSAHGhkphJJFXE+yV3mEqdMZpUozkMiHJKVHedWhLjMGsvbOArUVFBY0jCOQwUU
YLWuJF5tGKZWA/46guOTZiiOCsuWq8KKvWIhdTWjSyXTmb3X0rSPgQnZsyNrl0Qoii0BejMgbFK/
J8dct5TmvO+4xng3XkbCsd7h9qjJMXMsHise6MY8mwtqmvixq2dOL4M6jpKXustctbfzeV8lGDRF
yBPYsOMROyyf5UGJjxdctKDUk1G1i0MuivKUJjAWUb5qG6tRvNbiJVs0455Vgy5b9Xy2ToSwU7k6
lwDZqI0sUVjkUdHNXB/eXh7ee0wdLmNeLOJUTbi+JszQH32O455GmQ+KPccPvJ+FME4g0XTzDBuO
27SW7cAlFFGmez1ae1HbRER2Ctaya3sNpyheF55d0TQvS6v0cky8JvPU8TbKM8KX8BZcXfm0a4Pe
8rmmjIgno4QGtV9R0UsTK+Va0Kp5phiOUumllzUzVN0LuN5guUJ6VDjZ3IurdK4UeUAVpYQRgsW2
3qL+1g5lKqYVa2ZZX1gKmxWWwEj7VCHnvClxFcWDjpa93NUEsfBIV5SgkwflXaSyF5Ixecj0avYS
N26vt4MEjRdXAHE93I6pvGOQjiN+VQ+CNF4CNy8MKUYzRQq7iLjgA7cY5zJjS8YQczFVmbQBEeii
AlHRKQrKsLUa59UVp9TN7kPEA3KHz29MjXlZmHdEqvlQDSV2ziRJaMiDFKQdhnfOlSYkh/sxlXFV
Cw9T8s6UcagyUt1aQSoNCOMUFF7s+po33rsyFLWZDag0XE1jXip5rbCrTO3YuCeV3DCIsj3fWrtk
mZlKVXAzt+91u8l5y8nljDgpKxLHAQF0Y8UKEiTvLlk145sOBuTKl60yL2SrwD2venKck6TETkja
Hheq5OhMoLqthkGQW5K3YNGYqLsufL27ZWOC3Vlx2z7LrlHZRE6IF9P+PjSZH4lrOFjNIspyBD7F
4M3zSXDl1UbqPFYRtKXmrNlVj9orTldZTfjC5FyVdbW65agm1Z7GFZrguLSTzFimXr9y2CvUaRn/
VtmbOhqa9nOKFYpiLWzV8r5x1ZzRWHcT4UXlkTi05HZeyWbo6G6s+ooqJo9uN4v6LcdpvtCQ1LW8
RhecWS1SlqGBTJqA1nKtN/ydyJu8MMN4XjsP0lZMZ51wJyhaUmk5MnN/mYj3LjaycGG7msyRqJvz
wSJ2lzk7S1lTztWi1JKa8q7R96SvSjXFRgHdyTGkAIXDA1veEmW0UmaMTHFPmR9tWhCJi0lTPeat
inoNWrTTSzciUay7LGWqRSffxKHRVA8RU5DKuUrLN7E2ckueS4GapUSuDcGz/I5KrRqHM5cRqCyb
fGWVkeUEN1IIQxy12ZVTW6JsFhG1ZRNvGqcncWKwlZUGMy5YRMWszmjCrlyFFjVxoX/x2sP3fUii
q84xOg5sVINNSPmDCyn7mN/LjNWyJv7hiwSBvXaJllGhMqFpC5roap5NEsUIe1rf+/NW0ZpLx1PR
Xbn0VCxrTkkDW08wCcpZJ85abKTuLPKJkG9Lifbh3EmWckCRZya2LvYLmXvxezCpQU1WpOgXrHKd
MGoiGnJuuL2VS1dBNfc9q+5BLjBpQ5/4wY/EueeLpQPf0TxVhv72e8I6hg/vJhLmR+yA/a6CDmPg
M21dK3WogzURAKyNPp0LP0BmeeHN7TW3VTNOlUsLwang13EwS3uK2aHDoJ+YzCd2acHXyUlmJs98
RosiijMq1gQaK5+Tai601Gv1JNa7kjIZERQa+0uv0mKFNjyV5DlbmqhV2UV6IzAa4tdKaPWsybtq
MYtK087VttClZB72WpOD6bCQmp4UuZqKJCwIv+iDjmjtc3vn5sQ3kaKFwnXJzRqXIXW9EEq98/XW
gNd0RIcIoVmVs6afizFBW/9ZZIDVljSFwbFqw9000UISdXbNMSrPPLHx0pMuvUehJbg3xNpCIljg
NHpSsFWAKDhGhK7S3Cesd9O3Een5hIDU5v6M9VLquCridb4iUkfDSG2aOeeotUBsRPLAgjTqaIdp
VZGSWfj5SxkZgcMTH60r+bIM1dw3I4X0HRXf0ogod3JJBQ2vRJfYLpFgbFaInVuuraW83jwFDREl
w+9IFetpZMC0KHlkWqKA4kwJFlU2U6GVgjF8lyqhCn2+go9ZWiorPI+M2EwKjSl1GMflipDSIQV0
GKatRIETjyE40eryDiZO2CHpvHoU8GNWmVKolWZ1w73ZWAtyE1iTepLaPAnlVZ4awJNdGHK04DAR
MVGoc5c+FALlPQMr83DOVprN6gl3G9u0ZKkCqhg1i7pZiKzuvlTeqlfUqpoxmxDgykqWdIxReKua
KDlHJJ96d/FDtMws95JfM1rZ37ie3kuEy54xvnRttUoqIsZgw2msr9aZgcMlahcMv8ztuZORKL3r
Ej2TNYmZK+F17ZI2oNG1FxHEmwxL8pR0oVleKQ8R9P9rci/NQ95sTV7Lb2OXpPzMue7nAU96pLUP
SkHlzmBjtQm0WiYRyDKj+o8stsRe82KO1IpZhDDWUdujiqsGPWHACgbpW6TMWmBo1a/53uq66wYm
pcVGYRdlDgMDdX2CBQCZQnXB152cdj3hk9t15a673pJlgZQl9XyrCjVJNOLq1vF/NN1TzcP0oeiJ
5z5ERUHqcsk5l7XbUhZuWB3XlA2NUL5hexJmZmAvxNasQbN4VsqqXrZp0gVi5kVgQA8FMBTKJMuI
15JYJqFLiowoJekhjUj9Jm+Ay0v30ePn0HowhwmNiwmuSSASdy3SzGhukoIgTu1LLfZJWJEY5tkq
zrSsJeULkkhiuLkRVOqazYhIRYujDPF1iYKovwo+TR/SThWvAi2f8dc40HvdV+N5dyXmGn62zdKn
iUAlDb40SQsayr6loA7unbXvUfZWWjW+BpwjCsLgPrSKatumUhDnjr+S31LTWTrLbf5QMURY+SVB
Dslt2sWUgS8WbhiNoSURbgq1pbYZUehT4lJEXF24eSXbVKteC11UZy5LuCu8ik3uqgOlAAbAHd8M
EhM/+A8sJigi+YNwU9sUSyTi1TbV7LWYEvi/Gy6hapPoRT0TSzUwcKLaV7ak1dxd6Omyb5QFFWwq
RESQiNNSV1XAhErUstadRpuF8MW5plvS5Lkw0ktPayvCsoZT3MB0KSGx3VMn1zvNs3i1piEgIdCc
1+t41VtYohFSXxSS0d70Oa3idPQw4yu1ebYdihed5phSQooV88reowQsIlJsHBCDyEquBTO6Zu8c
K1gqPgwJJBKp7a/qkiR3ieEDV4Z3LT8xMDMEjfsQBVqW0P5FAq61AFiLiZvMEgozLVcGs41Cnkd8
1bsuAiKURIJuf2BBwsBNBLOnO7TmHFrfcvfFKlZjvb4SFq1L6qtgLlKswseuVwrlodOosMCLYlVf
5TPbeGYS0i/6RbbCupxRx2TgVnG1JYh31IOwwW1bk3xd2jBmEL0HA6GLb6FGQhgCM52FoLtP5Uyo
4cU7TbZs67nYtIto1apCQmQDrI8FZ8ULlyO9XkA/BpTRQlUhEamIv7RpRKCKmixDXdE56l+VM1Gm
6TpYpWvm0btp1WrjrxXiryXC/sjuGy2dCSRVxYCUT86D2BNBVdbYBxUPKkCFa1SSXEU6jBoPoMng
04Ee5kGuWNCy8MW2zqDDm6v+Jl/ILk1nwYoxBVVaCOtUlVSbxoZyFVNPl54YoC1VdynmtH+qKEdb
wlDQUCwVHCI+MdhMqAyDy1MEb2U4Bhgls3AOn8O9vy4XzY9gJRv1ItuEYPWA5+uR/fEYrbybTrN/
uE/xW2Sy0BOgY4S5MK+WCkP7mID+vK2WMUf16pm9867FhIqgW0gBQuWRNbuNVajItrS7Q6RoyVp5
qZ5LDpAN5tl1ZMob/i5/6lagCEFB8pv8yX/labPyHbW9DebBnLsTaX2VXfN3gcZS6FSDW8KV9ioD
D3hJAwraRy9orIKvUFhIpkgTy30cPjqTeWjjQb1VMKctSfbMQ3LpkRwyWxJdIzO+hCHRyrbwrSZ3
YUxm/dzXi7t+7oCOKR+SQEuWMDoF2/G7Lx/8S9cl8K8FKVLbeQR4+WpZklK0sE29hKYssWMK8uxt
y14tH6AMhMmrVBHNZZijQNfwBMgi6CaGJDBmvPQv/i1jUz+gdkNQrSOW8J0hsKSUQUyYF3YJelmk
gt7OGBtEN74SLcdsZy0A0q3at/wpgxkowTp87/G6AZP81RFJR5N75rLXke6YCYxIPjKLnLD3DX4M
DHbmzLxZq8FYXGd6r2GLWeJlmXiadBNtOzDtCtVV3oKOZg6JOBgy26vgQZaIqOjudXfDGtJlv6i6
62CZz8GkENoAZIV9Sqii1aZ9tfWuG+jqlkYBQb3agKls+Zfedf/Qjgpw1BI2WLcwEPGkuEu2DoHe
hzcXXiogzEgZgwODeDAMvjRLERTBfTmL1XaGYKq2KS8zS3mJQo1haHOjBFTeQCp/ch+FRX0ptgPX
/cLxaXFTl7TKKeBe30oP7F1+GaQ06I3oerAPntFL9gws+qnqCWq2rbtF/wADYv3SA4w+YeJBGYNi
AxOhWRagljqNIVxOOqvTXmoTLDyYa97glaw6xAFd4VJHyy9Bl8Iw+dxHy6YzirvwElReeNksoV8D
k6WZxswrh6BLznJBQsEEouiZnYU5EReKJs9A8PkUMlMtU2OzBXUjGsola7CrxCxLVVg7D7meqh34
q4gLauzeMV9cNdUEo3VhTGuvxUVNEhjw/Evgu800BEqSpa0Os7GHDEacF+mtfyobKryhJ+FShrHb
15VV/JDOxVk5dwuq3HC+1kha5WswpHFXYA6CHwY+2rvWxKCe81lDc5WZo1vZyAywUKFl40pWhRuw
KZqtPLy9Y9XzxOjNaluDnjAjs6AZRaav+7fedXAtzGO9udFzjqIHDj6BgLSMyt3VIJnXILP2PfgW
AUB+iz019jT2vtt0m/QqXwc30apcxKAFpVfl0l1Lt+gyD2k/sy3RiFbyNav5qv/04qvMTTuvQZyx
OfwntsRtiJdT8Z7bhFeMoPkpaUIzK0hZU+aRDU3skQBMKMp45FF2lzDSsPeFvZBLHexiS7QCzTMU
cO/OYL5w7etoBWYmfLXcnYJIqIOeTppZu3Ysfqb0auzrnKz10pbtPCo714HYAYp9qUrrcq0oqmOJ
8B3lILHJjfIATLw4Bhj4vl/r1ehtrcGwEuEoC5gbwfxodLsxgyMyadD+sssrbAKnWovgKwD/kzyu
DgwpNLioxrydN0pGlZ40/jXMQsAJxQ/u5PEyeqIOt2PK6RqZcA3m6eiFGvmR2dCqXCVVGwndBk3f
zlynIZndpDOcNhSVhTRDDdiCtTcvmOcanDmor3VYUtGymvPMjk0cSwapHtj3mMZEUpCYLOtccuCT
N/LQgQnwcIGpi8gy4szJxMTKB1femCoKnJs9blSuhQWGwh+8+igc1hXyItong5L1YBRoQF2GRTKL
XZFwngweTPnOkfNI6x0MHpI4vkn6TAhJjGHC2/uwntTh7CrnwTfoieBxQENW27i15bqoUMsueEGl
CN4XjiW+CxZ12jqwQNW2g1Ee0TYIl10qghk0cAxeLVgRYH1WokLgKaS0U89o+2TFYQwKN2MuwUdr
5k4eguIEnrCDcyIkD20tSbQKuogKyrCWIg3LI2OyakVwaXh8Ctp0WK0bfbyjX3dMSeNiXZNl88h2
IsPH4P4eL92wfsfl4Cg/5KVM5Zm56+hO3NXgUkFNbpWZkFv1cBlvxwubguOqbmAGNvpBx0vKMBmn
jUnRtq/LKqr10S+789VyPRfCfM2Da+OKjOmlYUpYCYPHc/AMdz9TQuWA73PIGy+T27HeSBYwKSxs
RHH3jOQEHN3FNmCLLdvKFNZWQQEEFYgqC+NMiZI5KjnOUvJVWKbwXi04Ka1OYXMrQ7g1/KRfRfas
qRxf5SoMmogHr3g6rEq1BazsjalAVuZ97Aaq37dXCSvGSLMz8DJGWSXVc4SryyrLkV4zYmb1XJpZ
GXjVAQ3xXuLkara7GwsgCFNSPQd89keZI93ufkzWrabEUjrHPfhcBVD4XA5O5NLJwX9cCIILa2Nj
esweLzGsVVrhcDncHkqzwgaPax0aY7VD/q4VXOV5Tw9FYhNfy5VU6kkmYVqzHqJ1xwpLT4FVUMIV
XQBehprYLS9C94IM2gl82wxfc5qC2qckFHIjUfjZoWxMOSnUkvse3mEkwGJWsNpYNF4yjgHQ+CJM
SJLWnDpWGonAe132FI3LiMPzWimEmrumDrm7+5FgJB0b9aUAhuExeWhvV3PMPJAfaHbNT6u3ghPr
eV7fTkjGBzZSntMmB5/2oZlDvSlnR/cnOTs8OhOC0OAUH1aeh34bmzzi/ujtdsmR0j708dGTdsmx
wu4FlQrmmWIIXtsDz7/sk/HJUuG9g3f05MN7Tl5mbPZvHBwe0T/3JX8Hy3RPsGE4tuJB+feCsL9M
8ia3Y71JHqwBgF9r0gwaF60O1cfUoc7YRJKJMAM71DkUn8qbPmZsYtLsro6E+5sS1tv0ang/eVyL
dfwuMbLCt8phIK+G8XYsndxK4won6Od4V1EeV1XH6rvkWD8BXxMnC5Vxqomxxng5NLN7yoGbX9JN
GPtlM2O9w5PG9g557bAKdvxjlx/CVl6TtMs9x93/8OjP2/9eJxH8G3/98pA5/G7p4Q6OoNv94Ok/
1oJDg4fAnWJaaYg9+tnW4Xc2h3ifnz+6OYkg2v1E6i/Ci/6x8EPs0YdIq/fwviE4hxuihf4h8ujj
T4oeYpZGun0AkihewP4kDEf+8QoHwgChfLv4IyTBjnIFzgqEXeecApE/sCFjH34EZwRh+HUN2Gy+
//GTfewRgh8WgDNQYa8Zgk2dCvxo5/8m9ggjeJuj0CM4cQ1+WmUIcMKcBEdEwAnSH0OPQuTnMWoC
YZvhZCnELL5rs5BTU7dXDFSL3F3DZ5wa9blijKWszKBdKZfHeFcahsG+9BTt2NRY+RQtUjaek7iq
U6fZfLzIYQhLT4d7pe2yuTRcJnm+06fvFZliIcZlazp8ny8OlzBVjm89PmLmSWAqmYIfnDSMFrBT
xoFlE7jNupjVmsaVDE7M+AdOKt+CuIS1pbYnyAVXlZT7etA33bOQZv/D2Jd1N6pr3f4ixqATzav7
xF3ixGnqhbGrA0kICRAI8eu/CamTZGefu899KA2tJcmu2Ja0mjkXy0p76XOfDxuSMo2wlhsj2Vlm
Y7a3ts72cy9Sabavshw+xYfMMy+47XvELq2br5HwtwvdBAisJGb09kPpxfUGJYoRmJjkIurOjsxc
RFQo21kWVgc2FvJQTk2RIX0AaztcfhmYxbmJaCMPXHGk9+au2qW54Yd5rBwGZ50XA1vnue03QzAm
J9Y2MJlVlpyKqTcOAwLTKZEr5W1lG7RPSL47d7qUfMudQiKy2stTPzWZw9HEtQX2ozKImJscseBQ
RGKl6jzdBlqfvFwj7aqc8MFD1ee132f5phka8lDkyhxz1V5rITIkbV3SXzhn7S2c5zgi7aVzS33B
39HvKkrpm24emPbKIqUsv5nFaPTzy78tml+oJP0uaKS8MUOAaA+hnd2bhH9uZp3y4+HTwKzrQ4XE
7fydJ8HJMgQcPFOem4AWD1nmkG0bRh5Cv1HxMLQWsXvTDqsJEbGtuQ72nucjLRqbfpd4NT2RgUXr
CvC2iz8kwZI4vHjmZYyk7ZD2e1XVLnAcQ7lkpmVPc69877XGoW+6jx4K9vk7VhbR2isbuvTiimzT
IusQTZ9kU/Vkm4s03/We7Vb9WNQLpzXFQzzwajc2fb3LBze5qLZvFr0j2M9iMGtdF+Kbzqy3KkKH
Hon2s0Me8HCVaYtMaxcSpHqy3FugdBOiqmkmN6r05amwhTy5cSNPdmrq2JDFkDZqMw80iS087BuM
OIUmi6RWP+JuONZZ+c1nwiCqmtbO7SRWVd8XE6DRuQ06+Q3bE3/Qu9hUYXPfjjdeMIr9SHSA+B8P
vT2rgJ5EDlbqdWDG5k35Ns5a73ukENCPBaFrWQDV2PUOS7bE+eFoMRx5nAUnMaTLBD7t+NSXAF64
NdyHCrAYDYOQKLvICbd36UiGt6YKV1hBP2vyIUE4sRm3WYipQzkshxCQyTLO6b3MpL/wbSN+UIPI
IeuGZ9I2p7iqt3w6R+YGp162J9M5MotwJnGYfMj4As/ZiJBT3HjsoHtPHIsmjBHAJuNLnrmHqPWj
nwUdH8KR0GeRpGbtkowd5NgI+BXpn6l9NR5YKOTzp6vwvyBbQRz8cruANu2HKejr6fT0ad+dbp9P
wNbYE7QroiL5xSNa3tB0cgr8yZUGjBOOFfchz92v8tepn+R/dL+ube2I/IAewnUYjO61q/NLTexw
FpSyqzTLTExIBWmzdTl9zXPjRWOIM0wAdFHqN73wJXJs82gyrRicJlvP8z6Wva/40BMfEY3FvOJ/
v0ddNce6MtWDTRq+aHtp7qnfNIcsKtiKRFr9lfP+Nh+C/EmkDr0Jk0wgQ5mov/q9pjn/qxWyBZpK
Jruo5O2T4whgHfjCjPphyMfqzok0uYiiO+Y27l4sfNjdiMJ4ay/W3UvV1wgSNm1xFqTNEf+IvaXX
IIsGNFHxrc9auxSuOxz6KrEPgtd38aRvk6FYu2LMbmpKquexQwJg0ncpiwFCYP42E7z45umzsUP8
ktnK2fVdE65ndd7DQWWKXvM00XsdjnyVmZx+C3y2+h+/vgSFLf5m24BUhGdi4iky4FCgBHY6jX/6
9Y0sSNrIjehPBpQhp0tcXczl47fQHaOlsT5sBpUFl25McJVL+80tU8Cbc90extYGlyJ3ni027MYz
kq1smfFDE7jAs6jmT2/WOYm449WY777o57lDFw0t0txY+zHMIkS2ggaf+H95uVnntgywle4+JqFE
qrEzB1cLcuBNwtZCjvmLjtg5njY3ychdHYXu8zzVL8I/U/sR4eL3qTIu45/SCe6YEt5zlFm59pQH
gFOh87BYOKEzquou6cwNtuTGMGAmF1PPLUOOKHpX/On9ffTrPAeJhIED4ziv/RiVSeshPgKsUFIh
7e7Y8XOTKu+GBVFz80X/MZdnyj3MYkTkQQ8i21Fubbf4mPKxdtYRWZ19Uw5Iu2PpPDjrvy4TqXtx
uG9Wg+SbbCztIy5PhpCH17xEVtMF1Yn5nit9HHle5ED+6AWliNctBFULTdLm4lHRLB1SXT02sLNf
uP71XRrTPLhSWl/9XrCzN0nT2Cz5uKk+Zv5/rRund3h/lY/3y/EOs/Q+9vF+09iH9P4/A1w2vuGK
In3q0eKYqDxcDsSXKxGH+XHWzb2Phs8DeRkuI8SC3ub9t8nFgNz/v+/kGCyMzxsZvlMQ4LEc6cTx
RNX0+MtGHgrq+EUTOAD9uQ96bJL7JGbs2PKsX847GibBj64KknuYPvRYv+sT6Nt3fT9Ss5S1bycT
4scQ0/TT/Fkf5PGPMvuLNukl1eXYLbC5vUP2/qt96006d2zrNUNoepEWrYuJ0496Hp6b+dc29+aJ
uB0RLA1CvOKsfHvxxENash4Ld+VIGMV1yRVC9Wm1ryejWMjA3RYuci2z6FZJea899ibJaUaQ5QqI
ESH3lCCmUy6TzJJ9Wev2bHyjlppy8aMmxZJl0fBNwExef8yIyM+M3LZ9Et3EQYBEuBfByPqQVfA/
rIGJOvX1W5ycXd8nINwkwddvUXVWxjiDkp9OXnoECUoPoevZMZTetux853EWON8Z4McfFY3kA7XA
Zsb7rGX5MYoaWIXvospc/IeZyd5GUxo392luVy7uGzLW/iEIy3zXKtc/kKkXTLq5N+s+RqXKgHt6
nzf3DDUXrxrpwcQpfJDQHza6btozH/M/zTwgu3SAU/gf3TwFISlYp9OAIuVAFs20DkVM/rzMPHue
mHKbLv59p+BB6l8+5ADPV/dj1BFEQRo/xMM5v9x5Qd/VThqJp2igYnwKvSTctAWL7CYvV13fZXsn
CrJ90df3RZ6H21ma9Vp0cbP4kOG0JMvaqGBnTCiApWQhcq6hFEugrb1FnI3tTdCT4VLXkbqTUQcE
TGkvs6qSQ4+ofKVXszgPgPn0EDUdvpdpUQwf6NAW43WW5mbIPAUfmrmbHifrmvlwD+Oxjbeyy8b1
wPCLlAngdY2rywOhPETiOph2qL3SPshvagZUQNH3RG9DBzBKH89nXNFYx0dVIHANwAFNjlTLbRg2
+7wDkJiIKTmTju05LNWfRvHQX4QlKT8NFNOUeUU8rZgnVyr67gVZBDdFIQzR5129d1Ne7/V7r5lH
ZjnwxyQBeDb+MagU9+o00Rnck3ajuzJM8yO3QPvOvY9m1lG7GMc2PMxqmY2fp2ofqPl2AgQWSVXc
wtB2nnKWAVIxNOdZ6vS5DGVyFX4GHFEMJN80x++KYe+6IV02pHOe4AvSbcTqdWtwCFzg51SX0XHY
fYsvpOAueXAYmrowcpEqVu9nnVDpVmphtxlT/d7JnA6AddsD6ucnavEhz72POck0exZzHgESzBEH
8ICMc50kWRScu4BcqmvhFtWd8Nrqbu6FRQdUhkxxoVuFeXkKbsL7PCLhaLcOG7fe4IVnjxKyjBrt
A2QOcW5cnZNzFar76eC8tQ0B70j3PDs2gNJ9mcZqbRdvQQh3zMI9b5viPDfV0ACOY+9mYYyxm1ZJ
WDzJzh9vqtGIEFgnzI1pMmFTPWc1iyl+TPtEA5VLXXYZWrDjpCnvZklFXBxyTmElYGxuRJkC/gE3
dvWhCxWwb51KkG3si2PV2J9t1gdXHqlklhRlwZU54ycJVLw3qRW+f+U8+zTWw/dcIZwnVjnodLek
YO7t3NNmGN96sw7hrmDhmhJ20ES2m2l0gfQyd/1GQXzreyHCQYIh6x4XSDEntbU3g+jKg59kCHs4
Njt1RoxgFab5RQpFV2FV6GtFgHsAsYC9Dj39xRKH/SCVh5/zAGgVA6A47KkFZqlpFjHPRQ4rujuI
2km+R0X7OwNT6aVKAdINlSeuEs74Kkvg8/37gfqPAGkS4JEgExXen590jJrgfz9QeZQVlanb+Fro
DPjDOeipunpZGlaCdeQiYOogIKhc5OLfAqbTqKDtn1HXK/+MfqydR30y3HS+VPf/bf38cvOCwteg
STWgWu6renAXlS6AAvy7lRZ1sGyA1u/9hVMPnt0nLDWH0Kcgn9DOXFWTNcs8jcw1BKS+6+zKcfxz
GFL1PCZ0RGJPustZzIbBXSd5YHFIYjTKY1gsta6PIxK6z4TIJdKv5bYjOgXSvoh2cLHqLen96NqN
5BJM8QyrAfpKNG0fmCFk1+Zuvc01i69OH1woPNJdTopwFwz1rdvK6pU4sIDAhfWOYVD5+yL1yTqV
Uf8kWuRxJyfnfapoqz9T4z5DeHSamqTDszTKWSEwFR/DBNHflVfCRWVAx+u0mE5+mydHH1GlY6BN
8t0X4yXCpvzuBvWvuBii10CJDgyrbHxGcACRpyjqr8jWAYue+t1DySq7qrtmuHcd3a+TugjPVeUA
thA3xSlrlLsdulAfIhPGO98Z0ts0icVt4MjhJjbG3Sd1LXc2QswF9D267QYVnxQDHD9K7Hjn6zhf
S2m6S8UkcD800Y9t4wM951fmCQdXAI7d4L3Q2EEaWhnnWzyOL/hLmh8wAI7xWMe/iBGAwsviNs/C
flcb/Dl9WJVnK219X6n6+8AC79XLQ3fV5l4NViLiTV5pFrNeDDreNlIYAGZi97XIya4ok+LRdOcB
m/tmTC3bKUSk4ZC2dFm0Pf8R1t2iqHkHZFqSL7qoU1eagRvjEyfY67rKj0lOxLp06/yZm+jJpGP3
ywGJuOtIuIkk83eWUr6UAe8uQmbBJujcfh8zy3Eg5mrTNYV6aAXDcVkE4jupgZsDqmHPJQWwnqtk
X0dO/NbMYoRIMWwQUqzmAQ+85mYxd13B0J0nvXXTaXmgx2rP6aeXmScnFDCs2JXlje+kgCQbtzll
LvVvu6jyN3meiEctMmCinLD6FRSvZizGHwAA58uhqdx7vx6rncPAyAmd3L9zigRbr47r7y2Q5fOa
Kkl+d74rr0qEfNPhp7cngOscHa+KV54HRojMGhfXIhPgrg0PdLY+piaYrJRZ33TjQ/6u+tCD3/ww
SybzYXuWwMLMr/H/1M0vMr/D0JcvInAL8PUSQFndIH/s+ro9aZHc+Q4DqmtSRUTfttyzZ3dSJWkj
EKeiwB5Og4wk4jZkbbiYxdS39QOYNGHssnbZDv0aUYxTUI76HGlHP+iC7vOS2xff6wH68kgAZP9g
XxChZoveT9tzHQTdg9/ln6Z1tv85ivQ54LHdKVAORGo6DZBL0hwGYv80syi4xfdHSLWyURTcZZ7M
78DkQQQUmM1Z5RjyDc/q0n90Y4SNnrmyXs+jsDIUHhDwnh28kzP5/29kfx8pvc9eUBKSJPGRlYgI
NieK4nxJuNVBJUYwSH3wTYqgVhucterWjMk26oh/X08X+ZimW0TH/kjT2Ic0jc0z9XStD3+b+c91
88x2es33d3hfR7nTbE0D6h9Inmpi1Rl7itKD2/bkOCSRPc2aubGlsluHASLyZaAFqOsGpz4dn5JE
uKu0ASWVk+xYp4RdsMHliTTZbpbmJmwp2eKgQFkBUkz8OJ10yz4FtaMAfWCM4gShli49x5ZmtzRg
97RigOhNqrnn0LZfdTm4Hx8DHhHNphK5PbG0XQMs49/lk9VqRT1hvJ16OyIR8oDCBO4e9gMHN9P/
3oymfKRe8mvUfnFtvN5sbJV5t17GyQmP0i1Wfpm3N0qadO0NyC8FiKTGSqgHrqotF5F8jirDDqSD
FzeLQ1L7OLVAiWqGSj3b0adLx7uNpOpOTlmBxJUyfyVHGWGbGyJPebMevTY8la3j3MCU0OteINa4
teP4F/HB87a81+uc0OTaKf8S5Fb8ED1YQINkzUM0ugAYBgUu13/OKKUD7kLm+dvGKG8zKg0Ivy/E
kYlRrYVyxRPusp/1YDLQF1873bV3JQK44S6LmxyukyILPy7JnSmld8saGq8r0pIXVzmbYiDih+eU
f2bgf+8CUCFjsGPi9tiqsF0WgsMEV8q+GK67ZdnEZO8rSl9AyKJOYvbZbKZkRZcfqB0Og5sDHtwO
dKGdFmG3lhEkSI3/O/fCk3Fj/r1BCHXRyzR7TlRdLWGU8kfbU2+V4Y+5K2mqN1Xq9EdSCLsbtOvf
WtoX+2wgcicTmRxlkpUbhqcy3+MbQ+4rQD7L5iJqN7DBx2NQ2xG5Nhnc5K5jX/iAO0AN6bXLsuY4
NIKAeQZ9mLXjKigGTJsOrqEePk1zeQ2u0HSCObbCq2nyZxoHaFvw9Deudv4c4iNErqp5zZFVAl0w
KQ6a1UDJeTxb5oiDfPeQ4M3d6Ad1XZA5NE/PUZ76t61uKP6zfv3MpTiJiEc/RFn+qhzTPMZ1rf6X
6TuVIPpyVOEp36HvAbPgkhBZ57+bvnrgXlx20l5dItJLEz4lQYeDF1nJW9Kn9YqXvH4VFJjdyNHd
uTd1cD/4HjKY0PMRPC1rVoVqgH5XA7+ZHZFZpC35LM6jkdT7mqr7FLz6Q+aBSVs0g7qUDW+WA6Id
r4EY72mn2nyRJjeKxPXvNlJ/BbZMnh1E0pYCOKYb1tHfWrfgTrtttVKdst+KuLq0AGY8NJMe4NFq
lYeB/QZSBcvk2bjZH89f8tHdmFGCKzPdrHNcwBvG4Uh91NWIyjjUWyJBUq5JwLZx2cOyRHw+PlqQ
nLe9Ap5jFxtvleqsP8SsymEguYM5zHKWS3PIBwLuezawrwPzlEhFWDJP1GkzrEUyXHUY3bkea+/n
LCeSCeVhUjmsb+8L0LqRyUvMCrEr95jEul6jliGcIdcF6QkFBX5qRKmpn5PfcVJfWJY4L8jbkCVn
jXc3IieA899j4KP9ZznN5J/l+OTelkckD383tL+Mgc3PXZiZXUyH6twWgGTLPKpemobqTRJHYus0
bfVSxNFrl4XmjtYjfUgRnZzVNq1AUka5i/W8qLLw/kK/yQ5h4epnKndhkImXVKpob6MC9IBJHBz7
gNTEmU24i6rJTjEj9WNudLk3XtADFgp9XuXnzGvrx0DbVZWO3sIt1SbUICkHsOQPrTWfmw+dG2uz
DmUTLOYpHwOz2CUEPCGWxavKtHY1+KK8T+sKfONOu7gowT2nTNSHvLbyhsMsvBWodbEPsEF3Aes6
pGKFt3HzPjkTNoq1FWy4lGWaLVVStVeuZbYYPK97cQsg7QWzwV9+1l50oeSvRrUbyzMQUUeyTUie
0kVgM0SwcpovXOnt4yzWP7qcPgT9WLHffRPCXJ3yC0PLb1XW8Xt3kmRCbzOcb/fzmIA0jwVT7uF9
LJhyFv9cl/KmWPWm8tczZCMNKahnMi1AZA/IAx5GH9xKBa7DjODQeexsQlMqYGHwi+weUje/gRmf
/47RKTJJXxELAQbcGfipTEsUygCCYCOYHz8ABd4ijM26XyxaYvfHPxuvdhejXzmXxBvlVsMYuB1y
oFLyGvZm7Zf2Vdb5nqalPrYuD7YxInlgqDj5b7CmRRUGvx2lXyXX3nPccbWqk248B7FCBZHABzg+
68INd8pij4Q03ZRF6+2DxqNHV9fl2h0K/hyY8gnplu7XaLtNx8PiL8uRHlWRLe5CNuCkqatilzd9
cB8XvIBb7JPvsfkGkxkk4bIKzJEOFtzpaFBmH4MOaKpiOM4DCPX96YWeBaWJSJDHLYnueqNfG5UO
L31i7SauQsQa88a+aC9cuZ2TPtrS1AeSSJAudUhfOsmcVYCfx24W07E5dm1uLk2m9b2R/MGfZqUy
AA9PW+T+JxHBO0Q+neJHRUx3Chm+Bq6CfKUmiy0aS34ZqY0XSN37u1k3N7brUdiiMudZiqsYkPWy
2CZSBvuSD+S2yuN0G6oWJ4NbOqvW67pHHg3Rwm16803n6p7h1wF2s7PmnMtiUTG1t0Gff9ejh/xJ
TsOrO57eDAOH/8BB/ZTpMHhW2gNjRVTFehbTtO+WjoOd9jaKP8tUeYQHRv2bnR794+6LUJUSyQqS
AGXnAhz397vPM2MYWTADHk1aeeB3BsHS1mN/do3gty0gxxuWFPIxkzBLQl/EP5XjL3ONTfwx1xK/
u7H8BLMA06mqHlUNDLmSASjn/5kuUCj77aVLJ2W3b3OnlyYVULVtBlqeHGlcnqqxqxZlWe41Ir6/
Gu3dDp3k33Tbh0uqWXUX8sbfSfgdu1x67C5PpjCoI/NvwrJ9DqN8XtSbmCMKGoGsh1pjcxZSEUEf
45wt5ixkAVzRIzd0gXBdcJ3H3iXLx69j0zqdtvH/yN6jBOhX6wP5sACpIjcK8C/8ih1B+CYLIzXE
j4HvxCveWa6eSwKqWTHyran9dp+4ZgRfaOo2ndPu9dS8jVShTZez0pStVSDYJMtckGHjRuPRT1Ky
V6KK9nOvee/9N9EYAsbdqFHBQ2P7gLcLSh9IEslD7PkwOpO+23tOHR80j/p1iwzmFRlh8HGnD1yo
A3Je5Oe8SDgUi2LWbdwAPv+8qOVgF7tFElzjUsHUL8++r4qfnTEoA9Jil9Q5SImWVL/oIP+KdTS+
pB6oygzF6S6u5WQtOY2OmoXObgRl4oa7vDgSS+QmHI1zmxbhU5EhSlZ2XnNAiC7dp1MQxkHJtsdK
ZGCDlMb+mmh/OsQPRKLGHDIz7Gp4StY0BRZlXoRAOH1bBLe1fl9kPZn9ihsgoprSp2+L2PROk9v0
9k6Z75hHNwNnrUcZnm0fpmJdtWNBn0ad/+WRxDuYgLPbUbEUxi6ijG0GW7YdBlCgpxhkHaA0CKlt
+haDBIoHFC06XlVJVsblLgiHXvSi+t9t2dtvutPDpkE8ZZcQFk/qOmDyLg/5i4hFBhSabW7a1n8G
WjQ7zaq5mcVUlBsE3tnhiz5sfX/ZCdOsK3vhXWD3xYQzRQakOcy9j2bWcSBVd7w64IRKevht7kPF
UYllLDNy8KYIchyBVOcnVXTwJ4ztPGo7F9Wd0oe8GdobX/DgmY9gduZ59OAOcXHfFOah9AckwcI2
3XmCRytn9IO10wF2IVVT7Qzi76t513qJrXapTbo3cR4VqDqTeXZLlP5NJtdsyFzgOhwWQQXRYd6x
Nl58yeTPwMbOoU1tfJwN3AIkrNitj282r59EGhUSer9fITgNc4YDRGdcBpBaW1xnkwxeZr6ybYHa
C6wQD2Rkn/UjvL6hIuJhmk86kb6G/qG0QXIU2q2uvCvW4fw/okLdwPRPVibo3V00EnwBohgXQuvk
qHkhr47O17OfaVE76kYgPrw03O8e7FCorUoCtpkThRkXwULwMD1wfGTPFbtTrmefSq4f3+z2sVbB
agwcdwPbOL4VWecck17DvWS6fiGa3+VTrLNnCoXiKvJq+MBWAeyyc53R7CZ12nZL8zS8lFXpLxLl
jD+1vwl5+7vKXPJayQuCwZKhLs6fjuN81XweqvweVRw+z6lqHaNgCn+aUw409qccEaopzTmCqkXK
yKdevplH++ZG19J+Bze4svDVM3ydKEoi9amkMT90BJziMm7j104067bU3g8hOzDbPT7elzCSbvAN
J5uSmvQqdP84z2gEhcNKy6tWZb3tkoreeGVXX7op+DbPwBM6tor09qhwpq300LXnZmqMGxlgelEC
IfEKC78+YlDGUbAsu5hdxUBPgV/Wd/PlIyFhgbqbf8bT2IeEKlKfpPd1WYYf4r/f/im4a/+4fQAY
DpD5QYlQ75+Qk4A4rZO7g30c09vGAYnyBlXRchQmQ6nBXrJoL2wb7ede3mVwgEK/pCvWZs7C6D7b
dBXQFT0z9cpDbGJfh4CCVoX7yGOeriMcVVsbaraJUB1v2U4IgaDw4XNOUAItAQOpFZBGwI7sI5ys
T3GYPlUJ98+z5OYomFOxR04RtfGiKrvFud2s8iomr7aXP2NBxL1KW+fER1TfEcT4J5s6yErx4b7Q
ffsdiMCfBISA1waRtUXCe/vMgo4uaVPecZubk2RErWmSyFOTxtmOeaa9aeCdCviQa9vV/cPgu+Oh
pN03b/T7B1uj2gDTfb6JUmQVFO66n2kEAjw+ux33mLOrM/3dNoDbiVAofB6o5mW8tPnLw26vfBU/
hzbMtnEYVduoVt19EaljmVn/tRTBas4ruRrwD2tkcRez+t6giuHNMNBon1WEvDW4PnP1l6yBalvk
uEKlpP1v4+O+RYaG1ulLITPgmQO32Sex1WekxHCVdtSuAzLUm4Zn4bnB6bQ0WZ1sEgNEwSJJC4Bj
Oh5fkgwl47xu/MvLwdqXSoISHSsFh8dupJs8F6TqvycJlYvaNO2ajR3bRo3roUIWMc9pFKHIQVj0
P3Jit01em2LRBY99Faa/Se/cw5PeaWTnVzZG5RTL/aXWnl4YUSRbHup0L4d22EUojZWNslp7FszI
EuW03LQMn8eqGzY9DaKNzDp44JU++6h6t2grS7933NwlSLb+QsoJMZsYdYKyItmkDqr5lS7K6PWk
OGGCAL9e9sUJRV971IwsD0NesPu5qWvX2zs8uPSTijtOs6QiQdUcIr2jia13dI16GRIFLGKlHnvZ
PHpNWp5BZHCv0vGeZO7FJ5+p9mhJcwdoYHVQgjG4cL+Y21UHl+aXlA32Jo8FijE0FBVqHQSg0/VY
ROLVRIgaq85tNrPo2OicKLiHkd+bUxfpYZE7VfUaOoyiDlxX7P20O3q6S1AN7T8AriJFry6Cn1wV
qCxlzR9g1wzI4ghiIlwzTXkDaBXtNyeWFarO2isyI9W5LtkV1kl7sgPDThqNd2tM2z+5CU7qyC3F
FkGSn7h3zb1I+uA4DPGOlGFBl8AtIaAXFvfzoGszc98PcYzqlfw7coyYYTxib1IK+NebTEE8QPkI
sHazoerXCpHlJ5gx3RpPRsS1NonTM16Wbup1NxVoMBuaKrs0ugU/vouCav/WjcMObhIsrmRpJi3q
X13KxHeWhTkpU6S3eKbGXW3/j7Yv624UWbb+RawFJOOr5tGSbJddVS+sGrqYxwSSzF//bQK3cetU
n+67vntfWGREZCLLEiIj9t6R2Bcvb7fYfa4hVPwTbHA84SXtd2HZ/VW1ebU0S6/ZNPEX1aC+m2Dr
IruE/xLWk/Bc8YmnkX+qAwU9mTrrV0PauSDN45YOpGSw0wUUnyp8na+51lVXEMCrq2sZ1xw3/SOZ
yNmXPN8KwcIlDQFuyh80o/meoiRcctd+blK93wsOHRUaunGokHlLvyVa4TyDwiEe865cZuOoKnWI
fYR9tx70QTup8VC6xdtZlrJ+20fOt9k0h82xPqtqlDZw9feZrsOPMs5+1UHlgdjLk73XBf4R+ct8
F1tGeBZxzKGzxNIHlBLlhlWsviivcdd+rndHIcKrj1/mXZmX+RG0j/YQ4eu/64DfPjEA0jem1NVl
qNtyHQD8AWRyCoaPJfTnKrs1jQ3UgafyG+hDya63mmafhH57Aaccegx+1nwxg+Ks1/impxmwBUbB
vyZNx5aOy/IrQ9l1ByCVvuurLl3WpZmtDWRR94aD1YStjT8Zol56LjO+OdhYmHrj/OFV+ZOBZ4gl
R1LxKpi2FnZS/bJY8xDhXvgl7PEKRZSWV7uIu10j2wcPX6VtanpiO9jAyuiuh9yCE5mvus2/m06e
/Cqcs84jJHLxZb46qD1/cSNWLeve4I/Kwf6oztry5A3N0U9QEwxCjV9LbnXLgqMSUJdQZyqb7A89
wjbLL/BM4ngWxIryojwqxeyzCRwJpFKE8RmSlGfkQDwUKn0Dt+wN1536G2SxIXbn6fUBaUr3seDi
DwMYnO8dqvbYEXPnlvMuObI4BGAy7+VD7o/bF9v+nhhV+OyrVu6MqO22TohHJCOWt04W4Q8fMLkF
lGvlo8wtsc+yRt80Rd+9Ij2BAgki4vHB2avL/GYKXgIHwHe6G2Z7V/nO3lBJecL/Mt1KvXUuvlX7
K+ishutuSPydNGN5Kipolw2xHzzblsUBxx+1PpOFYFDBqlHuDYc2O8fAOW5RQW7XBO4K8V6uHBHX
e4J+deCPASnitQ/k5Z236AAdf9b1vnjUIWPNqhZSQk2fLZnVi33XGeFaeUbxxc/cP1B1Ga61n1jX
kkU/4/Gea6f+ouq1ahmbyMOC3+/s+7iX26FPi8fQFD7ylR3/4fgNMNOd8YeGkkWtx+6nWrfU2jDS
L55sIFdbMP+ajwcJqYeFmeCDGjiaqS2QCDJWqnEh4hU0/pUCfd+xtl5i+YvZVmmDc2xs3FjGVSgs
swcHEih0Pi0GjdttCFQDZBRepRZCbLOsirMWIgGI1Been3uWnfzE/+qmzD/HEIYrI/6kGIuX0FIA
L8A/WnkTHFzfM85VlbKlAo0J0BNwD/0MaqlFn8kL5A7kJd4VEkqb2BzHuwo7hZXldOYrUOXfWDMM
v1CfgyoG0pYhdtuNBsFW3vrlWiD3jdsliW5kuFFbmn0bcB/Z6VJLVlBONz45SejuglQrgIUt8H01
ss8AwmQr5UGGjukVBHMCoEdy9DfYJA4bVgLCthtPl+6prLsOonFt92SXLnSeRtt8MLj3Zwj3TOTV
XMC/8DRytiTnrx4XfFG4VvzSgzu36nObXVM/whYVWIggt6FyoaDzxfoC+B7gbYVZi4WK27NoGLaA
yFA95agzLWrTGvZkM3IIqfSqhQSS5l0TFrt/oBYFsukSUtfeY8jwlByb+jdd0+QByFN1sDQAjKDw
iLu7HFMTtSbwIJh+1nicfRF6ZAJAAJBgXg/QnPGhKu6a/bFTzFmmg9esnRgCVFGMgmSYxye9Gop9
DHkJ7Nd0bVW7ykRpzw8epSseoWZ5BrEJgrEq0ZBgSbttYDTlDfm08oZn6WKhGa22Ug6emkLoOXxy
SpmcB+Q1kAppm09pVXoPfmo94/PjPENlUk+LkWERphe3Q7JHFtc+AXOEDjV2cau6RwFYjlFkSyAe
8dBWP2jgRJEOBqpIV67bqGsaBv6CGe2w7SKmrpMNvSy2ZuYBezGGkAO7BetiayeyVAJqVrpd4AFY
6wCT8N361HXZ21kGtWAozKLuqsWCQzxrjJlOcSfC5yrT+w2Yidq5sX2QtnS7gjqnH5zpgI+Bv+9a
98L8Qp3txsEPQJ7c2hoS63qJ2yKeYN2boQYoVuKd2duN7d7I1nqQzki52pUJpNpri0NWMnNQhR/S
rYJu/qqs5QOqTuyqS2kvWRCFtwiveitdqMtp2FrWZqiunibHFMIFCFZogOoWfqaB3PQrM98iN/al
j/r0HPU/JStRaO1ktfE9JG6rOHUPPOB4FhvPjJTzYjLSmA6t+4Aqr9z0XdyukTZFiaJyIe2rZV+C
NEq/grMJzqultS+43xvLNgnCJ2BR4rWVNMHF0fGhiNNv2FyhAN81kE7rbPy0jEM6CN8Eqtb2kR1Y
kMscXAeaDCtNZOaV8cfY4tBc0p0M9AK8wYmfgKCi+022DxxTLAplaDE00ZEPsFIbwmlKYzc61JGB
xwIwiDdGqL/ZmhZyqM1g1vsha6wpThjGAwp6ziktbX9TJSNO3DUsCH0j0+KDKvRsRA5/FFwsdHAN
ni23X/uprt3GB/Wg48YrA2IVuuTQ5aWhXUGkNpEi2eRmlUBNqQfRuALLcpvpWYZabPnDC5ISBE0h
IEGDTLNoreFml2m5lH6mtrYfeMe00V6ipEwfBeR3rK7hz6GUDfQJvGvFWuOhCrXm2WfChkiK7HCH
xRBk9wCsdaRmgjZ4sEuAqvoK8NMicX4aSiWvYZ40+1iPUBHyw/TVSVHusQSPd+RNraGF+KtVAb0C
L9i8IBOk2hP6d+iP+P0AjAXmwe2LUxaVzsLBRvPoagqAwd5mO5txCHAHuvPJRp1zlwPAtAoQ9ylH
KgE0YU9fIa8Pr9SNbVXi511LXRsplqjZWoCJrmkuVMLDbWVU0G6luR1AZ/i1R55vDMYTHt+UCsh4
8qY9cn+WVPU0BEwLP1hy0CGyjeBCZKhvDlYwefUwLdZNh8TYNHcYgpWLgvaWglnfmuCDecHkzRze
rVDTrXcUrMcChbceJSH6E1IVaUtUWNMtNA92tuv3lx4Mw00eq+rkpUegT+JnjS97QxfPmuH2z3kz
vEQSSdzSKoZd3VtA7rNBXLo229tx7x9dpsWQTh5trfGtVlr1MJl6JtIHEI8XgV6Z8TrBjhlA8+jg
CU9cKL6APs8K++d46xWQt3MLgUe8GHI/egK553AwHnNj+FEgOfWtqqAhCZSHfckDO9nFg3doW5Vf
Ozv91OkptCD9wjyAPgxikT9A1C1t2w1y7XJDXoAH+BI1Qv9A3tJqnnJe9tcw9thL943XeQjZ8RJq
VMKGPmruQLhbq5stT1DkBHVYyYNfgYQNvXD3z9NsPLWMvDYhSfYe8OHUyo1qk0qkD0L7MZAifHHw
5z35FmC8gx++MHzabkEGKaBxpNnCuiShfKRRogowrwvxg0YN/ugTc6EaFw919KKaujt6A2p0tGrS
KrYJgExZJY7GLjLQ3w6Wtnc1EV5mMx74IWQWhJ8oaLZn0OtaRxKV4jtHGSY6hMnAFpiDKQT5COx1
HO8k3i8X9Ngw2o1hfEpTdxOLVn7xlBOsVAtQszQK/aybSHcBO73yEuyRI9lEy3gkm9MB8hVvZxka
A+PrXeA33AXNnLzG+1lW5v566EEouXNQMHlFp0Hie1yZpmXEcncER1YCuddpVc4hJMgVgHsQmnaQ
YBmlZahFxtwnY+6lMTvmuLm/xl3cvwihuTRtat1B68/z/vYl/IuQu6X+xav826vNr3IOuVuek9DO
nfvu/ZiXmV/M3TJzyP/s/fjbZf77lWgavUoDbUA2XRRDhhmaQ/PLmId/e4m/DZkdd2/E/3yp+c+4
W+p3r/Qu5HdXu7P9L77Sv13qv79SLwRmiAUMaq9zjx9qjPNfxh9cKEXhgZBa8tCsaUwdfD6Mpwkf
pv32CmSkpaZV/il+virNpIOOurNaz56PK/3Tev90fWxmsPX+0FqIJkyr3r8PH63/v9edrvjxL6EL
t+BA2LXoN/NfS/b5z/jd8P6F/i5mtn146XdXuevMNE+5iyPHne1u+LuQf2ublwKmvltJCClAxljy
h26I3HUDRPyShlHv8YfBKjiQO/ACo2Uv9doLVprHS3ObcWgn8cbHE+XopsBBhsDEAbxy6qO2OZgl
pDFW5A77tWVl/hmYXzDoyNQrPzvWPp4CK7Myt6Zk7spCUWkJ3h+kpZFRJ1WcSTOH5HNIOQdcvKpe
0Kk9qBQSwO96Oqb7NnE2zYo7QcASqATz7FsQc21vBb69LPI83aImhXyUnpePQGXurLpoH9DavHjU
kH052X57JR9F1fjmbnynQZOTMYLCzBSKLRGSLQcKMQMdj0gFHk2xKgVkVQkMl5UYkHHHRcjxL69u
ev3Vtc0ASdTfXNmX4ak3g+9hwZCBKzxxVkBiAQdWQFeGxtD0gsZw5r+5Z4f1HuJYGkLKASGleJtG
c+lAcf77KnadRpvSAnnXQCMrANkSVAHolA7IEroQxh1d82EKSj3vDPSl3H6YA+Tpn+EfrGVkoAnT
wHSomfOowF7Tch56I3Yf6Czj6IXVF935zo4HIjRlyVJ8hu4mDG106tNwM69BEXSosL1ddIHTb2cb
nUWZ2+9Ag/zjzk6LVNw7NpVyDuQkk5uJTa5Lsa+BtwdmEnVC6GXYeIvcZeE0/mQnJ9npbD4AXucc
aaj6GM0z6NRDMSVokre5NI1bcbCKGZpgBXk+bAAB6NEvQpk+GoH5/Ip5SJJAO0LDpxYQaqTtnGGT
oC3jVYR6e22Myj24vfdMptneKvVs562HvQZC6ZADjrxxrLBfynEm2aZr0Eqzka7juaGcrkMOvVKf
8xLNq4imS2dQYrq98XXvqLsOsPYQvCYu73ROnF1i70atBNqhXfl1fI5Qwz3oLWMZpKhrdG3Tas3B
eaBB6PXjeWuwRl9SeNA2/XBs0X1zEXI0t+EJe+NOp1rnQ0p2ZEfPB1Zx6Kwhm0+mDyH3zGvyh4kH
OvaHUKYF6MqE6UTErv1ogV5mMfRpkLO2GIjSPPOcYzSCIiDEpX/NSw0tEGtQHN4jIscw9qwQ+dLc
34F+0hzg8w0Z3VGUDfxXGwmQVfmODeI2VOAgpXqk3B6+KY8xqqjHOfvnGmUO+Z62X5CtUjoYzmNc
i2rYFAeohVgzp+Urm1f8xnyWb+K2SVaRnUAEAUjBAnCQPFmJwG9ulZBoJTTajNHWTcoOyNFOY3Lf
rTPoyYV3wdi7iqNFDATYTr5AhXhB4ySI2NEzH8quHNA6gBxIPgEPMLjd94i1MQr36Cmma2G1mlfo
iuRtrTtbNK4XmA93ZkePta1mDrfu/cfjw+/Km1hbg1YbyCEYH35hpp8dlACPUwyNP8ycfmREEOvL
EKCnJRh+7jLQUDHNs/hVgBe2LUZNHzpk72eStHvmMbl7kU4z7uw0xA663wL5/5mLzlMLJD7BmvJB
Ys6tWDvPhyLgb0MrbBcdYCIncpJ9mtuDjbMMVaPW8zRk1YMVdBKNpSVxQ15YIByCBiX4ChpIcQwQ
sAEde5d/YbLLw0NbuOJUJAU2pjGv94nK6n3KMk9/FDZyBxBtLpYU04yBKVEVpA9kdIeq29EcHsjk
RWa5xMOoQDsEbuj50jdH0dbBVTv8zBkXkFnNC51BCXtlqrg7z3YTCjmn3LS3ZPKhw42OXkNlb128
bFD8MH8+IK2HvwSo71WsQQpmcscWmj0a71ejaD5eEv1pUZLB1eYXEDUFP/Xcmq72wV5kNdAxkB8S
ytyrLEarIr/Qn/wOTR96LXB+mtDIj7pcfPfaAjL6IPVfg/fYmLnqLla4nxtcJqujByc0UALouB4B
1462d20BqZFM2mJy106MjCSQDm+2EsSqEjKZ0KbFjGkyrSOiMalXR+jEMnqaEjjKFa3oDNGOQu6n
jGuDWgtt93EGeUu7XmWm6w7OBZj1Yu3xBOnV8U90IvBE0O/2W+Qk0PWweXapmxQSi9CM2tjguTxT
bDL097F6r2yUaQB90MxGW7gGfpKIM8DNHu1b7BTDkVCgs+LNS2wD8roegA7kpbllhzqk7jPLb5YB
1llaqJMvGt0zQR62kIGvgZ+ah+StIUEyefOyOsYNWnXY3NgmgHgsrCADaArF1AudzY7ZFo1eIDiM
rYO+v9MMChat++YAd+OnQoVPCYEi6jyBLnG3El1CQu1kQQ4Knq+djS8K6Ct+rgFrYq5VrR0JOF7s
DMkX8KD8VupfQrwBKBbG1hoAfONLbRsAWVXySZYC/DwtzVAJD40vbqG7KH7qwTnMlA6dKXxgx+m0
atEWzX5AvvffrRoMJrQxNA1y9nh43NvCs7dGgF6EyLIbaGKm9afYjMPXqFKjxj9YKF6inkv0Ehpa
Q3sBfw5a+eiDsAjHKJAW8ezsePWKvH5q1vhTsCR5aUmw8sSJvLGlf1iyQNcnupLXlj9RUshQYfBL
IOjd7lHX0LKv8yJnkyNh/6Kp+IF+h+eIDMDPfRW7aBfEbbRrs3pNikWj7HpLz8kqidkROvTLu2dl
kCrxBK7Q0vtoJ2/eNxt5Yt588MgBPz+L6VEdBZ8dK/lTOqpksSyDio7FD60uNPHwPkRRNDzTQRVQ
1TJkdXY0yAZhoXLHodP9SAcfAI8qBRaPRtC2MM+11R5Zb3H0PZH5sM070eMmiwkK3/9HN89aiDjF
0F5NwBFaylY/VG3nnilEmoF4cDy1nSeYjkp3uIOCVU8TQGW2l62NRt8UQ4dYpZeqLKNpEWYAehhJ
FD7pVbiA4UMdN7AX8wSgptEsLwY/1hqXV5pXQcYyDZ809B1K9P6p7Lh4kiHahsQC+oJkG4C4RZu5
7KdfhuKJTHVpQSoo18/uaBJAp2/SBr24KKLCpu+R2Z/JR+FWAh6pn4Oy0+qBdZB58AXaIeLoh6E4
ymAACp1O6YDbu6a1xzngPqp+n0oxNAzKNqwXNNbxyV2bNjrm0sQ5Ji8TGSzn2eS2G/n2OqYlaFzl
7rMumnB7F+JwHb+oof8pstFD1e986+D1WgzsoNJxSod5TH6KJLebDeh0Q6d0cObIyUWhKEhIdKWC
zggF0Rp0Nl/SUaHGIN0/XnJeY47EHhU9lGIgE3WTDxfXQZfWZDDQ3Wkc9n4EW89w5qH9hIAGxebO
EYjsZ4R6y/7eXg6HqMqNYwPBeQftpLDI4D2ZshIPoYlmnY6buxsfO8ubo+cNWi4qsachHdLOe9St
PjnRqE4S49bZ6PWVRtGlHEe+FYY3EDPnKTVUOM5dZ+8CyRUabXUtVAb8/JsB+ne8hOC2wlcEfeym
6eOFBysSGx7nwCnVzRLwHnFrXD16AhEAuMrgiQ4scdB0rbKDQzbaPA6gqlJo7UVeVOu7SxGah9ry
3yaYPSAMttTwJYcJVLQcPef7akPxwN4Wp750f83xoAYC3uXwGwXUfS2XYR/JHQ1VW3UAoznxkoaa
l7HHonrJ0+ztalBFqpG+dNw9y9oUqJuSIWnjQZr5bMZAjlQ1NKY1NHk4ky0ubYCI57G1ZyDKnckQ
jJMoioZ0YLGTAEdTQqd69M6OeWg4gbWJ0Pq9aV6Y4VXnQbLwBlYxik1DVi5tAB9XreBqgyo8xJK9
OLrpMVo5yQqNt+68NNfq/AXFZswLnygC5P77+RQRWfh//W6N8frknNcAKBjdbABC9+0Y/IAIGl5p
kxbBwgF55+xp7RrMjBBCArb40bQJumSNGOsFRXdO7C5lxIYrHVrWWOcqgJZ108pr4YDkkaM195Ze
Uyr7LwG3m9M08lBG45o9LFJ6O9699Ory33gzpMQ+zO3GuWJ86wo9tXeoVYdgOKEhTZNWzQFwQWhL
AQA7yl9n8VjwHy2lnvgHZyh+kWsKaoJundVevJ7nhAI9bGQfvq1DDj37v1xnvvbwz6+n65W+ZDYU
yurMZqeSm9s+Me19GzA8b2V9jyaKNZbBo1fGTpnDksMACjBko9mJTIK8UwyF1yDlrI0W7VvJT5G0
Ng21QemACEBBedGmtVyTkdzTFSl8AAlpDfJVg1bncfp2l64kcD6LymJy16l2rVt1jMai400/rnMb
0G3cgNsQP3knGvt0fyc/cjnSW1d12+7enmuCId4jy6c94AsSXrwu8zYDWmkvZps+OiDsDmYOOraS
vYDyDjQpx2lQf/3cmzZ6TY9hZKIJBj4+K3xSIIvy7hB97p0cU2qbJB/A50BzUmAl6pOC0vXpd0Ny
UIhU9slpFKi1/xxLK2Vx+M11oIjWOE+VxrQlnVkArUxnxWirMs1+orN/Eee5ngZUMJKZXra+08ai
oQkYr1bEAMyOz3FkokMT9eEHtdMM0IIsYJBty8Oz4YYgn6G+bFk5MM6DxQBgTp7YaA7yLkWDKqRE
aWjXoN5DI0kDgFmVr6aBJDyyQO6ZvHiin9ZQeKa5Jm70FIKs9IpDiq8t2uD50Ip08irTt2XlPvLA
afYfhiCH7Ht0XAdOg/uTN4RY2S1xLPtE8uMKMim2ZN2RFMmDUWucxxoatKHx08rtK9y8oDOfnpT3
NmEWLfdYNk0lE80f7DRZu4DSrCqvzpDr7OS2NGJ2q0C0WncV8mSWbbMb2QLNapdV6fAphBwSCyyg
zFYcKlP+0YW2cUBqmN30pjjoSaSfja714mX5KsEVu7WjS3atdjbQILdlrh9DrzSXh1Qzf02RFsha
QKdb5ZKuOb+YLOwACAHSpQKG/Uj2rPXbZZ0ovp2Wml8MuekFQtN9eiHzcuWr4afuvkjMEIIJ2DGy
cWfpxVqPDqYCvC0NW/rFbDSkAu6W9osUDsw3IqWJXsLjxHmJ2THb5mXQ9y1ZKHxPISk8vCCF9gpC
pfbcltLeQli/2rV5kz1rCpplAD7++GvAEHvXoAmRliEpIKmDJ8Mg5EVigHrksJVT5x+H1jikYPJS
8Dwk793cEsruuxYY66XobHbOU+CBhsD7DHyrERxCo63AXQChM2sqTSJNk1hn5HbZmaL5gEa7DRPH
sv2VlbZ1iCDxdASTFP+qWqsgsKOJsoGIGKyQix2OSAmRV44hdEaHhoMkNXnux07cov9z/6PyQeZt
KY6WozGSSB2o0Gi1JkMHncPTPgcNGgemjEjbDTUS9gq/I8vergvvFzoy5UeggSukPuM8P3IgopZo
BGAsaRL3Mn8dd12MZ6vCRZPrGm1FtVBIMABHIdpxCNUoeZn6Lbj+m9fW++amWj07g4D3il1n+bnL
0S0eLTCC164DHMnoS/kaQEwd/VB58Rq46G9ZlqH/0kVcW2g2OLsdA6MJZQP/YLgsmHjaVpIE09Ag
qYdqePPScPYSr+7fzs2yEO01BLbk7cj+ZB3gMayJDTwr+O7ZGdVOUD4Dil2iZngUYb0m2wDIpVpN
7nFK3pfGuhlXsEDoQnsys1l7jVbtIJ+Cbteg7X4x0+SFg2Jw0/vavIi8zhZkL/IejRR0wMj9EdQL
+jMezYzPgarbA94AtP5TefoF7Da+4KEfPAALqB4rrb2RPTTzepMFlo3EGC4Sc/SJtAAnaqGz+QqV
+SgZfgoVopcubmu3vmrVLo7CeqdbefiI7SAw9E7h/Iy/mi30TygS8mby5iSQhXl7sobeJJhPhYxW
kLDIwIF6V/klI6gG2VpKNzsDjedeihptULXQxq/Z+1lYIFVKtvj9bPZOZ8lQnrsC4lhx6NwiPL3u
qSkFHUBitx7sJNC3TsbKxZ2DhjIJblWVe3uKnSMihtyZYwNz2mfhI8T9iiejyRI0igfsv+QgjiVa
VS3t3s1+tEOyVJYcvoZJk6xVk36M4GOJ5L9GkE5UhgbheRzJr1aIFsqqgNTmFuo2aLMFDDG6V4w7
Eh6hEYWtQxPMidoImVjanLjjRoP8AZpaAh1oH31ohnYrf3SQ1888fGmy5iy1qgEpZNzTfJg2ro0a
8HDkzZm0sM0eCV9W+9WjBDBxLzzN3Ayq0l6QwZoiGEg/i1xCeMhJQIkqUB82mMYfzbz8htKzMUpz
t4/QUZQPoYvGqwVe9lIv0efelpCRp1g6MD37Bgk740ijuosVOJVoO4NN6RWby2WvGpQlA3Qpb6U7
fG458nAlQ3ZE8VZ+cs1iRRRoyKNiO9xF1opYzp7pGuhu6OhnEBSXWWT02lMcSHQQ97TSAVMGsrh0
iBxdP2j2eADWPMddBKfA1lomKAXd9xz3RlQKRg+Fj5z2vzst0B1o0YAOC95rLYdbPN6vIfZlo4aD
loO4NfO2+EMFbbHhVSgh4IqDAu72qNx6m3nShQg3TIyFeG/vQoqEDcdMRmhBDhWO1Tx3jqOzMOXo
dv7nUndhqXfRfCPn8RaSK+gjgVYJq7Z1iqtdZdhoWmmybcw2W3Ezxk5Tz0Cc73S1t63mu6hydAzv
0WCW9MPTIec3srV+r9DyY+A3cvytTR/nguEHauocQ1OyhotlJwdjRYXHWSB6Klt+qGNGXeFsAiE+
UdVyck/a0f95PpU3LcZAEqYlu7JzNn3ZffLiFcQvFzb6BZ2FRMecdaqB6ukW/zEkCfJCIEOX9e12
ki//M7QducgkWf5upxVpRHaKeF+a7NbIXX6Pp0tSqP/VQYu/UzWqVtMBUuvOGs2F1GK20dmon3k2
Sx8ythRje9AlBF//bR66MIAURJEircPzIFJ3Xdbpx5h5xRbCa1tUo346fe0c6tp+mN4PGkL1CrTo
8O310stElW0KI7tXuKgCvE+dhuS5syHj+y0Im3phmEJf8xZ3NlIXqDj7CUB9fwkBLQaG1UCHKYiV
87DOT5YFnVCKoklu2EN9YfT+56SWp+e3UokRG+hMahWgu1WpPDcWupUs0soZzjQOFer8vUQpkWza
GPMxEKzrNe5W7jSb3MgJG6gsIv8G7DWD8FDyh4XK214rJLvSQbW9u3IFD9ezrQG9DiVEHf3HC93C
trgPV0Ip/0IHZKuBkWiQ8y6GAAqORole0E7KHprhKwV8MHe9sYGcbb4k27wGUnrAPXHXndYgh1MY
/tkM8ag5Xqp7vx5QQNlGKUvcO/DM8QOl134/L177+BpUVocPn2/uoKAESZhRVg2ihs2NmSV41q51
4QVaSdXjYQwgEwXQIXE/mih0nAiwsj1N/Ota8/J/XUuW7Wd0YjAOnhktXAfNzeiQGKW1DY2gW0aQ
F8uWbQlRJFP51r4be5/1fe5f+zwac1QqW4pQWNtAR/Q0RuIKtfjCeIt2Qce5ltjK3EfP16MZ+rg+
2aQ1+NcB69Ooq4zXOI9ehzR2b4PA416dsmhPQ6Lu+Mo9goXGz8ThyRM/vCXGkQYUFEGZHlxG6zke
eT9kR3SwTXugphobZLBl5wEsbXB8c2gGxYCB/HapeanxUi6SuGcKM9oyugUNeH7jGjqYVyeBy+Ro
BbS09KDYhKNwfAac/jXK+4cGLV2OZKJDBVWnratSE2KOCEPmEUiLBHG6DfBAqrloIDxYydiCr+yd
HW0lUvqJo1M6QMMxWLWGYSxom0I22pbQ2WybZ9zZaAELVb+F7pXdOgIBFJAh6IV9EA0DWdTdN3p2
nOTEQHd9EwwrZbO2bRMSmX1k5hsN/MlNMxZIVVrlG9AM0k09VlNnrwzNH4MBBA1KevESPCV3fQeT
pyF5K5QcJ+8Mkyc4Paq00TT3zjEtNXpThU8yeqgjuwUWUVXaL6qCUldgQNHf6w37JejMrwFUly7k
7FpzAZE88xntl/1HaUZbMke5Z56ZAA93MGPnZSh1vi/0Kl2R1w45Whb6Cepo4wXQbvDtAtOSg3t3
ARQTP1wg9ri3gZQpOGmgubQnO0qXGCLtQsPcBqBPGuYyQ8stCHh6py6Q8Yrbcfy9BpFDmdA/7WzN
2gizdCBqUaaQfkfruTEAAEoXYhchu8wzFYhG32sDm2A/sD5nKrc3rR3iY2VDtT4bcujDjJiVfgS7
zAeyFQOyvIlfbGe7HzdiUwMoiTxXDPLNX6fSUCMw5TgXPN3yw1z5mMT4MNld2FSLbuxPQQen7JCo
otMmAQSrHQ+zm2xShdFKCSSCyHG/xLRO1aBQjCz0ipmNc5oPouv5oa8AXXq3h0AjndgAob3Vn6eg
HPaKf4gp23jYpq3/HQ02ywdoJZvnRtvQANLQAL44eByf7HW+JTtZ6Kwd54iUm2c828zm0GBo2wd4
3hT/56If1psv9pdFQx5v+oLHnrs0wZwa9xS0AbEDz9mi3fzXaYsy2unsbv8BovDn3lHA044RwJeZ
mzgZkC0eh3OsO65WR/HXaQdE3mk/09diBUCTd0xYXiOlUzRPPAOBT9dUaABy50JHuHafpQNmeqgP
v9K28j4ZuH8ih2cEJ5U0zdFkAEKmvcue8J6LRaS1+k+tvQyjetc4x67NtzmBoQUnHsbNUaWlXBtC
LmVeYleMjPbXFvfnRQ8Rl0vDe8h56CF2X1GuvnIX2g/Qi5TLjEPL0RWyXKGiklwAPR72jie1reny
8uYZfo2dD3hYzIfc8nh5GYvr0HPz890ko200qK1a5a0ddQ88abp7S/gyzxYMD5DgBzXuJrUL9pI2
w0MmvewHeryBSYmnt0foazbgmCIi0nT20oj+gfJnv4t4X+NvI0Bi85YFWMArr0s/QZcivxLQoVvr
qC692JI3IIBFzwSoKCPdOQzQ2JpgDnnFAPVEN4wNG6Be1UFvd1uxol+WpWUeCAmRFPG0KM1vV7So
BFqSFiUMBYid7rRoZ8hunaBpCaDFeEzRXXEN9bo4obcBdiDK66YhOPT8Rrqxxv9j7ct25NaVZb9I
gETNrzXP1aPb7hfB9rJFzbNI6utvMNXuant5740LnBdBzEyyeqgqkZmRETAhdwKGFW0iuza1qVme
aIn3dciUuuA9Tg0Lf2bQ93sAPaLxCiQf8WnyWHbt3KBbDpyX3wd9Tu/D8BW6V9Eqx0FrjnB7c1xA
hHIRAmm38aDbhD/Er3wq6AC6a1XnFhy+sVCUP70ZXfBgL0bLwNGFZqNo00D33s/0Azn2VpWckF5T
RXGFlp6FPmvwvQ1NKgGo+rej9QycJbQjRkZtnpGNId7F2hGntXNiNniIzxKpKqgomt3jW35H2H6x
kShQn2RtgQFsVObXPntJ47T4jkyfuUxCNV0s4JtOaGC/BZRjsm5zA3g+LSWq+mHjmr1/9FTk+iuk
S7JNCSJFoIysZHZD1cw/Jvh9QD+UZZscrXf7nKGJnX4zwKzXNtD/L4ME08fNDm6ctZNDKPYv8Z62
sySsgGzswEVWgd4jz1p8SrUGLI3NIG4XKBu7O/1MWIa1JReOV/TnPmrslw6Vl7ZHEhLJgQtvIeFL
LJvgWQGllQG+Qxo6nvPfJzWWA3Beqc5IUlWgv9UXAzyVgBdCP6Offtm0I+WOB0UYAdiT6a0V2I1r
K2hOaafUPdeXUrrrrq7A7q5HdAHg30k6bDq1JSwG8zqgVkwjcDiCjwPIvrMZxcebKZVtcRSj+YVM
dPGGsNoHJuvnmR1U0/dl6/6ARM9wBPcnZIwGmY1HN66GJYjQXdSYRI18uzaShyLpbg6nsRMXP8rc
NIGXyeQJRyZr3UwjNJE1zNIS6L7BvhweGlMM3dEFLGngLchONzPoewHgrIfhbULb1eifncxrxnxI
GRl96OM72WD4yw0QKFVNHKzSzFZP3ciRR3XDe2YCy8VlDfZQzzKO5JyEaaKhsmq25A0Ct9kVEY+W
5A3wqDl7yv+KzmL15IIL+hFyAFXbtsOyao1rI8AtRpGVi+5sLZ29p3VYi49O5wq1Ji/rBnGw0O8K
Nkz8RMBxpHcpqw+0LEUACQnCPqN5oFFSgogSR87mRKshZzWAxL5RoNHyqlPilMHCtUYcwybOniM0
s6LgkYAmKhHmTuCNvLdBo3tGVza+mtu4fmpAjgH9oib5VuGPFiHhE0MuqFuZcSp3Q1wCcKEVYHGc
tpZJwhuw4mndXxJ+BZohO+OhpIWJHTTbGNDVTfvUWuZR8Vsg9yECEDXFxiybZMG1KLChS3CRVgbO
kQMKR9lfyEROrwOBjRk6AoKTiCCHN4DIieaT7baI5Q7A6BbDhexmZwhI0kAzC/361qkdmnJX8+g+
mgwH1F9EaRUXDERWFjhSpyj9XuBZDnIV7eFdiFtowWQbry0BfNJGqGEhnG7nUFBXluthQFkqbKNV
GL7wqlfXWwpAGQ7aAqLE2FHigBxJ58g1SJTbFb5g7Tty5KxDzbuyXkCQkR/8qirxxReyrVMM4aXu
oWsA6WUIKkTTtDRbP33pRVAt/KmIvjZBcxECCfmFnF5rHPjwV616dJCMzY/MKT65IitfBwP/WvQv
q2ecB4oVL/PufhgrJAQc1zoHXE47FfvDoTFDcUxQIPvzlSvpfHxlV7+ywetLrSrkWar8FUX7j688
DtmntC7MZVo643VKyg1IzMDGPTnG1qmU8dUWeJ+HQ8YeQQcSrEHxH57Q8z8eUEe3trZIzbsMhGZL
v2vqz243vGjQNub/BLURKp1T9tWwDPMlHv1sxfChv4tz6BKifzs9JNBCP8s+ndZuOFVPPo9AGM0d
6xuENN5+DAs/hhHF8bfBRhLwjx9DTeG/fozECarffowWG5uzjX3ycpD4PDcC8hUoQhRPoIKt7u0e
Xyt65IQmLsDylb4qL2TCbqtbhZ09bGlI0/kErBINe1vO09HX7XdLPRWNAegxBymyPznJarS5+xhV
VnGPkxSACb37CD0B9xGavPioQwTpSLY2jjXqV3NdgeT4EQij4t6L3qZDEgz1xMRFNsEZzNPQO2+X
Tt9lgL97xgh0qR55yTght5LbSJxqD8h5oNpjmXsTLJUr0nVwLGQXUAKZTmCDhaae+Z3MHaQHDxRF
OjUUVU5KnerGvMe+JVomdQ0+TCWc9jRqBhW6sH4csT8GGXQC+sf9zQFpBESb79FKtuuqj3Z9hZOz
jfzZnop3eQbuKzBMBCBDBc6avOC8DvdU6SvYNCwhQbBAj3y0noEDk+B8EUUi2FaJ1dorUly3tBGa
CsGWVNdJlJ3uyMvA4rbotbfpgZ0ZRF/tS5CEXSduPzFiqdUj5ZlPRGFLPj26+XSk+R75+zz5a5Xa
bm00kgGWFQlXrbMeHEq0BZx3g2SUSQ2dEL1ZpFI5XeZop7fR5YsK++0SKkOtVY3dr+DeLnUMGyCF
RL0C2LWq8zB7UUlbo9UPduKmzZIQTBZNPtsDpRnGIIv6qu23eIs5P7B9E/gOQ+5FasZ2ukCzHN0i
AgrANLx5Yx1X+P0EsAOdFsu84JfYwoOr7wU6LXSZJwyjeCXtgh2ouuNXd9Okupc/ooSf6triIcfp
/97AP22wPRQugsR3VkHJUeBs9Bnf7uR9o/AvpbLGyHBmo/KatA3/PndM+xEsO2sDzxtoprjDychx
XiOlGpZb2M4xjiYirWMD2ZcS0HTeHcnb5+5BgbbiIY65Q2uQeYS06IkXWIOWtJEHAx4pg4I4rzIo
WA38sVZNA/odAJUaO+GPFYj7QdYSLCcJ9tllY4/QNIwif9M43ps3w7GappLpb/N1BDl9NNitXWjS
oHeg9fta/yrdTGDuV05zwq/SzZzlpsvbE3knXRknL6rjCOZQOrh56dNEQ+6zj3P/FkyfNXyrZSdx
LBNfLksvNJ6MWP3rTkn2ZhPvd3/EGWlsLGTXym1XZvaRywCkO/pNCxzEg6qlenTH3j5CMjeHqiHe
nC3ovm2cXj7Y6c0c/YoXKbhAJwjIe+a69nwkiEBicpw6zo6K9d6qcFJ7Qbab429D5BJYs6B5N7dd
Tt6q59C1/8Nh6fVzPHFXfWBD4suw+JUuRZU/oX/VB+Lxl4nuwOsWLsEpn68r0sskY51CfZ55ASjQ
fo9OOMDuufftZrZVnNxeofCrt1fwXWC3NGtcuGQxz9c04xbsGcVjLIq9YYBlE91L6aIpZLrpofIJ
LbmA7fvJbC6mrvQavAiP5gCIga704knbPXTIOUFmoYFuq44gR9E5ews9ZPMktBcPqw7iZsqaogvk
SPuFkYf1l75GOdJlBT8W0Vi/QI9strcKKkUQJHLWTdY2X2rsVS2rqh7sMgJbUaGANNb2UU9HB1R8
m95AcvUx9oZPELmoVtDeyx6FiXQL3ZFNaJvSNrr7v4kzKqQXShPU5VJyaxnaE+j29Teau51G1X92
GFdHZQKzTNYsL6ylFPhGqbkN/Yr1MIEEO4QIjwGCvE3bpdaWhC4m3764VmU+ZIXM7pKO/UNmigqS
wNyWjqM+6ygz9Ld2ATyMlsrGXhPdzC6+BFCPdx/JVnG+kmhyvLdd6JOkLqhgfaCutxRBExyFdCcp
Z5NNTxg9sLfOeYCAxQlAfNkarN38BXDpdh+NLVtznfryYXd796O9wrHoVcf/zS6mHOqzTbTgkg+X
rBTBJmNjta5KXjyDxtDeQZcyXPKoL54Fb9G07Mf+wggxTKcISQmtc0TBlg0+n7EQF3JmdTo9ZCAh
i7F1EtDZWhVxxZ7YIJJ74fdiN2ZeYCIN5/WHGg/LfCGsONo79tZyu278hxxGBbqrY8Fkf5jDIdsH
vRmIUAGM1WSLaqrlxUmq4aVfedIRL6bR9RCckjnUTDCM60EzTBqQgdVDqJLWEFdAKwsNCwkFs9gV
j6hMh/fB4J3JjL8uGIpigNzrrMWSAVTQCgjB7MjrW+o1clS/yXKc726PW2RHcrVIkCGBFsCHxzA9
bW8P30iudVPvhwDycVJggXOCzMuZTDSRIQedgAzp5IDdHWdIS2xGXWUrBtk/JFO06QceX8k0mAH0
jnn7D/nIdJt0s/0+qZdTc7QG8Q/F//9OSqgASK8ydAHypL68hmkMqEfdCbv5ptr4aKTYbT6WUV89
lVn009K7rsZvk0WAzeQZdIL2PPR+H5L3FoyMVXe+DUWGjjMrj5tVaOwjR3cWSzuY7jCKqc94/OvI
9styIXKveQAkhC3dgrP7gFlqA1np9gQiuPEgOojlhH7QXZFftlcGABPPUwMhDVU17beg4fvOAt52
UQHODZICCIUW9jco7/DPHvPZMkO5bV5yNDTto1++LSkmAJYG4b4tiZbyU4z3btJ34rNRsRHUjLhT
6MFbQOdAfC47vCbdCW37a1xlT6CJDUFYupR9wTek9h0hrXL2fFBcNCBOXtOwHVoIhUORk5TCSDOs
Lph/freTtJiHBAYexlmKveA5KCEbvMCNE+H5s4BUx3zz0fVfYkwAfg7jlNibeLCHFZ/8aJ+Eofrs
Q856EFX9qbOq9JyDIXohoevxmcKSJDP24AiGzqbjL2o2hrs0Y9GWo1lxhcZkZ52IGv/rOp+GlV3l
0P2gseqdAbQijrOWEBWCLqg3rW3T3wLL9E/kqnhPvPUAXfVXunu330xkn1xrjieKezK5GjAiYcdT
Nd6TnUzk/J/2P9bHe/zDz/P7+vRzhoToeF9bMHcToqttYxmegzfkr8sIIlvFhutQZuB9b0SA0kWZ
fmttP8rWwLYj/9MOIBnRE+YYe0oh9JL6UIVJ8S3976Vulvfl5ukpKH09WUAhXKshOJWr30VdvQyt
IN+QjbQTBjCfXkRuLuyRgRcbj1Lbia09SqPmjBsTQe4s3C4Yzj5Y5p+Txn57AKf1W9gMI9NhYV8N
Z7CGeM/Zr7Cpl/9a7fcwml5FMf7FHt799oSDMRSYrn3tQpPebvz7pEuce6A9BfqH8UavzFPeg9mC
IjvH7neeZwfgSmQ4lOj4dkpAdchbcN1SjDJcb9F2QNMx1FjmGP0KYF92P7yCuZrDcxFNJ9BG3FE0
LStDfG/Zc3HI7ORB+kCtOJFR7HLoYH4ya5QkIj+KzzQE1d+2Lfrk0YAi3WOh7JXSPa5ZbjN0PXXV
gobTZNk7kDGbszeXHEAYWZY78tKSHIIbZxrqJVUOTj5asgS9Tj7E/dmNI9CiGCGSFXzJKG+iL11b
ACYOObgT5VKGuJ6giZfEGxpaGRdHZkKzaGx4+RSjbvTo5HMqhQLaBpTPt+ld15jL0B/WVm9DpTBO
w3vZoFWNabXQWoygnfB7AI2HEewP/44QQX9sJR71f0QAOYW0uC55/GUNH+f3lUxs6MNjz1KwNZA4
SKl4toPrpGn3x9TYEJH+bJv9Ie9Ast+0YIF1S8Pauo2DqgQDqym6ipuTT0OUTOYhIWwIU8OFO5tu
mJr3SYTWoah3E40o9H0iQzvCicdopU5ZdR3y7Aj5Qf8R0GD/0WfsE9q42jNIYn1IljfBGvltuSZn
7xvhWSFl1Wsnmcoyv1R+zsBKi9lZ4qZrtNS3G5oemJ2Fk2j7bZ6tJ0FKYwt4f3JHJjMYsakC8fOW
fgI5BsORQw94QV5ag6EGV5psvCeTqA10EAk/29GPAHXt5uAyzwQA5NdPBGYfqH4ZD2TpzQKqT9O3
KE3GPSXgOhDkbqdmqOcEnkjs/oIH7T056U2GaixE31N+T28wnvVo+/h9elfU9Yp7DPTNZRbsEzwH
gN0N9n3YFE8uS8unAvskW2byGjc23uMuc5Yu492OnEBITzsbRAlLmvA+Hd9XBUhclb8OvCq92PYj
gSYYHkIrQHonsO+A7z5rUFRuhUy+gQb3qzdA3wdEI+G+4FBj9PPcesVE8tNEVRvByk0BmilXhpmy
vash+JbRqB3K4paGXnT3qAu7i6hu800A1gIBGaTPQ5bYYDvNUcHQlcVeS7loO5C17IP993jUDM8s
bPmwR+uyBIQ1A1JBZ/7+yAHWflIv7QQFjZvjQ7KwpUygL8CqWSb4Dh/HClwaIrqHild071mosmB7
HG5HyNjegyMAOX8PrV8iCE8UwaLUupPD10m5brrMQ+4djNz4EfnCS5euZgdu9ZIUS2vQkm7TQrNP
v0IzMiRvB6h3RyOa3vTJDt9LHmT84n5Pw5aZKw5W2OcEJw9sW/4dRo+K0YWCdlj0fw1r9GoEZH4P
0+eYeTWy04sag9PdXpRWG0YwKo+ZAHACwmTbfsqyI3TB8mNhGc5WAYVw5aICjL2ygschQuq6YW71
hSX8S8JF/aNJoXeX+ZIvbAkIdMurH0PYfFEGL78UTZlCGifzHxXDh7k2eH6FQMXbqzSW/PgqnpOk
a9TBWtAfvza2+cYaA6VpcQRmizhiPpihDTnTyvzNRpM0BUcQW5DYCIN1jtzbI0RiqoOL6gyEeVzn
kWxx97kXzvggLDwOQheyw+0ELqxbPKSvAGnsTOxSW6u9ny8vYz9BtLRy7lwlvYOtN6sesBsbK1Mp
ythTd0WxXQLt+rtxFo8no60j07VzkF0Q/FNl5skEy8ntxves2RL+uvktpkpD9Snpm1faI9NumTbK
aoTYfBeZe7KLMLhyOwD2IZ++DDFkB27pXUoDa7vDIHbuePGGOg+U+FTHUKqAVIS1SlBnhORcOl3s
qDOXFOCGn7K+cZa8RLN628X5spvMeDMlrnMxgLidL1bI+CnsnPVYREhvkYNCBOSWliU+ZBuyjej/
W5luEkOYbuiuowBdSO9mclOVHf5+TWUgAdmpAzaN6jPYc31IVLrGYdBDxjZNKP2XGuQ1RzeAeh/X
2tFWMfnLoQOF/+QbJZiw6h+1so1XfRNk9duNBX7crIMgiGuhulhaufWpCfp+xYfOuQoL2gJZmxQH
FAzA6BBN4bpmUEVIrahc5jXId2ItVFfquyEA2htAHoxNC0W/VJrW+j/HUCBd0hRsJ1xH3xajO158
Lcs+xHHLPtGRc6z4dMeM6UQyZFnK1J320QmTfC3Du0UfTt99/20e+FDAci+d1xayDAsQH/FHbkfB
RgXA2AjQGJ5ZGibroemsT5UxfC0qCTXzBDx42NV9B92zvZB6ksF+TQL4Vp7R0JOCWdMwP01SzpMg
qzpPaisktAA3MaIxOyaNayzzSaRL5JyyYxxJkLSTp49S9XZLrikzkUBxi+lgSxTQSt1WWRloBE8s
CK9DCyw5hREYNIyiax8MJ62XVd3xV1WIq++i12sxiq9jF/Q/0DL1kwdu8MnPbfAwB9K5Zr6ZQfep
4wf8Zetzpmy27pzAf2Rp95JE8XbS9SO6iEqFwNZw9I3TOLdRLs5cebCoAvUh5t3NA64ONOpNKM73
Kpy2BAmqJHTKxxYZvRkhpOFDoGT5u63zwEBBotQUTHHyfS6hjmg9ivuP67kt9uhB1p/Av4H2FNM3
VrcMy+iYT2BJB+ZGJ2lKB6DAyvVAVabR0fpCkyJoO61vtikNL5bx2uDYfUiCsMYp2TQk/obxah5K
UXhXJYoUnbtJiHQBiJMSfSEHmOyihe2WfPshGrvlVavy8XwLdn3N253Vjx/CIOSerKVbtOACfwFB
THjuqtq1Fz3yAfvQjl5qxqKL6nBuWQF+v/FsMJDNIei5mhZpEhn4dlHFCngiiBrcvp8ky2uQWa/p
i6knu6MG51LmfbESOpg8UY4K3MLsABBMuzn4jy8/Wr1gtgWyRbSla7ZDT9MjxqxEXybdmkR8eHOR
UVipA1QfsBl6CmngfYjjo1XxFQW6iYX2ILv27T1zxGybV7BVvWt5Hzt8UdQF5CYsy7lLsqnZuUmf
70vbVdcJQpDQiEubLxJyj74RGz8C0ey8ivmvvV/IJU0qvLTZidwC80g4qKuNJedJhemd6RvBKfsd
ckTePCkCru0uTNWaQaFvUehOBU93KtClls0SSavwbDvCAq5GH+3BtcFBf4XWAxAyvsXh1ATmkq5u
gDdHymfxPtmsErGFPhrkjVHOuQIzLK9FJpoz86BQ37HCg/gOKFDMpFWHKjTvaeRpE92BtyTfDZ5u
T9BTaRFylEacbcwa8Ds/asu3VcI871dsQCY1sYIoWZcODpoyYyAkvL0Uakv4aYCg2dFqUqW7KE27
SwdShXUQiGRNn6hKf6zMpHyEkhs70aiNwv5cNgN4/+CjS9iYYu0BcbFOq/DNhs7V+6gygvmziK7a
8lxP9pXi6aMI8vhuHXPRrG8Liai7syFbfKZ1kBwG/YbyUySZQKlSa/4rK0t+diL179wR4t1dBNZ6
snee6y+t1mLHNi7lM0v5tleB9SUXFpSsy1ZtKSxDCT23cLBvp5Ed/tOyEzPqhSdAw0XLFpEoDzbB
AltjsHfoGozWhTv1G2Iho2GK3PqHIddDoiwz2yZa37yRQFLCLH/GeCw8j9AUOnQZfksaOhzZ8soL
0IigvamrOSJ5DVyiHpopsIedpumnIUoGyTmr+2wexkqY57g2fswroeJxSePyK43iznUvY29+8qdp
eu7Lrr8a0BEjH7dsftfm4YV8EsjFu1bZ4AzAK4JRo7nHBmsXgWDlOTEmA5gitSFfMTLrwQNhIM0b
3KF9VH2yJF89xcmTV/ys8c7bihRY9yEqx0dRlBloufLx6GmuJ8CG7V3KnBpaOuCLmkPQTdPYrntP
o7TMGTCAibWh4WgBw11m4YVGNKnEBn2BBMF4pCEt6QfDvZ+lT0rTnuRjmz0YOmtb1tzZYoMxQu6G
13uJ3v0LhaAowy/QoNjfJvRFZ27RCAAEhV6ELkORdPMicdGMexvQ5QUYJkKUsmtvkTYh0My14xgL
ZrgcIltduHKGKbqr8yq6Q7dkvksgb7QwKaZhaLMr6+FCXrpQsDqUYezdzUFZiy+XFu+Bed0sBFOS
6Wbx7jbp9lqlfhkrBYVtmJXuCg1XwJCEscmOLv4473uBQiRAa9P4w9NfJipfDz6S4HVvbtMhH3ce
uoUeY+7+w9Op+F6aISoHfvVcgC7tbwFZ6z+HqqrnADx4x12tcOjSK+Q4LD344JFZJB407Usrrs9+
btgvrNtMUZG81I1sLjKJgdPW5qEUfJsBOL5BMcp+uU16G2K3niKTNU3VcX4yShbiM5LwCu19kEf6
cBkiAN74qKDyC0ern610B5l3/4IDT2LLcEWWkDHsc7Kq2kZ5CTU81wkh65p3a7dj6XNXYCuY9HH/
T4VclcEc52eHMlbtq/SL2yOpkQOfjZP2gOMhtt8Hq27RbKenRxC7madPgdk+o+QxrtMcu/1WYyE8
jY/oWgePS3+40Mg3waYw9Vm3tJQFfIf2DoF488Yx2uUbtwJiSk99nx8GstyYIRhME1BYIxeARvhR
t6DkNmhV8AF5RN0+AFcUzgKjz8zXQTyRPwK324rZ4XSkibme2OuJzSSfmjxRB1+3VTR9UF5cfUfD
2IvwOY3GkzVBaxssHOBnbCpxojCKmIy42vYDyGL3AB8Ny8AtGlQ8lTH3BkR5Wi0SyxR31hjUF2Bf
DKBZUTr1RF3h/VlrcdJfM+w4C+9BCAgO89z57ndBd6SH09Am4QUyaNue40m/bFk8bsCk165uWz09
wRN5fySTAE3fxgxsgKSRHu1ST75Geb0H8Y7xw3KtE4RLpy8dmAWWPvr9r+DNMnbuYI47tJcCtakn
+S76FlOz2U+SV9cpcspFpkp+znVXapYAHi0gCTSP3u1u55bdqhDFobTBpXgjmQEsFLo+xuCDXdUs
D+TI8fZaV7mDGj+LoOQ6mOrcgCHtZfhZC2t4iZmMwZELVrSwCe2XDvxfm9QSckNBYG19m8O8xnmx
vjtxvhNNmdwPjc0fWWEDGJ+boK9q0+Qx76r2hG+cL+ScOK/PoKg+l9LLT7bK8hWUcSGwqIfhgCfg
gm7pEhkpvsK0R8kMHh/CnVqox1uTcXS/ARKX3zvKby458KOLfgzNz7yVxqpqWLmnYYaKBdQxxXNm
6SMYcLYLDmaYz1HaSGArzGDv8yA9ouvUW2I7tBiyrvs0FTE/m4YKQaALGACEZPuVUQXxodJDHdbp
MDNu+Bn5SmiixS2KYUBhrUBlww80fA+z9GoAi4EbjUAFU/sNnR1g2Kqrr6GHnLrOmKdmK4C0GoKL
DMvqhI44b/UegZIEWgBSIZaejoh6UMpTBDSJqq9x87YGRRhQnAMXETiS8YVkPvQopq2nBj0gsmqs
B7TSWw95F25aZCmvFFEkqQ3EQSgXyE6BZ9dPvWmBbxu1p2DHRmN2p1pgrjCVZrR6TaQj27VTialY
1p6xkaP7hUFTa5+BjmnRa2YYd4rqIw0hUmM/u0P3NoylSjYJWpVXsum8XV1CMIzO6h5+611XiWRF
B3ny0pBO67dgpxfREUmddEFVrd7pQRWcluMmaQMDIOViOHSOHRxNoLbm6lgWgZJLosJKE8hOpbNW
yWSrgAGaV7pN+HNNZIqgSrjKOLY9LAfQjRdjdhdmeKLJyb9vohImYAiOkgWvN9OYepBEcAqxjPt8
SJc+L7pVavTZZh7X8aQ5yxN7P4+tCA/fpiovtERVeNmdkgPOh3oy8Hbz+jlabEFSJw95cixikZ2w
23m7TEEKsM+fY17V47Foj2SnGX0U2qBRNYlqxr74Gmw+jREEg330UtqRwRZkc7UD//5qWQIUtb7R
gNAd0ugoowJpx5PicXKV+yQ7wGRUch1AOfdEFtuY9qCPGO46bRpts1mk9eAfKaJERWLVdlBCa43W
w44KrZJdAw4pmsohJXtAM1a4oCFaYq3L/3gl326GuwQQlxZV+HDIXXRKT01x7PUlkTbGg+IFMENT
caQ7clfOIEFObEvwNr7PiSmc/BRZTzX4fP68Jb/Rjs0aUlrJ1snjbEW64ftCd4fVeJ+sWGuK8wAA
/tnN82yVm8w+Sq/60UXZgNaM4e0Sp85wIpsXgF/PdfIjOScdMYCtAXm09xDySHTQgdIZvGqFcX8r
U02jz4+mar50753lDsoMZKIyFV2MHhSVOopGFEoTJ97PE+eK1q+1bsv/vhbZ31/xthb79Yq0MitL
+4hebHx94suoydB5Swje4H2I4w57Tnt8rdy82E58HJIXBXGes/bsuIY4S9ZFezzaDj1Lgdgh23wb
AKCyTy3rQDa6lF6NfmZ9QZsBSEpfeI8TBHi7Ol89G4DfB6nxUvdN9a20g5cAb4RvoIKeb4AnnW9+
c5mR9D9BKuOg3aWe+T+W+D+PgQQYurzA3712B9c9NdJzFkT0UPCcb1ro1M7sELYPZZe6Nt1Lj1/5
EwuekonZL3+bFAWsndkh/j1JprX9EttOchIlmi+HwpB3dOkTP4dW5vJmmZCIu/MSvSHPuBZ9NTWb
ZVlbWyvBGdUTlvowNR+WRtRU0bzkaIGrw5Q6KaFfQef07pqIW9ssAhEs2RxUKBdt75egBi3r9Yie
+n3kd/knZUzbsmEAtWq7aWfhzS7i6s3ug7Ft3wBf98mtcIZ8t9/if7dXDfrXqHo1F7509QqUl9Bk
VnOxrAFt7WkI26db/SwfWbMd3UAub/UzgRImsrBJsLkVxQYn/pLHjjySabbzZRWho4xqbpMRZSdu
10+3lx7whbNtGq6Wt2XaaPy4NDmUlc9L00ImqJzvBo8tJwsdgp03ITGYA5JyyWvPWxptV6APQEaX
2YNvKLVHX8tzoW0U17IICopAkGxphXkuLfC+igC7Dxqa9KLvF2xP55VuptuaTZJt8bzxj+QEDuwh
dfPhNKKNfyULHztuvZGZdx548NXKQWlWmwLwTO+qXIGqSw9pu+KWMWptIsqOZPMCEBwAFH4l5xym
1/VQCt/cbCX7eVvWUMHHZWlSaCCZlYouwzkK2yBadgSjNTnp0r8vG3U4KqgauyrZG+6+7rGzo/1M
EAMHQUPaz9DQC0aBRiSUJm5D8qKXDZ+X7BTEOPWM6CDeRnL6GvY4EsW+OZ5AKI49Ho19baQ7uiRR
CYnYrN3S1Ags63hs6Ck0vq0QVSD4t8f24Q/7vPKHF1F5mCz8oBQbpDjGvfTjR+aM5qsPIdYwcpPv
xZCOy1amwQUSwP0JNB5oJ1RV+NVqzhTgQpV4WfnglG9kXZ9L6IisyOFtbWhMfYOyc7PyGpGcQx4X
Fz4Be4DSVvLdY09jbU1fbTSlr6BjW+ptc7RFiRi5hw7CnXjmqtfCdLpFktnxXVl6zoUcOAKgt0I7
DLTYzY7aAP9yxNBHIZuDb3FQK7oaAiU78UA20btA2alRPTTIDG7s2BDXKOfsarXmfac3tSlKSTQS
vcE3BhjzoQgMkcfY99kBWZU9NbXcGl1oCHVn9wDy89lJ8WSni0Jp6eAm3u5Pu14W7NDGobL63Yd4
bacXyCaDH9GQMzv/mI7uXdSPTTH/eLd+GwoDJLI8TnW+vS3LgKk/p4FYNkYnz56Hgo4EJv86Rnhc
o9EseeiyELDfCooNsg3LpeVY9YvftWjjE23+GgRAAQhRfg8zkCeV3vBzcMpVlhU+9EMfUAxKcUrJ
u2Ud2tFPlM4A486zbzL5Bz16zbMzDGrN8dV4asyyOlqorm6mwMGmEuQDi7gI+u82i5fGlBc/wcH9
aXCV8xIaEsl9ZN4vnmGa+8pB676PM9l9WgbjUvSm9aqccS88K/9p+tNhUGHzCtAmBLrAfugP3YKL
cXo0WZluI6fJDo3fZVcn4PHKCkfxCiT9VtVZ/sNU/POQp+rTKKTC6dMqT6E1OCd8squ1P/rViz8g
HahD7X7a/z/Kvmy5bl1Z8ldOnOdmNEkQIHmjbz+seV7SkmRLfmHYls0BnGfy6ztR1DZlbd99ol8Y
RKGANZIEqiozQ9sJjkUZ8mXuRw0osHl1DB1jfKgr4wE8HfwLNJqh5uRZ9Qn6YfkNNG3fyI4Pg6hM
W3TnFLR192UVoJA6dFaaC3AdCDD9i5ak4bkwAmz2GWu/lXwtojD9juIayGQpB7MSwxYYymAdmTK9
A/glvcs8ALwQcMgRr+fJnQHtNWeRJ3jHY3wlEzBcGjLTncuCRa9lO1+ro02nij7wU2v3phOHC4SN
uwNTz72pwwNaYPSyO2oFwsvOiRmc50Fxhqf+EIQg8fw1UYqE8QoXU7TRqEQEC+q3icnHDoxqkTjl
dyJ7GxUfZy6b4Vgni5QryreJ+G06kg8d3rXz3h+PFWpdG8M5QMJmwQVYPLKYXaaahRHSGAgORBuq
cfBTszoDoPGJOskkAuNssvbNv0KFO9JkPj9qpcOXREdhZeVzFlrGzUTQ7PQHe1uk7+2RWT/zuHrz
L1AAtCT2Cvxvnl0vMm+9DzTVFMlKvbZ643dFEuRkC3CDUk0CQdUS8C/UZQ3uCc+6wxeTPbWQZNrV
gHBv6oEZzyNuvH5jB9/wCAN9SiW109Dw8QqVagdEGQAkq5HI6WZPvRpZZQgM+SKfRpID9wACo5EM
FRXXJoLouP3XSHpN3UaJIo3kgaM/Vyg+Iges9IC98NeJX1o3VIhHG/wY7qmTIfiGIV69YxXLkRcI
GNTCGx161Az0qsyU3yFdtBlye/SBSQzW4OgyvkcWkIWomI0+8VHvVq7Zmdes87VtO7b1QRT1cEKe
HeLjdlbcCtzmAc9r0xcsIx49ieLeRXAbmxKMYbmdK1UR66XS9HT5p/c2Nuxv783P9XfvLdQ0iOwq
7BdBt4K+SpYVC+rDBM5STRT01weCfVWmdgOOpNrnnZTdApFVUMhRuM4p7WLNQjAGTEaBtO3a6QNt
gTR2il1rbW96iJktg97Dt07GKgvxjPb5aZRpeterQ9ro9qbyIXZu5/2W9XZ60FAScu5E05/pjA5N
lIGhzBNiNXcUhfctrHRvkZR2v2GRz/aOnQc3Z1CQtgFUv6g8OQHimX8mj8FiJvKb7Anon24JPXb/
0ONWwua0/rsY/3RKTiOcKAVgRyHfdH2AbT/Y6AYEd7ntAIPixetClRVXrKoXRo3KwBZlQY+Co0Ta
kuMzuXk6aE55niMC12KvEYZ1famVW+sDy6eG/8mtx5W/TVGKCBkru3kqk2QLKDfyerjyNiYPxm2i
ml2cLyPohnyWaaEfpCkgO66N+ovO+x9D5Dp3SDT3V7BpA7Gu/JnhimXV2MhcqWmTJt2S/xDZb9Nm
iBvvxgTIdlBrg2F346BmbInsYrinrS01cz2K9tPGV/UCsRG+ayKWGe6jQkcmugC61KHCVT/k7cIw
Wr52U1c/cap2xUOiFRvAM+7eXhHqNEe/RpwmHs36BJAJ6CUSEFWfINDpmRs/B6g8s/tuQ/100Ozw
ayRyc9unZgMMCw5h6rfnrCoyQPljDgYZR/QLMoZZ9ebDRNMs86pC9ld5U0dj+z34L6G0IHMkb6G1
3pybzkMxIfSlQCoHicZOopofqXucYuVVb8D4Vi8chCb7BRlL1UNnDipl9llhX2d7bpig/ph6G7Yy
chQa9lgZcDzGjxVdaLiEgnMtLVxzdBo4DzmLIyicIW5OB+So4g4h3b/aNfiFUvD6k+XdSGqPMjSg
Wb6kueYxEBJCKF4dzMRma6uPRXwBPVi90cEFfskNj5315slQ5V50IDOdjUHHliIa0nWIlYqNPYjn
nEY/WZKLJNvgpiX0ewJrPc9QhvoTdicBaPqcJl1oUCU7uOpAZ77kdQomBQEj9nPumqz1WFoo31Ve
3LagdF4NO/Ihk8Wzv0bTlHObfKiZZQm3lnOPMOxsZQgISpYdEkZdGr4dIkQjS+Dl0Y57pwDhkP9j
ssXUQ+68tLNNm2g/KQL5LkgpwxAqPwHI02tUs5+wd3wfzfwQ3KTBDveftFD7hCpodjY18AN2LBig
FD9E52KIU3AvNdo9QGjmsqgDEzGe2F+AMTJ97X25RpFiitqPEMI13At+NFHxLfNF/VwOyNtrItBv
WPA44J6sdPyOmdzjodWCBacEmt+Wa4GHK64HnuK7iLrhNJ1qrNEORok1VSoLIIlUDx1Eh8qsAbR4
PXaDdWgCtAc6jBcUXt5DrLN8cMbcPQEsWC7JrjUgX8zKoLhKj413Lu+xflEDAnAFIGOU8aMFfPGj
k0FOt9PTJz8by0UPRr4THYZOS066Osw2ajZdUy15bG6yEQXhXVqdK+FnTy6qYG+V4y11swxQ17Iq
RRo/8b7OnhB5RXlj3tzI0c/iC6qknCu1yqh87dNimCaBXh1oVeMA16GaM1MbWtyIuj0145GPK9QC
WVtq1k6O9CAC3BtqDqFXYTdWOiumXhRcoeEe2Q22pF5k4rVDkYHegnod0YbnusYKlXr13iyvCBnc
UyeWruEi54O+SzSNjWBbliUAGeWhxuIAoaREemf8t7wznWld/gy+7G5nGhkfF2bhtQjAD2CCNxJs
DJP0QGd08KEKcPBCHObmn/zmYTSCXGjY3Pz/n2p+yQ9TfXgH82t88KMOu+qafWs8eAFEljWohGQL
Op0PIP7gq4zl/QJCCfFx7rBDUNIXWfLXEGrP3Y6acW7S2ccXiGtkJA0bLIf/PE1Q/Hpj9Cr0Tibj
/KpkFGVhZQthGfdjE2Lvpt7EPISakwud0pA8jz5DebPYayzM7mpIQ3Kkgk6pYuykQz5wVIFoXr4c
TPZm6+gskhsNokbnQV0BqI1uqk3ZSGAlfo2lEVmEarneNs+zfdSB3R5j3InoVeeOAfQ6nejkJXUC
rMyboBVrmYfucnrFXxMjSgXgNji8O3rtuEmxSy6MaDVNRYOD5iW2u+A6TRU3Rr4OQq2YXFzNvTCQ
EG3BMNEcRKM3h+nMjtu3sz/YyKV3LDvGhY1xdEh/nc02oaaZZ6WO2VaAJXQZWbjiQe/m3vLWBjdV
ACZ1anpcurfGhIR2J81roDwKyKvtgpq3S+osLMe9ZYi3JEWnn6dBXQOlQIB4EPlCiWjaVOnVYewC
mpTiNR/5RRN6/mo19iWwcZLC4nhRdbLDGNxMru7t7bJ/ooJ0KkP3VS06IgGTfTaRB9mTYrwCZb7Q
B2wIYh7dgUDPuo/CyL7ghrSmFh20EWzOMatf28GXyPTVqMjL3aJaOsIDi4Gd+McyttR+vhAv9a8z
GRlvNjprY0u8BMEQL/QssV+mXn+rG+6DbBp5zzmX9+C9FqeqHo9kgjiEvK9RiH/1cC+Dal7vL8mt
be8DkDHdkRcd6rLaSZZ1Z2r1YSTvyzT7nNkpmDTUzGTqK3BWCM3097OtzVi5dCJdbsmFOuImAegi
A4iHbDRnUEBO1K8tuZpf1bcbtpU9GKjn+XwWm3vb6FGvZTh4w1E2OkdL1Pc0jD4S6iIKKJXm72Y3
CtDwRtNbmD+CxI6yA/vXZTalXnnXu3Zwmt9ZY3vhwgBNIjCp+MLItxKlt9A0Yb/7VIXpoYzUBF0V
udDBHcEBUhmVMX0qmtRuXYjuJUmznF9Wr1NnpxWoW58/aVu22kF3uuf5i0OAFLz/Tbyf312fcvea
+S801/Qbun2uoq7DdWqOuXUAw0anwDTd3jYhkqBlSf81qupHM07kYwTJxoOt66jQVXbo2TEtqy8j
1uEo/nSqTQ0qo72T5NZTA6I7ctKFaSxroZfnkHFtpfEsWTQQ4Htoe+NTVw/puVMtkbvjBrUiYE4u
XOOhFH1554D0qnak8UCm1gC1l5/44ZFsfevnuyTM9OU0gJv+Q29svKYxwMSJEj2sq9toT5ODE1ce
EBUxFtSkAS7+LJow+nsytSNCiXHflluaHGiT5BSx9Ad10tvVQuOIFK5/nV69Zh2qzUKxpskcW3YX
3cov5E8HN4q+ZtI2TtTqsTzcerbZgk4EH2jUev8elSor6iRTBonMhVV6/YGacszZzg4RrCMXegsd
kHH6+EAGzYbGi1uM+o7eAGg99IPf9NhKYk/VhZ/1kLX3o2U3d/nYvXqd6z5D2n1YQxFw2Pk9mkGj
rUC6hRrNyHVPeZlAgQ8I6mfwFFqgxE3qY96GKF0z7ydzCwW+pijAF4IYzfJtxw0Ktd1UpzfX5kuk
Po5tmi/eFeqxqIKYuMFuGt527nufKX/t6+m3pmqyxxxJtl1TQeIHUVr3UTlQahtrwG9W9UVDkPNb
xFEAKTvrp2TxtY4H86WJ6gF6oGZ6L1jYbp3C7A9eISTiFFIHa6DVP8oByrgpBDq/q+HQKLV+hhhu
JwgG4y/qbTwW468R64AkKBx56GhgtjAkwGdx0H+CRgW4nGGf3TqFPo9dG2lEBNQmNwHsPbkBHfE2
26Dc5tnC6LtHRAeQPB5A8w14h7ZIhtfEDlBd6pqfITtcoCjRSHZVX8tPRWud7NwIvgHPEy9zlEdf
GtvUz5kxILXGhvDbr5FdDDEKGpkJH2XbjOkrLYqQIPLT+BOdpb6Q01n3B9uf/Hzd0HHfzON3eTZN
sOEIZrDdu6zelGPjw4PGR7Gn9NrUayNLtuZaAZjJrxwdOdMscVHtyN5H8SIdkdi95G2ebwXoBz6b
ST7xWYnYMdaSOeUeVUgQ542zic8Ka2nYoxoE2qarfVL+DuJkQKmhTIGTgLiZd+Za1c4vA+GCB7sI
5P/Q7pZRs/DCxju6ErIjKJWR2SUZORIuRreiDuQJs0sIDUG2isZ+hRoq7zi7eQMPNoMf28veApqz
Q6HGsUna9jHozHQNlrJ+MzVHELFZosRbMu32semMEQSu8Yk66dDZIAwDqOueWjRbL4232Syje5vN
Z5q/aZu0RsTLMeWCOLMgP3TqHKO8UKvS42oXuUm5pCYdEOQFMadfXazCRcGm8qhAILa0lJQI2f4w
x+ShBvw+x59ehRXQfs1bcE8Gg5U/aNI4EjeDB3XSnQTWat2riwIafaGKRXfXAqLdD1Y3HnUIt65x
c7SPQeUHy9oZrVMlM/ZJB136RFvXpNkBLJT5ykfV3DO5eXFhnQzd3zpm1gJUL77RFVNVEK4oELO4
r3W9PtZ+66x0X4bfmuScFcz90krQro71GB70JE4f1EDqL2UGDR0T5UIslGIvY8wjKlO8+gj4BEHd
fUO2tFu2lhvcSccwIOY6gmWUZSNElOWbL4ciSwM5xnRlIHnagqEX3B+WvurpjGGr2qWNg3ABzqZe
dcaCr7zuoeLuACakDiDFbPxthYLeLa8tJGUb3IlqLCPA72+PWxf3mfvCRmpd8aVNP0ZQD6tKIOhK
v2UctNE9lOWUBtcdd3X+JQbXLsQUuy/m2OvLRkYdtPT8bleLVtvpyHReO0DCl8jLjS9F35+IQ9tN
wd4ZZt0XvYghBwn8hdZFyWMK6D2g2zjzyxyyobglP2pR82abe+ks1fVq3aUlmIEs3CgB0UgO9JY9
EccnUZRfp3esPorIQfZFHknQ7KBYED25SX7KMs19jED4dMAdRV2F3fBF2WMdTwszCKyDsEGV8rt9
RCJjkRlVscPtrz9jwd+fRy466ENb2Vaaebgo9D4aFtRjB+G4qAsebLNugK6ZBh0Ex1VBLdWcbbaM
hx1q28r7Vh0qEOsjewEbNaljtmWVXW0Kz2yXVOVG9W7YA9/blvD2VN822zU7Grc6aocXMdG0zspW
LivvkVur1mmDu4evGeY1lVxbh+rMF8PbGdn+1IvCUtDnoFZyG+Hfc3CQOthUo50/lWX6yhBlfA2L
aoNAXPfFSDy5Qv3UcGkcB5E9I6s2aWyLpZmO2sJzEuPkECMCBYqpzRGRwzrHP5CJDraKItMZ0hTQ
cs1HCNGieHUT2Q3QygpwR0VcZAMBAPRvmDgjkJNdXHX7TRvzxYSy3C6yOG7JudbLvaVreEoUEhro
beVbENMxolcPV4VjCv41d4NoZXCeXFypO8dgzKp136QNsN7Ai0PN89Wqkp9D1taPThDWW8/Lkr2f
cCilqcnIY2RQXA8r/hWh/Wjl2WO6snVn2IFCkGrU6eCmabH2bG6uqdkBvHcTbw4W41uRJCgXH+qH
MfUA7ZdhskdOAwBDKDzcQxnkzVbYZ82L9mkg1n/SrPAYHrWqc1SpeDsN9BVKFjvtAdE1fAtd6Ocr
wv5LpK52yPWaeITZ5T2IFMv7AMGYyUZN6kB1e71jS80GAUJrteYTYODtwTJzxU3tIHxYQhpibgoQ
KOJ7ZeeI+aiQdoS7lIphHFKtn0RV+g82r+NTO0hvSYze4i97k7H4lDGluYQI/BpcvjFECfMFLlvj
G/g2GtT8m/Gd3YgBXC/4IWIetg+6U4JwSN1qh+DNtw3AaMzMJrgFBsirGw+JLOwNxy+WDmWevhk+
Qy7mzU6FGODInOzkP6aRt/a1ERiDupY7qwuDDZIcyOs5I+6LyJWD3QagEBnHO0Mm9TN5BHVobSOI
8y2w2EqWE/V8ren99o9tIp5HvgwoGe64O1OAGi4QFdTP6CttyvdN6kXEv9vT91+E3d96P4ydnVs1
VeFozXb0x0M3IOkKgfPi2CMCsElLgz2kKAmDzHE6vmbeNe877wcbi5+MO85TExvYWfq9d0IVeDmN
aZJcW6cDkEp0vemDVW4jLcgQe1JroEYteDp1iN2RLXX964yZnnHVOcgk9kkBcR8LyOtOJBUEiofm
DYk9+0GTAWvzNnmy9ErH/7QrwU2TsE3MUVwcyiI/AwSfrlH2VHwqbeM7QRs18R23Lfk6j9HDMVhp
Hn9pBH5MQq2hwrjYzE236osN5JGDTWz7/okPgF7x/jNVv2dZC2m6wBsujuV0J7PBRiYsPONrJScH
1j/ovbFAtqBAhQguiQwrTISFrfxEMjSJanLVpF7WAttJvdgrmk/U+6exUgTIXCQpCFS19IJlAtaV
EKA1i945Fo2Opaayd6UAYcBQvxSNk7GfjbSdG/RoV2C49ZP7wFcAhiY8gambW99TYIhXoNWwrloO
1b9Bs+WTH2flGkpS4xmQr/ggcim2Y56xOxblfNlyEby0ZnpL4sz6CWA/6hvd5jUo/hpuBw3KN1pp
gsgfzwrwI7gIxbjJideth+qB/hNd/mQ3rVRs7byc1IfcwUzugO0+pimEkWZBoiQP6i1vApDhjhAk
mjuM3ILgh3YHBhswUeWo2kdwZVHwsDtSsx6ytyZBD/F0eN87/N6k3kgHPOx/HJuNqNEp0mQFatsT
r+x076oFFqoRocjmFElwpjYdlIuXjek+knZ4MrD4JD6DqOl+eDwL7kTXWzd9lBciQ2Bpx7YoG402
5DUk4w+g9Pw7rG0nLzKbA4NXH8NLrVx/zQX+iskrrXKxaZyKrRGhRIFwX+qfQwZuOFzX3n0aVODj
xs3/DIwMclBeGyDo0rHziFJxiCNW7FZnVb3MjLR/jlz2tXVt+cMsagxXeSgeF9gq6fJVuBBa7X2u
Q5DNxzXtV+BG6QakSVojPHuG9jXWPGtaULbSSE5ZFHylZRptEBygXBcOa+WBFmuuhf8gwPD5mti8
iNer6b34rJV4VCjmL7LXfQNoh7JbnbOcXckOmc4YDwa3WICwd9wCNJN8tiEvnhpO8C3xAIO2wcV2
ieKguzgAUKPUoA6+RZAG4Dq4N0w79La/j5RGON6lCfucYmVzBgVTesaqNz1jBxLteK99clgYHlkU
bnwzKR7iOGrvhLRR0NJBGbRHzGVZerq+o16t5fXJ950vU68+iNcK4I8jFkfYtQhLg+QlImTkSwcQ
1214l2pXaoWFK1b//tf//r//53v/X/6P7A5lpH6W/ittkrssTOvqv/8t7H//K5/M+9f//rdl68y2
HMNyTBcPFNO0Bfq/f70hCQ5v43/5vA3xMArYK09rf1mFyB+DfuntICpw8CyoDUgOyMBzH2UUYXWY
TUXKtUUctmw94+VlFS8iFlRnQtqbCm5PIPswQmmEO0Du4kMH9YL2eFGDnnk9FRVNyxI9axXgK3ku
+tDYU90jcYowVQGp7JklsJ6mJYyMLBTCNah2VauR0czcO9sOj3SrBTOLc6f66E77q49utJbVPWb4
ztaZqRV7iFZERzpDQvTtDHvMt7O5dz7zQUF9lGZVbv/5t3HUd//bb8NNYTmcQ9xNmCZn5u+/TS1C
PRoAu/sOKN3KMJBKXTQKETIqGIgwHGBBVLPgHlQTy2hcgYsUPtT9wTFyAoi+Te7k1Ks5yHN2pymp
SVOCB/samwy81wiKXUKL5eai9mKgc49kGTs2XCSZ7RwyY36n94t4rApzMfdjWdssbDsG4NQIh8vU
/TYLijUgllpCIDjz1xO9O7FBGVFWJCs6pUOlxR4gQ2tqEAH8O+fZjbiiAt1xj1q8fkcXNZ2C8RSy
bhCE3pBeVJWmwyYHR8hHDVxu+2E/KU45nX3KkULZv9OZosGT4pRbv81ATTfn7uGf/wAG+9s/gAEr
LSzBHaR5mGvpv/8DAogXoIJTL19lnY4g3rFzgOCCQTvHTnGHPUy7p9Zksg0oHZRpM6x85ii1Dmor
b+qPJFCrnV3uh9TRziwJeAsuqOzdNNRBvqEwobWbARPt5SUojbJRe+F42GeQEvIXIMoZagQhoOB2
15spylO93F/Gdao/6MHYr1OwuSjFb9QMhWmxd0TAzlJDtMzoovKBJWCQGqrA/6JmDMDYoma0PF/e
HBaUW0vLQfzRFVBwB6i66FXQE4Qe6xHFlwcjFt4decSl6C5xhAJdZBBwv1L3J5IzsOmm1RUgBeQM
coFzz+yYmU28YlDvWOKBC9VaUNVMzyUVljK7xlyFLnIPZPvlUfeFXBm9dyMaPY41CLIL0FSY4Uoh
ApCgL8qi1UTPhwjeW3sGGJFNQyh/NW9a57mSFFq0CJojyILyHDwYgzWBhxsl1DbDiHOe8qNR+OsP
dvKgTjXS/gVRpjPCKZdq5K9pZzuNNMN+mnaGNH94zV/TVm62+w//dov97X7n6tirWS4HyaXLnA//
dqQ1I+7mtfZNVnI9cbWgULVYGWDCmGha5meJA+znxflChjAFu9WCninYBBQrOSKkSs8UstHZGI79
pf3+jhlmmuv3+acXRZr0p41bnuzBfZeoQ2vfAt0q7kirmA5d+jBbfCeRdzkoKhsTxaSQGgMpIJjH
NCi+VpDw2PoeaC1BCx8dQcFZLKi3V+RkaoCFVO80QIQlBnQAslZVujUVvkJzZbPCEyLbURMcC80K
ggTZjtAXAZB4U6+hOI3nXkJuUK+unD+Mhcpk+pQBd70Hd/VPTy23AyXxSQfNb1/HXBp7alGnIsPa
R2b5M1E5fuAAx1XvmgyfJEH52wYb+lUbSsCB20qiEGHg12LQG+DmeL7mledD8k7DKihgzyiOXvl+
ATaBHnQ1uLcED63CXxsSkr1+rV3J1IdgxQ70HLtvMCnvywaBd4QrVZFUiLCXIqApLIVtVWc59/2F
IcZ4P3f00rXOhTZCCwFus50maWooys0dadqi8IYiQaFnjce2LK5Qt+xuRpRndzo2jcToN7Qo/7EN
PmyJes9rsqtAQewNdf3/4Tqw3Q+XgWEw3QK/AMoAueEyYf1+00fm0yl18Ax8A6d+iYB82oPxDCJi
/Ix12n3GE5R72LX1k7WBOxF8GHaKFLmNatdRcYbQoc0fRToWN2qYIf43lm17G2oCosrB7snvqTWx
iITeTxkXzdFswdPvFADQkr7TgFBg1nUacE5Qe+LmiCstdtxgE7SxXM5+jHrcxlsXLugo4wMtwhIX
qjwyjxFrov3v7013ADajtvONYZv8zOLsoVQE9XTIJYQD2zKHHjJMHjgW1zGzsT0Bw+cDCD3E7I8E
Flu2WKAerKhnKzoD/7rzWAyIISiMHNmtQVoHAImcR9RzfbSzTsfTMELuokP43/sPKzmDO3/7TQUC
sEwXrmMxi3/8TZFHrOqhEtm3auicFYQLyn0NoaqIONeJwZ241uksk2m1x774kjG94gdyVs2k8xBZ
dtkt1mP77GZhsstdNzjUWpecEekVaztN+gdQnKDcMQyTr3bSo9gCezOo/6EeHnvxV3sYokUKPKVZ
OjlUglGZHSEgubZsPJCQ+oXEL1Vwp4igusgKNCjJXQStKcMfZhrWqxQwZGjH/MWhRmeUpkUI9I1H
jWwqV6sbvQ/+A9eAGrfng/+oFXuUOOyIr4SBcnQ15BbfE7lJLZyTZ7r5rYmH7hbV3hG3QPkpt682
JIhPeCvyRGd0cMYSePGoBS1QFRs7spVuW61N09e3byy6evEICkdvq0F08eSp8LGmYs1zk2wOxZX/
8p3c1ACh5WsP0b19lfvDcT6MbT4ckzjZJUlt7hjzUWo9905tG0owhvDGPY9AdD2KbtWkSXFmqkWm
Gk+do66oHZQJ95g3e5vpIaQFdIDrftnIpauiL0YzVFswc9XltwhUSesOzGtKchLbr3zwXxKWYgsu
wuGYDUn62SijyZ4hLr0fggi0lNIPXlhWhYtEGO7VSlJxb1j1k1B27tjRRkJJcptqQKdm5hAg/OcB
Hwq93b4TDynLQqgpbUgWxqoMahCUwAItnuqhRqzcQDgyu/nhpojcYP3PqwWm879dUrg32qaA4oit
cyHUJfdu59qzDkyN6ci+gdm22tsW2CnooCEcu0FNbb2YbRYyWS1Ynss3nzSOURo7LPivUeT7oUn+
XB+gBZjgI9lF/RBoIK+LlHAbHQauLy0LK5HZJABVWAxA6+wKE1yi1BEwAR05vXKWZGOdNFYcUQpQ
0wBmmwOKsTf6wn2EcjRkIhiY0qiZj1a5k7UTYNWJXhRhs6OR5cAeqGbjcOPa6taZWhL5iUefTwPJ
kohWcZfZd74bgqkjSY+JGP1dY/XeglgFiWnwg22KP//uN9s0XnvQjVHqqR/GNcwZjrxD6hgMNy+N
TOQnqAdoa8NEia05gExajHq7irkEWGH097rRiNffXSFc2hwt5cohdrAK+77bOmVgL72sDS6OOhQ6
z07gTwFzA8ipBC8SBH9VB7URQbtgF2DttdIECzzZ3JYHl1KT9RLl1ilqDH+NK4C62caOVp2KABy2
bKy/jLarf4oElmlWgqQGNcu8gwq6hLwoNSszDtfM6bzt5Bx74ORGUfSRmr5WAN0RNFfhl8anAGRF
DuM/Gk9pH3DorAy8CBEmNJ7pKUYmnrtHbG/Cq5259smX1s2iagNad4P1VF8ARdBv5oX6vKinXhNs
qZsPy3UNEON9D+HUgzt6uPvUzRAdihAwz15PFpEJYch8qI5MHfwkr47UHDOZ4W7nrmYTnZEbeVCT
DnptV0fPM6ottBpCUJ83ztb0AC3IsjB8FlkGGZJxGM+y871P7nAN7DZ81j2Qdo1emi6pabqJtbKF
jmyW6s3qFBU+hncDA8+LV4mv0hgQRhOoXnKDLHkCmRFKEUE1TfZQ2U1L/6PdDnTIBauC6n4oPHBW
QAOSmsDhg1Q2d2FTHdT8YGvGepeP+l6rdHb29AAAAFPqC2rOB1f1vrnwZAFu9nBLTR9b32HyLgsz
OgMo4+UFkl5uVKz93oJK7cicc49d2MLvuuIFe8lxGQKIeGyjznvKGw8Xe1i8WBJUzZEZ10ir6vlL
YVpn8MQ0D44VuNPwUbl9GJ6gAIvsWCpZax5GpxA5HhTh8+pGB5TVRosIIJADNbESMK7VaOB3gMeQ
2jX4r7FKdBpfosL0KSRMF2JQ2BxUoMTuQxBdtJGT3JGNCyO6mqA4azJAv2a3lD/LDjufRZBrLriO
bpOmmQFU5kqaLNxwxdKluwUou4FaVgJnXiuu//yEMLiKj72Pn5kIWLnCFbrBuODYVf7+hLATLS3a
tM2/5J7VLhOsv1AWEiqSTaLanM6JYrO1c31pBqhSe2PhJAfqmg4lR6a7QxYP6FawIyRpvKZNFYhp
i62D/+aatlxeJvJtplXxmjZkAgmoqTdqk+zexaWqq+xrMARvaGiUqj2VdhPuZ3uOXP3k0f3VSf7D
Lwg1NV29g/pRhVJjiBmmMnySUY98SzI+m0aMawoYbEQ4wPDkdmO/cBHjvUi3m9w00GGfk14zl7Tg
wepC33jcQEZfrYbINq+EaNU0N2fnD8upD815ZjynwsWHSc2+PdUscq4u5F5tlaZNwu7e0GT32Sp5
sbaiGDBjDUVzEIML1hpYtQC7Ky/Qzxi+Qr4YCfHUr/2bh2fpwgD7ydXiWPt2pn7AUxvKHxVH2dsA
RSpqkpvp+iC+NloAj7wBGYKwT+7m/zIymU9t3uuH6c/MQLiyA/9aAV5T/N3pUKuzQGRPUI/RD7N9
9qU5p4sGVanTfBFg6KDTDsolNqnyhki0AektYJ5yl0c3OpigRx8TazhSy+sM586Tz9SgMYHtmXtW
o8B5tn2Yp09Rn/jPFxA3Py6xkI6H0gZ3DcNkKgj9YScqe1lB5zjLvwCSlBxmQre+AsU+MHPuChwZ
wNx84HWbu6kD6icvVWXlR9po1u61EX57o4YsIYYKwulgS00NMEgoUfe3aZMrpf6jyCCn3gLGvBsM
Hi7BKs27VeQ2/ooVyGZ25SB2RdR8DrH1QWUcUPBEPMuJkrYZ2WcntaLDTEYbDZpx0r1iSyy0I3Sg
FzHYOxtwAee4A2bQl12knmvdO8G4pjcFiWBwCCLpCmEsbK69rAlQ4Gstia2TPEoUdi4zUE3+P8q+
qzlWXev2F6kKEcVr52y7nf1CLa9Akogi/vpvMPHevc46u/a594VCEezuBmnOEYApgKBn6bni0E2B
HipyC3YyZQpgvbRHSKDZ4BxitXRxi2G4jCVc7yaAd7cOG6aXEchy7oqaamZ8+IWwd4MfghYKf0mQ
4bJ2FfY9vwKQ0a5GBHeuIbTyVv10lkx1OXRwzoyW7V7KfbwjY34wZXRPlkE3UyGqx6bvnpx+YCQB
T+LEPwrkru5H1r7To6POw3HTFkxtedWFx0Yn7j7Kggct+/pcTY9tbWbpPgJzf0HYFTowFTzAIKA+
U+nWo5qkHWnU33NQjxjSagsLv/jF7blIDztSd9DBjz+qqei1oO0jVEWF2yOTHqPUFjQ/bs9UOivt
c1uLyoUhCUhvIknBlMT2GftGsXNB1DgbPFebUMge8b4oxj8VRO4GALOFgkbSt1Lpe1/awS9Xf7bZ
gCQ8A2sld0fzR635Bxwus/cwdcNlhnj3AWaEyQpEP+88mIl3TjztnWOnhk0sTx9EmlnjKprqqAHW
OoDHQO/FYNMGvA+TZdaaQHf/HZrrM7nJfchoh9ED8qb2979PZJjMNfCfuTVp7t2xCLLsriHFmUV1
My66CqHFxmEVtiKoBBsTN1HqoNhknRc/xIkDvQ+jh4F0o+H0WNtOuGJG6k+k1/qKp0/1kAx3ksH0
1h+d0+355+G/scF6Ty3nR1+L3pFga48n4b6LU/mE/m88sJvPJnbVouWI9UNJtAbwH9rlQDaWHx5w
rtQjbyCsp6sqPasGjBg4ixfLFJoekJbO8dIVPtQVsHM9VtOBirdDVRrbzpLR/lbVuGm3BTI8Hl94
VTdbpHfWCL5FFxPZyPves6x7AY8zbKlGb9t6NrDauUjaTVS6xpKa4WEBte0+SrDzgJRFXCZbEUvI
J0LGYJvIajyAepedJBiRm4ZX+PLYYLHWTuC9lp7zvR+d7GcBxIHnA0KyGMMBXIuq/0xZDF9lkHhW
A4Li4Drk1WMOKWworsLXqRYlvHCaeA0UfrqhRghAw0aG+RtqpKqQw45FIyC5pyIzZHd0QmBhVZdq
CAh38lkmljyPZZGtCge89U1ZG2odKyT/IoncoWG7yBjSKVXSIZ2a5zMDxiAgiCLVeOtDRTxu3a2w
e3ZIA4CPF71dxYcoTt5gZOrfweHdh3oRzqAux5ZGWoAmMBW7NIe3fAVDV+xevGUaxHis/JfvQwhH
x2WGEE8JJ9bxZQTcE19cM7nSIWTPTVAG9wxB56t2sv7Ih+rj1m5Vtlh3RW+uqM406m8i7xMsFOBQ
32/lEMNzOiy+aUe5K98181PcGd6F86FbEofgH3oUQK9vusJ+s7A9u4aIfwJdbz5TKXHC30pTG1Ya
1tyWc7a+laa2wXXTnwpB3KPMm+S+qYfl/HsrJYL+oOI583K9gVrwFRZ8xwDirPiRwi51ct5yIGpe
QaX7KWB1ezV4tiefLjtz+lNpSdBRpl5J0XnbpIyKNbXKBNIrUV1w+EJA0ZOmhvuPvOe6+W1z0HZt
vq2C5OsOILSgthq0MAiHCghRjua1UR5YMNkAU7LWRaaPw8fsSgekyy59kTtrHdR3DrH9qxr5YCAj
EbyflpVzpRycfAuFsXQVhAleYS6kL0ExzqAXDc0XyD51d0m0p5pb9a1rNEnBUANMU/upqwGE8bYt
LMfegbljrhEjrxe+68qfdbwhwLGngD/irtbPjvSNdceb8dRD7enowVYYWtaVSdqrw4cl44mO3j4b
ITi4bSh+q7d7KznnY/6pQmVd8fJZGtLynyjSAqGYpQ8bwCuVksB7420QzHEZE0HQZduU+YEa21DD
OBuKQFsqxpart0nsmTBzwWzuAKF7z2TewhFBvWnhT4iQpo9UYVA5J8NGZgVoNndBqBX89h5anobP
toUXWAEJ2w1g1eV5mLxZsJve1hWDUJG0FFSmZPMYjBAiaaJh2CWx217lKJoFdUlSRFuAAvmQHcMn
0kb6PJqq/R8xcPsfFpOe4XlcWDZeGBb/YzdmBUMWcr+QH7BYXLgtFC/5ZBCcajM9FDXA7vCZ1Veq
K7ya46Evmy0VqWG0oL73n6N6xncQ7NLs0XFByRmXovdVCpHR2wlS6+BaG6G5RjQKGWHP0vWRDoFy
yk3uGN9GxupjFnogrplwtob+Kg7UhYowRMA4Or0N/m0MzdMP1fu/L7455fZzAuzMyBzTw3vI5AKi
Vbbr/9f/q66MGjqjVvdutpnaqJBDimpaT/DpQGdFJPFajw19rWIvAYYLDfG0qOhKBw3IA9SQ+7CS
BVVC2FJA7MjyTmnrYQuUh9iMuvzuj7PWlBCtmVphnfF19v/frzOrjXZgpUZ5SqfNxCKyEVijbTEV
QztJj7SHpmJq98lvRWq9db6N1XkrFn90vhVDwKnwNmMQB+i5dxJ5nt+JId2piQhAB8TrraXyAaBD
ABY8h9HP7lyQZGzTKD+rFELcMZBQD0PSmrsixSYyEnaKfYFlwQOodX+kwaLGp/3DTRuwrWSfHAqO
RzJIBgVwdjJ7Cwc88lnU8y0Vs957YqCqgvGGZFxkWBdIGKm3WOb1DpoPej0Xk3FcuF0wgLnYDi9g
CSZqzN46mWVHyxbTNxtTM63iVS6M+kCt0N+HJlNWPcex0WM7gTugyQwFe0S6g7lo+0/QN8geGj8r
r3XrXCDt7KxhfRbvm1DyVdVDhUXJIriPk6EBXheKS/hxvMfAjT5aBkQg3JhHm9pJqg/hfTINqaY/
BgYNf/0f338LUPb/iN84jmEKDz5VlkkgNfFnhN8wyiz34qjeygapu6ZX5hL8P/BSOyd8i5UPYwsk
soVXAfZlY91K9SE4IxuEdkAribPozTdyCQtzx70AOjI8K7AdqFuWO9kxjPx+LuJBAE/ypDNg1RIn
ULjRxQE4+E9QKJNfqrj4jg3weAbAiwfc+Dt4y8USeL/magcI0SmjLE9att4B1JBuqyt7vM/h37Yy
B26+TvO0Ooh/jePXPCbDitIFRaAoLjyMXLyX86S9QD7jLMI0x6YNmiWLUtgNdOXD5jyy5wpquhfq
RdVUHJpy3EHT8BvVUxU10mFoS4QSteMu5ytQZT1NWfO+XTRZFm6p7reLCU9vESuuj7/VKTx9Ttoo
V05Xel83RZdyIOm0NWWl5hud66gPc6p81TqyXVHlH3dddS0ixgA8bbM6LPehAW8TCT2oTWJzqK4J
iexTinXnKYH77rFMeQDzi4a1RyrnIg+XOuTxWljDWiJQnC/LMR2WsEWLd56r1aPXRN55tIM7145Q
mqoaCYhcrQ0HDsCOAio7tI/MVr9uPTrH+AVrOw+uKzZeT9NIwOu9vfYqkHGmOfzpADvE+8ZtnDP1
sGWZ7oB4Bax0aqQ6K7XXdcai+/lKyh82ahhGRFinOeJyHyRjcudV27hO4f8w1Zq1yNbc5956niEP
ygcLWK7bpB4f8cuP7WJLs9pjEVxiGR6Eg4zIEiJf8JktgmGHRDsN0mFgn2DI/ErdqaoHWWehYY+D
yC+uGeC5dmB8YmtPRTqUIVRypWueaFQoQrarCnwmdFdUZ5kQGQGD5UL9YzuG5G7AI6yiMcfQBx9T
evEk4PhwV5VTEtBGPmM6WCME7uES66+160TZsmdYjcfQQaEuYA5ZeFNNkXDTzNdmYuut38IjrJbf
ZCflph/teG8zs3iRY7DjcBT9Bl5zvXJ1bh6tru2vrG0/eRmk38B2BBYt0/wiQj+9M4MRm7upIXP7
X23psYc4yNPTWGu5ogu0jjoCTfQGJs9wgQEHzCnx7ljTRWTwlEP7EZ5KvdzKovO3NcBnb0DBLYHK
CzamrCEY5wOczfSxS0ogihvwT5d4uiR7DmgblBPxLyu6DHmcPjbKZYCHWMDD7IFauRu3Kzdm4ZaK
EfPBUszlxzxVhe9wCQjZRfiN8Qib23gTmGO+pmKZVcYdhMp2c1/dQ3URBqA54I3Wd5rNKzy29e3O
maRa+aPJgDRXyCBOtzXXIMu/VOCxzrcqmM4OiMzDQHnqYskRjwkf+1sLq7E+rv+65wJO1wkg+Fu6
jyY37JNlZ1/33LniDiIB2XzP09dhA8XSfE1XlQ50KUbPAz9musB0oPu2za6b7+vf7pkG9TX7r3sO
0wo2nEDT3+ms33QsdbZN5e8LIO6hLNUUoGsxwHcWdDrIpgIZXZurIvacHUBaaBEshwZZJvlyLjON
5EXiCADsxontNc3RQSdhE8TiNbWi4msyA6ZB0Yma59qiNY0FsqBBxtIVYkiA6qePSV0iNFDBuwEa
kvIRwEj5WKpXge/TA3UAFchaGxBIWlOxMFLzisHUkYYoOYhVF3XZhupqQCoRv1462hr2eSuXX8Mw
bx1psO2aEm56ZisfjdDRdwN3t7ceqhwa/JlNvqO5kPDyEctDwGlZFgVytbhhGlqFvbcANrzeU13W
G91psJP3sRybvbBKueKGSLa27p2DkWbqHPZVvYSiWpAhHpHmMK03MrWQUTH8jMaNzLz61yDH7x1M
wF5E3k0O4UEGpQfYWQDb6m25qcOHPoA6NIJf6gNLYzBAMAhhkC2eCOa3xLGARdWjutKV+yF3DkkC
FAQMP7aFcCEabo7eUSfRT6szS5AfGCxrXOGcsZSBY3QRcmhkBc5qSEt/aQRCPLN6XdqQ25XgTn0T
oXGBMd5EajDuI9Hjn5yA/hPFZv6DNeH30mjdN7c30qXdDcFjDdcZRJuhNyms8eva0OYsDn9cN25C
8QCVE4hhRVH3Au4/ZAs5eEL/cb2ujKHSldfFxh8K+BJi47apoOy7CiSMsbOWe+Cht/wb5LYWQWvW
734NAc0IXhA7A/48L77tHko1zVr5fClG2JdbfcvvsjiFYDCNhCZhEJXDY+Dz4uDZabumASrbjmYi
PiAYIzdcd/V+gqA9jb57T+3ALWagfpTdJUJ48ALNMrWcB/rhw8ht7wk/O73vjSjdlGYVfATVZh5o
iXZtNiP2vkYDkYmoeptvBFz4BUPC4i4duvZseiVf5tOtg454yOMmexlFNOxMCDxulG6ad4SPFtSB
WVDdYjlXU+62vPoClvJ0qdqBJCNEPZ37EMymk9sackUNzKk3Pp6arw32pVsBA6JtlPbsNbfxyU/X
hHFFuRojIUHMAI/PZW05/7uw5EegCMu+q8tEcwxAnJqnrBLw+ABgftejG277sah28BYeXsYc7snT
PzpVUEsFvFIB9MB8EGsTczHilfTsqOy5HODLG4MltMvDVIPJQnQWHBwNSbwgctXuRnPgoffIemHu
p7dpxRLnWkwHIbG2K60EsaXp5RoD5XAtxPfI7ev5hVqoeNwi1WstaRD1asHJH7CcPFPJ7RsfXrpT
UCzPzS2WufwAXaSFB67bs7QZe0jD4siDNnztvRz/HEi4gawdh69VxUFeNJBuoVZXhXLF7KFF0Aat
4If/koUwLlSaZjTBjXrOphnbsYRdIjo5Ja77lwSkjNK1DamXEzJR4tQ4LVanbdmbu85r7sypAQpW
kIb6rZn1xQ4PfRf41QS4HrAtgR5zzL9OhwixWz32P0L+0dkhLPyaVi2d3LdSQA8ivURwxdqWQGGm
SxbKrdkK61JDReY6VkYEaLxx99U5YwBX9I1azWUzg02QWZYa/tXTZHX2GLpG8iBjX147xwmPTuT/
bFyJNrMRam3qGl8zuhDS4d+bQnOEAwHygYoBMIu5m7zKkLlrxXxExaZi2cFoMYjS4kTF3jJ3YJZi
FZUHE4QYCYchS1/DCPFxqzCgESKM9BUeqGJbGcFXayL7dAUd9mFPra3hfbPzqLqjoSxcj5YBHRJZ
FvcAjjzTdVRmlwe6KTXNDyHIf74palUVn2+KwbcHi4W0RKZiAtlN+DqK9VEx62IQ4bGTmeN/VDeL
g/7G9w5ZALbF1MmjoOFtorkTzRlPnRylpnRFuB7GfgmyYfIIdtf4DBjYGsHuZvbtM7ocSzR4LFKb
4NbeGo10LgEmd7IgTH9PbQESkVDhF3dUAm7wEXDRfC6BK/3a9B6/UFsWqk8eOfHsBWgEwBvDP6s7
z5cwKrnAbyM4keMfbJOqReYPoHlNNweYMJRIuRRHas3wnkfg2wbRkVpdJ8BvSnoH4C2MZxcZgqUy
ztqt0r0IhvxpdL1kmzKDr6gYSkOfRRW8ecD54VtcwuRwCAxYCqCvoXGp3Kr9Q1az/KlP23yTJX29
ptYusNSpHvBEm8dqqB8L+URdkb1IFwhSY+E+TRQ1XbuGj6vcUKsPXdUDcLGy6uqLtGAYKlPFV0jZ
1xenzCFV0EynSSTaBQC0wWauLCMQvRYwG75PVGvvzTAb7BXNYUDnWCEEUnXRHkkX2F6kQfbI/U5d
yji6GIyzHBTwERs2bnl7anXiWh+DAXHcQJX5I9UhgP3hIDl7oqrY74IdbYSQ4MUEA4cWiZnXePpi
9p6DEBlEY7OiIo0wi02UtsaVaniEtd7gyHRDbdGQdvdNO8zdqUfXe/jaFU66o6KIdAs7zvY6ev0H
BLD1iao1QjoLfEHbAxXDurShHwQRECrSoavMJ0tLeaYr+SNEU5AY1BAiwo3SwXBWPSRD8EWR953d
G2vLaNo1njTlJtO5t6KBLVIL1+7n/NfWyMitBiCeQLbFLGNimXepTLYmQG+P1N3JxmxpGqP5dfsi
tLEHcl7BLwiRKRpdqGyGS8p1UdYrBRYOAAxxuFXRWdp7G2Ql+zOV5irY6C78ou+3kMn7yqnBvdMC
cmlol9Av3UdF762lDfUSwgjdModBLSYb1eALdKFqEB36PvvqZ/lNt2k8r1n7URGvujTkZ+5IfQa/
V63SXkbfgz0xhW7tht3+azuNx6tZYfMn841qATIr4xxmghqKm4RavRVJGvtWJIBrPnWG+Bg6Y/n9
fGulsTXI1qsKaJu96Av/rrb4L9J8dkUE44WqcrdOgWUYVm3nAfaiV41VKPUKEu956OBCFqrO38zO
6CZ/bptYP/i2Xz5IS74Q+7dIQrHxCjDBGrw6obm1GBA5XEA6MAdgDJkUUs+XrFKnCNuWNI2RBrp1
IeX8tI/KFQSu+/XQ5cDBen52DzeTZO8gr3ee68pMdGe31wBo+FXU7AuwiNcmEDLb1jUE/mmwR4tG
G0T8DHI4cPOwnqk19Xp/WcCtVQL9t+lDxOkK1sEjh5u5cY5Sf80rPdxb02GApu09EIWfg1mlBypR
vWjMr6FURwfDZT0Q47GH9BIczGJYzh0HQB6enLSp17qM6k03FW3Gvb2bhPGSWnM7QRayskF9QyNV
FYCX+pbBH6gEF2yYbg0qPyZ1+PtsyPjFYeU+UPqBpefGzABRmnIWnRqrvR9o47echRsymNPHHQJC
f+cx/PSsq8ZEqlxdbgPdoTcWVKTDbaCVOci7YxBUnjqEKcavK9GARGXBLjeFkJcM6wRIqXKEsEJv
x1hmHrOgc//rDCt8UCuCl9HQiB4hkoYoxaQtAkJFV7bOiUpNz5xjxK1vVKIDhDyGZWJk1tZSHez3
WhFeW8RTp8E0TRBrNv264xUYP/DSm2bUkeOcQBSJrm60cZjMTsggv5j0JyUwq1vZkStgbIR/Hx2S
qjpKy2JnKoEVAf3fjr9QqfK69lTlYtxKEGBOcRjx+QCk+teZE/vNVqflO/WQvPyqp+Ig5dKxi+QM
1rOGsRSkfUYA6hc+PPAuXSn9O2NqUFNDboOiDpsniG/mHZLWPf8aAQ27X2NhQoTHkftWx/pq8dF+
sOFpM5r1VWWNvnp4tO/qAmEU6kB13STxzcBwnwfVObMfPH+TeWfX6ZduasaQQMjsCx06vwc5ekyg
vgWbdGzo0RCJSb5gmFpsqJL1FkJq1I9aWVc/tVmAT3sSH8p8F0bHrjiSXL7P4Zy5oAYqT60sCL9D
fRqqmhEoV5nfmY+3s5AN0aqY6liIVjv1f2+99etz54RE22c0QVYRnO0XHT7+i89j81oW/gPVVywH
4Bs72B1AJOV7hG2S6gv3pW2w4EGeDlvuqf42PIP3NOjZXgppW+RtRrizv2IjAVvD6aya6uiM6qiV
+nVtFf3ZKvzua2xeBdXS7yJzy0YL0lc6gvQ5/DUPAzAIVHWrp7Pc1eG5EXa99Z10fLJlcGZF2f+Y
TlLAp+kkKr9qvMqCKQXp7gX4JJqkiQ6s4vcywB4ipk+OTmt/hAW3GDoESPCZutOBGqzRBOborxEC
f+llFvjxYMe8Ex4wOWbe620nSv6Ej5JtOxlmKyrKGvoBDsI2CyrWfYptGlYKYRWbzdJi5qbrkuSB
Gn0GW/oSv7wj0xZ/oomrpERgdSpGLib2M8TaA0R44f4FejxsA9ZFZPYXIjgS+dEABKiFlpEsVoG2
rVf4AMCoJFXFkgMK9crcDNFaoGyhXlVar1VRvw+OJe9DxD+f/mEQ44OxynLTPWfNigHUmWKtBEJg
ixNmr2I66cYV3ljuzrVcZ6OYmW0HKDcgPg5MBRWt2sbOanr5UlFrv1yOKiofhkHawLr5bEmgTwNS
6Ei9OwqKBkP7yvk5m6xMqVdUIHlWFX7/5gtYcUHGXZ2sllEvGvxPvSwGhZeMuxGiIWn7aoNYPc1Q
6ObrslT847LoVcsu35Ss46vBNIHj+PuQWHB5KAxAxP6qVhzv8QU4bwB5OMWJGkCTyC6QtGxORtE2
b5nCbxnvmedYS3enhtLZpLbhvLWAUsq6ij8TDwiqsNDilHjwQupb21skU8M0MqiS9FmW+mskR/qa
RlIHUMa/RpamsuaR+SSdUUqkRHO9i+FA+22CqUCG/hegfIi+FK377EB7d523XXyuSpYeK9abG8Cx
80dEWpDb8lr7ezM2CxqV5sN7E43xq0YwfpXBuuoS2UFx4A7id5C2S69JDVJFqGT5GYMrh9h9/CsN
gAxgRf02xn4JJeY6uoMJTLsXVf6ORb9alb2NWBTQl1BxH8QHFpy7eGjiX5N9cZpU5num+MQkcWJg
XgJzJ0Tq7nKLI0kUIxbomF3/brs5zKnxbuUseG/wQmi441+CkudPLYRBlsWQQtnJz7HXQqpqh7fF
uCzsqHjqhs640wDb4SebP1EPpxe7cBzkPVW5lV8vEyGiPfUfw9bZlorLFbUiiK8vMD14oEtRlYj6
FQy0mwcq6cjyoSIEd2KaO44rtnHzBLq20824oZWfoVz7QX37XFUXFTvQcQTlAdiqWD0hdHVpZZZ/
WDHgZjZIvIdKiPKFj5BqqXn+MQQDPHoaG18KOPS+FcYndWdcxNteYGFPRaiternu3nOrKXdyxHqL
qodWrrSdKCikKHOfm1G5pklb5hxy/BhBQ9UQ2rLsfVHl6TXNbbhx2xkWEF4L1/m8DfAqLPGuRjT5
Wuhc3kVDC+mmrEuX4NE0O2jzMyRIp/L/4+B5qulq/zgBD1u9SHQOTeVJh1VDr9Ns/ecE9gFnKJE7
C6rPAAlcFWFnzd2qrP+tmxby924uFkt7A+vk8xBbWG8skET8EafaX9QehwuqHu1XIPARGajjF8Pw
ozvXLaPFOD1EsT5ot36SQeFgKrql4yxSBApOVAys5zZ09UsEVNulV2GKNCYma10HEoENjEuSduGq
ofkOjcqVYWYITgBIdUy473/Ylpcsm5YZV0gwt5s+1ewY+GBZQbJRbKy4YAB0wsYhgnLjh9M2F5PG
jynE3bu4+lFkAP/1nu7gu1TF6yLws4tXDM0e5nRAEQW1vlMDg1cYDIZfkCD6qZI2+hUaO8e0cB8l
N5+FFD08pvHbY5N0VJKUfGvZbnPQ0Rid6zZz1jEcfZ6M6UGBNGb/ydwaDnWIidmh3+5Sywh2AwMv
Xtem9QwKqtgVJYIQVBwsPAGhLJHMRWYG1s7063QudiF+pSpjcmXkif0sjR7ZcivL8H5FUTtJj6Kb
z509pKt3pZuUc6tbhXrnISI0j41yD+s8Gem5tXCRPakH3sxjIdqjdoEN8BTNrBzIwzXCAM57umff
L+JdyNkwt8qJAx223JhbR5kEW6TYgQCb7qrykAiJS8uaW8EPh+a/CRtBmiqKDWtraLgjURHvNr4d
mxpipNPYrO/GrekEsEKerstbs99CEgACTEO9r0Whd4BgPcNRvO8XZavqMx3w8X6dJdadV4/96c8e
1A1ipYiGO7ncUrEuagPmyg6s0PvAv1O2CUDxqJeyLYI7EDAA1oqQ3NyUISyNqJL60SHMk08vdvie
StToMrjKNKrbJNP4W9dEIhYF9CK2L9NlbgdtGk9mJrvDbe56jNlRRM6hBo8fAKdpQJBASa+EAvaK
JuYKDx8AfCCRBu3E4+1iQQ5T4ZLl9yk25L9dpkvxUgVqP1lT39vFPDPdA4pZnG71TcjUAY50L3Tl
29xxZoolAmN8nsN7DDwOAbjJRJkOLIZ/cuRH6WmYtKL+qpYycvSCyiYMcP8+dZBKgyrzAgIaTK0M
wEJO8yl11YVki0jX/tzyL9NpGYOyFyK1MF1ymOZxwwa7IirbAxMQDvah2ZIIrM3gbuV33N+XIb7l
VHSd1MO+KcrPIJCELxXIjlTPe2Hty8rAMrYbxjdeaxuSt6I5R0VjPytEA6g+VX6/HyPw9efJTWBL
RmThFoiBYEELhv2JDoVO/FM1HaioNVB7RgDZHqrryhJJauT4wTY3DRuRqb+w9qmsV41vjUe8hG3E
xqYGN/DaNQJfeK8QAJ+w99TCQW2n3jdM/m0qP+Bfw2jAPLYKnQOkPXqJtVG9HQaTnQBpkMJW0ObB
YbBjyNBPBzqjuhgJoxUsSiEy8J8NMBCErNjfwxIGLQKjyA9/1FMPGoo0ebCpsFyer/hPF6OxvPI/
EUCcInMI/UoAzDbGRN4nqaSbctIspyRd4e/d0FhXIBoiijl1pD6dFRpLw2fd1qy9ZOGAiPPIzCrc
e4WS2y4K5UscpA8kijjWQYKvhf69hx/p/9EjYKVeDaOG6ZMPXyC/0Qhe6TA7mYa3tq3E3t+qPJlA
8vRWvo2ozLTZWYDAimkSqp87e4PhrVpVGkunafQ9HCShi2/DhxfKGqaPdF/l7WA2ny/KwdH3c2WR
gW1vgsJJdfnUUFcg/2KPbaxomrmBe8Clgru8vulo9WwwllIGzfJWNwtwUflPla4/lb1+a6f+dQ2F
2z+m+3MiKv+7pheJf5HEF351eLHTEJGV8HneQBoKIB5kXPoF5A4gDDFwhcxOXhrHMgkWhhWhSC1N
UJvNKtQVyPP4lDdU6VbuZPU7WMkqreBoZHX1tQQudQE5N28v/BThkq5KH0zxRm1UU8JGEtINMGW9
1bkO3HnjTE7gGae6RsAKXPMrdacDQNJYthvCm69BdXZkJJACjuqdmYtux5UBDIxSYD3EnTzXiH3s
Imi7lkHOO3x3BY7UQn3AMtfLmrdwZ5t6U4MHCsomby0YAShpHnInbeunQCVq7ZQGGAMifFRO3L9z
lWKb5iiNPHRZQSUU9MIhq4fDUEIqEwvH8B72OBWEzGz+kmLrvOjA8fsB+cyl50+6jLLpgDWyfGCW
bMiEyrh5YgGSeK1VQZDXM+TekGmyZ9O6y8jLfG31Q/9U1NCEiV2AMLlI9/NMXQzJiD6AjUuDn59U
2SUYFayRdHG0HBN5XG+QBbJDf5XpjA51XOc7u7Yg4R6GZ/fvA0Jr4RkcCnZSsTC3hqjfqfFW/0ff
sS+jCdv2j3PchkapaA9amWua+1ZPZ7e6sRDxKRaPt5pb11sd3Uw6nk0mQKybbpZ6gfIXb0s3g3x+
6NRn2D3lC+aF1qYXql5DKC9fjerB97TzyHItnorMvC9gqn5nIJH6VDd8XIyelse2U/7TGDT1CnEX
D/8DtNp1524sLP9BRULRHwZ/D76cXNJMSVtxuEFH36jRAYvsGuDngjX3qUqdYq+GEHSblI7BZFKF
DBSwDFSmU4Uv0QGIVn10+t5/VoH3gR9ld6GS2fBHlRnd3VyKbAS2RH8/l1xvp8bceKCSnyJC4kIN
NLO8V8PMx7Xq9HhHB9CD3XUWWAYgCqjLSvuroQKiEkbKQqy14TTuAlr4aIFU8iKE9uDuNkMJ9c+7
JIy2GYQfT7d6SF7668wC+tLvymwF/KG9hqOAe68Burm3cy/ZDbZnLuq2ALRkOliIipyVQqIqwG4E
q1LUNVYIf+2xx/IUJeqbxLa5qNw43bkw7b5vYIWesP5kxEO3UohsfUJbu+TuZ9XoZmWkyjxZrPAu
Q4u0GjWUDp5MVm28t51jIYGsf/oKPLah1vlBwYIV1h6308QBBBdp3XpcJqGZHzR3izU2KMF+kozQ
4FLcu05VPEEBKUfGLIOUT2YXTwoLnG1Vu3pFrcrrnXPVqRcEo6VeNuDeiSaur8WUnYV29LhwvA5q
RaEPq8/WbGEW3GTGoYZo33xIs+734uf/UXYey40r27b9IkTAA9kF6ClRXqWqDqIsEj7hzde/AdQ+
VztOvNu4HQQzAVIUSaRZa64xtcUtsO/S4itRofi6PYqWSv6ruZ34r758fYbyy7QKtqcYS7dnbHFO
DXmoSUoyHnMBK07qzXWIk/TJcJohkHVb/2gH91VMuvWa9ZMNX8qODrkaoi9agaESUpof9YKRUDnM
3Q2+iHU/ke0MqW0rH6ZE6u2RmlWMp1F5Qbkdo7PRZnFgt2b0aK4Hdk31bbTsXZ0S7t+jgWWR3o54
QXNyu4wp+jfh6/SyvcZ2kG6CCDw+kKZClybt5b1ZMCixLap3lMI/h0Q6Xu99ekwGFOGY/8hbCp31
VtUSJ6c2colE0Pw8IddmYXdInyys1T9PaPBF7jWEm15dAvIoW+/DiiMc1GTjXam5U1/G/gcIfe8j
wtn93K/BQbIEdYCCOT4ZeqHBtR+1O2zFtbsW5fV+jOGVbCe2vu2sY7DNpcKOa5DD1iHOIoFGadyD
6FCI+56d/NDn/Lmta+1VIe06tYttAiYstQ/Iq+F2wVyb2a6vM/tue2ZUItXZDJUxD34uDJ387j8G
r51DXaeRWQ+p65gPRCTHQ1xo+AL/T9/2qElljb2iaA6zmIdsn7EzGubJ54fJc7eD0+TmTVSvW8Oq
GCCCAtHfeaq8X14z99medXe+tzu/2H0+C3sO6yG21BC0c+QdtxPbW4nQPmDMHWMdmWvWFyAqqDVb
+T6rLnsYFNBJEvoEnJtlPnp16+23y/yIFIFrC+bd9ez/+VnAb+u3vm8DzTKHR5DjwyPVCAB8LXUW
ZJLuPvv7pCRRvCw+20Eu205kua7fEWI9b0/a+vl/59PcjWuIy7MeAGcQYR9994vu6B8bKjsVR5Bk
3m8tbjHlNHz17rWauxsE+jorlgCn8IE/ocyyHhzV/vNsPtEP1MN/rLj/zcvF95DsUuDJ60NvBU5L
B2/2JMqz3afhx3aiG6aHMs/0lRqIGLj17zfsz8b0ocblGOtUBW2trX/t2q4Si4yOfxO/Zlkh+Fur
vdVsRk9a8YxIWL5sB8pntF0KnPewNZGLEhGI6vlYp9QoUs1+1xrd/OAsBfY0ZN1DHyXgeTuZeNN8
WCRkne2s7uXTtShx197ONgWc/hkd13Zy66LSAqmtPT9sLScixhC1dxHbm9LcIbe7bLSBAUHpLkeQ
Hm7NT2gBtD4+sq09rde0NfX2S2SXge7507mBdPXi+5AjTc30Dyx5lxdNB9vli+ltXltbl26a75g/
5ffb9S0/2SOQHmad9QofGdHTIG0C+LyYoJiiMXcoxUzMsc3khuk9S8CJ0UflT7Pusnq0k3vyUvqO
NzQ+YVZhsrANGDefpmZQiCtNgIrFDC5RG/D+7D/izhGP2cVlsHnyIArl80y2NS+8I3xAuC2ecA92
lX+oVGmI9F0tlKQnT6Rjz9h7JU8iYnA3xmr85hPotjt81wzTtnYVW9nb9khzkBvVClsW0+VrTYHL
hY1F/XBOWp/4E7M0oVgiZ0zJox5V4dhG9s6vTKK42aokP3nT0yzWFZEAAhfz94MSqe7FMpslfDOT
6OpjJXXh/qc6tMl+roCyZ6Vb8RmM5lcxxN9lGotjlBjilEUasS22w8ySCb+i5c1J5vzoroIHv53O
aaP4X6Fi+8kNebsTzEDiHynxEgfZP5qUF1PIbbz2lvFNGKYf6CjCdnYfEe2kyLKxSBDpM8KfMe7D
YeTuIUpQ4iTftWmgqV5/FELH1JA8YWAukgIgEhF7RM+edlFgu3ZkOvbj2DMv63l6nZAtBrLq7nvC
8TER+1+ZUxoIBq1uH1dGfYBtWgSjjcAUZlSIWwxCp+Sr4fbL967uj5GTnNvFebBUo19Fi7aVyWnY
i6QpA+DJf6L+e1Piqcbe9zcGd3wW7Ve8Q46pKL8MBWISU/UHi/pkE7VaMDaqCkztS1xmoUNlPFz0
7r6ppP2dUjJo/geLT6YUDXkZr/2ts0zYOfY71QD1BckxuxMsnAObcrSDrmljaC5ljsDK+WYm5oLg
mzWlSCoZcsFX2FZ7VTLBzgUW8rXKbomLsnqJyds5WXtopopSzmj4ro1l+dpHf2qREUhs2jeN6Cjr
hOWmYI2EFK7BsJtyJo/F2+mGeUOPyX+y1LDWCS8gkRx/52nc3IzZGndD/toPg/FmeZcBBWWoRfLV
oC5kV4HWAlHqrhFP+1w15c1epksF0fR5yYrbCH96b1Ais18yvgwSvcMxQU96SeKzqLu9Zyr7HFUN
xtf2+ASPoGHx2dXHxMVKZBj6R6QfO7uZR1TI9sWofC3Q4S2itOtfvKUiYTlXyw74R3OR6XhuerS5
ekahRop8Xev10zhSY1bZJcJXdF2YUZLtTzyMkSl7T7vevxQDXqtJ5N58D5kzXtiyr91j11OfXCY6
IJkplFionJaFOgZ7BspvRKVxYVvuhyOFieiDoVZTsWbX3YyKQ7+kQrYXVhGJua/nGoJ7hh0inFYe
1tS95cG/zi2mTkdZucOx1ftzpQh0oY7k0u1VjO303xeIcf5OQUQW0zIeKfYoL/hsN0HXQTmZQFZf
pEjMg9PrD7qp6gtC8oU7LPExQWZ/vGtB2h17c/7NXOVSJrOIp1auHpGsDAJmv/jimodMK+MwUh7O
8rn/6xmX9q+pzwZu9uokKM0fIAJfZARMgZzeObaAJnjp8FO1fD1SLI/KdrHlUjiykYGH0hIimxUP
TZ4luIIdUL/K1zJZ6n3eI0Ru+t+FlxHCAKABM0yp/aIl/sPQROdi8bWXCNuuaE6uhtW/lQ7Qw1Sp
r12ZA7uIWr487FqKKRrudVcOpPBJVBtt9dImw7e4sTv8SRL3mLkkVNTYH6KhKUPeb3YtiukoEj6Q
QhUiMAtnuK8rPiwjl6/FSF7frNm6RPKYpcVhIaB8cmV7VxRVc8Dc6G2EXiVXx+cF+9swj4Uio5kd
uiq6a1TzgrlLu9eN4VFFxkdieoRq2uaqs9+ACD8MeyoXnYtmAp/AptA+51Ifd01X/5FGVQU26Dy9
+WPOXQrkIZ3Cus13IoqfutIyTvhuNXHv7Jo6qLz2Rc/le23rCZTSia2vX9wSz40PjTUCtI7Rpjai
OFMSn+8yP/voGgGQJPPn0GvvVJcHvju7gRSlGXiF8g8V6Z5bj2SxidvuVlLTfF0KdcAigTqsTuo4
zUDIIqafgih1PqwqpiKLkNOD1MVpzMOOCP2l0ubfwoPV4Iivzlg8Z441nuEqIMKXpIuZnKcQjOMS
VKbwQ8LQ04mdV052jYr0vKiv6dgxBvuTfcAS1wx6bRp3gBbe81xNaFdBl8++2KVqwBE3ozhVjul1
OwzSSa9kR6950bgXJFAFMt7hxc8osCCyBIVTw/Cx+ZNazrszzj8bsyMHlth3iLGviipEYK3gJV0I
2FbUfGlBDUN4zV8xC3RucJAi7BLy5qTitngsZnR4EEWeJIXfdl/k+4JF3c6kMGsHZsrbucaIlrZw
w95oi31trogazHBOTeHHd5hNR6d2tJLrIgrnHLFSg+WRGZd0tKjQTMrlWqXZeCqxNrtDGm4dDSnn
+yEpYhazlLUij6kPwziaSKpbY69SKEJFFyf7uLmve8p6bOmSTJ1751kolsRlbZWnBCoE9IVchF2m
kze3kcQ7UjqvriXGcFxk/da2p0FzcREtU/+tI2kfNp7T46GZ4BzWIwOyZozWMb7Uvyw1OyejHqoP
rSYnKrJuOivHdnaUvLZBx3D5MTlU+iTUtXxQVtwhTkb7gE4VnmYPm5oJrA86SrU+JrfvYSZI/aNK
HFxxiYt8xE6Bvrlaxg/i6WzYsnr4MEQEGwiV1IdwWmKLi998xBVDBO4k9QclZBNWeXbzGGvWJZlZ
IeEqIwhIeNFua6ZyMW+lRhXRlHwsXbaCboSNpjvuDrU9Mcna9iVx2RNHsT3cOqyZbi3/63XymwOC
M/bKTEA7JQpKLXPPuWetTURJPGpLo712GR/ZaIeDy7tUUZph0DeNgdKMDGw8xmRL0iPSlA2y37jl
FzLZRugiGT/outYe4g5sypCTYm4B69Y6cGZ9mQ9DGncgx5Ub4nFvgfKx8ofaGb1glpm1zwgBBxbG
AmaViSeYOeNhUbchq+dT36bRbeF/gbZzh2bxLU8i+UggFQAXmwiWG5r+gMFhw22/PLr2zIRdNcBR
dKDiA358JKbYyepD2ocUM3QHy3fCuMdLwNat7MEd++osFsO/YNiCs7JavlV9hXtwtRzrdmRFocQ7
4uBd34wphS/c/9GC4neufcm/4qIN8UeKRlBrQ5mOsiQOopxAa9sMM0M+xVhpSsmQjMB6GWP+CLfk
Zq5Dd5wTuHKLvlkhvztNNQ4Tt6TwgYAADkuRE/ai8AK9qEhEMj10aeQ+j0oQVHeKQ9tbKhgrghqV
iP1dVsVu0JJZ3reJcnez3wwX2IbufSrBP6hsQbfQEi4zbAbUkiU02ND0rrRqRLrW3ax1zh4vmfRK
bUd9ZOHv8M4etGGqT8ac3aTWRteOWzXwYvXT9pY+dMgyngbdukuSlBDy7Bn7rouqYxXLPLTTt9Y1
6sd4nsyAiNo3Rm8yzKOcL+Arh3lQQdLG2gPogf42uZMWlKTr78FWAEVNEv5xXVwSDHXLijBP1jWP
RLsRN/QIf6pG2KfSUdHRMww4DIAxAqymfN3IbpQ3HvhJTLeuJduYoUq8xJFfhkXh32PPeBxiLQ8G
X4f510Z7y53nwOi0SyeqNyld767stN/NxBc1OYZ1b6u63Ldz9qu10O80uC7ssv6x6pv0Lh/GKdDS
GXwR3qEd875H6TmwRLe4FLod7ecIT3A5UCndR9GlHFUBtUv7bU/2eIXbbx0nlYRJPzlhK/md9ApM
HtgtSkAtAqPzVJ39ecDv16/qO4h0N71hS2UhFbFARJkY6SKWZUUmC/faTGK6dGCUAqMZ2iNFtvtk
ggHq13I5FU7eIq1Ur11bPWmAM0Ns84B7tO1XQ+ZmaDWGzR2Wc/MJiNP9RJUclF0/xot8jYn2oJL2
mLyxgo+NGdjMECqRyAs1SjrZq+Vb21po5VgW7LgpsOeYGZWXacJTvBdf86i0g84biHV0h3HKcXxr
XZiu3XSbEBmWDLCH3I/fPTDJ+0mYKkwBYi5T7LIZHviA8LQ4uHGk76WXv2PzPe1qQmZ7jJTAziWo
CSstvi2Fqe7KKVn2bcQUVbhQsbxI5ActHbywK1LoeFFyJAaXXzIMtVzddK+s8e/m1OkwJ0wfLcPQ
joobKYjmxxwBx1ik8qllPxs7JJoxnGDOp66kq1t2rDpwSM9kZ6eseDoWyjV2KQKbQPqYRKUPsZwc
ljct4FAUkjvHy54SIa+u4zf7DuMr8taFfhgoxzstni6o+K2xTMkUpTRDVhxAT+2X3q0OCZnnIMYl
8RDN+r71/CagXDk/YAnBSBLJeN+l3Vdj5QvWfTu+GAVhIfiilFKaMtCFiMLOcok9Rem0y83mha/K
XzF/3wl/5lgi4F87WzsvRyMTE5RDre81+BQ36W4yowKZzyTfE+Iz1LmGGtpARO1dEw4sKQ61A9G0
hgSBOrzqnuucEi6LRKAg599MKOjzyZ4DnZW03Rv5Ov78ALMwXmWaP2lRvYSDbkT3srW+ujZ5+GVQ
l7TP5BlKvB3YGnKuimyG8q4eu0xKT68DRtLGQji8rg2dcS+idC5Cp5S1lw6OKcSwPEC6XweR6+hH
HW7dZaid5u/BWVBB2FWB4bnrPEUiWw7UaGJxm1GQ2i/Qz4KpSBECiPpspGN/mUY5XLZHn4fYtftL
kSKdoqaGmdoj3I6+/TiXuX/ky1UXK9fVxSXedeiW6jZj4XWRNRNDWrBpE9Qlhdur+R3JgD6fjjUJ
RtsXV6IXfkCo/yYN0Vyyunxv/IIASmmPzWlJcDliov5m+vmM2Vg/X0arx6EQt5qgco0CiLBTBnwI
9nnQ8oHwwnGal/LCLFKyCZqivdNX726CKqAb4orXJ9TSOvCb7SrUkgobmtmPLtuB5Svr0CS7OYTd
D5GmN5elx1gnH51jw3B4aaD6wVpgWRrUTfWaZt3Ptiv7v5/V9mj7mJLFwdFwjhY/IPAojxGgO3a0
7DO2R/7anNhx8H3vGlVOvGkO7hSNFzd+o6hJMdDtDQw82V2QlRVeCtomLo2w1evs3HULCfdlZ4zZ
k6GJdF9O/GMk3xxDrSQIVvBtG0Uhg9T6BmqAcu0t0xgu8NkMk2yOIFvpESjuvD6Nbb3SbCM/AGsz
dtQlaizWkMFO1mV7B8A8yAt7yxtpO4ULrbVSddaHoOwV29/ICpIOESWoEMq/X6tSsLUabeI12Mxf
EDqYF0mNeag86tjqH/6S/yDu4vPJRhO/XNPx2R3Txtk+mGQigebwXSlzqi7Netia28EG5sHP/H87
HSn331ePnmgP8ygJLpZHQ41hPbhf2Zz0ABpz0927mg1gpMxOA8w9kjpcEKvuskAxxAJxDhrRoM+U
Xo3kjsOA4u8w/5I4xZIBnAytu8PSKznnWoFJ40OvoNL3yfBURuouYxy44H2Xh7kqvs8Fdg4arLEA
MKN2WcyHFsdHwuGav/eyBqKfK0knxOnyDP6vZOxeioMxxk8eWbGoeEm84a3Rfes4rGEC3XGKyxSL
YGoa8zobGFYfKUTwXvqGe1gMPnrJonoVWxkkpqJlTCHlMJ61ys24deCnyjkBSuNpLasm4owCeEM9
5BeY3bjtdRrLKoqxrnw0Z1gwmhMsZJ0DbUKk5VtmkInYfpmcoFQqu4hq+cWXjes0otWzPUKr8s20
2yWkyMyxE7dRLtaRoLKiaixM2ULsnKatHvSCosaBbVQoc7jafR5XD05KxrmqSqw4yyOF9gsMTURo
Q5VEmHtKI8S52vSX7APVf3ONSkiyEWyNXast9V0GOMMyKu1dMcwevKnxzzlu409CY6e8OEv3c8rk
0Vu644BY5sXzZHXkFihPEXH096qMICak2vd+hWbavjGgGJX5TdPZ97Ri2Ks8kd9jlbwRSQorb7K/
DvBEXex8fxeSeBrzgllq7kMesXwp47QOGn0+1Xbr/iAy7xMLYIzy9K4/ESx5JjVIjUtfU2hFtGRX
xW12NjVyml5hL6c+EstxIXWwQ6Vp7Rata/csH3eVGtOjXq/xDgCgbUmktZO9e0PoDxhTDs+4OjxZ
aZV8jTTlUglOMsF8yZRercUrADEtd3luR/1r1xof5djV12igYJJsP3kYHJhTPxVwgMZyF2dU/so0
KyhuzWYGqX03F/m1LhSUzDV6NyP1Ha2mPomh0d70Od1LYRFSpWJvF/X5Hg5r/IZS8IfEPv7ebkzt
1dKxO5wHcL1+X6BsdKrkkDeT/7Uhft0IH219G81XAp8xVGRwSgMZ5BM+mzsff8bvrRit0Ms844Ed
gHVuVNIeW2rPXhK7o+qdTPjvRj/Zjkh/NTM/GEIs1pOocrU6CtsngeXPk1VHhDY0Wf7M1W+wAgk5
0kQFS+OKF9TG+PAlHgXD9VKyoM6WB0IMv2azOy+z7F7GtvOfesAWSYmeeR6YFvKkYTja8t85b/ay
5bwzcml58Nn+e3q7cuvc2tthu/zz2Z99/9+X2E67S7SN85FZaGfcKTyqPxJmlb8Pq9FgEb22t0fb
fDMkOhdt7X89/Dz/efnWtx3+q297na1vNrpyZ+lqCtjb5XmAJFgxqa4PdY8lDOHU//Rag82CYD2f
a0h29+Z6fmv/ferfo5xJA2qOdogzWV+2g1qn2dHGVjLY2nY7/6etScEqckjvqtmMnx1D53bwCytE
RBQ/b32qcBndU3s8bn3bQac2XU/G6O5vV+FmjzHD2OeTulGIs20i8/l8UtkuDfkdNvz/6ks1SLvG
oJ8/+9hxYqvlWg+VnRv7xFfx0VExTGutdm66svVbVIiEqW/qvje+8V4gRH4xdW26LJEs9i624k/V
vLB9iucARH/1NUFxcUwtlZ1IjFC1THXiCGrOMMWwG5qcWEpU3rvV0N7BfT76zLHXxp1YIi1ZfqZy
7Jix5b+Wjdcegbu8lU3urd4e+l5j28WwErv3YzelrPD1+2zqLsBQiqsYWXvWbG5OqKgWyHqgMmet
gB9XLd+lZ8UhH7R4IaB/X3aN/hXeWrmTo1vu9cWAxCp7tpi9Ct0qm7BCrcuj3VRkenSATIZJoRxL
7102DPpb7Y0IRrtsraYgkpTj+o6xfGx9pOqX1fYtO2UEjX3svC+jrXYFtXPPeQKkQE3VD2L5WAit
XU1s9jcBrX9rbQcKheNDS+n3brt+6+t68004Q3O3tYakWsgwTfddNwt0ap3cVUU2PpcyKimDTca9
hrPE89aXVCx2EUfdtpbo6/qa1MVvMDT/XLBMjgcOY0CDsr7GdijMP8noyKftZYRakrMeoYz4vGDo
1bq8b/Lz1ldz3951WnQT+L5WMy4RVO8+GkuhP2sQFQ+eH6/hCYbtrQ8+8VNRkkHdupxqWGALVz+3
cX3rSsZlDnVlmMetmc5t9Qy19p9XKLODZiJU2jSvm8gVOehjqlLvlLaMryBb/iO6/XtJi+mNbURf
Pvv/+zpC/Hgo6JZ52F7v88LBSF4msnHsbPBWg+BU3YMMtM/WtPJzanxCt77tMFR6dd+thzjVMGo1
5+XwXyc+LzayxQPZqj9+dm2P5jyq7j/7/LT4rYuG1U+TiMBvWhC0JiljOSX/PPrsc7UOEUEjLtsV
Ghmmv5eVcZ2fNBMxTGdGoPOVjcWxXnRvMYGgfcSa4bA1DQn8nD0Jddee077JKFpFPmuscL04GWVx
SiUY4a05yl6dpwSdCagm9l7SfbNEjr4NO96/TZuk+slsUe53Y+++TWUznrDvq3fbxfDjs1PXqHkX
29TKD53rXaKGRYmbEZ3TNUMCScvdV28o2YIJ+b61nMLIXtY8wdZK/Mh9xWsNSlJXPG1dVR+zmijU
crc1UUzZYTY5X2s4DztzwjTJSTAl0vpE2ztC+K8GS6OTXrKo25oVqBf4ayxytosthotHKhiu28kI
RcfrF5Of9RCOs8V9pdSjvr5o1rHc7YQo77YLa4CuYTT3+J1Hbh5sfSMzz17C0z8I9vciUQNFNExx
0zaxbXOTb3oR4c51e9UNlIuElmsuJy9vD/jj5Gg/4+RYQgt5jccnpZriILQ6O+Tjyr0c3ReCBA7J
X6PfV6iy3rRsIDqV619wcmF2n8vizTGmmXU+o5zw3Jy1uOVdl4RyZ29tDhpOHL2I3sHu5m9IhPEr
6e3j1qrV2Lx61pnRMdm7S330UAUBKjYF5VuZcZrKSL61E5GsvCYlRRmNeTJA6oaSnMAa5fPCAaXL
Psnt/kAYa42N+SznYQb2Vgl7tYhPwty5axWqqw/N03Yw85Nlaw9W2XzpTQ2Dbb+eH3jTYDiqiXh1
zt5FsyiLTEkeh7GrKDU0YQhCzaq+d+XwGEW1/prGkCZR3ASNLaKXgrhWVrNW17Waz2c2UBeth+2R
XNcYbmXfx2Wc/+0ypii5aNbwnLb5T+X61qm1LErFHfhwM0vca1EXH6y925++LW/DVBi/G/gNmWgd
NksP7bwELMhLcthdh1zCwVXPhD4Vr/pr0K1B7BvOm5225wQh70+jAAynPebCcZ5Nt7o2hl4eKoM4
baml5R4BiyLpnXxh0YcJDWDaUHZCBhGVXY82AHkCAW7ys5Hf9Xhxj6I1VnV+6UOYJ0ZY4riHYa1P
0FZHGYtvAfaPY/k69ulaXZjLy9bEA/Ke1ItxR+W9+xj1M3mofqyp1bCmx6Sx1/qytD2gCk5PbQ0j
xNHKEybuZZjmbnMi6Nfs7bWsnJ259czSnz+/kIMkQbFDBLVPNRL9JLWwCDe7hOCNG9jm06h1z/HC
CGQx1B7iyKwg4ZaovvBYeDO9DvP3onxy2K29DYtvPHWtedjOARcV1x473WByf/UMzm+29MQLrlaB
65rO2+BY88sC1X87NwGCI9ash1tLh7f4XA9E7tfn4aa5PJdmud9ac1Oo51ZkBxkpB3e7Wnsivn/c
zvXC0Z88nAz/tpRdP3Xjcrb1TAdrYZ6yOl9uxXro9BGHzs4kXENL9e1wGHzNhWVkurfJNDz2vHMR
ENGBGbB1Yjnj3lKHOWaei2thYlehjwZno7lb9naCAerf9nZqO5DAtNtquG2Nvy9V1C0Q97YijIpZ
22kcwGIzGFf4DDiNpGAIctjWrNY/QBLA5dmr7JmsBXIimlNncvXi68sZZvjr3+Z2xmjUcEmc7Fbk
w4ddpdW5IOJ1G4b6nwMETG+vMrcO/+vEqIvp3uStfF7bWZ5hQVQ26gABOWiR9VWSjmDQZKYAAzCO
fLAyfzrIgWJKI9fjB+4kigTcYZnvEuRVW992nT+r+GFr+rX9SMUdUYb1+Z/9S92CL2pcDS5j3LCU
i4ydnCNJxSmHMu1KBMaUWI65Iom89iU2oycgoBg5h9u9Fk75pqJa3raWEHO0SitLNrucHLtUO2qj
m7KRLvtX3S3Ne1d5X1CMdIheuALrCESe9svWkA05pqLJlrutaXRIOSjGy7HC4VI1l+k5GgXK4bUJ
xrN4WMbk7x/eulxnDpMmj3HS4QKnGAmxjjBRtmYy4gbl2msgej0rXUddqMVwsaShmZue89hQgru1
tvfXxeYpd4vmcXvvxarzmpxUw9GG6+tVWDSb2J1sTSX1hZ9muRrccFa4BRikFBDU2tpeLYmGx1wR
4iWxTGrNMUo91Oq2ubgkCwgkzzVjtQ0CW3fJDMWukb95E2N0GsfedwTE14ZHkgqTR4yclj/ELd5n
IqFfFQzrkKS8fCnhugVYqlbBwH7lhoIjP6nKjS6dtUis6bTkRB6yPFVAPB/MIn3PwbP9wsoXfz05
vXu++lUWlRtUdjZdDJW4D36K+obYT/LrTCK+JYLPxsCI/fSWT2WKEieOr6RIj+m0vLpLaQXgOJFv
qNy975a+WoKiNvh5c6cOefGwHTRsCB6IhloIqr57EB7DIaMC3R9r8mlxPSC4QnpODZ0OY7OnikV0
0xWx/HJu2vqHanMNU+NifnX6mp/d9GhEjfnuLvJnufh4IGb3w6yig3Tl77ovsocEJ4G9kXvagTJ9
/V05qcGitTsYvum+SfdISiz/Yi3LeLC0JN37Wn6NNfGT5bp+wb7jt51UP/pJ2qR3au9koBgly+bv
UwVobGrSHAITxQ9CWtm3kSQRVg4+UqSaZKXHjZ3Vk9iZkvRSjRDguaqORORTUn54XnRl+pJ30InJ
Ehhf6iUWJ0eQ+UT4nu9rCR7T9hArjWjh23aI7pxvPlXft7E0ni1w5xSi19g0lRDrKyJiDrhLAi8T
8V6dtXnjWQ/T9M3sWCQ9VZ3rn+aiB384IVBuQuKM2snQyKtR01QfqJ03wYNE1uUnUg/9lhMB28FX
cnelWwYWtMoz0yOITTf+Whd+87KYTNp0mQ8eiXvE3Z4kYspBsyd5N4n051xqyf00ws5dFvVnoQxG
dab4FvdxGzq4KTyRvDXAzTvyEjslUflE+bu41K13lJ8/sLhWf2womOSCfid9jz24JwnWVwo4xNj1
gQ6kDt/ceHzWKyN5rFGpbK3tUDu4zlA4T3BsvWI7RMpE6TKJ1TlkfAajYiD7S09oI/apO7LgMWz9
ZSa1uhcmue6t6QBSvBWpuN9aA+rCl9GiGHtyh7uty6L64Oglbr1r/cx4EYPVofJEQLS2ti5M+AC+
dXl22Z6wzj5ni5mZtUtyqoxopX2q/mWOkLTaiXraWlVhxPvcj8rD1pzY2ZCv7vAa41JhGv1LouUo
BLxh/ttnzsI4D6J0UfJyyXZgUXLg1igetyfEvjbvsxo7tO0kq2pcVkyyD+uraethGgn8aRQNnLcr
CHWPl6iCAvX5krhAXYCvZn/fM950VZiI+WVOCXfMjmG+tJEHW66Rl7yQzHRVl/5xOxeuNGunZ0+6
z/n4S4nFeiWmGc6WMz0zT1ivalI/ZQZoYjtHiFYPgVOKE4pR+9U1OvRcgxj327WlZcaXGkfNcDs7
6mR69DZxjpH9yHyvEMM0c3ERkhUEpWjJ83YAjlLt6yyq9tn/9JlzUgRxLYB3u2byPMcTKq9IwP62
j7lMrBe/6q2XbPl/jJ1Xc6W4uoZ/EVXkcLtytpdTd/uG6kjOmV9/HsTMxttn5tS5UUlCsGwQQvr0
BolBH0zLURRDyWmOygg8RDRROlN75gM2WEkwt08rtpF7VFoP5nR64ZU74O4uguhw2wqpsZ5EEoUV
o13V9UfLC62nGm30Wx9K0MwxVgMF6cGOTkbiPNMZRAT9O1pyrGncOl2D+q223KB+C7D5r+uVzZ8s
kdwtzH6AUeogPcGlU3eSUjVzUdTVerkpFb5noiR7VbYfCwB2c1F1OWtM9i7AjQdRhRcW23lNKK/x
tfeeRd0wuicl5cUQpbKW2kNtlBkt+FGRtObwkAMOuc5VsCCPHfP/lWalwaNl85rXaGeZg6qv2Ntl
p1jrvCeROLK/lzNtvIlS72KfE5T2PlPjIFqP1RQFLgtrJY5mAV/52FAJnVVRuFvqNCf67cgyH702
r+5KALfst9XsjL6Sn0RCP0LBo2W3eqlz9e61xDHigqKP/NR6bngpFfPr0iBinYLyRlXtlzp7Q9i/
ny9atR2CFcgIrY3eHC4YaT3WGK/c+AYmOJonpxYSxEmUTOylsG6aDjix/6TUen38UCdOM6rsR1m7
3kbJiwSQT2rdRWKXRAktCAEw1KnLZQmQLnsxZbeJ4Kg+l6GbP7tRTnjNCYO9qEuClFhlCMTcT7N8
PRQuXsxB4h5FY12z370MlWJNB/6Ty2a9jRlmcd4LyudyzJ9qAoVX9F5x4ooQudX9yUgEOiheD93Z
avSWG8BBH/jUho1UkFKKWT7LQxk+VKF9FAdFFSY4CsH7yjkqQ5ffBr0/m6WP7crYaa+V3uUnpy8b
UEGDl1xLL9+m+VaSu3xTVVa5UTBOAXiEA5A+Wbq0k3FL2LrRJdHlrWEWXyrNzeDDtxc3b69G66HY
7rMnBS/hh9uEO8NH8CAyWOlkzACcXCkOfYDdsp2CYCuPcuvBnJB8MN1yq25q5iDritlH6rxXoZqs
RlDCa5xeIZK6fM3Fbh/4GNj1Ohh0WepOICZeldIK9h4fBALcMpB0QMptq57lEa05LKg0NhdgJ9nS
Pu7VN9ZdDDagFza5Jt+SJj4OkiVdiiaHHtt29jFpIcBp2mtYdSHLP5t1MmjPpPXt5zExlNPAjjbx
jppgopatknSo4Uyt5F5r0KQhWg+dqNo4eRut6pFvJIvhq9zeFb9yHicRvgESgzkUOrxHT7voFX6n
UodccBa8jeP4wo7QJqiVfJeZtX1uE1zACASQXZKhQwHe1IozomVfQFj0R1eu211u+e4KpIZ7a9Nf
XMY/IbeirdB97tYWxky7IZOUS8JcNTF6+a7FXLkrkhGbNvkZGxZ1m0jjNotUOHn41FRKV57Kxi23
sm53m8rC/DK2y3Ej1+oXr8c/AMRUs/Vw7C3kMb8bwD/uhaq/SmFQHBLUGi/IJIIr4ZuyjSurvuRZ
RpRE7eBvje7aK4b2ApDg0JQIMtZltE7LfO8kvXNMtaHAnxtAlNnqPha5cCPKtjkYxYQI9Bplq3e4
mAMQ/oFU03dGueSgs0u+5m61a+BwzRp1NiJ49BuzkoDrRXV9VkjRSQCuhZYEK/ZG42uvmbBt5B9F
pA7w6vTy3AE0OEpTwEOr7mJGrUzTaqYodKOGfRC8KQu0WJGMCLpaflWT760p3eIYni/iKOs4vINe
/jPaWnFi/03mSxiVaK7JpyErlCcdhodOt2e71yy7CPyNVay11A8uTVp4J69nhpEovL/Y8q6hd+bI
7XVT782xymPqgSaFFbwO+ANstYgYqlmU5d43hx/2ZB/f27iLEwqsfUKhM9ihguBWtqZ19FofRwgP
Mo2CLqeSlVOk5AtEgHTdhcGvKslPhJH1A9/yNgKxgrxVueOG/iljLGJ6wvDsPmDKURfGI4ERdRWC
Ltu4YfWM3xocM7vSeIm17OiXjIOhpOP511brvCEmUKaPaJrKlzYIlEs9JZY+GGzVQ+1IV77quVu9
AannKyorFMlqGHuNautFkb0GlLULMu+XxM4DSgwBikKEMn62Rpe/1cia89E+NKmL74kNp0n12AOR
e+ipDtPjq1cB5BnvrEjqNfueRa7fyj5OVrgBvMah7PPzljFBqDcD5OKH3iHAXqrNwK6w94SwCp/P
ugCh5MoNOHw9vPQgL7GSBptFMBbAuAyHR68JXo+xtzOdSX22aH95tpsgUKYBb7TVGBCDngI8dPf+
aKG3D2F+1ShQmerfHaTBANjvtnKA85WmRdTZWuHzJa8Rms62ctaAUG4kDFgUWUI+Er0Yz3PZWMjt
56EYnnrfrC6EGpP12AyIoiX1A+zlJyLN1cpAT/7oDLj4BaprHCcrWMltnZMUufbJmHA6uNV+r2zn
kgcMs3olMYzFRXEYUViqFf+9A4i6L5rmHe8DDU6w6W2lPBquHV5FF4vgcTYRiL1YfY4t+wz+YWCW
3bvcwe69Z9VOdMMDvhTiHKc1mFVlkCiSsCBQUXs6u265cSjsIlsZEdZzQNczQHGOAeiGj8EOMvPJ
StmUUjM0t5COfc6NxibKkymbKAz3+VDr+7YsnK+x8wKXqZFr9+dolhs473xLnQkiI/0MtHadGol3
UnuvX6uFXG1YqTuHFuDZ3gAHCu6ELSnJZfHWQLi3sARsXFnfMAO8Ohj8PsYdGkUWJcRkom2tey9p
IpnnJSm6zJqLJjP/o1lCEStH42a4zB2dzgDHaCcAPQvH2bme66x9B/U1haFvzZJ5pcoer6Kra+ex
DNk2ZfbxK07VbYqb7kkekW9CKOqOfelvY3KIgqpzwQJddEZWZ3yIp2QSz9HTHjthvazvXVsPtzqc
Rm5KTu7V9zJgqluU8T73LNlfxxaPEUzYUapZfzRtzMzDCN6iWEXnUM8eDa03d30asP6eEte+jk4D
D61Wwm3V3GOrik4+y4NT7FrBRssgAMDGDs6Gqd9VT4O94fT0KCzcOxBXxPfCbSeV91F1Ca4Rg6H/
I3CmJAeBATOnHWmowsASdWPyugKB+Z9Eatgvwrz8kDnYZWg+klpuDlKjT5yaMAt+DRay59NGgDRi
se2epALDLTgSzTZy4Fh7LWiswesGVpwu5xIauSAofaSjZudKHx5lf+yhdrjmpkeVZj1MRWQKhnWr
87D02AZoZvkxvJIG6clRAV3k6NkZRMahG2CkAFe6NXpzl2r8n3B4jjZqU+AAKDBz/kTgN8Cfba1u
SOEUjPatjxWFqWCTPDhszZ3CqngbgRu94rUB2jD77mPu/iqneME49S87c+ncIkpgTaGCclRZ6cR0
KMuxlatIBj5hAKwcaeOK1miAe0wqRSoB9nRBCgxlqp/EZbJReQlKLz0mYc6Q3TfWpjRC4CFsKQCC
y8Z1hmJaYGW4E0vmGjM8/dopUHpLgAJSA7Aqqvg9JEfca0iA9RCN/puPFBzio7vBc/ONZWE0OSHn
NgC0N5HC00X/N5ZQ3yr/sK6pz3WX7Mu+5DMJKjCyIncv4y1L2BGqYHm0/G9ZmmtfkJBHkbN/UiPP
OMSd9DQSBJjorfK+0CfjgfBdbrRD6PQ+u/UbJxwdzOaNW8hW2jpWkS+t5RThPw3EuHm2dXW4KHH4
0susUv3CQ0bRhzI8mTQVLro2UcXvAQV6mxUgvKRsdiYb3mC5cnMWjoiHP01nKc/Adm2ksaWBhYDO
OK1MuPo0bqtNFpvOIywA60EeXkYQfI8aYAQz9fC7DaMvORMD5CsDoJU5m6miOMZqwpwvTwBoStI+
amyf+ZMWA38xNqnXaGvsxdsD7IjspdHL6tDDFlmLooq3NXjj0lj5lVRhrlvw/9SNuVFz79dgSsM+
C+PxjPDHYzsC9tYx1X7wkHJ58CqlZGcYKUyrteKtUZrFPocGrnmwM6QIibmEP29iatgdUsGWzyZj
5q2ssU+2rKIfNOIcjOKbJHlofMBieFq9YFpWH5MJM5NPuDofhMVRtx6CCTdaaoN8BBjhT0hSkQxq
8CZJmrsN/1Ml6kXzZHrtylPucV+dGjrdKsliUgH0rFSQ00pZeBt3N8gaE0P/JaxACrjPfeXFOw86
r1lrcIu6/hmhctQN8bybdTUERkjghhKdBYMdWih5T4Ib4kDjxpAk+x+DXXkncFnGuGWyyl8isuKN
Ngq4ZAeRjUYiSLCw+Pe6MgPta9cqCkK5tB8mSCFzWYBDLXBrr8LrwV1FkjLFEaj1wGJt2VX5Zknp
JsLj9T780tsOFPN046rpiiK34BNNJZLHrYAqisp+TIbkIFpiqcmdQRYRb3ZxrJ4uInK4uQ8r00ri
jfgrI7Sm2YBF+Gxy9dt7lbwXCiOWs4bk3h3BcP5spufX64F1SFGjFnvAIonE/RfZkCUyW1oY34li
khR7P5dU/GemvykF9+nhnXEQPyn+DMd78IOiQ5ykLbZOnv8S58W9B8d8eozzExaVAi+F633I6hLS
6FLX52qzR2oFTyZAHzP2V/QGaLfsUPdD3G9ltfwu8MAi6YBRNyX8OuKpSI4kRWdiRlRYMWO8XW3F
pveM8/Jl772Fubh1Kp8naiIhuquj6lk8ezOyHzriPrux1BjWDVzEj4Tjpp2y7BRbLP9qnIUBTf79
0MAOq0CoK28jHpd4GiKHPSfbuiIreoHhqy77ys3Kydr0hK+jA/pMZKcEIgJ9Q9oXCqso9AWjESAC
MOeYFc24/ZAVZ1s4UoBEtrX0NGfHuAUNZQYH8Xt9VRGjrjZhHX0Ze/Uk7tx8l6CWrjIjHjbiXou7
EtUZ6/9aQXxlwgCIZyLOEDlRN3cHURaJFuMYUjU+EE1EH7vmSTz4uWuKW7P0BnGkJPK5KsCwb8St
EH+k2pbcn9rL1DURdGa5RvGjnmxDkLuc76+eWu0I8ErbJcwG6HXPSpHWMG39XTpCdK7V4Umdhg7x
2U5C09qP3ggSGNe9lQydEyXcCj0hI0qz//XDH/4GkcX2CrK76qtzy/npoSaTgjTR1I0YAsT3vUFu
/GACyOqfYri8882d4RQf3poPoIrPd1BjGy8LYE2OFfbdqTJuQ9t/l5pE3i53mEHwpFo2lO5lcJHb
xwQTy534W1q3eIjNUd6h0diO6yrxL3WnSsA8pnFoeq3FmSL3r3VOk48IB/jRRvSENox3TGFYukwd
Qe2RdtLhWC/dZ2pgFiMNdHXdIcF2ED24b4zuMKQGy5Jim1odxkf2BK781981s/jo+mCFnVQDrjAB
Upa+N4ZXW50AjFpmlpO8DcPbNCyLniSKS11G9GcakQx1tLauVXRgVuJHy5MYI0V7kSxv64cuOmfF
8bFwuoNT6WvRE+ZTsBXYS291xQaBGAtZsFd7FLqPyxu+9GVRJ4re1Avltt1VgPT2vhXsxDFddHbR
Yjn/cxcUZfHURG4+R5Tn7Kfjovipbu62eYHX+zz0YCvHBn+sHz24cqsYeEwWA3JrTRDO04dDdSCa
eioL1UHd4UPBPj3zAvHEO1PFGNR6SMf6bjE3YH14UYlYjHK2qqFOpIBSurI5GxNWdezze9rZzU7X
R6YSlSpvZC8jdtMiMLNig3cneAdDOtlF6mNXbrwgf7CS4sODF78q+sH8Oi1lUbl0k6WviCZZF9eH
FvtB0RlFUk7DtcipEfQlPYTzJO6+uEgGnnEAs0K3a11o9WvxlsBqp1ZkP9R2tvY1NRBREuuWAdfg
LaS6b6bgUvjcsCaU4iNxcKgh4YRv6CP1NWiBuyNjshX3WCTisYfT9AShXNbIQ/wjHdSTE2rJTh77
c6TnCJQ5zUEMMgqjdg1nN0c9d+Nn3vwF0OpfkPKTo7igePIix0hfT2wYM+h+jZ3ziL2cPWOW3ch8
dvE826WiRyyDgazI1pHzlr9PrXtl0w4Q75e7mCcWI2k0fWYSOzE2rgFdSJBK4AV8BZesMRN3kB8V
Tdhbg3KioYvSK8Z21jETky3wusV+sK3jADCH/dw99Eg0igNzneAYNs+u5lVUoHgZe26qMg/CcKlv
pRZpO3F98Xe5ZtAfa/Vh1NJ6J+vaXTzV5dGKXNo0P0NtCFZ9lqH0D4X8rwXaMnBI4tsvyvPEjuVp
jiMNywcw/lslMVPY+XXaXRFk1w9A04qTYO10QVOc6At/cj9J5ucrnsQyxiwPhg/07xh6pj445caA
II0sBpbfoZzxEtiM4BsUArc5t0w8GdGtPZnYowE82M3wDfnPYC4aLCP68iTnDj2N98tNWI6KnGjy
f1+KuVoPe+kq3icxUxB/jCjOc/GlLHJz5Rhg+8GEFmEGMdGVGvMg47EomoifnadcIovDJq/anGVf
+y9Y/fyhFH/nh1nGfG6e2mtgARc2BLHH4EMv5q9sjhC6Fq/JmCEHs/YG/R2tFeLJfhsdssr35a1o
Pmfd6QsaAAbBO3yex4meKmZ0S7LUDWPCloOCUqQCTGyahIl/Z0lmlKQof5jLzn99PvYwca59hq5b
S74Cnr4z2aUa1+j1ZmxC/bDFH6KXJ9VW5aO42WJSJ3LLvV/q2AhC89qDALI0Fr++FJdzRW55jMuB
5Xqfzg3S1wahDsYwxkwxcDYAAdKDKIs3jzsesYyfjs9//Jgr2SqQOvnDNFI8wrnnjd89iPZH0V0D
VbYATU/PwG8aJDdET/nnrDh7HqoA5VQHO483n6kgHkyRZQn3iRMiCB7i6HJgWQOKAyJZ2oli5/7s
lDI9zn/91JNnssfyzszzmbkzi1pHTRv2T/7z3onc3EpkP5fFSfNVP7T6/AOfz5IUNjZq80UZkZoV
48oyexDn/lPd0kQcnefZIrsk4nksRZET5/3rVT8sZ0Rr0fDTT/1T3aerfvolbxrwMZorGx9G3/SK
4+HMXkUxzmtV8cKLhFAK5ExoRCzepzDbkix1Y4InKPQ72hS1RnZuJIZbcfGl6YcjIuvqHgghtuDn
Hi1eluWN//RSLS/Q8qKJuuU0cca/1n067Z8uP7+uYzqR+7MQtF+/sXFoY1o7zYXFh2tJ5pXsUv4Q
q/in5p/q5vXEdNn5F8R1PrWZf6GLnIsidX/kxvHXYmgQa1CRW77RYgxZiiK3TMiWxp/qPhVFO7dF
MKD9qZRIIkSZCZGPl5O9d6a3ogvPWVEryiOhbJbVSZHsVCd7XoZ3wFTQxpeyNE40clEWIz9zIY+I
kpEY9hw6cj2jHtdieCD6jyRrhTLwX3S1edAwZWIIYnTJ8hESJuJvG/EkRbIMt6IouoIlFv1Lm6Ub
LHWfutBymd6rYkIWNkyvTh71TWOp8bgW698IgAHhoqh/8eou2M1vvLgpSzIPq0tZ3K5/LYoDy6sr
ih6BlL+Gb1H+dAVRNyYR2Akl4jVaBvt5Yj0fF89nObPCq4TFW3I0CIxoU4Tkw8pxaSbOFYmYGCxF
kfvUTgyiS92Hf1wc+XRK5xTSdtSuoAIfS6gUuAaIFkTKNQUkx/ThynHEq5/F0OUmUZIcxJ3JozZN
DqNsrarEMg7iCS9PdH73PwQzP0wVlqYiJx5+kLVE9OZGc5ArtRA90cIAmRQVrexudHK2Y1BzUYab
eEXnOKXoAf2ohtVX8SL/FdUqZW+LdTZbJxWbg2maHCMkgmGJQ1oTSVmxW7layq7hSeif+cYqn3SH
rdHAgIwBeYl8GKri7XXVPQvOtsEGQCCjXSPuqnguZQKVSS2ylzyEZyL45Or0gMca0Z16jmd+uv3i
pn54RPPSdb7rYs0isvNrHrA5OTr6sBV3Wfzskog/YCmKG/upbl7ViSOfyZxLS3F4+ZdU31fXJtZ6
K2wMsYrzUvetycJ+ryEEuFVhzFKEeoYAaXbEZ5KjhsremWYh0zMddRxgnmoU4d1Ues+BkuyV6Rpy
VCbX3CvrlWg1Nkl/kMZc38htAkiv67JVFfCqi8RJbH1tOgA8FTBFlziyd3LgG+kWySAMl1nZb4lK
ghoerGOletUDnCz2mhGNhXieWLgXhfIldvuXCdH+5EFKeYJ/U25QjetR5aAo6hIEj5KI7YmyRwUi
NIv4KXQslAX15jqEaCFYwBZ2Knv7e8dwx8e4qH7Cdzy0upK/9amOq1bsvqc5U/ISH/iT68kgxZPq
pXVG47tDtJ6dXddjw0GpUcfpupVXleWXcgTTy5I8f1Xl2FyjqAO8KkC2S84mWwCdUPKYGgX6TbKM
lFHIJlOVg+PGiLG49dMRQkmYCXQ4CviRsq8yM7+NQ1TcRE4kSZZZ6J6lKcLCBOGNLPQ2eYH8kDt0
33Q2z/a1PEn5JXKhYUeCEsdmCgCvbJeVW5iFqF7LED41FyNRGQXDTZ1kYIKcumM9XGX2CaQG22sO
wfYa1a+hHYLHbkogugSPrhy9I6spHUVVnmDSje4iqlwZwmeawW6N5T1WqGE/yuyEPsaSoqyHvvdY
QXAgNB2gVbHJvUyxFMVDdjV0XXNTosZ5GKekTIDtmfQt2NW0WA74ahKvldzCFa1jd0YfMJvrexVd
GPf3EAXjbS6B5kD516LPLecXgeE8oDITrAu/XqF7qm0txdA3w1ClaLwBps80RT+ZFlBnYK3KRjXV
qF5hBY8MBg7guePnlwKq3aWakqVI/9xHGTHUDmkjE25arp7SUY+1taJrykkk2eD9XZm1hbQeHFju
jh8TbEbU4KV1AYzaZt9+i7r0q8ZWOrhw6P68Wzp8ZpCJoBWyApWYdvzNducXP43Ub0MVgVZAEOfF
6xNg1+hgPYwKe8nGEBnnwk7bk9qG9SGOw+zGI1Cg/NfyU9VLdK4k1q+y1r6UqAZd7SB66Myigvoq
lU9hy8aRhdjjVhTFAbZCX5FfT7dlv2ox7lgNU/NQiTHlC8FyTeexg02VJUG7ZczYfDjZSN+teNTP
4lJlpSs3y/EPkMNw6kyQRdvxwSk2y19Qe9Ef3x+j+bqlNtYPVVNvUxlZm7WLxXLrJc8YFY4E7bOK
tbKpnyFaVE9wz9sboeOjKGG0Wz9hWgcZKukRa5paiDpLyz+fFNkvso0eF66BALWh/RCxmLISDLoL
+mntpewIK+cxaifigIWSxREZzAg0G7dC1aV6j9imshZFcXuSWJ4+VRaYsOn+mH0P0KWYJnrh3uz/
zP9OHKXu3sxKOGfT/UN1GkReMjj409Nn+k5HOUVkRVJ4Iwz3pSx6W18jIfmhUhwWRxrIHZvuAeAM
CDwPnWti9d/RD2VQUsuvZen5h9bsPDTe/eI9z3fieNj55S5WUW0qRskiYC3ZuIUTDzxWXuBdminp
InRPbM3dfzjQtjF2Mm+ea4ZbKAzhOe8TPAynROREnc4qO4MUgKJaqAQVfoP/0lCcMrdezm56zAH/
P6fEdge+Qlb2ny9TNxkit/f+lstEA9ef/jrRWvzIkOVqdYnriUfBtqNu1DBgUaS8BlOSIjBxFcXB
dVEsDNwO8rocElyfDucyyuWrpZHI4aB35sPXsI/MyaFNVMXPCwdPjEGSTtabARQfZSlx9NOpoih+
uEZ19GAhBD6fKn7twxmJqm+bHIDG5wPTXzXkIWTH+5iZX2PsSUEujXZ8rociPtt9AOBEQXmzSdhn
lNmt2EaZrzzLud9dbLX8kfqK/NyZmfys+uWtYYC9sTcN0wXRQb5+rYb+l1XW6tkEWvJmJ1yKzZz8
GqNm8BYU0hf4yN6DOKjn3tXNQvNRHAMpvI0h1D2lU8u+fIs6RX9R3CB7VaKjaMI3J3mWqwr65c0v
4+HSekp87acEcT+1W+lRSdasxhVjNmi8qSjaQDRlI8e1f8tRh3upTewS5lL8ljglOtqKVq9FUWur
7qDhmrrJdQNF/JVpNO0TpldIFxm9ug0gVL5VLbYIMny9/cSvfAMKlm/MxNUPPZaZj7nZvwChab4Z
+ffRruwvhmTXpyQPkE4y1eZbNQKkkC0jfUREBy1dv/3jWWb9DciWuhlDXMTNyn1RAJ+hYVt34D3J
hX69HbGGhS/8dxW0yL8OfqpTDQtUbDJe8s4pt/i15SjMWdlLIhnmqYqbAc3tNntRYUw/Yf2+Egcl
YGwvIDC+wOSVr6LKdCv2F+wu34tij5rEUXGGaC2KZWjrjyO7dKIkrth08lVG602FEX32hhFcQmb4
2rlEKwZadOmiwmamV4LuYbMBi4esJ9Ky28LtrJM40taus9WVzqDf4XYyuow8CMYEb61ctGs4PsFJ
FK1ANoEpBO1ZFE2MiPCBVN2LKI7S8N3mm38TpaFNHhmv00ctBN/j9t7BDzrpHie1fA1caMS+i11V
lxaPAH22yE6099ypX6Owls+AFbq7qta8KiGq8kVkX0QDUY8u4i6XyuQmqkSio3IUmBAYykbFcDXD
PTYxvbtoHkJHe0z1e1VlO7uxCwwLyy0y5vnZHKzsHDSQ5Sax4PwsySRVU9jIzMrDJnRw0VLNoHrw
FQsr8MF4QSEs/iYbhbNFNzM/iCIcHSD1avaW6z2SlFoLlmBqprSDu0LTD1RN2uOuLNcAxYv4Gyjq
ZA8d39qp7H18Mw3tnNqS8az7iXXNIwOAxdSsHuTfA2jJI5825cq0TsGNiJw9JaMSu2sieBX43b/r
liYiZ0j176JVlf0/na/WAGAaM3wo+7G69VIBXDqzkb4D1aXzJfqdyu6r3nfmW2X16AOlanZJfM1E
2biIQcR145e2sO+iaa/FlzLQnK9llcobuwyNa5w7GLCUJWop6MK+Qkf6KSF+tQ2ztQ1s6CLnvFR2
H35vFABihmZXD47eeCfJtKJ9EPvyM6oq5Upc3hq/yrlT/WzYNwJGpIfoMA7agZhtjupubtwdE81x
XncLYUslXUVJmaGMi0bVJWdMvZi5v2ldNTyViJP/dWBuIw7nSy08EsDPyPhv5NGTw4047oN7vIir
hZZNpVlAJyws/TgXxWHVUaJ+x6sdzC09Rb0bemTsZbODu71cwrD0swm8/GT5hrSNlUzFlqqzDgZ4
3yNeN9VF0XRrZ0bJ8Djg47Jpa7l65W2Ugf7Y1jtz5zvaPNKfynmxu4gpaZ8Zu/uzWWf6TziJiEXq
jPP0Pl7aJLIgqXjjtiyK8haqdXnQtaI7BXZt4O7r5tgSNBb6WIBVGfhgZqo5slhu634Lvf41CnTp
twTScv6hJFWQisuMX0PcffclyfqqmFWC2rEyPvsm2uBMUbwHKNT2PplExWXJjc9tHBp7wgHxgw0V
CIxzZRA/YyAz3dH/xgD8DvlQ+qV6+CCDTmKGzSQ88mz9d4Iystq0Lx7WHFX91DZgltEprl6cmjVh
0xbKA7iNBngODkvwrqwNwTXXPaiqhgdVb02SBnKcnEelSc4iZ1klW4BIIFybCFkX/GueFKtzXtLY
+aoMoXTVW8fhHiDfW/pxeRLFRkN5LrXC5qiGLcJUCvOyY5MDdcsq23n1IKSvis6Xr22Ru69BOX5T
DU+9idI4IcAt1XgQTR3FOgeK4T6Kkt96+zrO4yc9U91Xd2QvMTOq51yzrFd337uJ9S3kU7mve7ne
W3XnvWfqvuxK8z0HkYVlTlEeOq/LvmJzt26NwH5iHXnB5CG7la6EeL4HeaNpfWU1100HgowdZ5x1
JyZLv0fsaOAlQnhNC7Tfwu7QQEzNt7zmdWlQaaW2KczG2HVYCt6aKaFjDJsKb+SNKIoDbNhmt2rE
bQvL6jNgJ37ZawrQDRiOrojdZTdtSkykeM+2pF1TqxifiAJ8bfJgeB+CCehRw+dABwrJvVj9Go7d
8N6XgbHup/pgqv/v9jaSS0t713a5DvC0deXZCL79ff2l/t+u/9/txe+qRQdz29G3emqE644F+z3v
hvKuWrq6N6c65DLKuziQsvid60QThCKrez7VfTqXLydyVpKzD1W+iSIxJralU1Tyjp6R/FUnYx/t
pPpuaSYO9qHjrMoSvoGXP0hJbUCYhPPVK2XnbS3e9U2Ljs0m6ZXsQSS9zvPK2jd1pVTFVvUj+eIV
EPEYpEQBhXb5Uk+JKJqaBOl+LifFpmW5htbj30dF/VIUZ4g6tO3OaQCgbamar7SUYwa9sbcfcm7X
9xb7DxTJnG8RfCY6VZ4eHRcuqdpbT4PZOt81BOiIFjrdg2HbGI5G6K1ksRyw+wqbGOLxscqlnaY6
4xcUGbp9w1WF4OkbtKyj+A0/Ac7XFrVxxQnbubmNwkbXdG3MKx5U7toruBED1wFN26lV3Z/U0kez
W3e8q3DUmc11DD+DnMviSxwQSYtW99YGZAUTvbWOeqzniOvU7j2xIumOQHSzUQ8ONmLROKLpoqEd
gwi5pa+YgsCLCftyLxVJu2fxhyy+9qfQ63ckRrovQYgTfNTU7UNQtcpBDuvk6PaxfvM9FU8MKR/f
Yj/+A+gw+cPJPnbwJ0nXUcfC+veOn8xe6xvvVmRVdc+mRJOZHvoZcolTA02dqEgVkA2jzm9KDC8e
yWR52zlZcxPtRTMMnraYRg4YoCFOE02e7EDm8ZJto7uHWAe+alX8iOgQBhEGxmhaI/c7fNDKm+E1
0b6AWnONEkgVWq+PF8sGWQw73jxbSRccM6SMz44eGEfCHtnJGcbulBR9f5TkID8nWoaxj9sGl6hy
kXjqLPsS5QNeryVBkqCJ3F1Y1zIODHK5s52sh+iK6DICUO0j+xP5Ng6t5u6i9oRuMNhBRhzQQEXb
Po8NVj+YO/cvgYE8cqOv2sYnKOVl8mvFHvTa72XtrbdttLzRPf2C90y7KoKhv7r4UCFBncabYvAD
lLDQj+PbBOHDjccfUWVvXfzIvrJ7XaFrE0xc+zF4Bkv6JzDl8YcUaT8I/EIvNzwC5Z6t7pKaj7Pb
6ft2uoId4t8BDizH4qFnQWUOiHQCMfmRgUtUG/27A9aAJWDSndFG7R/LyFInNf4R0bXy6hhDgxQy
bwAro/yQVApCMoj39bcQtRYm5f0h1aXgxZUc62YpsGmFEbyvt1DuDLc7tHE3fNVN1k6K4r3YGW+K
MqQZsgFy/zUAALj18q49iLPUMDqWWqecUkvpNsQSsxOMoJCl6oQMNhwMOdx6NVfpA4KIoonIfag0
pyOi8vORpXmfCH1CfmC5jqgrChseGht46wTHwJuR11g51lLz1mBgeepdOUG+gluSoLdN3LKD6TEV
UbRztkOd4XM5FVV9gLSkG9lRFN24VFawE8MVJg+Q5EyLRcGUqKmP31OuD/m5d6ICBwtyIlnaiJyo
w2mc1pUKRKlLQWP9P877H7bOY7lxYNuyX5QRMAk3BUAnkjIlrwlCJVXBe4+v7wXU7afbHW/CIAFa
ECbznL3XXgBGVRjU/5/33h7+10db5AicGAm5/7Xs5yXb509xtdzk2Vs7R9ET59zALRPLOGkB3oqh
0B8VxwoO+hgJbyn4my2nTO7Nujxuj7YXSd157PrcuRqGOIIuWm6dvsVS2BXd6zBZtauPVvjZheIJ
Q5HzLVV1X9icDuCAe6FaaDFPAMrb58lfihl30EGS33XcJFx22u5tjbv3UqOvrtS5zwoQ9ytGgfpa
qHW0B2e6uKlU6uvPim0tA6z/PE8SyVN2lqf0L0hkSG5e32F7yfbEn4eDOVmuNTb0LP/nQ/6/txZT
il9IC14yNKoAM9cP+XmD7WE2KkeaX8mNb4/CuvRTSAAR0aEkvoghwkKiWfcSkuN9Zq5nX7VEYSAj
+98ynL5EKmX20aJUcLUUgksSBdT/v4frMpK6x2u83mzLkGCqO3LR6IKsa39WbM/bltWNku/lSCrA
9rAz9WIXg4Xx+2SmvF83v2OMC06pNO9qOGN/G6r5xaqYtDdzGzwWSzH4SMWGB61PoGFaU35n60BV
EiBu19kYxmOJqhaCY4xmn9iqk5E5MEHWs/hoKfFtkSn1Pmeue6/A2qViQPU6MxpBYb3Mn/l2kUfN
235NTQgoxiLlB5mib0GbmV+VEdwoFDJDSDj4mtImZSj9XFadCb6PIgMNjf7vNDuXoCjKL71NPoWk
Ss3ZEgE9qiHDGEjDkqAWDJCe+ZKPz0EztjDNmUBsaycrqs5RjhVwW1sQ4XkJhqV1t7VJFuVkXsKU
29bOnZndNkJ+pOs70fEo7rKmftzWJdKm5gRoiTF5fFd1irhNSBLifmgs8d12b7tR8vB90ZT69LNo
u0caauQn5Pj8e9XPWsXKrUNCI8rdllltBG7SbvGdAgf1fp738znKmF9bWZo3waLx3CUhlQon0uOU
OhUtooDmiZqpZ8fu1bOCjwrPeqwesgVUzLZiu5lsqEGeWJ/TCDHX+5/XqIH4qpYKst3/vM1/PcWw
Ejxk25v/vNtATIc3WHPl/3vfbXWQJXzEfz1zMYXwiMOSvm46GMHWtxdjg0UQB+t/vXBb8e8jty8Y
5Uqwd6R8+bdM377Bz4fPTsouGFi9cmqjzv9ff9PPs//zvup3HsJt+Pcd1q2w3fuvL7t+uX/faVvz
70P7Kr9LALtiFT8Yna2cy/Vp2xMC2VDm2e5ua7abedv8211p96Abxt8OHaGr6Mc9ow3i1Kb22qZx
7TUEWIQxVrOwLT6Nsp1h6KFpHJSTGQXLwXL6P8hyZz8DrKjEX4OWEh0pTfIoHPhgztifoqz7bvLA
2TNmOtsgTONai33VnFeUrfNlCiKyk94VDSdyQLMSHL7tUGNsSbeym/SFeeYRE96zbAfHHTjs4HrM
T01QIy7un9Vw4s2w+UHETm8Hpb1YCf7LGtUTBZ1dRnWrlNpnVI4XQddzLolEnEEwVGvDrxQ0HVL8
vkd8xExTnfQcC/Wh6VJxryRMeSvyjO7r4CwZixAvty4apwGbVJZe/y1TCXFxl3LMTz+vCqnk+XkD
concVHG/rcCD9tktOK7qbsDKuTy29WObyfF+ZCDUWQ0s9IIp+bggGQFelvBFwmdREbJCQg6xB3Vv
QXboJnfCaiod9IZGdjuoEwlg682cBQ/NiI8/L89WOBqo/rkpqRZ7eMymvVbCGtuWFRAYDgspaxRM
/++yfmEgAdJUO9Sk6JW2Edzl6w04Cqey6vvOBNeUdXBxJsYw98t6E2d6dbRna3a3h5xB9PsEGgWG
ofbfop/lrSlfY6PTb7ZFtqg1uGTTQlxoW+62ZduNrgUabSKYjdtT/msFxDx9bv998LbY0Er6u3NZ
nLYP3pYF0eiaTqf73dzQsV6/5LYyTpXibJgACNdFBmX1W8sS/hhGyUNZ7UoMwfedqsYP9Mz/TnEd
nEZVvwIizy4TYVX32429wPoHa2Xsf5Zl81AQ4gaZP1VEIrA0BjqZ1/1NaqTGPcV+499r+9jcLWVA
+lHUtV5R2EzagoyMocWo7MO/xyQk1fumzKSHzpf1UWVo53XwnLT23eIwOhiWml5R3ct7x0nFnRGf
w/WBHif/uZmM5r2nankzy2ydFuL3If0PYcbP86YUylG2cOrd3shSSpPsiviewLv+tipn/98etVRx
iNa4c6Eit3dlk4cPkiLZg5aUj1UQTuftadsNQzLNJRaoOm4Pt+eqUNZ9o0Y5vr1qW4ajIsOSkF6Z
w02eo4TOfVbozj1c7uVG1/uPMGighKzLNSsfSJJK3CCxcf5vT4OAeaJzH123ZzDyu1diVT/HC/tf
OcfdUYSOeY9Z1LonQazeqZFNlsG0WPfbCrUD7qlUNGe2h9sKgCnyts4YMJK8ISDHRh2tZF33hpjz
bzoYl5/nRtROCTNrrUOm1cnenlFMgLOMHircED7xLOlOtyCjeVZXB3vd0SGHw295APUcP8iuxRuq
p9QPJuqhtp4RKrRmmWw3jF0W0rJI89SWidFGFRKHJwgLCVZSXwB4+D/31ofw9V6Ljiw/sjUc9Hdr
tEpAOPTNdo+45pz+9U23uoT6VcK43dtuxk0oud4wqUU4uS0EXdsfHI2O95QAfCnnp+if8GrVeSsM
u5s3RVsos3TMYlfjw88NY2SsDtvjfHM9DDJ/lavxqF+dNM36Fcgmwnlkbv4jowbsBg2SogDc3Zvt
Rqu7aSHgqFn5G/9zV8ucrzjVYGC0BdjHbfUwLDhEt7sJ2BmQ/2lCmwNwPk07KHv/tpg9E0GSwhlJ
bJMW4rYV/60G9nJeqzIH2CfEHeAww74gd2LWBRa7/s/cy+8AWkRW1oeJ+C/fUB9Dch1vyn54s9is
55g4sH2nyo9ols5uWlW1KW9TOmfOOPlu+70/W3u7t/0D9LCinQzZVoKUtLPSa36ThvLYEdR2Y+pl
dTKZJKR10rhC6Q+jNJ8zfrVhTDj0MXUo/MPsAmrDmNwGSL8Iw08aTMyrKa1YFdfW+mdt93KgDbsa
LAjX3UG9aSFbhLVJo0uvIPGl2XT5rw2DRZntZjotCEVL9YTIA+r9FNzqyPiSeSR2unEpx2a6aSNz
/Hejy3i6CbR1y+XzR65q9Q2W3/rGKWqg49vdwnYGdbfd3aJXt3vbTWoFNWonBxrGqp0v1ziWSq8x
6DDo+F93rMqxilOcAwJYPaLrz9xuth/887DPdcgyKrmZwephWlaN4rY5ys1zut3tFgpeRW7N/s8/
s+2nPw+3e446Em+FgZeTdwknkBt9lf393Bi9jA69NM7pqr3f9oPtJl4fjrQ49kvcXrZFVWAQ7hDa
jEa2WINhSzQwxcD/O5Tlr0xtG9JH9QIP2Ooa+3fX6rXxlAL5wiTPNl35ELUkxmC72R4mMRRiNRZ/
G4aU45lgyM5dWmsgFUUk09myS18npqsrp9kNc6J1I/KpfcWumcVoSnCg9vPtZNOTWq1gXcYj5MaW
BM5hpZ9pne+0fMA3ml7zso5cGGU0SpcquphoYa5h0Hv021t3nPPbXOUSUTi14TtQVs9K3XmcMipa
6FQWq7o/gRtYp7aL8oD7XjsuIwlCpk0mrfXaNV2xlzRhULH3A1ksbbiPO4IoSQIXQ05/BJmgzwWX
k0ZyJzXV9GZ1FrtAdMTCDNoe9j94uuVZl9mpqCrqd0QSxa18r8eazMI524NfincGRr+y6y9R2Cgu
F0ecyVFZ+i2GjKi/AH5FT5LQ0hUKrdcwoaiCl8oDyhbvx3rNiO50VLiUKGhOe0uljeQb261fgaho
bWqNw/S3tdgw9uAQlcLrl8G5hHOaeDEBW0GRKHBNiSiNVcrVgwL4Vif/fCY0sx7+JgGObAUllTct
hn0IYN2Iqjt2WsRGgEMXS5MtLSO84u0o0cWML469li4JgmQ81n5bXLrXc4uqwo6xzFORHnQxYwQW
6P37URwYUSwe/ccPBs/Rzp7x71fCTGETIdOxF8aeEm+ODR4N+SY/PCyc+ZjaDxMIpCMdT+WCmJb0
DJsEBqXgj65w6eKZ70OAwXZoK2Rt9RLmFK6nSPztArJlmum67kFaYnbXLFr+GKz0ipYLZc0kW1jB
ban1X3UOHUnjEPXUcSCsaR7pN0YWiTlKIn0KopcybUnANfGJ4eD2M8oJusQUvqRK5pndihSBtexO
WvcacL3woby65DKTD5rTwrH5LLN2YpgQy+ChypkhehnXvhb7PGyDhxni+lLbv6uMVL1QCT/nQew7
m4ngqA7+OgAcTD06o5XbG070LeCwuuVENrE6LW9OTcGCAqQq/lhEJMI10uOTrlLJcxLlAeKC7elz
5gfR8DSr9p4gXOQjEVIsIRW6rcyQRPqV1mq/X+qp9+coq/bCfolEUbhGkge7JiuozwzF3jBFeVki
3nDsqAzGqnoXTkkHmnI+9conM//Ic2Zr2PXNY5sS1dqQ10U9f2c61bvaDeBZACTZOqHH3fCCIlcH
dpREHimeuctoUPUW+KuuQ2Cq281T7iZWdDSkUNwBZJeZyBdAYrVEJAnmK2N8VCt+kZC+YkMMVdT+
qOqhwbr5NXSGzyCsG6BO5XeyvC1aCnwti74Q5+Z+qz0Tofg8oJek6wItdTw7IFPX3kY39bZPrW2a
e4uSGSJgM9D+Ur4BYWK+J6NxW0407TPnIjWelqvjVVcY/XNOT3YDqcNd1V6CpSdAtpgPxPOapMsW
0XH+TXI29eqntOg/1J5AeaWb72XCyL9fVlxvSSGQaHQafZIzdAFkskczDNgwZJ/wmrIHCJZ8Dmwk
t6kIBRa6OFUTg6xIqrXXHdj2ip9ZFPyJFDjr1b7JjeCBbMNuR2sn8abaejan3NeLnhOBAEObZW9k
3Ge+6tDwbpsudts2f0UvismxYw49pTF5Sag3zYYg4TUnFmX0tGtF9gLM/wF0mu22r4MJga6OU3z3
48mOte9SpN95rH21tU5YYAOZX2EORYX7UIz9vLdzmgWxipbdztARRXP4plIFnXJgf+NcPipJfVuv
hapiXhuxf/TWInph5AtHSGXbQbpw75rdJMzV7lzdDVHixqVJtWQV6tbhdCpVLgo5GiETeB+sF86a
Zugl6qnJ4zsLIYZbZeVtnpZ/c9061bX52cZMvCZ5H9lZ7kslOyJUoR4UdOS1jAG+enu86UgzC0FV
+zUK9F2vJxB5xiH1TUEavSa62RVGMfmBLr5syEZRMCBEj/WdJFRK6yzzME/NEzFvtKFzeaAKcDAW
KplR8VxMyl6S6r23IxP9MJqV2GA3E+Wbo5TJzeCFkb0yxH4NegRtPHuZly7z4c88Rc3yVU7mq1bO
D4PpablZ781wui6gOVMT8lxL/qRqmtcSjLVdtnAGS42OmmxPaRAg0zYPYyx8Oybr/n2Oqw8nzJ7M
qr9MJppGZXyJuuzYosFJJ/aJpGv3INlA0wyXCHAggjbAaE1m+GnFDFw0vt5wfEKVN7Jj3ZYjRdwZ
Zhx8aKABZFeExsfcTR9kU+eulYnn1gZk08Xae5unXyM4Pb2e3vGX/UG2iy5WPyxDfOpl/jRjI/cy
pfxV9cDLYzhMQ4qimu3xKAkRO5S0AdD86dSO2uVAAxKYWnsK+/6BTCMyBG3q42Nn/WllC5qCKywZ
20S9FxLkLwBlV8iRyEulANuUXbSueEhB87jqMho76TiHyXRO73kLoA/a0KmcjA7efopYfkYeEZGj
SRr7mVCM8hbfMBI+C2y6xhFZBVR2qAp3xpeSd5dUGd96vhRTv9cYEQakz+zFacSZM98j4rLK7XuL
TR/eqiTTl4Z26JLxOJXBvj22Y7Fv2SycJJj50zucXHp7MeP/ERSwVd3GVKmOHXlqSkuw2ORc0hLW
Z6+n9FOK/Rhz9I528CfLiFBO0acVU/Nq9t1Fc7r73s488hweqi78MHLmjVjIiG4Ys3cLTz180nLw
aM2Q8iCJ/lzYN+gIgI0vGDY06siIZtrZuoLAuD9I5hknh9lymd8SPdowDogValUcLv2r2VFUXjJ7
cuHw3GXJ1Lq1BRFQkQiO9Dx8Ks3sT9VNjZt32ejXTk9iJKbDJlJOg+L8snQGkXMEObsIh7PeMsqu
+uCj7zjull7bm8C8rXa46lTvIKekPog7U2R0Q+sAlCjaKZC7rzAIETqFlNB0aofNoLORLTYjkScL
J3Q193vNcjD827Y7JGPu549tDiNqSIWy13SYDW0T/yIAvgtg23OBYyT54HwrU99fVEBkzMaMox10
T0LOYDed/kN2kMZnEaN76T+a1tmHA0jRNiaj2EkdP6NE0NDgyBDG+4UiOHgYhNUy8eqQikCvKDkV
6/SYL4N9ImTy1YqB93AF74fqW+0YG88jh2cJXyeJL1KUJMyNMBQTdpc6/qVy+vFxJ6FqIr9nietL
GJd/CRmNXKn2tJX056C1CSopfquQ6+ylwSWhkggWxDb5nMW1D+uzyWAx7IrbwaFpSL4IqKsrBqIX
xtovNk0LzwjXrAht+poNZgCpPUy3tsOlxpz91O7XhEGu5iYBUkkLR7V+TbWao2P0zGZR7owhnxiM
Z6krbcZgZoZuI4z/DtSzu7NRroQsY4L3No3PRjnuVM2YGFgRmhFbsB3M/l6MU3WKRXqvhwzIyaQt
NKM46FSm6noZGdBGwwGTtt6auU9B6NmMwt/wrWCnpmj2IrXmCGCnEX8p+n3GZXoKTH0iGbijW3mb
V2DMQNxLN0Nte1yMsPFbiJjOmHjJYlyb3kGb2v8xxA1Ry5eYYNaCIjTAR7R3abXDynifDFLulaJ+
B7Jw0xcLxOdyRTR/1JLg6slRMeuX0XMlLUZCaKBsigRurYSMO8sYzCQS9MI+IFoyiIa0Ri8xMfeY
M64Q4zPpQUAO40xmu6ntpT4/aYp5qROOwIgtnEpCJehK/jGsYPCzDuJwvotU8xCb08cy3aCcec5Q
pLrkgtS7XGU7ESV+ixMD2cjCfN3Eq9TNawneeBWQ+VZtmwc95E1rz0LdmwQeuY4hHmUp9wOA2/Uk
VbpwULFCzQioDytdjvSPlBOb0M+gA9+HSP+tmWLeB9oALBkLKURDpqdZBt6OEaHhsPeXAu8AAxNi
EyP8K4zxuziCkZTqf3WzK1xzotxvQE3ivEkJ0QAvqCkPsa1oUOUsPyXl1BUOe4llaJ8UXP6QoVyd
h5SutUbjfiaqKNXUXwD7ch+pDAZKXfWVtDTWF+xiasS+ptHYt9ODNODSqtN0tNTBZhyQVB6ouRZ6
SveWqDU46u4sYva2spFum1XPSVZgRzJvAGP6S8n4eewcUn0pUrhmFh1GEsehdi63JhL2Sn7PqvNV
5UviI2Sr2E37B6sY3612/IIkelzm2TM19aOcYgNa8giiF/NFMDUGfJKx8OiDKJV8HFLroW9tbBlJ
fh3sngZKrdDIdt4ToyPRPtefgu5XLxVQ3TBESRAjcUexAn+KimtmyItUTQ7dsCPPiT5Go1h3FbOO
oSxGP4qVewJHnrWBVEynL/ZhNP+KAmNAC2g90FAhwCUJYDYvb7bzyzYFIhFtZfHl3eR1XcIAmwEm
+LrQT7TSn6HYEnPuDk1PvyE6iKq4Ftkz2DyHZmdwZJ/0mirSd1OiMhMbVJ6qxcVOaKbu2TdtCLCT
oh/aBbLBnR7NSWHtxlp5E1lGq6XXDsEEc28KCMPLwKDVVu+FQ/cV1UjvDf3E+KItMgYYo+UajCqZ
fY13SnpiJG1AHc5IqYodTy0Hk48hDyFzhBegzS1qXfVsO/meregtok85z33uiQE2YOJo88maX0sZ
Z7tAO2SShnSBDxUPargzyYEpZf+WFuFaoWbmHyT8a47ZeFwQ6JU0KpVW8urEIcFEOpvp8zRx9TZI
9d5XI0OOwexoE7a0hyNCoh3LgaH8XQVkZKRRdduF0V4nSGTvzNO5SrXfmcCwGyWQ31feUN19oUh6
piFe7gUaFbfmiN85wmJu6HAojWN7W8x7BwrwPFNuR89V+0EaQmcrsQXWOBEyulpJi/cvC6iFxPF3
GWQXxRJAzZOKZKHAoPUUt8cIwIaLaMlym1L7HnWwU9mzaloFiVvqh6WKo7VM1E8c1Dx69V2WoE7h
dX/Dm/lkRD3uay26XUAOQ/ZNU480WCgEy10TEeF6P3E15VDEcFh8IolB+j38Jd/yNnCIWI45R6kE
neeD9eKo03lugJHAmSNLXm/uhkZ+FvxZIFEe4tTRDmKNXI6q+ZIZCtT3uOj3ccw8TWHsX1XjC8co
MhBE9evp0Nw14XzgdXTB+xDwbXQiVug5VTXhk4B1eMFIGrhjHaAe+nam19rWX6ltP1l5z2gTYaqx
oDgjuhrrxDlLHaapnKICnQEvxyYiW2q9dYO85l0xtY9aRUuVo5mgYPurZOO5xag/iCylZCj1t4G+
pRqOg0/6z8pTccJLZMincDGPasYAXYaE8nF2YgQAaY85rK3Bbq17HaExJGEKVvdOFD5UfzjxBnR+
RpyVUzQ8ZJKZmtngp0lGYlGk8hY1BDXMWkke1PgEgDTbo+G6T6zhQlsBo5/IbmUWdj6TwMu4kltn
/VH9DAv70+rbl1Zhx0yNF7IvHjWz8GVITiERwFDACZKdb9qGowVbFwrxY6srb31n/BbWQF0ZpVur
k12XKBRjEq7/1hLrOCaGU93fpjUccE4AyOBWeLP6HqyTV1uElwVSIUjtS6qZC4W79quqp31tiZeM
SGLXivTRG0sG3oqBmiFgb2EU0xelg1VcKq4hs5sy6H4XEgtF1C9AKZE/Nf2jlcmznputp4meMVWB
/F4BUD0lQvhyzeftHXWHFZwo+qT8ivLoCLjipomjvZIa35HdUKdq6AKSpEqUYnzQ5uo2NQkUbers
VA1EpvZKtUMV/pmqLXJRjYRuI94lKY3npEP/FhSAg40dX+HcR3dWXCASHi+FUOE7mWrkYnoMRv1X
0GGhCIK/SyGeNKKEJrOMnkT6ATOxMBbNE6GCGmvUbmfYY77eqV9W3500J34sRzrrOAC/u2Dd2FH2
MavDa1rgqyZtAfpVyW+Ox9s5Ha9lgjwvCD8ZQnwSrBq5VjnsjWr+6KvVl6dwIRe5gyJwKWGPa6jt
GJuvlcrpQBcv8vWZ0qwSawTAa1QTog/HIJEibYtLnhGnVBq/cnuUdNDF+xKOF6UGIe0UV41TuLTs
Q1eWtpePQO6KbheP8VucNdL7WxvVl6Fnv4OqQmuplQ85tMbOyjm5mA1pS0YHHu+8FOMuID8elRNe
bbU64zN61MSAOB3nLy6L4zyCJYzIBk0ShaJeXwzsjWjOF6n7Cj1VGFwhXpBi9BSvW6aEpMQ43S+h
dcZB+WnK+iNblrsBzhdtNfPKEfJqptDaRO87RYkG0w4PWpN41tgjOBakRSXLLealG6i1y6E29J0B
3oDrj0oeZebZGkfXsCjDkUwHKPrIwCe7B7LOj6p059dkUbyxqKe4OiM69uLiqmcvvUx9AlTvm6h7
iwZa4OsuuMxETCEsUfahyY6Cf+J2yYIDFfG3wOpuqdzeBYDymSXgQ8tqdUcK0TmT+WMXae/5ZEom
ehHDWvxUtgPlSXZcGIv4cZMKhApFGYrH1ZHZ2COh2m9Vl3wx+33CBdqdwOaTqbwEPr6XN6O6NFXw
zvAAPUbEECWgUH8RNHIalbCVfjbSnZ1rR1RGlPWSWWfIUIfkQ4pLaVXilrnm65RT2116a09eduGX
hjkyp5+cfb6Aollklh6L5lqUggYBb7CzU/HFvNed8ULIOLCP0yLwTeYgKwnJCic7vBnikUkj5AR6
+8KrEoPY4tk4zG2u3oiMDlaNE4FOhMVEzY4U7BnqYZ6d+oQ9LnabmQymSdXzX2JugcZbaXvYHv5b
BoY+4bhss8C3sHAA4q80rlUdYeNWXpJlsKY/TW+2jIFxE2BhWtPs1c58Ki0s6ZicPkzqyKpEf2rp
vTjye/aLykC1lwGVPiD2TG1elqxpDwMj9GbkGjY0FCDj7pF84c++y1ZnF1efRYwnqQ7OwQr+WmR2
enOmfqIj41rTIndLFBmSc5y9ix6gaqkztDdH9U9Q2Bw0jLDzIPitJ7L3KBHZPtgA6ehAnJWC32Ry
WrLrm3hch2yROEcWGr7A+ooc7WtokW/PnISDPjhBYgaQTsWqc7RXJwX6beyrWVzr9ePitQOjm8in
Rsj3jv0CPw/sYUGyxFJ4w5xcFsX8lVd3VSIHN8nGxyKk+5zZ9qmpJCVN6y7VcJNb9nczGUD8w/p+
NrKHZG0dOCKnbDg1Z6mEo9c2OkeEQwo8rrIb8jEKvw7riR5+5zO4Hjms9VMxSAJ1DGZvRz2MJLAJ
lB2KCZFAtSqYqKluQWgMm11iVHdNMrxN+Rq0OCXDIdDzv2O8tNcO0kZIeVsxmCnrocMFdtbpD+j6
zomUt3i2rk74V2t1erINeWg2E84qtgtOj8ljPr4EegxdyGaOFoV66GKxdqcOlsNUTp7tJMydLWN0
6akeklhRX1OHszXsWGa3lFimnHwoNT7LnuqLOchb5thPppK/trmd7UQjY4QW4RuMESzstnbAzaR4
CD04Da6iQ4vYISqHFKl6by177gYNs7rGf6yt3dZFEAxppOmBIFNepZ11emF7xTY/F5z8+UipMhho
roBQweJOx33sJuZwgtwlu8hsLzVNFUfT8KRmAAEVHeTLUFbIqihYGdV3mtSwX4rxmM3UmdXMcE6a
PHV517tzSGOqXSg+WVb62VPk42pTCrdA9NBmZXQKk2EdQGvvBhYXl2plCO5kau6VPKexohm/y7X1
FHzUVFg8NRWMXbtLS80SmWxzE2IN7BmMPAQme2VRUuzsFXwnw+2Av85Do1LtnMKAkj7T9jDXxJq+
puIXL/1Iv4wdBjJCemgiKBUM79ypSfuHmsx0vyXeaAXyn6nLX0Oj9rKeus0EUUMdKWsylqpOyVBD
/OCKENUy8Oo+Vq7dqOxzxpTubOGcjhcSy6Vy51RSP0ilr/cQIk9LnViumRa7SCOwZQm5OIShbM8j
9fbURuCepNOLWSAyVbpnumb8/8WC9IeKbBC3yU1WUlZn3gqnNjGJXhn2sBigSNRFfOks+qd1Q9G+
0ieBKRYeZObku6XTuRiP7RuInl1hrOPPEmvcMpyMlDNpFpcvhbnoR0srUTPLcr6R7doTapDTEL+B
hs9KG8a1GXnieDd2MmK3EKPEgN1SCORAY5plGi951uSepRaBB3KlQMuJ67VKPCLbCgBQ6yF5l018
RDpzCOtZY3hSyjVPob4YMnntTLZtoHbmMYlTBEwc9th8XhqTX1wbfCR+IioxoclpjZaMaQ+vhmMg
LE7zC6jP6RyWDwolFPaowg34V3ZR2oL7bhume3y2Ws17gkYGus6Msix6PTvTrkovCYejZOJOvHBO
xGoviwPNYh1GzN4ZrmVEeAte2U/FlN2vXAt2QzK/6iOuy8EantsArycyoOZQEETDKbq7m+KFJ4m/
kpQgyjrh70o3e9+y+5uQHiqFQ0cDjBLOlM3N6ht+M5toTu4HpReET9s4YAab2I0CY0JdoafVqNBp
hI30JGwW7MlGAG6NAwnXf3WVc8fpZiq0E6CScmFYYbDPyUr9nkLjU9H+DtPyDXqGcAtA4UZ9v7Sm
AhknoA4dfALf4tVSM/dKhoOCliH0mhaTCXUPMQ63Iz1mkxSfJBp2bSTenUbau15tCFyL0/JK58/a
ZYtNOp6kp0Pby1NURjrMczD3MmJlXnsA7CM9mBipz2X7lOjBfGMGCr0Npj6yQJJjheW0F7Dg0SE/
diJT9o19D+OCgaEyvwyTelxaharw1Dx3Ax0Rc+w8LSxabxodlYFitvDtw2vUdu+ZSYtM/6sN8b3N
bJ9JMFfFYZiQGjEd6Cca0JEjGLMfG3zjdyF5JKIkzJpwJ39sxXdTDu96SK5XFlzTHm2l7L9Hm4J+
lVCCR1351FEUIO/NgftbmBQ/9OchYHqYQG/YYdD5FKt7LbLm82QRXZAnyYOQFfR8Y2aXW6rSLZGi
+OrAnM9amfhtVfxR9PF3NyiMWMzxqHLuOazQ7bHMfqPdIL0S+in9XmbGmtX84hcl7FVRQvnFyA4R
CFzEhn4qkmOuEOjcBPp93TrJTdmyb+u1H7KR3blykAfSBFdrx9hF3TjeVvZORz3r25MkbaP/nOfy
jitswihYd2WFfa4pC3Qg1X5OVsNux7yD0DYE8kv1nWCyYqqQPGqKE3hRTek1Ko2YexROsrDs7woT
Z674otY+fojwSPdVAe0kb4eWNtsyFV+WtbJZJFOjpkVYN/CvqMpyCJ2lvYvXG4PqW46S9mZbZGY1
UUZUHqrU5Ne2awRNMB1z5I9ocjXOpQSr28L5P4SdV3PbSpvnv8rUe72oRQ5bO3vBTJEUSUXLNyjZ
kpFTI+PT7w8tnyPbZ+adGxQ6oElBYKP7ef4BFX/RjauyYh72S+0hbqOY50B9rpGXWGm67iwDY+fa
trUyJ+85iEITlhsx7aLO+rXw2chkPTyIeCGGotpXQ/3QOeW01WMjWncivR2AjJE7JjtniLTa8uPB
2NhtE3SEB3K1ZOJYwjHHwtJHpoLo8NoQdXvble5dmnND8yldZKUmbhuvKfHw3ri89N0STZaG9Aaq
Y2fhjwT5CTM24fCtbzVUxB3S8nGrPRk2yMKy/lpWKLnA6GIplK094ZwzMmKrcjLrJYvWtQ91sCPF
imbObLTRv8diXPl212BfeJOIdtgg/A1y0b/1puAU2OxV2JZtEr0Ml72SEI/R+hsN/wEWOcM7Uy7i
UY570QxxrdqEMIwdPKUj+U+T91KAgrRQxh8D/sGxb2i3kWV0qybPgo2S4oxQae4PxwKjmTVPQ9P5
CxMZ5KUzqkunHpmfjenNHNydMLDJjn84Ng/olKXfqwFureo0rP0UTIzyMTj0RvkoEsAUDQ+XXj/A
4zh4AoRP4IdrPxKoeLT6wvHM7zPjhIU46iS1pxtLX3eOOsjrlPzLugvsvQfk5wai4qM224wHpUK2
veAGOOZbnUK2hEdUEHzdDL6LqE2c4pdMnlp38ChCC+TGLsZzZ5A9sEz/JbyAQGFWWfr9tG51oPud
OI1tkm6BZezHzj9jFwL1hVhEog1AdRzGDMbxOcutdzENJ9Nsz6xSkS0OD4lPD55OBUBQvUnMlqd7
Xp2RRznbcWiynK0zIifGrrKavTbgg54N98o4aacWLJAODnhTRLtMsMRtPONdT4x2kdv1s1I0E3Gu
hJcB902HmVkBehJueGjIpRFze9XNpjlqmMXGoTtulKbxVvVULD0z5GmJrinKDMuAub4QW2SV9mAm
eZUnqg6/v/ya2tiJ+YOB47TyHljta2Im3xoRTjz9+rav+L+YEeaF+K1v7Kn+GhgEIeN4ptPHZNAM
PJ70wg2WJhJlRBjI2Frc5k50G4BPzLA3cRM/8v+/c76JUnirgHgBYVqC/rWnLpSebZUVvA/1cFfr
znuZNs/uWN+ThfCXeqygk+9gnOWhKFX5bAdMbUbvkEdVcA22TSDZWB64izabKrb8KllnxzcOCKV9
0/zeXVY5OLE5m5U30PPZqaUrbHf23WAj/nAzGuPW4ReUB8U2Y+L2beWL0UY/EDfLiTxXw7ZQgbVB
fw/Fe+7Uz/hMEY3Oi3NlbjSfNydzOurK3i4zO9SP82964oJNH9atGwGpU80SXwZ4p+VsP6OMAOx8
7c3R30louutw8k4DkLRVriGNAPQ6qlQwvV54M1iTtoij8FQWCq6VRna0YasleZVtm9FS18DmLFYX
/bLN7a3WDwFqY2WFBUt1pzMwCmv8/BPzRrApDWB04u4YQrz2qoYZfjuW8XtYVLPoVLM3coW/G1dO
0yaKw/KWTdjsgTb2T9oUegciG8uhxnvctSJtPTj5Q1iKi9FiBIFMNV8jWvUZWFeXaDl8b+tkJ2yF
KtLly2hUMa4ykiOaelfg34j+DSUZq4EkxoC5E8ipbdUo5bovz82kaoc86zZ9rgSrKmFRVta7ItdY
txITjvKI/96Qr91wOkUZE5AfVvlaLZubwMW4PVCxXQBxpHlKvfZSBbpy9yUdxFp0NUuAJrgoGov+
Pi/eAhJ6VYwZpRco0UoZ9Ve7qc6m2uwyLx3XjcZ6N20Sm3iQAVkoRZHF7y9NYHwrzUNgMGviE+iQ
DvvhgXEoTAuae+e945HySvDLrNwnMijbARs4OC0Hg01pGLCMGAL9DGHlHPbqOepb0B7avgzSbKMR
HrAz+zLo3gzlYTlaVhgpjmBdS6E/10P0AMKS5Sg6VFbTQdTI7dt8Mu59I74zmVM2rtNuEzFtvVK7
8XmTQxZdtgUJMqwp13FMNBLHzjgSC70ajBUwSkpuwGKnBBdTZ0TN4XJHRbgdO23jNA2rEoKNHp4F
i1JJj+Yg3vy4e0tqchXxtNCqu7RqW340UP784ose2m/RYL23XYFev74y1LTcIn5PvmxEWKFi126H
3wjJkrAvc0HwTDkbxfQQWs5T7Aw7VTf2VchSVWn0I/I70D1MMDotL0SrdtvF8YdmKutKLXlhIA3R
eebGqnjDqv03kSMbmHwzDRMftmRPUPdqO0Ti0qZ4nnxvJcbJ3IaN9ujhw1pV3kvYzoj4KDwqPUAK
gHa4QGTD0crwPS10AtyZ+6ii4tb6xRnBow7kVXdfdcRimgAybOHYJ4hjGNr55V0GkWHhTeMxb71V
NFm4KNGFjMnRQCeFNKu7sVxxZ1jZq6jxKlNUB619AGlq9+CZhJcND1qB5d73jcaCzVox5ZKBRiMB
GK75mGDQCd0EeTHLEK+52q4UUKoVrqFDpJ9tzcEzFN3AmJh7W/q7+ZVHXuB5yhNrYYY53HSoPn5l
XSujvrXE4C7JNbLtxrRuoVTGJW3tep2D6eldkI9Dc9BbssEB6RShfEfJAatHYquLXqAgCS5Vd/jX
9uTL01RjX+rsCcEzN0ZayXtt2rZa+5SphMBQRZoZ6VsFYnft2SxKWCj2sFXmNCB6UhGyE2owEhxg
9evXXytX27TCPLaOgx5KiTNkwpyNoIVTENBsm1Nfms1JK6L2RABiIq3XKzvgI/2iVsphn9VmeReb
SnLHtno+lxVFDf8RnSJem7aPFqQfBtpSWGq9/dlMR2Xo1tgaVmdZBRyAPIRlvnwOEvdBzDzuDmtr
qss74jDVHXCx+1JFvENWGdi73laeuvvoMPdKMTDd8G3D1edABNJh6fe6spf9AFsP16HCvn4eVR7g
luxCCJWkrflmsq6262YJws5CxuWvujRylxqiPmfZA+2uEbRLTEDbSvqzOXQ/D+ztrq6Z9zd/1Jus
DZDS6Ulo/dVfq2xULMwjeVL99rM6xVrtNgBhJAeV9WkxYj0VWhf2IptSr/xLjKfnQ+UDnCrKvrmR
RdsrktkDblpHQ9w+eCJID3pFLDEP+pY3R+Ne8UBYptBvmmXuDKdeZfKVl47Cq5cBYL29LMapF28h
Npirj4EDvz/iVUjQbP5YkaI6l2gfXeVHuV75TNbFPMlP6iMsGyffDQhI0L1vq2zHdlpZymIE8/TU
e/pjVil8D1U9G5VW38txNK4klCGqoxzIygH1Vbnnb2RrE1vLEUwvrJq0uMqDlVZikwh+WkhlheGy
tQu0LvqsXspmEM3FlQ+MdgIPZmbxuU8WTSGoK5Jan+Mk9TiwH8i3BCn0TdMY0ZkQe7gp+iG9kIKf
kQNleUWizlkVQdTdJUhqrmpUFe5HUdlLH/bNA2svsQx6O31qiL7xu7P653BCz85JLedLPlj5IlXa
4qspyndMZaFLivzZ7eLs+1Dm0AZj4y2fALKnbvGjGVhRZORUyHAUy04tmTgm9eIPrGgW4ki0Ckhu
hgqNacfAD7AmZrnT0XsqtiG5kHcSEQejmaq3VDhXB4T/t6iPX9w8FK8qewJWb7X3opO7XSRxOm6i
MsAaxdOqK2by6GqmDlPQbLgs64KkhFI5KSx+uqq6ygYt0BwmCb9cy6JsEBHBoThIFZY7DPXRrwyG
tQ3EbCWLzTxA4ejuuhtcFPX+/gy8ngvg0+TRrL4qwuUkHHWjGBoqxHMfOb5HTnA7VFb38VVlQ177
7TavyWnJLnL8QVHB+Xch+f6iAs8GI303dQl2kaRAz7gFZbu2smIsQcvwxM9MWTfKEN8jYhAthWY1
X7NUudWtsg/IEV8n1w9/VJn1CsDbe+5t3cUCuYE22zspURWvOih5YRwcvXc3bF47fv+ZTl7c6L70
fvfFKpByCa017AH+QVMyXXOntF8GWy+WQdBPd54WFRvPzpDbyeruBnS/u8W12T9ja1qvjCpRn0AU
xggmhZdKTe7ySddvjTJDaMGwe1IT5ALbJKxueXBIFAVFcpuwddoaaC2cksRMt22FSkqak+DKkn48
JZbRbI0cVEFukvxvTS07ae2ob1G2CU6ap9tbfijOMUkgAhRMuPzKbnJAJ9sSav/OsOLwymqEJZ3m
2N+D9AZdCfutYR++qJtgvJNdI2tSiMr81XXo6j+6GtCc71Q8vrddYzH7tsk96Kn4iPfZtvfRNkVt
mXCGrCPgue2qsg/XPXahq1KoZP38/prpNc7KsT+t9Wjqr/KAvayzNJCT2MiiNvfTOpi4gVFa25Kp
DePumFg2qj7BXo+q4eO6MCao7Oq+uCEJ/jbh5odQFZF+sP6XpvSQvYGnxG7Q3RW4qICx7CEDw0u4
GqgKrwDtDGtZ1xeuf2V1D0YfxU1yQvSTdU5vrPoReSZZ6kM/u0WibCdLciD4ad4uxj0PODNjyINl
Wj7GzfyGPuvAcwpSuba+b//uR/5jpSNtd5ZVpefmSLqJXSGwUB/StFmpeg+6ggBKs1Fik/8ddpDh
GjYifExlSohl6fXZ4bUAEGCuJDaZLD/KdSUQ4COO+9FTFhHOJ9Q0Hz6HkA2FFTRnm5Q6mtMuMjB9
fdb8Ud3JwH2upHwJHsz/pjKwbHWnaIT45YWyozzIBniopIPni6epBD6eePY+mDegVSiM2474zznI
KmAtqAZ+JWpYk+SxioteIlRhTfBxipaEo+Hk77leeNcogHjjVcTTZX3mePfIfaj33rzcrSpoMUrY
0j8vDkWJKpQ14jbtj3m1lvVtyI6ob8tnsjgO4kQD9qoxqcvMwnJWC3vlUDs8TQt52ow4l+ZDh5S5
pRxklYgTWmX541TWfrZ3HsS1NFN+/FEvi3/UWbqr7bMqWfcuMVR8r8ZDqI8/D6paX6OWv3UywYtn
oWN90WLIB2qZlF9J2r1ZZmm/Kk7+1Ghaszdtw9y6WhyuvcxA9QMN+Cez0EifwfDIdZf5NNDQZRJp
9IzjJabGTJigMpR1bYwHF5Utf4yNFahw5r98uB2rKnsfS0Q921r/Eli1CoK0cNmx98pN/7zTtQ5Z
UZXU/ULtjWDnZzlb6wZql6tnr6WnveBPrtwhmF0cch2ZwciZACQM7abKyvS5U0mijUqqbRQoXF9t
f8kA2bp97kRQ3miVSDcqBLF90QbZkzuOe4KR+avWGwWsJ98/ZGEX3/lm8EN+3KS7/AeroTg7Rdbd
+gFZhmG+YP4eICjJacVgA3M7MLfISX6LkSQ9yYORD+2pMlvgtZaLxIHCLr0CIHky9MgcFrIPXM75
FJg2HDjz8LP49xCye1aWz1mWFrvPoVMDWLCpdM26raAGDMO0R7fFu5WlPIGA5nTI3stiLECxAE/d
925965AQbPY1ERDQYWq0LCpFPI8dedU4N6sXZyJvHQ1p/Vqk2TMwj/47Fs2nlvXoe93ZULLyAAf7
YloULjSBhcJGfg5HewH8lmwAIeMG5ky3z+CJN/CUZ3G5wqlQmNO1chFhLb2Vxc+GJFUyfJDBWXaE
u8/Rk9JhI24gSH107bDyNnUJxLcf7HofGu2NLMmD7GLN/WSxmtlFZh8QL2ucazSoyj534XVlsNTZ
pXeIKOiQr1bR3Cz7CMVXl2lKTFRYFn14rX5nS6/cfFyia+lS6IF1/ujM/+lWw1nCEpZzhTDEIH9/
xsf1vZ8Jniw+owZScBjKpt8sG3DYd0GS5Xf+vOWIVAFW5+86t26bVUIIDOgOknAwV/SLUF33WOmx
OMJleWZPbD2o0KrQG7MvZe0gKRuDJ3d4EI+y0ULVfgUOpNypJTjBpjPKbe6Ad00bI3iM/MJZlx3i
CHo8wKOC3ol5TgfVbcjshykFZeMVgfK+Ib/mv+cdS1JDNNZDxlhrALLJcbCMcFXGKQQikAL3RDPX
A2NdDMuw7ifhEzh1dHaYkOzYmyPqbphNvJCtjkGmc2wc/0h6HoHRKEpvy9oWtw6INVLoIvpWOdmN
yGPrSRilA6ciQA5kyqLnUiGAMHdwfr+SXGpNUN0Nv4EX+bjSZsZalmOtX8gtEXF3qvShT2EoIeAZ
XWPfRzdKawpSJKmz7UdbP8S8I4DDZC0Z7bg4Mr812zFTnVuT+7N2ksS4Fin2d5GqOA/DLFmEHu+i
qkx3W7f+NC6y2YOhdUbtRKozJXCJ6tZclYPgP5Xz4aNfI8wCbwvl5xWypRlHHJJ708eCEHI7Oe41
iMT2zjba8L600ayIEHpby6I80MF07PaOlf3MAkJ46LODrKODZhIOJALS732vNXGm7YKDnafi1Id9
tk6ytHnSo/i7/Fdrxo/I6sO3mGeVYPqI0cV8jYtU0cGcr0kdYgoiNuunyZjTB73/buYf1+Reqi10
N/t5TWWDS0nS/AClyjtozegdSHmS3+p1EhJVnAebhHeDwA2bplw2/XnKIthYKW20SYcqazEpMOHx
4aq7qPnrUXnGR30MEGFYWKrLMZ8rPg9NGmEADOr1YYJIu24HHNfraDCORa4n68iKlWdI8ueep/DN
irqLWffGM7yFnLR4/Y+uftae5dLVDIdL6UU/u/4xqjmpeKwXVUIY8VUXufGo+qJ8CLpfClH3qnW2
/tGieb+0/HlN6ZX9thY+IJSp6nAWr9WBdyyMfxKiqrmWp4mGIEA0H0ovRmHSPavodh1EMu/X5GmO
Bq2Cp+rvtbKMMry4mQxC1t6o3ORWcIAyYm5TUsU3ZOWVG1kP8Z3gqazUssFFF3nuTdLPyxeyV2tr
rbWTHWpZK0/loXItcmVOGy9KlDN+9pctoxZ8bT0RHkbm+UvAT2OXDgTmtKzKL36u5Rd5xir0qSGZ
evNZP/iBtnMNEvfy0t/7gjb92bdBu3eBxkGL7LAbnOTBQuiT5ygz106VoV3StHC/5elnn3ok3fFn
H9lsqxZiLR3GMhEww+BBQfz9kOeNSnx6PtUVEF/yTB7qgHcX8KRw8VnX6e5YnT7LiT0lmzhDx0xe
DMURpaY/xiFcSZKmrm2mK5cc2S9jsHBylvk4qOBrSrhayPV1XnRByCC/BGqYX6p0dOCI+8bKG/Xs
14Zd0yHg91lbGoazItNqrOSF8oC0cn6pd2LuKSvqHnyYzZJjC08jw2nmeSLdeMIMoVrIIlSmYlsb
KC3Jom5CGVXgah5lMbKjFS9I/aH0dP2SZOaDrO4jtFsbEw+5eMzH51oj1csWwtnLVsVSzzhpTleM
ss37Op8+hvZSsz30cVuip8RFZDzGNbpC7Efnr6WlqAkWlmLc9vgqPes+ziT//Lbm/G1ZhoUbMknD
8+e3lUMmfNusRqC5gqW/lUroGa+LTVME4KJnsfQPdfRZT/2zWNUhTDQPCI1slQ3TkDKzy3Kq5i+p
luY7WRqz6sBUCcUn1dZezFoXWmAUXdB2G1Y18ez1UDsjUKYwW/oIFdwWLIWwTvIt0g8C+SzZ++NC
xwjBTlfu7OsRXSylji7gzQK2Fv01wf/iiID8oVUG91nV+fjRG2Aded6l6pLHeq7OPXg2IiGd3rSJ
+zw0RrwkEB8dZWtjx3hijMlToIGebkwsdoZecZ8FpLFNLuJhI6/S9Z5wZBvHt56Sek9TfJQf6Sqd
ekTplQzg/FF+HJPIFbmylcUxGV8mfGfRsKrLhzrw1/IjvYbcmDbhfN12qf5kwhpLIvfUpAYZD1WF
XIyR1QmnbOfUVxa5l1izfXCh5v04piZyQ383DwoYhs9LpmkamUSR2Ld4tRoWrJOwuw/CtrvHaInQ
YQo41A8oInmDgUw/vn720Fr/sY+N9CT743pSb40OoqUsinnAOYs7jyWv6UVmLdEU8baeYW2bdhTn
IYdvzwIAqL1Q+LWqiGS2hh28hdc27Io3PJwycILB7DVgwradGheifx8/Wnb9zTOU/C3xdeAvdvXF
0K1q3aBMeCQaaZ/KSavwQPKcr7FSrWTXyiXPp/eqezeleMONasSbxBL93VR63UJ+ng1JMe3s6tUv
gSoq1cBiTEmsQw2pcl1EtvsMcOAkuzax/tK5KhxE3db4UkR05N9Q+H21dNhH/fU3JOyhPv6GImNN
Jf8GAWvoMcqrb8B3u41fJeYmVZNpBzggW+kIezzKYieSfKWHqv5oNvXP1skLjF+KaqJXO5JG2Qa2
M3kSQ4mfVHzSV+qoilvA8P2+0pJ6h2wyOqJKlK4cdPO+jGP3DATa/OHWhzpVpvemYppAhDyGUM7V
k+eL25p4ZtEiuNAb+WufVeEWvawM+bu0L49E5rCMms/+KLaIPGMzbDZL9gH0rqp+hB2BDbTfZPZt
qhlrf1CiI2kjd5kSd13L+srVwQJBdM6PhlWsi6bHMiJoucLwIoxfvMH9GKDfG46Jq5Y22+s5jno0
TbCgc6mKA1A8hRg/GjsRamshOhQJ5gbZRbZ6nV4cSCCgoh+ToEIJbJOKwDqZxDdP9nyQxTDt7cOE
uaQsyXrZQ8vIH5H0cVCmzmOo7/O1fYHHUWhlmxDXm6UUYIfp+lgi9H8fBQAmaw2chRRCd6b60fbc
5J50evhRX6bOstX0+itqG7DNuzfUxnmHAX+5BqXp7wKkg7ZumOb3SU+So1HU7s3o1SUC0O2rimrT
ChlH7RbpVBzQ2jTaDJVSPwlVewxE0iOpg1HWmHvPVoyHSqw5ybEtqx4PEGNEtX8MLuwxIGPnwRVa
eX809Ma+WvPB1MEtWsV1jCN7VhRrT0AwD/D/wFoKMxF7fWJZ8dm/retoozZs2WSdvKwLQeGPUZtt
ZVE2qJF4R7beuvns5oCkcuoiO0PetK9p5ddnt1OWnx1QlmFpFo/fP4epDafaNhOkPnmRbGjbaFgl
aehDuWAgWac1+YDZdZTtZbErfHuTRyVoCBVvHC+wnl22dIfeAwQgi/U4hmuUatSdLDpJ8diQ7rpA
pvLvYahv6qa1nssxgMDm3WlDbJ5IXSDBH6g/gGGp21iUbGlknTxEUV4f4VxBW6avOhXGxp9EuW+6
/AUsMNRzz9dXmurGd/2YWxdT/9YSW4A4g13FHhkzKK9zYyGK5E41I3Wlkh1ay7qPBr98MUZdO8gS
UorWxcu/ye6yJrI0dc+i9ddx4rRQQUU0ylo4XQeRtKlfAjhUH2OwuQCuXU0vkF/cpfDITMek/rV5
AorQe73/LPn+R0nOVQMqF59t3W+lv6+Tk9zfPeV15Jz6e70nVz1PgH/3/Pi8uW0W3PkvrvOGAPRj
0O+DfkxOMBuTk5X4d202djvkWJLTZ708+6irBhJmPcgGun9W54KZfiHL9dR9TwOA+fgznPzMKk7y
TB7qakRTRU9bDMT+avA1NRp+KZtOtCvUILuJe3woP4b5HKGrlXGtxbN23zy+PMixWBR0i3/9x//+
f//3+/B/gvfiUqRjUOT/AVvxUqCnVf/nv2ztX/9RflTv3/7zXw7oRs/2TFc3VBUSqaXZtH9/vYvy
gN7a/8rVJvTjofS+q7Fu2V8Hf4CvMG+9upWoGvXRAtf9OEJA41xu1oiLecNZtxOY4kAvXvx5yRzO
y+hsXlBDM3vwCP3dJHKtnetdxwsGeK3sIg9uVrnLXID3rRZK1HssVDAJSDdBnJi3YrKMj0M2abcm
U+sNuWHuNWpJ5i2o/HKraEG7+OwnG8i5YaBZREgmlxFBUSvfVbnbn6w8G07yzPj7bO6BckrOMg7c
acjW5OTr2r6J2uJaRkBpfXP8peTl6t4KvXHz7++8Z/x55x1bU7n9julqMJFM8/c737q5yzoqyN/Z
qPfImAzYdehZcRtkHvsvC4UF+GaIuI2Yki0+m/sCtc46z28++oV1C4EVecub0JzEkWgDNM2E+5DZ
Y4uX41zZuTOsVZ76vjmfOvrPXqVlv3cVy4EqKL09UkrGunOb6bVpFmNNmHbCt2SjZnq7bzPTfbB8
7SLbMxbfBHL1EoKhb98KVHeXdedOr36dPAyEPh94NP8YMCUrfqd6Bvi35ZAipzlZw6VznPDY9uVJ
ltCuGy8/67sL9sMIw3Vl7i86A0FC0BfGyjc/u3BpY+Yfl+qKKVYTr81dEQM+CFG0QFk9Gu5Uv3oY
B03Dd6wjxOE2898SKF8cZz22lvqiIkq/A8NifxTtERVuqJX3hot3TVRYGT6eXP1fjTpfLgwo+v/+
0bC8fzwapmHbputZhuvohuv+/mhE1gjEM4icN4HD70k+FX2rprcYn8xPCMT+mtTXXFOtLfl8NPPj
Ix+Sn9Wx8FCUrGr/pJD3XmWmaqGFNNRXL3IE6hrUDb5tgTRWuxDC51/lshXfq1S0GBOFTxVMjnME
UOJJ1Z/SpGkfDfh0dwkwf1nrtk180nzYp7KYauTbBkPBV2G+xoKWsg7SWqDr0FpPwHDS5eTk6UG2
5kXyy/hD+cv4iqHu+1bAwfU1DHF9v0HHpe5OJCb+/Y221d9utOm5hmtBREAHxOPXaNt/3OgQfXd3
QJXo3qyL+r7BwbOzsrc4h8ruWkF1tdCX2BmeimoVWKi7Jhl10sat8xYQHw1Aj3ewursA054A67UD
WojbxLT4vfaoqe9EXyB3bE9htnVlIlApSwDqsNu2/dh1mE1EzW9lchy3YUXWdP4fId8hrmBmYqQ4
ymxjqZ24ykOAEeUvdbJzhS+Eajj6jZzrPqc+OeshvSY2RQgO7rOVf/EXVTgZdFGYk0A5bLFpRt4v
n9fKMzkAdm/q//DiMfV/3noecdtSPYu3jmb/Mf0B/i6Ayzr2PXbn425M8+Bg+Nq0zkylYtkzrsN4
yr73E1jJyjXFRfYgCjAsU029+e96idwnA4GM7uc4vYpQWY5hC1Ra5cay6vAljYS+ig04yk7R2oeq
NHSYQ6b2NLGf4vbab3NXFh3BR1fVJ3kQ4MKI6huZVjGe2zA2bkxT762FhXvK/zAB/PFu4Lk0VUdV
uTumZXC0rd8nAFBsFSAJLb83iaHzCJXot+WF+eQ0UXENzLG7Dm76GMLz/xLVubKB2GRvZHHuFYVG
fh1L7If0kNipjwWJjV7T0ak0ePUAPPDbs5oveitOTq3bb5ow7pB8LJ4tpWwxeenpOhYmQZFLqBTi
QkZ600NEui8K27rH6AcVGZKt4OCpw6w62Tal2a5kq7xARMPGUhrrPo5Tc9UIgE9kNLLlEKfxninA
urf9fGLJ6fvg7vtEIHiwAKLZ3CNvbBFr+K2vqV1qcvMuXhER5CZIGugMyDNEHIpbvbW8m7lR1hO6
x/waleylWevqkcj+u+i97KGZD+F4JUwb38uaLCL83omB58Ur8wcwrGKjaLD3ZKu8uu/Tj6sL3CDP
PgwtxGtKXUV9r0mWn9n0rnHqcz1ozUY2VDoiSP9+pjJ/fyVYquqyFNd4H9gOMUbHmH9Ov6zTmFn0
EUWy4B7vupokkzrc9lrILiUA7xRVT5pX6696W2krEpvDEcuZ4VYJPXXZKQISSJzgDtpirAKZAk7f
7IMSxO5fp0LWNnOHqCnQ1/GqeCU7yYtkgyz+t3Ufg4Fc9rd17TrGejTcdAdlHNME1j8HeWYOiQFD
MhpZ+LVqBV8UuPNn8z/6fFSYot3+Dzfz92l/vpm6B75CtWFf2cz9fyx6k5Dtb4oNwp1DDukldTJv
oVlpe9EjZGXKIkOkIfXyl4J3pnRqkz2ECFGk6omaBNbsoFmYgKtr1E4QXVuY8+pSzCvOXw6g3U5d
mxYnOshqjaDQAuF+IgsBHGWRaNrJ1NXsirwXslcTFmyyQc2Unw3Z7Pziz15ritmitVZCBy98D2gw
2lP//q54zm8z8nxXMDuEmYgBiq6prEB+f8SGNDaDvEntOzRGkpMBCXxl9loCeXUGsUgwCoJGMdy8
K9buKbvDcDjJQ1SgnhrMB1nUlAqhGrexV7LBd0Zr7Q12s6pFDFjDAk5Yhcb4pbAsZ9mXJM6sshy/
xMHWaUvn+bNXbfv9ylEhvknrt9KHhhZgMbCTxQ9POJfVIQaV/6iT/crZRe6j89xP1o21Kw6BqbyI
OSEL7W8y75mGrXtfD2JkfWxUmuaWqJrEnpwgGPS59ZfeHtKu7M1M7xjCJ+ERGL/yOJVYyBGJyyGb
fpnrce62mSMqfgxou7j2VxYjaMQhhtnVhJXlZqrsvMUwl9Q5Dza39WM53qfNjVIhA8zuANXYXkPb
X8TlbdtEzR1Cnf7BzZwvsHqaO1mFqiVmkcYYbWRRNmipt4fe+PrvnxHd+sdPh/W567FhcTzLNC13
bv9lHiLtw+tuNKq7MERrqWnzZ5lnznubDe5gqwRqRXRkudmvZJ65dKCVqag4lDH6ggmqLcTo7Ojh
9ys90amXsB+PXgaPYWg05QkpfQEY121Psuii3xQiCA6mzRH3Y5BvIj0KnuGUFCeoxvMKlKLmEJ13
HdthBUoxEwY6nK417GTRyoOfQ8riFIxrlNtQKDd4yjFCU+8iHwX3aJqN/opKu+vmQxx1rIyEOMse
KH5N+5ScCHC3AulcFrnYDAtL28vOZKGKs48ijbxeXgFes163fYbb9PwR8jDm/UbTVnrivOi6015t
3QtQZUabaABY8mK0Omp1yPkdlf/P3Hkt141ka/pVJuoeNfAm4vSJmO0dPSVKvEGQFAXvbeLp50NS
rU2xVdWnY26mogKCSWCDe8NkrvWv78fZ7l4Lqr0fltrX0ijbDc9ULCvnZpRDwIADjTC0bgaIu6SO
ZV5PWujpfFgjABQgd5eHLQH87ROE/U1nThdFgxRaVD2k6KiggNBsrKfaafYCqWSwGBUg70URfaP7
hBZkqvxPST/pK1/BYjRvgmHXFb2+l0eyiNq/O9JAPvzWK8dTSgkTvEuoyT70ILuCk+fOE7neqqmr
ayyMBzR7+rFObpDtCEYsiVsYb8dwI3SXOZG/YKI/Z3bZY5JiIaAV/msbQ/8bJ/hlOLctY0eE19Co
7J3TMrQbcZO91nQsEnTfzR7dCJS+n39SnCG5AvDj3IhsXGZmHBCVLvp7sDfBJQLB4r7IZiuKpuxx
xWPRhty5J92UUWHMooYM9brBSzLujOKGXI22KtTUudWrIr1SK2erCTwW5aox8tuVr/sTyBDW6WbV
3GLuI7f5aC0udVJ76WRhJqq2V6GR2ntp9YlrKSOLeV07OhNcMvUI+htDUYF4Ssm1m6i2ABkVzd7w
6+o7LjZPQGLcBzdt/GUxaeY1fCi8adJGOZTplJ5Qxg6bkjjH7e+OkyZ7csvVNoHzuq4g98A8Lm9L
o8+vI2rer0Oe3NdUWPWLkNAAtxTr5MQatLe29sRTyo2quQZVfHEhlk+iEJ/iJJyTfzaAa1URX+jd
mqt+KHiRzh1YK8VnScAbHeq2Nsgo9ENy0VAKsmw01bvxYB5vDbeMjklWCIhN4NRbt3TubB35B+Ai
93lSQpQOgfk96LxjTynZo9w9DEvvhqhstI3Ncvo34Rvj49uSXoOpGoA4LJv0AM+UXx+ECeqqVh8V
itMF2ixwh12wla6VtTZTszptpxVeBCBn9rnsm2oftv391ELerQxP2dtOqRFRz+kPDFX2UnBV2kNi
kir+ZwsiJcGyVBHbO/Og35onXaMFjH/IhVYtitRuHvXLubS5xYhrGTRUZcp+hDHDJjosPi67sNWv
5QaVRP/1378QtI/90vlrsFT6DfN/ti1H2O/eB844lvQn1O5yymqLfp0D6EHewape2Ouio3YXK1ni
d+ebnsjpyhyN6uPDQO5RpoiQ5N0flgBWowJ25t+fsvlryNNSHY2Am8svR9SNePzHkadBVEHL+yi+
fOvQT75TL1sRRI+1tiSnKR4dNaPM0fNVChTfVst3fK2pv1sdQFZ9a61SbvlogouZewSydRODVLUi
FGd0JSu6pZ9QxUafdGtdpEWK1K9RFsOA1DjHn/VWCcAwyzkxr0MLG97mgWauxDx3bpcXkCX+/kuR
44dzHNjinc4w2GRgYRAOhlLzIRKC0cqInbKV7IRfqxSGgC8c+ynclpSO78F7ObfDNODsIGoG5V1y
3fMO/Hxu4SvmtB47Hdxw4JcHoVMOEo0EApdhOD2DPA5OwijCO0vNqsMwb5WLcgKv4FnY1H2Gphre
nffPB5wslvSRn9Xh+Pd/rj5HF379c7l5ia3ZrqkTBP94DWS+nokusINd25E/wZ1y+RaR6VLNu4Dq
gGNe3VzV8ySZguZKru8pAcytlM4wihRxIPUtDgWl4Qsj0A0KDpUuZLxAOubd8nm7HC5iZyr/kv/9
SwS/kRH9l6IUdRSE7YfF/96+FpdP2WvzX/NeP1v9us9/87ri/79tchG91Lzwv7cfW/1yXD79x9mt
ntqnXxbWOT1QcdO91uL2tenS9p+ZiLnl/3Tj/3qVR7kX5es//ngCAY9SsCFG8NL+8WPTnLnQeO+/
+83nD/ixdf4q/vHH/0mfnp8yurdvRzvv8vrUtP/4A0jYny5hFs3k6e3yDFB5fg+vb5vcP00GQQbP
CfLzTLkXcgj+4T/+MKw/VdWxHM9VicvYzjyGaoDNzJvUP3UdCyfP4iloqYan/fHPv/5HHubtZ/t9
Xkb78JAyOcw8HNN0KkZ1LtUP92OslbrZGKayA2HkbXR3jJfG5MGOHYpdGWy0rMx3UOzVRTBT0kco
ncup95N/E3b47Wk4Hp19zobHk/7hNCbMXkQ/9aCmSzwVRaq7R7K8z06DGQt2WUEV64C4SmWNGMZZ
thiKrUJ9NHbvfrrfZKm0Od71/nbl2/A0zTBM3SBQy3jr15ctv2PceL3h79TaLFc+pg6zd46+V/yl
0Tv7YSi+JLZ/bUfeF7IM+JAV7bLUMoiCOfKZxuh5TaOpWP+b0yKg9y8n5hhUSVmqRhTDcNT5Z3z3
+oP8YFVEofwdKWp6yGpXbM24utLolpwyx2J0N5rjSgoA60lHMEouYTXGOsY+VdMhU+vtYm0RJ93S
fzj0ZeGdtDGtT46zTYA+nICyTzvLy64B8psn8XOSlg7Fx9aQrErhCmxwWzgLiTFcIUEXh0gRDz5q
/uPogxowIsZIgaDQzy7UV6Vy7YN5YwW3FTbSS28ctmKGJCvToOwxmP3u+e4ILAk4HTVJ66ZtdkiC
L3wtbda2aoRLlCfthZo13/rRW+BNUC75s/MLNZ7uXMpjNop48elLYzBabMZ27VDj0Q/t1nXSYpWI
/hgke81FMdP3y9bOjE2lVJdO/I0IGzYXQwj0NEUGhNPYwkCYR4nCcA9pCPuyrrPXjXdEM7yMdbQg
KQHUjebF3cJyIKm4w6mIknhfh6jvepydEuGaGyoe4c/u3RDl5NzFT7LvolIxySxtrHZD77Wdf5A5
kjFED5lli+3YdtlqCnrGrfilJXgpLofGPJBLIK/RutuhZ/xViegVGS1DJMdewyL47uTTNZbb1xXj
jNj09cXYVzfxXZ5Wz4OTEeDs8RWNC8q4eZwwlBQL7OoGWkG3CCyxtBjagRbvT3gfbYFdUkffIZVW
oIEbNeaFfr1z8gTii2fdaSSPtroW77HWjuHF1cOiBLhoZcMnIjsATUXVrZUR2VE5Vs9kIbHzvNYm
5zFwJmVTWsDslNB/oHg6hWeNfRsJl5t2bC+dJH3VTGEu2gy9a51NzhKZIhS7oQ9XufNVK5FtQWAH
iRVdxepzwJATt2GgUtQyh1nCDTCq0NSH1xFkmoVQatE0HhR+1PmLmK7dBvwUaMB8vOiERrF/0BnX
ZpbDCq7h5LqCasQagj5azxcRaGjMkJ4vCzF8T23dpCsg/EXaKe6CVI6/ajoQEhpU2Y0RBc6KTr51
kfs1avnBX0UV5BG6pvXOSw0M0QxrFdomNu4WE3hRs6nePItj7vtJ1obWqoojYqTzBsWqnkWUkk3A
d55vM7yyg8baUAnTHuQqRmjQAuWynBDW+ETBH0STn03kXDLvL/c4b5DrzotyrmYYu40Vayd9vsie
R9NyGM0HyDL2Wq6T/mxyTvrWmSJ9wHiJxIm0Ahsis4D9OpvZyYYa0JhFUTv2m4WYbAP6KZwo6MXr
jksGhgBfab0EEkud0Lzj28q3qWwVeQlyygEwgVys5z3lnJxMducaUDXnXd+diVDVcOcLbd02KvTH
SovfzvB8bi5FvnD35CnItUKevDw8+DpOTM5W8nR5hBD+BAFi2ikE3th77YA/UDfP5akE2vOQgDnS
ES1vA6tFr4AVQRsG7gbY+DVhl+0wqMDjAfITx6OYfOzvI7P5hmC9p7rqs23rpzyzcWDL+xunmj6b
RkfN8MCwucAeyQK975ch8GfRZTtjaijMNEZ1r/BgB7AcuKjp6p2vBremYutrK8JrpnfiWyhji9g2
rvxE9Xaiam/0wAUMSN0XQLy104XGwm5qcxXOPG0rKOGfuOZlmAv/lOePJAQuxtKF6BQDW+H5DUnK
K1/b3sFv3q53uQHJxtdrqDxWDIlc1e7QKkTboi8vldEPD1OY7s1eTPe6UWx9pXlBJrueIoRbdT4Q
87CKhMdzdZOjncTpHruqMjS7RWSAVQSxZa1URyiLiEzSShDvdRBJ+G0U8zhQm3VDcoFRDJhM2JHL
OhLu2okyncfvdAU057Xi/v1adVd22BWrSDGmTfstcQL7RI1GSalYDjMloERhHHpeWoAoO5shRO0C
p2s6atGgyantJsMmilBrhDlEMX4StsbrLNfrTU8HD3zVsRmp4ncmor+68Fc6AJNN1H2rh+zVnKbn
Xq0/WUqd3yq9QzJM8XZewqsuQEt9hVUTqNmgmb3O4+Jofqe/5y38Fq4alNNFH4qUmqb+qRnR9Dp1
py0NJyrWIJGgT9b6MUwQynjqgUpiHgAwLfs2KBY9rBtlAsGawatbVHNEz+9WTXrtqozZdA0uRFmG
36OiP2SVdrTq6pvmlsMGw711WV0Bm/oSQYpa6Q7gcKfqDrBv15iOGJiwPDFo1Y+aawEVSatxR83Q
ndbBWOlNivS1CC6QZj/rWfVqj6MOMquq1sg/gf941KsW5VGzx4vUNaclhNTLSUF3M1mAc3QFrjvC
miVA/YWncgXolbFJGx3uurETln5KUrHN6Xiq4K9XXNhXth6KjRrQ3zTtoNzpxUbTsbbp+nEdiBAX
kRYH4YLezL4fXyeHyyvxg2lDYfGG0d5jVKgTkO9ULILwJo2yF27xfY8iL0qcbO2UFoDubAVB95Pf
5jG9ufrehqLS37qmtXZH+Ic+xRJKrT/VpF+MkPpEpUS8HLnhFyMifqC6wHDzCQZBeRVPADOrHq8r
nRfU6C8TD/1Rj0v2KaqDazWkdNOabnvbuBUZJZa+4S4dF9dnhFEbpQ+cpW5f0/PbJ1bQ4OZZ7JQo
TDEIHW9rDXGtPQNtlImyoJCf2GkgU8Mdy0kqrfsSBHKmPo4VYZnQK1/MHH8KmLvtQrIIqoi3WBLd
gW/A/bKnkofSe+fCNsqrMQaEy+snBBforVE8KYtxD4f4oGfutetUpESJv48KbtUi+Tr6wwVBms91
wqPJy7gOlUPlAuInpXQ9RgFftHBv/LpZW1p/Twk6kaWZOAfSAjCsgmOOD4TED0P4GwH3pAOjP8bR
Hnm+viud/gG+urV0AUvHBkzZPkzhgVWbNsfYCPuukw0I1AG4YvcRXH9xstsRKxFFPeUpMemp7471
dKtPob52dSAAhAgeSwNno46cu9nHGag6696Zjm40Q8r98EIFBCli+9Ud1ScxLhPF/6SE9iEx6xn/
gl6zuAu8rMYFUZxIp3/Lh+yhKA1sKqKddxSEpanAcEIgyinAdkrcUmwLxuwyrWxjHeWC0dTPdW9t
tNSmL2VTH1GU9xUvGYpY9C+ylV9m9brsRoweef1fAk7rtrrKZdPqaCYDH4pXTI3i5YQN4UkfMZEP
M0FQ11q3ukI4DLveRWlB9Vr0qmVdTFj+RXXJLUlgbOVUHsB6JK1YwNRL31W/OztSCeJkYEaxDqOc
yjX8MqhdvDBaHRG/RneP4O64cVDVRWWqL+2J95oP0+JCU+4jx+HPnE/HVNtpbTd+xqPV4TvsVXJ5
WEUMkINXZWdBGo2+k8bxTEYpILnMvn8awroHcOql/PKEqBN39OdKPXwF+cEn/i2op2j1NkOWqL/q
3oB2SBkfFVIPKTBlxkj+KW5Hd59RqNBEYDLzHIyJhcWSPnWXbpZEa+Df3xXFvkocA6J9G1wNBOd5
67XGpQZS1PHT9OJZBcPBLsVeLey9XvTdYbDqC/KRDYYz6o2V6uoeYXJ2KkW2Cl2lYV9STeH8K5ZZ
hi8wMt8FIcViKRpNrF0C2svS6veidtaYRxcLBWxaZ1bevq1KvAJwzrqkCmnI/eQSr8Fqp4nqOSqC
g2Hi2eLFQ3LwxunW7wZxCSeQmgunQoOXfA9tztHDwrLp+ZiMSyuZQ/kEry60Xsx9cOuhynnwU5q2
0/RqVbTOV9fiF8H0rmTwB3dHrzGuStQdLyZxCN38Cua8T317XZN8zH10bZXFyx9ylIYpatYU1dET
4T5v3eEynSeePrxSoWxuMlWlczB9Tj2RLawd3B9GQy1dF9NJxFJFSwUWPXr2gnHYwTdPTkgoVlmq
UmWuT3jWjteW90xNz2gUw0FO+nlOKSjXpEKD2abTJoKD86wRdC5vKYZ0YXUozZIvZJ6LQ7tIF+dl
udKUzrByFrNDtjOS/9H+tysb01slBrZCeVcMyzbk27ZnW1k5F1Hg+9eLsgn00x+Nz/vK3c6LHw7l
mhDkxxRLIvlB8gA8wBGyuHt/9rZWpK21dLn+OfnLdS4pKnqNv9mvgkITkb9HyjiVby1kM4eSA1hw
Pw+dVVlzkItvxzp/VCRdkOUmMzxmfm/uK0yPVAcEy7z7u+2BOXtOyLWJ9JeWs3Iij9d1OI25QseW
om6pGpg/M6kAUazlbNo3+zTQP+G+TrfAj69w+0zpeRrpA5IiPBYC7QrPRW+BNA7bC8Z4+zgA9pQn
uKNSR+2vKsKElEKjEY6BAo7Y0NQTV3WHQBobQ6ABZoF/VOdQEAWuZYPuKb2gOh4tTkiWXS72gZZe
RApGZkpojZuhHMyT1hifY+LY28lgLJ1avo6/yWCVKzDNuyivtb3rusbJoSRiUus7DNeH0Ix3HbSC
UxxG6akM63AJRnyDHsNeTkPT791avYodD+3rZIn6JDg9MlZ6uBFYyrRTccKy/BMj8enU58p0knNu
rdNLKDxetfMGbZ7kBs5D9B72IJ9+NAsmbToZtoCupGk4KhlgFDmTyfoaZXZ+EWMltpgEg4ImUXlZ
GP4KFa62Vls4hIatH/rUD07tPNEIXjRxYO3jqtIWIY4zK7xVFOVCZ6hyCDAeOuqA5Hjb8R1xQMbz
vFqmYjzxNIUOF2T3lW45PJdpUQfKcEqUAVY4ztAU2GF3rjioDamAJ8QwRp8dvS7xiQTIRik4XEIz
fyEHZdCgWDReU+3cEPDCpFpHeAo7v2JoOKU4CRVenG3tMXrygT9s2jj6Unt2tA3cQj0lnWPi9jwI
cCGWOi31FG1GjCcRMR+FDMOpnxK8n2TbUnj5hogMNovIZY9VlttHy9BwbXCdldCcF49h/AkgKkQd
DKmUeambL5COgAbQYRvO9Wjjrxs6hFOoQ2/64bakNmcRm5i9kSzLzJPbD8EmtvCzodJG0FFskSR3
9s7KJuPkDS2qzjh+mDzwzSssXxNLOznzJrndHkrj5FIUGKZ08nT+hGgY1oFaTHuIR4dSFFh+qXgV
OhaY6pF74oTkRznJuTSgIBUfXoyashIY5AmFX7OLOovKNMNS8nWaVg/YohxqG6qrPtdLWUmfnJCj
JifDaZEfbz1z1DZyLaXy9co2MiI6hRufnJ8tZXM5ybKTOjX3xJ+TTSeS9mD0mbcyBS9e+BLqKZyr
s9z5u2vna1xONNJwOO5qJa/SkoGfFR+ncPgxUaKgBzg+L7/NQlIV8ygdOyNl+iw3dPMuRdx1vzSU
m+TR5Ha5CFUDJE1iaG8fc95w/lS57rzotRXpxI4u7nnd+UNLo8kOonswYrctkGxEybtTh9FFl9/0
Nu/O7/yJ59Or5JmnPZEyn9j/Um4ZuNAwn1O353bnjz2fyoezlU0+nIZsLNv1bfSCA9FFHfvZNjBT
ldcszFirTO64Z07uEKLkrtsWM6Eovy4IMO+M0vhSpKZyGdd6vgyI9FDpaEbLhIqzCw9i9+DAr/YL
72io44taK+VyojR9gcKpW5HM0g5Fqusngo2Ul+MLRS8+FO10FcQPjaNuU2IUa71OXnT6tWvX9jye
SYxszcJFusldiS1TtyhJlM9jyfDRzbdRkTpw0xp3PQzjdDAjHaJ4W3IF69rW7KgYyYVKLV36JWQc
syWawfDTGIF2k69DWzeBJG/o/Vle7CLIpD5XBBeTnz9mqnAf+vCpbMNNWY8a/kaLrO7rnVL3NznW
FIuWGg4M1wlrT25fr5M8+RoqvIUncpcnsyJwNHTGCzDOl6RLzf0c2QCjjydUO8ZU6/ZfG9+9zizV
3igm1alJc4y1B8Zl1jEV6XriN1rz+MYLq9AIobo4M1QuhkVd6N35lqovi1jwBMpcAv4jtmigouni
IzvDYHjyG4ZKnvkMcAQWojrsc27BW71ILCLmVC63lONtPRV0Zjk0V2PNqpxKR6K/41IzKaafOohL
eqM+D1Xz2KqWtqGCfZU3igFt7ssUW8Fd1iTbWfK44SK5GIae0J8ZX/fUb26cerwCXHLZCwI43Mrm
Id1No5kw5MJdobXrG9Vr13WCw3HXK/kO1tlwtCb8cKMriODNFt7FofBM+zS6YkLrqwOWw9risn2M
fds9Db0o71svOrSEK/dFH5v4vvrNkmCXtQnh3Cy1srCvzI7hUZGZ+cJspk3fl9atFgeURrf2oi/s
i0EZtAtf9bdxmRkHQOVYqPuhe6yi4VUH0rplQomKSMVubIduTawsQXMwTVs/05UF7LpmAYFZ2dP/
gOAaKuuEIfBazdQWXRAmlKHZ43gjJuWmFOFlB3Bqb+cZUY3Onl2cSn1XiPi7GbqIg8wC/1euKCJr
uC1Fw5aalm7jKXjPQYuw1l06PDPKg9NjT+vEtfQ9yNV9gjniWxruP0ry/r/kb39JC/9Vtvj/xyQv
1OF3Kbl/TfLWEZ6YvyZ55S4/krya6v2pUt6BTtExSaTONVY/kryaRgKY7O+b3tVTbTJ7/0zyOiR5
XcTBKo5BeOa9T/Jqfxo62hHPwSre8jT3P8rx2saHvKbqMc4zNAivOoYUmIx8EBFllQPmLrGHk2uk
HUWp7XSQk3FMpoMW6dNBJ+C0pACObowcGIByOQAJYSLn5kmE02+OdflmaBm4Y3gR9gffo68q5xDr
M0wGxT1H7WVO4By6R/XxY91bvF1uUaqk23p6uFfHmGF0Ie7DAlOepadl+UHNseD6ourTSQ9bH9SG
kR/OE6B9REflckZdKulNM3uQaQoZ35fh/JBoIJnIt9h/RX8zIJG7Mr2oPMiJXrUjBj3EIw/meRar
i5coQZwJayDhgT5v7nue628tY1zgKcZOYrGKe8IithxKyW/MFWm1wythHcvhj1z3thnd1bHJD7iq
D1leHizh47Rr9+XhvJimIYDpXAnjA2U5SdG2h3xKLBVVJLPBMFtFyVk5UfAuPbhjZTKKyzt1ORWU
VhVzXuQ84eHAnx8gqMGSb/768Xukb5uVzqojFXcIS7s4OH1cqmuX+ElKWsDW8p1cLRucWw21/tka
DGU9kVLciKq6BWqAhV3OEE7OaT/nIsLE6vLDZmpSfW1tGHG2UUbt3nc7hn5tyVtDNpTLei/HpOdN
56O/OybczHmvtqpwa8wgSM7ncf708m3zz5XyGG+fJGfPLeWOWbklqJMfEiWZBz6u9janmK1+MKw0
M5ZyVm6Wk2pKH6mogbg173GeZD8XrUoRu7yI31qc15/bWo0GdBmgp6IVBxAcfPNNUDN9m5erzxM8
U4rD23a58rfL7w4lZyNMNTawQu/Pu8i5t+N8PMS7z/2X2dj7ZmRDsf/4Ce+OlNoCS9oem5F3e7/b
/jcn/26Hd7Pnk36362+3y5YfT+1jy8iOsX5OGUjOIi/d5fY/X95y7i/Xvd0XHzdHqZHvPqxUCm4m
eesIJ+0mOArcYedJ2RS1ukZizc9s1iMDXh5p533ODT8cVm6wp5swKi181rkUCJEUBzmn5TxKzosf
1hVwy0gdzLv8y6xsKjfJOTmRB5KHPC9aSs8TUC5n8nBy1hpajvz3ny4byon8GMvE9LMbUhD5nI+O
W2r/Rc72+Cyp67iZtK06OFuD6ODBtlxkfZNHlz/u0uogV8qJm+qklN42yVZybRsN1rSEiMiIu4qH
ldkqcY+LJoea1Nie7uSsSjiiuHp3GN1G0oSkNAGcFBAkfDuWgq9PfKzBIW8SKnJXItUuPKXGYMwe
n3HV/epPJSkVSGl5CCp4rLvnJMUYvG7HkVKebwIeRkaudp0pyLdFmeND5kZHkrtYLI05wOcY042D
4QQvxtTjZcYriCpq3BLRVTtYUPw8y7c/Q5gkm0RESXI3v1XpTjKZn/Ny8S/XNfIV/HMi95D7vu0x
H+DDokcYibfor4f+HxyGstduCxZnJ4+MOQTvHHnot1m5Vh7GlXn2vz8TUPgHzDGL7fuzgQQOOV3c
lvJNRlojO3jZmB3kXDuf8Hndxzbnzec253XQvYgfnZd/d1i9r3l/yr3Ph/jPPkYe9vwp58PIdV6c
fIW3mx8oeKkP4/zq0ue3qZyT6+Qib/BrEJ5ic17fhw06WdnkbVZuiuV7Ve7z4YhyMZNvSLn5raXc
aZo/Vs69bT8vvx0zNJWVUKx0NSFBxuNJQSReWhA6HsNRyY7hlJ2KAWNkvPMQKnXDuG0gwlJxqXmE
IXFkchMVsDzVF6lpgwgLy+ekx7jbFR4BhLaE0h464yKwEm8L3efUeF6x61sNcw61XyaJ+2iYAQq0
6JA0j7bi7rWkzAClVoyEfZ0KTOdW5Aa5R1UB79ZUL/GErLmnh7GOjEvXDog5VBQMlqOLGxRoxDSq
7lVHweaiaL6kEdYNGQNfoXXeupisywBAE9IvKiGsh8abYVER8QgLAxMrCQktoCFIKbDr07xf2HNh
SRW+JH7h0yW2d0aDNZLlD/jRJpuspCanH9Nhkzvmrkyqa/hH3zGo9ReMOFREG/aJIUK48AcPL7ck
eRKpWwGiTXIcfsdiRZnmIdXVh8xIxsssKk+qaNC04UkjbOeO4oZ4b1UbD47ysioqD4mYMq7NViAT
GKJbG7unlU31w+KpzwvyV10R8kuq2sYsohjfkImYTvREzNlYa8NXtbnrgvK6Mi0M6ndFpmbr0pmf
c1a4nWqMlUqBgWUSqbjuuX626PwYx9cJc6sb4nASv3HQ9VpfGm2BxsctHqlMHBYufHYei76xEKFx
oxvfEL8bh8wP+0+pQwgnCcVt1tqnPKq+WtSTrjpiPp24CbLgEOvlMS7H71DTc2rVatwOS0Rn1L61
G62lmjcNxbTw8zDaUzvl09XFZVckh6HloVqpRr6hhm6ZdR7GqNAllmRBX2JUkwu90V2k4tnKs6tg
ZXlFtA8dcFoh2WtsHcuI8Xhl1u6qLNuthrDHDCxnbSyJN9L3t6Jy00X8WfY07MfB/ZqHenzVd+V0
031x73Aq6rdOBMbFapRXBX1SBTw2DdXPhQfkDhrrIsUsdNlMxrWRojzLN4FVOovRKz0qA3Go0zA3
7csQJnZe50syb9SzmsYmzNNmX8VkxSOcjig5q51ViLG2EkWYt/vBerCyCpBA+zVIuu+YiI0ro8Ka
FE/hHsOatRCNdWVpxxBvgsTzL0ujtY9u4FOJm0bLsfym2IG/GbwUgDVFu1Whdsu20w5eU37PK/Pa
6nxtg7BkS5FcHTRrc4rKrZdcVzEqSwuJ2tJugCJahKiXRlZ6q8yP8BcteEVjaIc8y0ay4gY9N8+k
3ZZkQ4B+Y6li+lG3iIev7TTe2ASJ1k008arUkdDNe4gyDFehKjBQbq6BJpTkNdNdpE2YeTmbjPuj
STJS0yYGg1gQdvT2F2WTukd8B4YV1ViLRO2ya083D1UhtKMew8zi7wnWZqC9jNbsmDmY6dIKRHk9
5jaAEk/s6tTDY841ltQXdDc4qoCkibKetz02B5YWZddI9jAXNTwMH4X7aRp63uG1iuah89uNYwTa
trLMe72D81PF7V1thO5umg7ZFBG2EnUpllphMSCjC10lQXOhujAFQms7Gun1ODD86xNTrIvC+kR4
Md/Uk9hRtFTsR5MUPzU6czCvWZduu5ni/slEdA8GMA9gsmrTEuvoAsP6RdbihG0p/razgnFDMRWi
o678pHQNzhqtYZ78ajZIEo8GnREb5AvP0zJdKi4FWHbNAaK+ttYBgfvGrDaae0y4GvcWlYkdRG1h
8UiwML2GTpg+FOCsjYHwOz4LNa5JzUU1kPbHia9CuIk+b4IlulC18Uvb9hQ1xsOu5Mdd6H34iqz8
NS/Ci6ifdnY83vk54hMf9L/bwqtVKmdTUvC7auHLLcaivS8gc+IhV9QYmabhtjWMu96giGWKvD1O
GmQ6lFFcDzGSGJTJ2x61JgbCabJp5/rXsphNcp1y0/p6t6EEb4uv37qqxkvfsL+gStOWZoJzT+Zl
i6KYvq5Ert9WTvmZuy8mqt2Vi8FT81XKUovTSTFQGyuSiNj4FBxjvUJh2lCcK/BrHzMIz9ym0C2f
tAJFBZbD8OIqcvUEnu5G30tWTh+6S9EiT6KUZwEI/5QE2j14Q7ooXn9SrUcv9fNtqYc7r8XuOvMx
0Nbq7M7w0XsQ0w2WSp5UxBDxtvBAIlDe1PeufkQZV1XKceAG404jHxhHYuF6zhJ+VLdoMowyRa8j
bXbddWDf9BM65ajknhx88qJ5hfp9tK4hsFxWI7a4lcO1NyQdJoRNsk/aB/xqMSVA3ebzuGvb5JEB
AloIZM1e63mbwkd9btkgGc0ECVkL5nxNT3pfq/Gq00VznbjRWsRmfJMEWFTCriQ/Kcwj1lr+ihtv
1QWOugTENyzNKL4wpi30Qg8GJZ7zpPeohvE/T7YolubofRa6OpGeBfmbdim1Vv5T3VnHXseHcqCq
j2yx/ZrV2JzgZh5hbBYQf2YksAhK/S4fZ8QfroqUlR11G58ms/LJN4+etmlDEP2xFsGRsvWvlYtI
z6szfO6pQVzUperuhKNQI5sXX4moZfupp0fU2dFGsexPYy82WP1+QiaG4BnfcJTEDqmHdECqNZ2A
jrSM1pv7vDPxbDUmfQmp6hJz5IH4swWfWYv8ZeNC65yGYG3kGGbeqpQEXpJp2uCO1h4K7g0n8QcS
bYSE2/6p7yIw0xQE4LB+bTj4YzDAs7ig1UOFMJHwu34A3iRIAJrJliTIZz+L08MUK5dOZz6b/bgJ
tSk4qG44XxneAnhAvZmEfVnUSro1I8jytjj58zddav1lkTsMlkqefP+XvfPajhvJsuiv9A+gFhAw
AbzCpGeSFCmK0gsWZQjvPb5+NlLle9b09LxOP1QWld4Gbtx7zj5k1WoQ1YPSbm1Xt5PvtZbAeTAo
FAhxB6pOsxtpOum0qMEUT4z1fkjLZ5sG0cB6fLIiZxd32nRHciWSRlMMgYFgZiACOiAHRHiLWj11
VA5NY5HR3PcPjt60bjTqXt6L+t60xAsilzME+9nCHG/pGRVrWnc+zGqCFp6GTLtwJT42/XE2gcev
RXRJxPi1pstvqIyCShUBC96cUzuGzUUT8Qdjzke+o1ii0/j7lleNRmcR83s+KYvXSIXM9kg7dpvW
VTcyycQXE3aB4tab3/WFBURt8soV0vhoOzEZJ2p8DUdbYRClaG6Do8Mty9RhjkGMTZKV4bGhhFbb
6lLXK4hx1SDUb/TybRQuFf04xGgaBhQ1PKK3Di2JC5gmfKMBZ9TIebfiGD6wxgWF5oADLlPkjOO3
AeeOkZGglti8cTGAxhQ5NpXPcG5iy6LPuwFqDmW+JEdHV/2oQ4g4aefeWUvq+S1AYXZrkSmegwBu
z/aBdMsvZIHp9522LZ15mTGIn/1iGL+VKpNpcsx4xxEVRfYzO7aabR25XPV+YVrOxqX4MMP78RVS
nSNd/SBwrvu6Wj6Zw/AdChPCylp1axm/5imqB3uOxYUwt0BNxHAgxSBYm5mlOU7jM06qa0YbGhqh
i4XnlZQ1x2UxtII0qy8cBym3LJu3G2LkUJFYnFAo1AZkMewnxp6MO48Y4poGwoQaQP0y9mAwzHGH
bBhUoY6L2cEUTuRxyCQzOgz5uhDLsglZw1W6sLfXQB3FfWq1D8zZiWABND9kMr2r0/FqJt9bW1zb
SVif9JIYr+RUo+IM5oxe95r+WFa98voRfzWz8jiwzZXvKJNuBRD+zs4NlxIN8yaYHi+utMFvJo0f
X4LyMsmoTB41MZHpHYqrUm8e7b6l0x0CJksVSwefEwa9ltNpmPDwD2oGdwX/MPzVYIqWu7CN1V0Z
5Z/iYY32ZbtmRKaaVxQe9ccerbIgSoafF9UBTHE/n2h3zP2KlDR+G5bkWY0qyy/D6V0QxiedUTtq
y/huRR9pxzMQ7pb3qZj1FzMGrJEp9VZYznpA+BBw4Kob7iw/1YRziKB1K110qXs4Xs6gRntbuSuc
6auzdNkdnaMdCbvo4ObuDhFr4wGPPUZ0hQ/06N9M0ojcqV9NNI9HKw7XvXSGH7VdLwz0glhNvmFX
b93GAOVdOgkyViZxcd5/b4vQ2TXIb22SbRJGl75mcVCopfPNgoCLigDhr3NnSoztrcURE/pYF5Ie
1WYvlQgPk2Z/NDq4GiObZFeXy3MbNnyqw0ctmrkzMAmuVLPrqHYXVunEa3pad20aQBV6gUn4FlfT
Bbmbu1Rj7i2Q3OssWa+VknduhlboMApD7FsSSRJFe2w3oTN+2fChxij00IRng6hokle2s6Z5BCWS
Z3c/z9NkhEqomorjH7eKRBgz0geuXW/3dLtgXPW3fpUkhPWjr8frU9c8dbkxPUzatO9lK1w2qigV
12x0J4AsPJHoo1ITC+6GVLFpM8hgHPuZbM+zafCrokVwHbU5euy3kyUnZwk+S1lUZxlNyOe3E9qR
K5DwlUq0kr+eBym0YexM1JP6+3nDShKjYKi/b2zFrWwzvC+2k4EvY40smR+FYMkHODYXAt/SdkJr
tj7YCxqs2z+7PtYf0lYm9xPT2ttZf5zfWcanhPL3dDvLVhrxkNfz6hdTV5HH/Ntd6iKEOxGZsNK2
q/zpApzmOuXLH+cg60Ewv1Tl8fbAtwvCmGBbp9cBD7S1fzvrdmECHP2MIvPpdpZZ1MlVSsUHJ5U+
0ius0FA+9JqWPE7N/D4nDWAWTb9TlzS/zLNpPNxOyEEfPBLigID8fl6+jOU+7Ej4zfBIKm5N2+Wi
kyuSmZn5kGwntysPBFisVZhtKTCdV5IqzoeaRxbqitpGs7X9u63WZtci+vDq27/j2hRURvND2tn3
q8MaMhJPyW9nMB4cJ1PuzeQcbf/Q2d78PGFr9ZkYy/W0GDn3mEcb6aLUOTj8fr05G+H4r6jRbnck
0eGe0c0+FHUxXOtq8X9+o3CxoYiKe9fJi+4eCHT0CDQ5ehQotKFSzufb1W4nVlMJWEZlfbj983Zd
zcZFajaTGtxudTtPLALANnDWfJihRKqRg5xNdx6Qia4nXR++kNThPNzOF7IY7yHFoAO3VV7HdrVw
WI61FAQXbLdkF0iYjqbTtuH7VxFnc1Aix3rAzyof6jJuAg1anM8eSz7cLtD6tDuqZNpjK+J6twug
khlgxxpPTzNilUg1JrqrwOk3YrbEJGJe/rhu3DQ4VrJO7nPR4FpcMBES7h1viGTbB2ubBboMy8iT
hP3tdIfuW9c0yeOwnRh915OFQnBxPM+/Ivf+oyL4F1ZxiV37f1IR0MYpf3xDWjX8xWH+82a/Kgmk
9ovcEAkWOE5LJ/0LucCvSgKp/yIRTOJHlxQxEpzu70oCQ/xC3xhfMBFfYAZu+oNf7eKG+otjA9y1
dSBXEDL+Pbu4Lf/G4TBgqukOZnFsyBKUl/gbl8kUi+VYmGrpjpAN1wOwHKLmYhAA6sX4Ejyz7197
5T1r9Q+2OpI0wnYtKPGWeFlqsZ/cKppE6TDG2CVUJeNe7e1ne7QzJKVEX47N+zzkkGSNjlrXuiLy
whaaHHMV85BMR8dbBqK4nIj4Egnth5QrY18uduKVFl21cv2YOFh2Fg3Yeoz2xqGkrnWJuyr7KB3x
CPpdddVo4lDZFq58UANatb1PdCuhy1sPmj0yhtTiMk27UNfeUq1EjYiGWp0/hvaaeiIxHp3lA9y2
53YyiRopn9s1fo9b62qZ6ddhcu7JBrmb2vAy98yWQd5m2jp6dc82HWex6tVj+7rG9TOtiw/sMD53
ebtf1DnoYJbTL5N4AuMHIp9TXfs6EkngWWb9Shr9exX1Op0P3mlpiUeLDjw4qAvRmBQMEU87ku2r
UQUYbnZ6IfZh2AUpe6ce3jrSlb1tGtfRSV/zMdwwp7R1i5Iyv/yuN2nQtjapV7xzyMeIhdoQ7SHe
nNEJgwiTLlGoLCfWckf9P7uWxQdrZAfbMNwsLhpPbXgOEOowmKT5QTVKPxJ4jmMLs5lqH43Z+hLK
/lvYcjvaO7Wbp4pHgXJOSvIYYmBYsLu2LwvNe6aWX4A0YbNt610Wo6XL5uhoNVaydcMeV5mvfKK4
hbhjDNCoWrcPPOyU70b9KVp4H+pcZztCsEVKg4GG4AzEv8ofu4j44IaAq4INEypXN2OlPBJa6k/j
TG+LPlHSTdehdDBss+8agHL4em3x2a/Rx6xzAI/JwfadqnzvYCQEeVoeqiS6JpJvD//te7sz3UFu
fblKfmp7ezw7efQtzNnm9a3znEoiWpOI7Q6aZgxRMibNslNTkj2KlFi0Ho2uJpcHZdS+ifabliXK
BwFFE8ZaDA62VqnS/MYhKs8MT8QbZbtWQvh25tNkt8xbOp7rZMrjGMpjPJbe7fcSOqBM1Xhkv0Qm
66q+Y7NSfW3RH4uRn02rOs/NHH1C3HPNEj5fjTdINR9H0KWe0KLHpi+TXbaEOWJQghmbkpdJQkBK
+2wJCZMW+bd5s7zUJVYoemTI2tmPf1CngZBgR16piigCm9wdcudH2OM0Kj7UgnlDucAxUt+tEKLb
KrbfXpMd8xhDV2Ga13nJ3mcnw2uLTsptBdDQ6RCzjabJyy9B/aQxcuc7OrujppS+0V6Mia+IHCs4
AQWfVQT5e+uYvGpVZ/t9hUBbbTrHa7v2dUphRBEGFlF1jzk/MYXfnWeriOWLS6jzdUj0Z+nQiyJL
5BBp62nNvmYNMVl24YmG95q+ybuqRe9Gq/lsUOiDPzOv2WmZ9mDDg/JsyY+mHWssZLjHsqo4NsYM
L6Ig5kSXWZDHXG7Z6Vddw03E8giRrwlfiYdaDgMfoTTks2h1xbONIeASdgcMoSiR5szPLZZUvQwT
pKPMBcwpDxzZvcqMx7UkBg2W231MbJbNAqr2fKBlzQpUdKSGN8XUstEoviosZF7aNzi+WFU2F6FH
VzsXnRkAdFVdWCHIbWNrx7zsA8br3Eup2Q7ECbLvr6mEJoAdnjUQbOUIfrVLIq8kbBDs1rZvonLe
BRsST+lyYiGaGYY/RVFGZmxlKGcbN/W+j/SHrdBqY6C4esOrceKXjhl+kMmKPs+kM59KAeEMVefD
sIjpJxo72ocgzFSwkbwLeLrtuyg8E2KYuMSAPaHXCeYeTa29GgwWsspX0+xdr4rQw09S7cbYvE4K
H99omFS9kTW4Y1lKuI4k2JOaVdlaTCvAbe5U4mNdoiwqVy2GzndkxdpWQOGV2BajWC2Juu0NJPpj
MGosoyP9Om8ynAeN8EFDv1cKPgclLC+iDr8RCe9FGlqDuE6/D2X+pE98VJn5OvUTlkSZrTs6Yg6w
h/przc7ALTvzeeTg61l6zO8utwE0iIjmEt+VbSFh9X5c2iz1I6f/IPP4SW2H7/Mwf2ytXDBv61kp
rOhBZt9vX/HZOfQZDvK0Hd3e2oMWpTPTLcgaJFGOerJjOl/vqtURAVGDj5htFvd20DJjPhaoZ3yq
Cqi3scOwHDr66DEA+6qP9b2VTW+gO99jnMHpOnyuGr4PmpZ/VxV+jAW5y14kin1hQKJKcA+FHQNd
GysF6UXxmdjc5jx34d6czX3Dcr+Ew1GJ6E/Tlb2uEyZEBBVhyrxRDUcBzDMMhgRWqmRvGK7qD8JH
X+x1S7XMl8dVL9j4lc3nZKArU0ccjRQN76c+a/BQrK2xPOKeV438ipGI11UCuJVp8aZO2SeauIQb
lbCkOFBSFteq+gPdSurZ4fyFEQGiPCOPPCt6MwxjZDR3MafPcV/lftvibQ414mvbGWPTZLHaOJl1
dGBmUHv35Y64ggM7GtVvp85T8ohVCpZXMNSsPpNUnjs24i6GdLIHBvGIrNBr2JDs1m2FtGYLCHLH
oRjpe+7l47mZAVVH6eqGhIt506CxKMdTtF8M6VrNVdDDwGaHo13mOm5cjof8gEi1oerItwpsY07M
irYfwRLDY1ee16V/RQaaneZqMMhLYLU1jUdVyfxEU+OdM3CojPU7s6+2Gm4SHj6BJ6w8nRc7d3qn
MXStcpUxpFqSJEMysRJfy0nep4biJWBkkZ4qLp7+67Kqr7dvj6PjlrSh89sKLsRSsQI5K5snJnd2
RmnByFxphbcKgYBj+ClJi0NumI0bXZHLZnyZsJqbs+z9OQ4fxDrFgAuQ6McqXhutjoMKb32blD/s
SWtOCbOHXRvbb+zbTNoVcRAztnalS9P8paiolzIlfkDyTmpqiLaBUEyrhgLTa8YH3nakXhZJXbTb
+zOjMQh87TTiZV9auuhtYMFVOelax4yq1g5U4Z/jBoEsiZw+hLxbgTyd2hZn3FTln3J19mOl2+7u
gxnLt0ia6Q4jl3b600ldi8K9/VvtgCGUY2q5gm38KYb3mKY09QddfbI3pWS96N1P+WMldz2u6YC4
YHo1kIxP5qAOJ1ImhtNUr2wyGS4MpxD/fzecLOMrP9r+JBXZneJN+KtFHao1ePnAD+17w1rMXdZZ
PTCa1nHbVLNAt3RnR7Q4JfodCBxxWGVCHppx1Ujx26uJZbpEMsY+SUiMztJscPYFeaOd0WOWLrfn
UfIenuYi/2i2zJf/OAsZMMCPBJqS1kT9ae21CCcNIuVx+zyjiF9TuB4TvH/20GbnuLxiJ1KDUkS0
9zFhXKTVX+ohHrw2D+nrF7QSQ0LulApDiB7r1snOB+vkGHoAmWU+WIDT2rLESfHDmsvwiSE8VZgz
fiN/cbzEUh0v62MeW9e6wcSs57YJ/DP6aMVfajuyTnpIuzAa82OOEC5oWr4wdkcWJN8Vps63P28n
mRQUO1ZOvBWX4p+mtzrQ+dTW9AnuzHRKt5zI21/4WMxSRmd4sqgdqmTYzUJ+xhZFt5dvLD1+61Wq
VrerhKafCADQT1J2v578cZ6YsdZZZfy96BdxQnUrC4a/259GZngLEyK6kjyW0tbiZOVcwA5LnPLY
OdP1SnwKH6YDs82IrRCXphqVcwvs5hSZ/N6M0eEnqXL0diIcDCTE1P5o58r5dtJtV/75z6l+0SHa
7yzsx+Dga5L/in5ijNBrgZjQIKvSGs+FOrJhlFQGWZlMFyuMJRFO5jYVj65t25S0bDcL3s2MFxrI
HFDE6T/Pu7kAhyY8lR3idSs1gts5+ubbs0osfrKtGQ526p2mm3fhlI4/ap5oPavt56wNS9/GeXOd
QhQsozOM56mZrDsisy5EuKMkNKanpO+UK2PiczlBGmz0KT83ctCela50fFFZ0f72T3ONr3oR14Az
qNTqSRXPeZJql27dDN4jUMIFwfUud+zI7xN9+lLTZZezzB4zU2RguefPxSCLl3pwzCDHUUnD1aRY
Z3CiD+xmY2k9/6nh8N8Bzv6GVd6274YFkBKmHMYD5+9499xRxGpU7QDurSv3hAdvm9cEgpWvl/bz
0FLmMIMhawISjJFwKPu/PL4BfxwioirhYv6VY+Yshlicvh4OnZw/mmtzbSXVJVs/Pcm+U/qLrkP3
YcUnIhr+BY19Q8j9me12e+lb+oYw4KVA1vvrQ7MVUBhclsMhX9g1btvHbnCe5xy6K0kH3mqoBxUY
8f+Bm/j/0VLj0Ej503fjnyw1/q+sxX9U7//wqnwoviZ/8df8vP1vXTHrFz4xAukM+2dTDH/Lb10x
+Yum0TKT6kYU1W58xd/8NfYvjmM4tL90zcZiY+F6+Q2iaP+CuUaHzm9bphQcw/8dg434m73GcFQV
Nq2umYB/aNttr/zPdL5F22CqBL8eFEe46KaK6N1cz0MU7VS6ClpBC8tI/dS2/VD7gX0Rc/DTgOpP
Xb9vUJwOS0HClz8q0sPE+IWM8OS+b141g4F58vCnt/m/WQIIvv/bD2F7tiwAYA55e8RmLvrLs60A
SxJPG/FsZ4remCq4K+oHVWIpDo3XxQHZPWZBtMJ1kAelUD9IVL31eiW15dAoPeQfvG8GFUChBtGU
IbgIyS+yie5AOEVLaGJTg3yDeTZ7tnup/+hq9hMMa+PwnruBrY3OIvTo9z1sd4f9HRsL53GNrGUv
3VTftuuwpXL7OvW3h6vI+p2c0FOZ8G4PRVIE5nX81MPtrO0q2102tUYdbLg2pKPtriazPnX2EKgQ
cbj3355UQ4Nqe07bE7w94WbabRkMliy87ToJdxexYQ0nyw9rrlsxHOHwJxLhbX83/N1NoccO0BVM
OruIDGtbvd+uExdW0LKbibkpF5PXgLqEm2xXjTgvZWvbcAjq742M5smAShEhVNMOwXZrI3EOahF+
sbqG2oL7SKrSb+Ia3ELkwsBEkmhS1NOnQNFSOHfb3Yn0PIzdwdDH3XaNLJkeG65NFZwxc+Tj6NV3
YdOTyQZ2kPdmdybtvOMWWckd8Bi358WDA5jc/fZSt8djl47lUdv3KmE942G7iNbk7f/zwVS/dulA
M2QA4c0L4H6IZYcykey3t2d77duD385X0qAps9329/YWhtvfXEbQIqn2fpo9qzy1RS9fDHV2xRZ/
IXJ2MyLC0IsveTD4aXAcJkEe7+ZDKp5Dq/BVVDFqf0qo2i1irbd/blfuIHfR8CFa9aYLcxuUiEY6
7oYUPM1ABDrnk3oIEDP00/VLwmNs99tl4y4h6BVR5O0uBH87yHTKAdUEzwpPMdKTnze1BcZaBHzZ
RMHNRDncxHxcRo6DOwa1wSvj3jJjCwvQ+ieyNJEoat72DLabYYSwnM8afipQooexWXajU+I7GKu3
ItVcx9I9w5JIJxAf1RcRRdAjYv9tnAuvHbIPsxI+o67vXYadX7IO7I9mwWbSH8Iif5lqK/WZltNn
N/dRJ8/dIu+aVvNWvMp9mtFyFHfDnGDJRsTkMnadeuCJtNies/JVdIjZlCRs2OfRcljU6VtpRH4R
w8YCv0UTQotJrdaDDq5TlgyBPvWPOC28GrnYUK28g/o9i9h/jqH/O/Yw4BA4r7/HLP7zMfRH/ja9
tT/+DB/+eZvfjptghA0Hnf1PUvDNfPrbcdNk0CTZkf48aG6HtN8Om84v1IdMmkjgYNykbyOoPw6b
hkGqLgB2U9gbL/jfOWxC/f6nI9EGtccyRxnP1Mv623EzS8c41VanOYwZShK2FKdVG5sdjFUoTHF4
SgoTJ6ZBp0pHHYN1SxmtYAJzfihgGvmaCMFi0TJ0Ta2IvFTp3CVlgUQmU6HFBBhk4iFyd6qES1R3
fXQeyzhQN2FrTQiGP1WiJ1e5xdBJNiDr206JvtgWYrHe7C2vA/FyTmx+gETN0TJv4jeKFHvfSXYP
5lIc6W4wSTDMc4YMJlYN8G52FCAB+EHDd92TccFclpfoMeIOxrJ7NWbocjUvS6PhM+RfGEJREhjD
fp43Rf+CSAmB2Muiq1GQxSEEpVYJqrHMghYOWIBcB6pCqGbQwfGhm+ZTleZnNaJVqQxm7xGuvp6t
BSUPOam1TAA8aCY0SputczEf7UFdD1LtGzTx2QMLyxcrzLUnnOeVm9mXMC1apMngl9TleaiYrREJ
Frt93NJDQ2vAMipx+SEHctdI/byqnWuX9IRWYT5Nk6gDXP7ZUxjJz4jj2/xOb636OPVdHLSG9mMt
5YQzvr5qOWuhszjevNBYBY+uum2XfBmqAD29QLHVAnUptJm43h5jyISloa93RVGoeC12fIfes4n2
kV7T+m8RVd8afZbGZ79TRf9SiAifyszOxUSHi7CNQWP03VQygs3CAopmLB7bUTya2dB5qBZi8Pfg
WcjucHf3cYZQK5smX42yd0SLfi5P66hyfNCAByH0cgvDeg6xG6DftAiOaBcihZJ156TwFYkZcs1m
kX5GgYW2GRQRD2QB8HSJRb/rKzZ4gxCPJcfWRZcX8tIINWSQGc/l00gP20tCjCdt33vzVBPwnuEv
oWFzzDadg42kdCkuHHfbunioG/p1OLzQeiHiSFM+lGyJvjAbOi41rQsFUzDTFF1/zJbsS2Oyw5JV
hbIM7KFd5i8ZIxvGLkU/M0xDXA85tPULqRwGlbY+ScFeHd5HQ3M/62AoJD0o0uqeecbM58yeMmig
ACs0bVeM0GyUhpkewi2O4vkBMn0dFIAh24FZzI1WiUkb2NA4H6ppMgAZysNAvxun+TQfocX52N7o
u896uddLdMuyQcRWq8sxSaNnS7Nnt+wRkMdq8Z7aDJjic4f5J4Avex8ayqmPQtASEEnuFvtpaLvp
3mqLS6Fae7nWT5ay9B+UMN85ABlKrY1f9DqHBpq8awTMFAXjhMk8MNu1XdvsG6a3ziFdCK3XOzx7
9GmNjI1xfCdzbAl5RuDJ3Cb7Pq8p6p268roipX2RAXvTMww9hcrcDUWhb8FV7DKWmqwdk2P9tYUd
9WBe9TymraYjtGXR2dXb2qYkVLXkyKTsDj4tE4a3SB0/FAmCIGHnG+AVq80iqIZPXal7YMCxOlhV
7RsEGwaT1Tw2xJpcdJIVXEGfhcJriYJYL9uAYBVjX1TkDGgAfdYx/2DDBjnQjPZQuXa7EJS3K4ee
4WOs3jvj6uzQPE8NFqcwiZ+quFkZVZVPiJYaN+2L9zwNKQhXYpGWWPsmk5NCfO5pegq79DBCxlWp
ZDTFjRztgRTA3HeWCRQIpp/03G/Sf10HglUjpLRD9RsS38QvhPmyivIpiQZEjcLAZDWE1tkySnlO
ZzSFqMPIii2iXVSTGZzTpT7XYi12E08Ac0t7TgbRnsWUZoB/1+9jRpM1XHZE4LykGkp/S8ORMpr2
Xo/6/rAMyaOcu3nvaLAbq9DmuCFb6yyEGR3rAU5i8dJuC7/Q5uGMUwE1Vs5uBN5df1ir5GwkueaR
jLlJHZrsYuY53VMYebk97omzN/ewPmYWHdZR7G3rNi4GehwCaC307l1INoR1uCpUZqjyk7yjThvF
g1KadJtGmKKZUqIMzmEGIPMFAJDycIol00M5rdcePQIYmupOnxf1bGuF6fNWoBuj4RQ3DprgUv/k
DGu6Z1YEn3JE0QtX/q5KVfAh4Cix7QDyIg7U+vks2u2p3J5Ps77HMpWn2z/o2M0Hvmg/n2UZZ/M5
I/Nr3zGcXekejksDHfbnn01iHe3+BQvVeoos/blSdeHDqjkstGJ2rSEeZx2XPTqOcetcWlvn8vZX
uXUzDQVsWJ+aql+t43thMmStQAy4In0dc84NrXyfQz712o1lry7GQ1QayNac9S7fepuRXpZH4NwU
93LeT8p618yMLm9l1X8UTf9C0UQZqP6PkqZPJFn84wV8bVL+tX3z6y1/q0PlJl2iC+Oov9abv/dv
bPGLhXoX+CdMH+RJWz7Gr4Uo0iVLV8muRoVEzxJJ1B+FKF0fWjcqvWJAwWLTQv0bIRjC1P5eiVLx
SgpRU0pNo2L+ezx5tBjkY6VRfJyUrWgT1Y9ibAANQiXqJGvMBIkwyGssm80wvPWDXRwX5ZJN2nAd
WQoNiyBhjrFltGf6mCKopNluGgWkIIhvtSXfkhTt6qyWQWUxwOuiiGFawzw8T2P0yxEdFOtcL6vl
L+pJYBoAmYs/gpUtw5q2fpreqDNr0FANdrH1YA/1RDBwfZgQnnttBSNXtagxUZquDbmC9lwdDQMZ
87iwUxTl9CajuLgY9rRLLTSBWohgMsrXywSsjgG040dxc0+OMkMYB6m/ZjPNoYdNrXZ0YnT7ZVje
KZXW+OylrUATT0NcJL6eDeNONca7XNXXh9mqlKBYLCNoOsqpridYT1syB+1T7QQzoiJcc2QUG3bV
uFWkqEGeALeuxQx1zLR3ZuK3IwvZUjaJJ4a3dkErxi56uU8dNYH7CjOMsmgZ5imwlvqunTgeyO0w
aTW4LjRlTl1MXA1pIQ35wkOyw/SU7pBj0EQiyyRel/lZH+0Phd3Rx8nx0Zl94Quzu2MldbVDUYvn
uh+nixorz5rQgqXvXqx4ejSNFj+ttduixax2y+GDrpp8WkWC+mgJGhV/Ve3cW9VKDqfzUZX1m8Ec
YqwXqOU6gcfYUv0N77ldqudb7A/zjqjsvkwpRHLyAiOvL5wRZ5xxZRRGaWH13Q5uwFmfZ8JXNfK7
FKIlst46TRE79kUfTxGpz2dEdndiVF+TqssuK1WCL2atwoIApbvBk50IJfTR8yOczQxtn6K+8jfX
PrWG1e9Tg6ESi7FbdGLkQFdXbr/FZpIrZ54HDDuvZOC1fbn5LFu+cFGF51Tt/VpbJ68RBZkJItqT
iZZ49vytL6JnVTDx0Bg2clDK7mjmMKlXdez74pKF5iN8nfsqiyOvmb4A5pZBq6WvDYzMe/SECMnX
6aDotOfB0Lkms6hgKHA4Mq/fJS19jpk6/tKZHEtzVG5Tqe0zGEG8k82pG2vcspOz15dh8Rty06jI
lGk/RCG5mMMnkefFEWdEGgxx67MS8DObsXAwA3Vr1HphqzyOwmwAJbdk4013IYHiGhRHHzsNe8qi
IvtN2oFGXZR1oHcgUZAs0uHgqSVQt6K5kyQ4jn0/fYyfDVF/SNoPeI4VJC8lCOR6/U4BhbajEt9N
u7mG1ChOiWVKQ3m2H/I2R7xEB21Z2ymo7D5+RS0f5laPvitRfFLX9KAP5SHGCZRkr2lKrkqeuMPE
HE6KJKA7fZVt2uxIdvLa5VOpzT8WePT7eDSvjTUfB60VO6k1XmXay27NtMonnuBhWZCYDBUzPtyC
TEYHxSeR4sAsvtlb+B1aKHiOGj524z06Pcj5DqwhhP6yBJChZ3SrRC2wOhiy8cbVnNHakarsmIPj
xgkjle7NWVbT07q3eSbwRKrgNCP1TV23DyhaqfuFsZPhsMcByVKWdtFBsTFNmlH7bRBq7hcM/Pd5
ux4b4YhLPmGXUvXww0xw2se4yE9N/lTETRX0Sfm2DLHhV3ocUSlbvJgq/lFDONKcSb9PJqqXXJf3
ehSOpzmeXuiAFKfYeAk3hr41U2pPqCCz2H4c9Rl5IH1NkseKTarAFDraIB64cwO85xe8CD+s9D1R
rJd8RX1UMNXyzUz8mAZEHQV0gMVaaJiZ6rMsCqr07lvEBPCqk4XAOAR48ljgzhWWhrboq11a0WYh
jn1HZ8HqdQTguLTsmpWpqdb9DBgL/ZwRPZLcAI77rleWzaNe8+m2SbEPzcW3+paeOaY6fIugT+WE
A0o/z/VgnmOEIm1sfCxqlUFbXDd+lx5JWkhOIUwSGzBjQIeDQS+Ve4HoYxejd0GGPNw1OFcb9dDZ
DVKMaT/Xte0paRn54025EIrHgujnzKhLfgUFzGagMb5mBqZp+t02DBkFpP5pZDeeUUk32baL12j1
LOVTm7eLlztRugcU+cVy5Hgo3nHZvKY2tiOZN4/dgr6QYE2gjFAClvtcvRq5RRMZ+63PENGPDVjg
ba/bfqK2TJajdq9bNeMEp4n9JI/OjRmSFAvWITV1vjvJC8eCxmOzm+0laR7XMdaPY8thbSqaBz3r
7IcKkWTBTMYyZPk6C7DHVqw0HCOT49CXNQEyfXUhWeKu+y/2zmQ7UibNtk9kucDoh9cd7+Vy9VJo
wpKiAYy+NeDpaxOZVVk1qbvu/E604g/Fr8YdMLPznbMPdGJX3Ow+xn/jjveePbBCUp1pG8FzCi3x
zEw8exCErh5EThhHKBe8Vnd0lLcz++F58ZpXYjMvWcSFEmfvUP1px/D1O6Ox4mxODQBiIgYVQ/Jt
41qHIhZLqK3g1KT1coSXzHO12c+iA8zW3GB2jo+Zf6m1T2TLa+8DPUv47T7ROY9/13K0m8cAl5SY
HyO8rWd7Xn4N+DoZ+Tf+nlvts241Rb+zIPDC9R80eAZrLkz2HCvDG9UbMPuZRKishn7H9XtzcEBX
2PpCTLNJWGlGX3b9u6LvZg+N93czzO7WbRguE5bHDWm3JLm0SVYabnE2ryyb5AcJsZd28LP9aNtP
8TrfydW4GYIA6GI0b4Kh8rdgFU/R3N91OLOBS8DGaAXBEIMZuumOV2/8oGj3GC04fQvmNm4RH52p
KG5G6+M3lfFng19in5oiOxojVQfVkryOVUTvTyE/8bgd9BKwwBMtCrrp3W2zGgRu8WJm3rszTHu+
8NY9gziJwKCayQ5LrDwS6xn2S8wbWpnmuIdA7FBt9UH8/2eVmOWh9UG1S+viNrrjBuIVM4RlYnII
XmFVhl7qu3fSteU+iLUZurAlAaDItwJZYOO6+ZfqDTT+HpN6w7DLaSo8OAJZYO7f8mGEjNkkMYj3
KIR9dJoxAt7FEwy5xRtfIf2TtIc4vO20yDj8WXwVtJBrNeHTHja+rL+NqLHurVIw4yMzPKWTOmME
OxVp8piaWMuz2vmqMQHvzHZ5TAk3pw72tyX+mOuAJ2Lz6bbiJVO9jSc5isCzIgNFk+hIQifXzs5W
RD42mtQZ8E8o5zHyzT9FkawICNRXc/FPLdunbas9darRCHNf0V8WvWfrhbqyrj3e5xO7lfzORwx0
Sp51qY7afUEb3a7vdL3zY6ciL0u8upmZ7rUtXlAv3y/eN7FP7Oc6rw8gcvJMftMdgGkP3+pWSAZX
sfy0sXGcOpHeclbRi1kEdshxloD3rTR4RHPYrndiLp8gTd+w6ELVH9STYnpZQQixkdF6N2VLmXMo
LUmHbs2FPEFNN6JH70TV2Y9z2crQwMxHDZi1bzvjqZpG3PjsfbyELXrAhMXQsA8cuT7clU0Ebj01
DE+OoeHeV+2jZzl3ftFfI/xwGPgmrAsCkKGOULxtAdckcBZI8hO1eTyRhh19Qe2Pwm7e2fKyt+uY
jlpjZWL/7R6GEk6/NkVAKUtyqm2recl6+lLwl6FC5iN0B0v43N283p6XMMXuHuJgmg72OLxOHrYy
fiH8kRQ17Je+mC+jUPS2W3hWYAefAHcA2lByOOfiD88YxZ6c5mRnBNuPvc0a3lqj2wvlsUm15f0Y
g9Ww+Z1JFxLWMuv2NI+0mUwBPvDOAeQCNGbjmQF7M7H4+2724c4LL7upyIB9UQ/NZ0PhAYBzvCRL
BCzEEnGyc4vGRgbXbwRSDotXXmdPKUahhf6IavVzXH2jKptuJMh/D1a3Vqi5cdgUzoPBYePOGXii
pCoE2EB6PXLNU7x+iuuviuzu5Or0u7PGi+FzjWbcAGGSy+8Eq1nh8K1Ele4xZL/PzvxbNtlTp4zV
aombdJjkXUfkxDmUTXktTZufqevs0FGI3R09Y56RfDOfhb+hmk+g9CffBTy7PGB3pgeh/uIU9eiO
8xvm5T1JmCWkBafIm89e0HgXlybhuSV4Ksb44ERMS5MesVSBwojzcbs8uXXw5EzxF0N/XuGW+TSB
aGkQxI+/IjGcAgaEjm3uY443nq0JAeAijsgaByP8uNw/0zd9SosEeXF0D9hiETfdI56t78B8nZZl
t3B6G6f6R92B33WDV9tDiux2wRS8RHPwk93nD2/kGWJHxlbUPyRUNTsLMStvFEuLb+ScDcqHpefx
R3PwEstLmdRvqWCaKvRm8bsHO4A/0lN77ShK3JKl46i0NvYoDL5UVq7Q7S4ez+uXUnmxwlrC0bXO
ZpHNZGpwVEoxAQdI7mrdPqhF4rSvKK3QW2cEtRnxhBbRLneqi1HG99Vq0TAnIAE8F3Dw91yObrPH
XvdYGeYbiWgMqWbOou0Asgqjqrouwkflb7IXbIZXVbc3gBAPMsp3nftjqKudyKq72I+2XifCurV3
S12ndx+4VNUeI81LUhrHQfFUpvmqkqQwlQ2a2f5s6IgxOnkFX3U/ZDspBJtCpOYp+3QCfMdj43wP
RXDH/pfJfzKRH7GHn1Pj7me2OPgxqabLw4yk/JZ8u0/SomFr56ry3oOsUHTJz8CZHnP6z81IceyT
3gMTQ1Iv1JYxqW8KRIP1rSkZCNAOuS+ouUMJJtKBIb15VhVYLlNDWJiAREgYHbUo8BHLcx9Yx4S2
W2DF7/4yMPrh2a5ZkdbXXGj/pSW3FcTJS1RfR11/gQBPS9I60ei6uD28EAbZwyD1WzwyXu7GXRAp
ekHLLTLIK9uKN9SLnG0Up2cqBh8yl7Q+0YCNPdrO81PtJu2FojkahvqMyUSRPWSTSE9UAZwqFJer
yAzjLnW6A/T87tSPPDTqhB3AwjkK8yM2ThHmhnuKyXdjmq45KAtSmUi8rP0DomN/xTlwo4iY/bNC
d+jq4upq8ZxWkkKJtD2KyH4o+46hiuTCr/J+2hGiuZTxdLdkHs9d+qvbqvldufwAETMXi3tombz8
1jXee1CM47HiFJGsQaVp6KiKUMFAfdFyjwS/oafoKNfOa8rvvlq2delIrRLFDCS9fBp96gPKFdu4
2Lp3EjXsvXvXv7YN2wKVSA7zyZW947c3Wt9Cn7o1yKY0q4XbB4oJn3vP9GPYTBzRaHxNj0tdfdfp
SNmOXZP5CEy9xdO0T4LugaxIsu1F9e666jJ5tU8SiwmV0PMLHiZaNeibikqmCb3zYsf+laXvYbQU
rZOGd6D17cUdxW2w9JvskGAq2GmclIO9SOWN6kTWxYo0WNYwgbQSG4/zzN02HLku97I1GiYJQUyV
TnZNDd+/T2PzkgGE2/u4wNslTc4iy/e01ZJfWKO/OdedY3bDIanlJx50NtEYg8aeUVgLi6DKnZPF
mFVJy9hWWfVVRdhVSQfmi3eXBbK6N+K0fynT7BQFKOlJ219ARHG2MZJzvMCwTEijAbZjOIjp2c3i
EI/GpWTGd5hiUgO5qX8VqqtBeQjcUEt77GoeGyZS567I9J1F5edu8ghZOxw5qukZPmbIdgtnS9l/
0iIMaoiNjc7bUKObnxxQ5zDq+stMA/2uH6KPGF2/WTODOgPsEHRdCLeNhvhW31cpPV7CQZyEPFdz
ovhTjNygg9dwknTGD7fPOC/o5zyn9zRuW/r5Kuj48O+IJuWedSHw7e5lLR6HXJYh/zrbJZKDX0HJ
x2T12VHKiNPd4hxZU71N7ksEgbHjlMDmLFAsttrrc6AiznGeXHI/VKY0hbez7UigoyBvFOAjnqbh
V2XpKSSH37Jya9Qq69oMNtS/2NBhYMO/k+T562K6w3Tvb/K6u9eqffCm6mAixW7AIUy7RoAebH46
wK24g9WvZcJTk3Ggo/qKwRXm78Izy73O19mh76nLWBvPbdAdDcH8n56Hh96IHwFH3UekU7F/4Q2z
Z6aYnHLYC07DFpMrU9FYPdS5/RN7ugp9Nd7R5HRdTPihkrJeOQCYa71GbemoE9s4E6cS9xLhwmX0
+MJ5xxQ8vyfPhNNI4aWprJdBVIgDs/gsBf18hWec+9GzOI3hCgZweI1w6Eai3qcGA+i1cKQzCEU4
xWhsPchy/VvVxeixsburqUZhejlubWmRdipQRstYnodul+g2+CUM+eouKFLUz2aUNI7LAUH1GI3F
kbAmHTgpvXleO5XnmMlPHZOF8syi2ZEV2/XTAE+FNO4Ciz66oyBg07fNz1bQ+RhxKa9Hpsfgr8V8
/RB3zIwSlTt71+yIuvfmEZ/0VmAzOpP39/C0d//6UxuvbJIVYhZEQuBQR0NPOetAHET7/PuhoHwL
oIB0z3LGCActkc/0QTpvpcWt3vHMPA8AQvYWgtVJWZL6p4H4yZpqqNbeobo0khBphvxAWlc0R/DB
imPK9voxrs5zOfFHGtlSEOMthw1lHpnTzgfkZOqnlvGoi2JmVA2B1xoxyP/9k+7Z1PjzKa9ZwHI3
OQ3VY2E2KdXGWXuB78hR5O93pwitPdd2RFqyov8MTd6H/8L3/fvD/P0TkjiI8P/5d+xCw0nRG9A5
vIljQX2UDrwopGXN38oE3QcZWp5LV/7rQwJwastk5d1agerTSk5NiiqYwTnyR9BVkE2bFaDqp1Fx
TnvWn1I6d01q8IkOV8sII/LAnVef+zRp4BsTyDBTwhp/Odp/PwzcNTstja9//5V0/DO73PrQyAFJ
7d+f+Hda5e/fqb8A7xXl/e9P6IoBBjPdalPVPN6A2x04SkLA/q8PQWvFELPX/05TUr4EQ7cq4C7w
OwbfEB7FwRsEyQASOH0ss9Avmmcvj4prFbMfHgWrqUbAbghiFl5pnHw7JYsGeMYcTDM0xsIK2x5H
0EC7RpKdKhM7OglAsv0cVlQgQGoUmTiwEjwWJQu/ngfjKY/a+7Rmj6RYSzeTXCTrqU7hvsQLU1JE
Xldm0GhG9/ciRX8kK3viTODcQdE5kBOGs4kqJaZnGTf9tmB3iwrpYkv3XzS3YWhC/yNhWbzOqtMH
G9Cax0V5Ubb1M5UsLICsMBzO6oV8R30ngK3VppfseEaf53haFwEyco7UlG1Fw4OdB93FWJKdWdET
RWxlv/hNxHpjqSOl66yqdGkvjI23POYo5BnhaIHlociV5rjSmIdzFY0/GlG8GlOHYwc9iCzuoItH
zokUO0KyPOUk+VzdrqFaihCb7iDUwIeKTZyMvzn75g+1MNM9DqSAoc12KG0dtmX9q5HVrTPuY/zF
jcVRxSIl7KF7Fs5bZvarm8L6XQj3ueVQnTf1Jacx5WSRVhiFHW3tHEScJV+zJsDv4MC99E+uDaif
PRnG2XF6wRB5xnEKEw69xdK3aLCfghajUqDuDepf66Z6Q4znvA88k6Nk+TrbPHGXatmOw/iZFEBC
+La1bzIqwSfsucSyk1T9KoEFjij4DOLmj6gxdkVE8akwimfH9t5twQRnRJQFAvpRDjxZq6X9pVvr
o+c3dBTCSI9VzRpk9yOZ0bAr+dz2QORSd60d9ja0a72vv93WRm644jBaDsHSf3lj/BAINucVpk+k
3bNmP9GP9yr2OblRXWs4L3XE/mfh9sjrHDhMbbzSd3AYJQU4CSW2ne7ZXnHORQFnrZSnek35dP2L
VFO0c4yi53nmn2STHlJIkjwbWeUbUs06LX5ntk1hL62nYTkTLaxaej1xyXKq2MyE2DaWOb/UEqQS
fTuXrkaDMgddbvGe9DcxuxocU8O+r3c43SctisPBGZDpfYqzt1a2Gs6T1H0oUTFhiAJSY5aRg9nY
FW0/bMuFX4HOiv360jEosr6aDK+IJT7vSfYloYwYQniD8yFcHca9S4utAgtX2VfJCE6NvaDWGM07
IkG+iXDLuRYVPbwfbZVC20zIvomqu5prHVBrfPGstMKysn6MFSFJO+J3bkjU5uP8M2vneiPyXSxb
MAAar4MdtS+unSEgzBS3m/hiy7rea90ALEIXht/q3FGVPh5drzLOZMm+59JnFtI9pm73h0iw2Czg
uOYCB1HsCL1NgwWoD4MIg3cRjgzlbon1udQ+b0/gYwwP7nBZ0Rtp/dLFiEE9QnOtOoxUfQl2nj+s
n4IT22yyrPslOwOqkv3mptykUTpyO1ZvrWfeKPTQa8uXxrYnDnnzxiEr2DLv97cx+OatrVt1CuB+
dBlHyqJwXpioUyEbI/4G2uPkZhH39JodDBtoD93I1hkGbPPDGJaGKh+qtVXKW+K3F8er3kll3ttp
gWdv2QEKeu/G5iRtfSMFuE97l+8sfRrZU4LB2jGPo5u8qATksY/Hi20qwzsfjnMcz+yNRcODU617
d05bgTzMePQYgA4c34+o2R8iseJ95LOYXzLPvGtb97NhC9Y5pcVaSk9i7T+BV/j2IfhgqPworeG3
rJbHunnwZLWbbWTAKeJaXD+hnIxBMJn99YKnjJpkcrATdnyysKRNK0UjGezHLPNCMasvHNNHuCl7
frQlHFy0uEAbD3OEEsNmQYbOPL0mhMBJToqnIqM2cPwW8Ic2/tifFsc4zVjHt25LSNg2GR5C97M6
6qecId7J2s83jRcQ4BPHzJ3v0akeXQ+mUN4/lhT6lqUbVrl1+/t95x6Tt5Fl0E976uO96inpDOiE
uBLMhS23baRcna4HadmgdYTR9X6w81cvmSjrzmO8+eX8WwT9ofJBb09oKpvJQWRzZLNTw1PncS+N
hkfAty2vQRk9uQTfrVm3BHe/AnRcDITOTyhiD5qWza5tXlWjDl2bXJxS3FvBeE4TnopT8OCjJlk9
QlHcrwl02/rq8vksZu8TUMYfP/82AFjhQXVfSrwPgH9Do/RgeFZM3Vs6Tlu8bW2LwkowZ9HtJzIu
h0WfbK/fH0oetKJsvlRcPGGmuLWBs81rezn2I6iLsfCWHXuQO5i1ZyOwX4j/QKvhNSv4BdhbnlKa
HnC3eZ9zjJthRnmvsVLUjGGwzZLssfAoifGsHAzLBePO1Xk55PWrGqfzmD4ZTv/TiNnjkAPsdXfI
uU9YaIEMjjeDxcBMGNnYAKYqZGJzQZf065VobTJtb/GPqnlFQigAcQYtl3Mlr34KR9WwP5rFWKdX
EQjMPqQoeEetbs4pkVmK4WBNrH+oYYSXTFZdpunNStoa/xWksb785fsoSJk9fPh5s+v67ruZ7c+i
Kd9K2uLIB7827vjD9kBqjuX0yF6j3HN+9FgAUlpmdfaV9BaB8XENEjFoKNtvh/cz8ifJzQDeujJ3
fm4CjpmfYyX6R0URYD2F0mga2hIm65ZHEDlZaUqAEeOydbiVKitMPd7Rmkz8rtQ45CrazJlT1h8I
+iHGJIOBV89c0sy++gZHQMRCwVjM2rv9CnJgXmzzwmAnUETpNfNbGf/ohLs35uZSAsfa2CuUCAvJ
BeX1wREEs7zkpCb7S48ZwYz5BTPfF6IZTj89HkSApwFH28/1/o6qGBswZnEkNsAjsl+2ExZh24DC
kmA4TV2mcNqa7xzqhjd+6xZESbyZR+lwjL3euXVDxgFUip9Vw1dxxFvJU9PommHjFuxbnNZ+xxpw
JBYPxcc151OCZPx3u+/1v6SLPgVdvd0EwlyX5ls5gtcbGx6ZVEWQ8f4p1h6yTpjfXRuDctAh1Rpc
PmBFMfJsZesE2DroHOf/O9LlbaavmSwH6pgyzMz+g5Gp9DIwKSHnypZlYSJTMSCtyKCk7oeRMBeI
o+k6Z9Fbb4wXt/Ozndl0l2ggxQMO5DdhJx4ZcnksFWhGIjaEzbJLxXEIVWGFk4G79yyFq8n7sqB+
bzLPCb2JIAyW0p2bTceyMHc2E35Y2bG7TZBBNkwP9KESznuzpPrUADEmKc580kvf6XK+DWwiDxFd
WKBJske2QHgUZu8D482RTliMmyqhAduY+Y0sZtzDvDONstnlw/2MuIrHeeKR4X6CGKCMr+K5wptr
72lnemqaGJDbivqnYset4luVdB9yUeT7J2sJBcakjppt6XvxwbToOGV6cg7wnZ6Z3mw9Jq4Mgy51
x6mi6px7IJHUnvjTK5cC8KrmQTpan7D9PApPvWqDxkLsO/E2LVnIGuA5aoJQij2sCdmsESkq+c15
RJ1KvEPRjO7TdbBha+4Vsj0ZmzxPYJhyg2EPSqU51vFpWXRK0JDajMZiPK8Zl5q9rdEJ3IdgxhhS
Oek1R7c6MHM2DqOZPTm19V3HmQJCfQqy+5ZD9iPdzJcpia0TI7PeWHhL+oKdDQtWoVYgeOwvJxu+
+6bGeLrUlJpK1Lx6KNhHJjj+g+m1RxbSsnzq4WA2o3S3zPDfekJhoeV80GHv9l4Xii5d27VT7NDL
U0mkgEOC2MxdrJ+i7NGv4suCJuIJZLEK9Z62R73PF/GnXRZGSqnG5rrAHqvkeHKc4Y8MCmpso/lg
K+PVFp85QGiDVhldyvJilThnrDG9W8wYEGksHbbvtLjD0JJL/gYy5hKVQc0EAz8BIMPCz8u9cGHk
DHV81F2/wi+N0J4l4mDf76PETHfo0f6Gzptls1gkJoa5DHFm1+u7xt6G6t4B2HCCiAouE89+APHD
9o8AlQ/+9IY8g0boCm/v9+N3KRnLFHX0rCfvw5TTG3LE61BKFjgidwdRuPdTCQurm3+ZLYpsPrCl
oQOU89UKYxmAIwTitNTGcMh8yFOmjp2QNZTLNO8elGvjIa4gVFHnuu9BYzUBWn3sq68l59Q2FB86
x/4UDZ9dElBd0zKXr6OGDZW+MhC/zhOTA6OJ3Udms55V/nbL0ccpzdRjGCYVkhFZQ6XHbvFufkqk
tFhGPNIs2Ud3kTcnttloIXU61BzQxjFqSep0Mr/1XPbbLDfDIlZH1r74UJmvQ2ATh5Ns9rK8KPcW
xR9+XjwoB8xNaY2PQSmfR+9Xpyh4CHwqQiIk7H74cNU2qtvimju0GK1NRguWpU3g5Tm8NJqTjYFj
LiH0TSntM+PuYwYoEwQyWjqt6pz6BLrfTnMQa6edWxWvaUq/dGEtm9purTAwlgm48jYayj9EHqtd
MMRm6Kfutz1P9SYrlLsbU/MpsY2e3oiSR/PsfgzffgXXPWuYJiExDh7AGmfOkXt6jlw0R0BIe80y
/eo7zTWR1Bv7vrvpF5oonOY1jbrmEBTLsytFdqa2KGXDl6tdL2s7HKakI4wzyB0uGXqneiZr5dG0
er1lvvW8xBGA7/jmUM0NHCL9cn2ZnkY53jrhMJ2nxyLMJ4BpSTrN4WI7h6AcvSfhzFvXNe6UAOWZ
IK9gp6TwA67AFoDOiqM+MsyJdtWsx6MjjrIeh5XvzgBRjTj0Rma4cb2zjOnX/zdqlz0W1/+LUdsM
nP81Kfh/2uyr7L66/54U/Of/8y+Hth/8w7URIjwZ2IGkS4k84L+SgoH9DyxZgQs3wXMc3wns/3Jo
W+4/HIN2S98kZOgE1vp//WdU0PqHQbTPWdP3cDF9+f9UYSlx1/7PrKBp8uUMa63RNB3Hdlx+iv+e
sW/ShgCAHOyTk/tYnKhTJjbUXdB13ggL486SaUwYxqZZa+91kLNM9+QG7Q9vQoshIJ0eY3i7vlv8
6IKcCfZCJLqqiGSZUI2xXF0ZajIhXIZpJ63UPdPdHvrxlTzUxESoGEMV0WQxDh6QQUV8hFBzYnch
C6NPAoluG8dbrmHCNHCPZs1YwkRulijSuzSytnVmfvvTyrLq7owyHSH+kSruPbj4iAO4lSvvTzZa
7nOX6q2WdijB5uJNiY55h8cHxYgxKPQMOmANB7IOI0rTxpVEHm7nzckDqpCEi7Zrs+LzxJnnta4X
ml0abusBAxJ1K/Z94VfLg0J4D7NuMcLuEaG8vxM+LCnDY1OIkys4Vvl5TjN1Woc/D4sDwkmz5FVo
QTenugETWEvWB7ULjMIEAO/SDVAwPo6H6nfpeL8jz8oPTVt9BDND90KX5UUvl5mnLPTyktQR9MnN
vTl2+lTBJwoieUna7sqpn32xsg6ewuRQyGckPrSWInkPFohwTHHt/Ywtj7cV4vOi/0T5dOvb6CFX
WGYaI6OfZ0yYFIy1u8UkdsyG1L6ss1OnMWAQMDXaLsgVesCqOtrme1RlKQXWBvvALNpHcbpvXUb8
EdT3ohHV3g5G41Bp5+qY/t5v4oMK/PNYYaSr1/r1aR3C0pjMLg8kIKmnZvU0JuzrneCldvD7Nm3b
YliCJ+/WiuNn+VkZ2VOFtcPr6s/WJ+zUFAGN2cLzsMobCxvzNj3NQXePCHymF4zjvos1l+PcZyPQ
L+r4tVMHbzV/xOVPhVA8JNNTjwIG+/fIVpBGVGf6TGhX3+auudUF0nZhmNCv49PswqfqXf/DaJ1h
n7cAHvrA/CWa9JVqpCioX9rcpxA0L/i9TO/LntQPphnARwfe3capUBrRDcA9cDTzBfVVQnjHIpbX
ooIzQM8fGD4VQvjDpZC5DB56ej+oKP1h1Cmid4vPHmrsxqrtvWYgDjuvyPOaCD6arpqF4seNv0YZ
O6csehAqRsAp5g+GN0dZuIdZ9qFuWD/6Lg6egDEfLfEb/I7x1E3OzzHN7UNWxkdVdr+ihMqfLJ8T
XlD5SFDwOU9Ga/dWKbCVJT814z40CyNnBRzchzZjLgkACyJcKLym3DYZs0Bb92zOqiqMaPZiYryx
2ZTxThL8l9YnbRZqh8vI3laBu8e8tPVW1mDroG2twwtdPlUuJ0V3wS5DF8dbMqiwdHH9TNzQWKze
kFh/UF++XUfIccqsC5FuwySl0ld+p0pnVzP1nxR3HFLHnZPK+6j1ENodqJ5lwCB3GilLyBFVZGaF
whenMaeESwQUGmkcZ4M6TjZnyKkzN3KhwJDs5E85gm2ci+Kh4dS1m/P0JRYMmEG1XuOA6V5RkogE
OzDR5wmQQZf6jyBUyO6QXi5wJduFFlfRqjOK22eHFfrebttT9AN7D6oHtNezDRHCohv9yG4h41zh
/KH9he1vPkWX+MmvOQJnUSOebdBT0vtF4sbfFzDNdgiA6yCbPEFsk9CGBAqPezxRckMdXgvUMYg/
Mt8qz6wBXOa2769AO4dRtvdDl/PTNFmkB3LF4WlVdnWECccHC1r8ZbhygVrjdI1lj+OzxgwtQZ8f
vaQy2YOurYwjteGw5idUhelTz6DvDDqhEHK+7fSKW+oXTRgx49sMeyXkjarLC+RhSRKypLNryffF
oG5W1uT7OQNZ6car7yNS4uhnSDmdEZxU2a7TN6I+GaOYFjPKXb+wieLpc8xycrz5rwow1DbWzL5i
/0GmLvRSfOLQz1Bem9wDITyMOwEk5zLo+En2laCIQYx7uh+2hhOOtbjOBpXpFm2+bMOgg9ame/bg
e3IC7PLD5HBlVNNdEXXXxAcVthhJHfp5m+6Z/IhDP3MODmybCzphl5tUKZJOgrjeFG+RUxosZtO2
Z2u+syJNKdbq1BGLkiRh+A5Jm+8lXpeviYD3kSYclljDN3ZBX95WaxjCs38X6P5+aipqErrpQ1Ci
d5qGD9GX3Tb3saNVa/LRKOH7JolPVihzmYPd2ji2LzwMeCiXoNBTqTG5tS3xfJ54waZqp+yg5jbY
je2EV8Ny3jgWvjWcmiCT4NFTThHjSUfjVVHF3Hxm75wN96iuFvZQTBraFSAw4uyrTvWrqtrlbfGP
nR344WABncfnMFr6WMZqoPeV14ezER6qERWLY7Y9NYguS75zAmxBHQGp0rsShGJFdPHX+9axLfmQ
1elRpzoNJzN4Q8R+TQN/HzOzSd3gYKw2Sr8e77D78aMOMe/s4qDJWsjDCY9dL2JVHR1IJyRUeHWo
o9HNW+OzvLhREIX1wj+sF+GBSC5QTpgAZ/NzVsqb2/MzCh4kJPxTbKJrL6Lo26vbMA7Cef44F+4n
7rKVXqlPS2oGFyfW4VQFGRrqTC8pN3Jl5AcTwh64GfcunQuM2A7RF6NikBmlIUCGr7kIC4VtL/JM
jvn2n8BaidqoCUnSvSa4zesYlGrO1GLSMF/Qyo1wEMlNkkm+mtRjx9x8zmRdo8U6MmQmUsquya94
QdMBJs4S/Q7690I59rZ1sK/A7IQ+bm2jiVSPSbXXTgBOdm7DzIWH8ePTNXAGCriYJiU9G4+HWaha
EkJ9QbJjyNLD6n/U0YBqFtjfLTcihq/hY2Tgw1G8PqAkuOECdq//nCu7uDMisgHs3i55QW5aT3Z8
oa7y01RNvW+kxw5IZy9K4K/11lWb1FFz8g0jOCteQC+yx50Xg3K2iu5jEQgriV1fPZNj8RC/QPZP
9kaxmkYRzWbnUK3ufp1/4TOuwq5mJS2z2OB5xMOqS4lae8bC5Dp4lBK4s5OzE0zt+X1OLeJLHY0c
5QJw2Wg6tH8D2ZQ7bEahkSfVCi6PwYRdlPhZKBMz3gbNdFq0k+5Uj3/JrqKT7y0pE8OFPRNYLsYP
Ak6uf5os3vVsFlyilo+Uyqg8GNPhru6WNOwdE6sLAIUwjoIj9v0AHE9NJ6iVfGFp1zSZtygz/j3r
0rQDpzuHMc5zrkgu0LyM3iU1ccvwMk64SqJOG1fCYVGivP1YqirEX/7hIF7vSkCTvt9N/9xzZSIN
Z1gAJ5/BeDhF506oOiTFZjoIrAUWe+Dv6qRdlsDZaODgJOws2oQ8PEZJ9ktWGiLN24x+dnQn3AIN
2cbqZ36kxnhC92Ag3j4lqRVvnQWvEV3FYcOb0FKfMJjWe0dc4mQqJnuqxOxpWC5bCc3IZ0QV10Mw
HvPeOWDVlCHDwGJbTEwqZiwM/8HemSxHriRX9Ff0A2gLzIFtziPnqbiBVbEeMY8BIAB8vQ6yuvtJ
G5m01yYtWWSRSSYQ4eF+77lMpQWY04+c2mU/pCkI+rHFyTD7n2hsfvVh1NDpin4lc7+1hlCtzFSW
+3EJ70vz8Tz1dI8mjhw0K4ZvU6G3wk1Y0XZhUZ60720dWkqUbQ7lJqUmWWBMLbV9p7+1jZyYnlVT
2dfC8hjRIb2nPW9/NGST9RmKfiftTnWekM04wvtsEnlq4Hx01kq1ab1Deu8fLVMDO+p7sdHx/IRF
ZdzkRZvubL86uWp8yZBob0YoFUQMOqBSR2lz6iBoqRUkuHs+6uiK5d01UnwwA/LDDmhr0FGCF1b6
MxHivqRYWXbDKPODdZIHjA+8RqzLo/+b7ipzafhFg1Fyn7SbTGpx9IDjVsXveZHCuEMNDVdKLPKB
eJn0kcBO3GAlBpRKfVErfVLplSO956oCsA3VBYMS0r8WJgniJkjmVmSuKisKASZXpOoZLhRWr9kO
3kAeMc3WgngfwbEFI8d0iSZxTM3eu/YkL621Dr9mT1e7iT2nx5G/LcF80prd5Z00FgZntbJB2w+0
9bD6rKc4pvjKIYIhMQHSAALExVKWVcY54wY8trZ1H/cuoaxp9w5dHEzakKISRwWSGjWReEvXlckM
ggcY7KrXZ4AHwWM/pVcjDvojfWwuD0m+a6+Ttd3Oh7a2v3M7fx7QF6898ypjQoeGgIFAWsG1z8R9
pHYCaMneCdWl9GqOMa1N38vyjsPUXsIkPCKhpQ/V2G+Rz+S36XW193KkAeyhM6cw0hnOnnU/RNQS
kbDQSI0e81rBkIoJKBPtL7vai45StlSDg0aqALTAhbxzwnAD+ncP/P5XqmmU0wuIViFDn5VrU5Nw
2CErzo9RgDKbc7Ydh/luioG8VgA3FucvRS37uRmbq5hCbJ2hUZYKlQENOaanhaQFaINllf5drPxd
asYB4IYaEMoU/Egc690UYfdMuNKTKEFEpDVibxI+0+jVL3nnsoSgvYgjezlxNmmeHJSx62BmWuWD
st9EYLIsUf80M6ajXpIFO+TDKAPnkkQDtFN5hUbcHy7Q3NsDwOUXxklIoNoJF/nK6cVLmtorNY4Y
6nryO2MzPos+oVlazP06kM0b0lzsv1NXb6PE/WUo97VOU9526yNwi3QTpwzHljLKNjcuPqSt1vg0
EIrikgFTNCCdy7Ko3fQKWkfsOjs7Q847VD86FPDrKhHDztKfOomrc8VSkJRS7tEMP0sicnLh1C+Q
vgca8tvE84AYiQehpI87tWPPyzYYqjM65wqLaPpFO/09lY17AdOJQH6SK/bL0fwmUf0z6sOT7MTO
aedmD36czqDSW6uwwcOZ/SVwvQnONPdwrAGK8BqZkUlMTbgAaEGEx4gc2OxTd1N+sTSK2lmnd77Q
0NW/LR0Em0ozexB9vw6RMqyZqrhbcDnrEawISdR62Mydvyu90dzSVUZDWd35ng4fQ+wGRFG3p8yy
FyCegQ5AXkHpbjm9YW5H9M5UTC6Cr/DQK7rqHadK2aAoQwimoYssk/bu0jku0OyeHpWKy50vxYul
G/8o7fm98HeVAUYGTBqaq9C8ZgS0HjoqHi81082gce23WAUggtd34VKXgPhZAurLq+kidegYRrKe
ird6CF5b8inAIr15jZx3tmd9aWZkCDq5lp3moiWVA9rx+OrR1XKt6Eqo0ssgWKKSYBHT9NybRfo8
xsQ4lTFtmXWaR885o0POYtO1a2gNdfWkuZyE9VTOyUdmCfWEib9guKd/zu5eq7Q++rb9AedofYU+
85zM8cuMaJd3lAUsceo/6kbV817/eXpTNqbF74yI6KORdClYyXlbt4zJbg+mJ/ce99z+9hHRlRWD
ybLbSwfet+hw7fn4AeMyOFnMenZhL+6Hm2qx6I+qcPBQLIpHl1SYmauJpwwu9h29tz0TGVayrD/c
DpOydYJdHo1o1jw1POLdYWqmv0ubZNPYZOAaWfGD8q23nuHpppZDebA53pkDI+WOFflLGw9e7Pa/
cJodmzzwVgNakrPi2Vr0XkuLQ4+QbfGzF/3IwtTk/D3xNXv+ePQMpgupC19QYpjlL11uzYKpiGll
98vtuooDxEzGM/AyZyWEfrBD/2pojxpyynpiROqj6MjY6M2EI50gd7ybnkKjgopF5LjIgR65zRdL
EYwo27s6sjhlOv/0NFLwiDlwZQgIxNGd5Z/bxHnVNn7FOSElk+BVpkxc2jW6xDggBl2IT1r65Gf2
iIzTHGDoJK0nsMbWpvPrH2wPZMF3pyZN4eSk80zUjHsBnElFZ2TOvq1Nhsy5vINe8COorQ8k7U9N
XSu6QeRSjgEusIrA10IAPjT7fdqQP6AGhl0IWGiA1SFD8w0hs4l46IMWPRaGOb/yGaxwC1klUPa6
UXf+JOyDm5fPs7GlJHscgH7tq27J0cIgWtjx2rexI6DdJR6cEEBQzTA1seaV8ZqhM5Jf2cwhMcDZ
mXbCnYNheJqMZucuEl8d2B0+jLjfCDR+J+vfD3+rgG//BrUOxr89lkRQhNVJj8WwtaTxVRc5zO05
uldcSvvbR2FTvKpC/kpw4K0bRYLnnJf9HwnyH12ykBaLjFrf+OUVcMVTdxJjW59Kpud4ioE2jw1j
bcHrY6zPprd8cljiKZXDxPj2yo1x1nsIUwd6JaRC3wTL3bAIVnz8CvsksgEQZZ+VMz+2TDVx7Mj6
dHsoMmJzgGL962PIIOT7oGy+3b+3hz9S6T/3s3VwaKcfK05GnZ0GO2LV20XHnAYwjFYD+vsdwefX
SFnpvE6WZg6nzebYyffbzYjdfGNbQ3u4ybFv3xL4O+/Kn6f8bDtLaJBGsiCxlB+SG2Wxv/3Grk+o
BhcLf4fbx2UctDvfmp5cu/8VDGQgx7RPtOLddft2H8YN0jgHjMhpnB3KKc5jAmGQXXIYi/TJCbqj
TrIOuerAi1xe6W0VuX1Ytfa8lsu5qV302beX3tr5R8NuxRYDlT8gZr73BufAvKU7lGG1lT7LL1k/
lI1W/0hqvbNDMoUIEI8yauZxYsE1gqDcNWXwxKQCY/Tk4BWvhj012DIpDYL6EON8IwWsOE3FaOxt
D6nxGrUb6SehczZbAlKAp+htAMDuJBjHo8j3PUytEyKp2EUwffs5c4QOxM1nxAP/jgBwDXtNwAee
ZsPxxJrm4lQflgrjtv5msQWxrFR33XR7C2ta/g1qKWLymlOY8nB7dnu4XXEiwQIqRtLmy5jLzCIn
PsSYd/hzq9xU88uD5U0smDVMQcSg6IdrmeAHXBb7gP9MSrzyN7cAgyqxSWsH6LBKe5tCL0GsUB3r
CVPAWOPjiHrrVOTunaRTgKinH063B9tvq61LQhlqxHw42XWDTM63Rx/BOMrOKlQR/W5Wm24+JYDV
gK9jVOrzcJ+NiF5GNraN2XHqud2Mt4d6uZ5vz+LEaA8dInOjLbN85QbAKaMGGfTtYV4uja/e69ll
YVHapwhx06n3XgUuj+PtfbByiSh/eednujkSAZAxuBwFveRXo4PpwlFvvpCeQNZElLb7SMyvCMb9
jZsU95OBJUYsDw0UlN6wpp1S8ZtwOdKNcvrn58zWQFjsySPGGPeSLwSyGeYObGSak3QkLp6k05Un
YPKWLyC9WJHuiIh++Rz+rovywm/toGiyG4MMVD3tRTZAE9LR4CAhaQfSFUD9tnVZ3A2OfSATDR8l
3VBzaCsWqNCNr41LD8IdITDobPmtoNbRvXqmt0AHt6VIspYXLVpmXBh9l+gpYV3jkWOpMfCh4cyk
wIIYTu3+0vnOeVDlIZthMQY57QuIctdw+q56M754lqKHRMNtNcdTdkza9CAjT+zSjtOz1pODplPh
PGXJtK5D2/vA9RgoOGgtY+QZh74xsrU15KgD0RD40vjRRD6nKdCHRlWcZVgSv9yT8brBd/woAjj1
5lh81gs+xRX5R9/MeuvWXAymll9JWzwUS378pIZ03zfU2BgOZT0TCZFcTNeqzz3pjitrqt0NphgQ
f/j5mWtObYIN0y7Ofz/4I45QCJwmWbsXa/C9XSyDRxq3yDbRC+RnfFPrqp87apBoQKbHVochFk0p
VhCpMIXcnjmptTVMyzsIkRdne5b5nwecIDSBXIqz3v9rnPxkE7vFNgkqsNsTVhMT8Pnp9qxZPrw9
+/sT8WLtGcNysZ/Sd759QsRI5q3aJUX339/g9l1uX+yYyZuiv77Dr+KdBmfx8VQp+uTb08A3jcOE
eDs3XKJTxPr2r38/tLry//ynsvVoTbpFtjYHmxJt9E9gIsVKzstOQp/8FIHTPI3CIouYLJY2JBKY
inBSXJy6EcCkW2DmQ4ihBZnTutD7QIcxFC7umKC24ZaceF/UyYUjdBJsnEdC/DB8kJxSGE5OU157
RPlk+mxOKKxTTGsKmgVWWn10LNa1DtfvzmUVWNmu+eXGyKk89Z50OXkUNNi87sOuGm4vIqPJ6HlJ
Ms64mQzedYZmBgnWir/jgXZrf1eG8W/UqeFqBMm6tnXN6K3dWgo109LDPNlZ/mnqazrpBULDmNoD
LGss0WxIK7G0+qe8VV+Bz8xbdviy7Zc0+HAmGuOJ66Trzple2bItcN+wPSdNp6tqn33J4Et6WDba
jnN2QZwIpl0E+S+xIISPZoa75ni0HaviPVck2dhAupFGs8my4rkxke+q5q/g0m4rU+S8pDoAk2TC
Fr8MxWdC/hzr2r2NcR6bSHFfWYbYwIZ8DbvlZq+2RDURqFzWR7Mc6Q4BNusWXlDq56vWL+s7SVvb
bDE1hwB9pJV356Utu1T9tl1/Iwpj+OUfvCZ9sCcHUuLCsZ/z7hc7g95J6z43xhNz/IexghyYxh+w
W1PyZV86BqdcWIyzPOJ+CHj0w3gVJhkCSlACK1bKPaF6HnG2I6bgML2f+WYD3cVyBAJRLZzEuqJj
DD0X0aZyzj6LYoSe0nJLxHDTXZERIJ2/KFBfm8EmVpgFkDt4SePgBrYaAF9iFtcmDH90Jm3KBNhp
UxxHOfL3SX7WTAJ8LLBV2eCGYJpjPBgWjHjmJF6QPzbhBkMEkYNheeeZAZ4t4gDH4Pfgl3dNCJQt
HoCV4Dkde0KoAIl5CXgOma0zPJjgKiNM4/bZANdmTPAeY4LNCKLp6RngfzZp+VUpkKGg3rqOdaER
WHFUFVcdDvteU37aYssU4kL73LHGu/zbsIZDonhX3fZrrOcr+NlNpqOzsqK31jOfTe8S+u7v1r7L
FlMb/b/nEY8lh5vs2IxBep4Mb9y4nu2s5sE2z9zt5vn27PbQ2+ACQCexccUpCStARifUZ6fMmeMd
IoR3yw0rLKB5Sac/jpmsx9DOWAKYOTTc473YIzR/7JtDIKneCPNuT6LktvfaxbJ3+1gpfwbFv2hW
rS6AeIFKLKXD2Gun4QzHygvszMa402MHWaiUHOc29nLOpFfBm9nRLT21y4MVa9pS9ZRyd6oW5LF/
1wPLSBaTYh9V7ckMcN8lXilpKFAc3B58339UxYxXq1vcb6Q4Y1KUdj2v1fjLm0W6RgPH8WY5cQwD
EdihP+FxDhc5QbXKnZD6+/bJ8T5VELPouNYnc3kYbxUaYTy4zmg1A52HGmEtRraUe6WMceQ3jsl2
iGqMSDgCiwxP8MYzoMMg5a6HEq01SzD0nNglGiyYkwT/LZjDZIk4ipaHgiPPSXzaS73dzcazLPlN
SmPZ8m5ftASxH2IyhWIrbU+KUKAThzWFy295iuUxPI5gaDLi3JWM3i29yPaKpKVadJffePxTPTIM
cnpUGQZe5f48RhR7aBZpxS8Vqq3wGgxOxXnm749L0z0KaHr7oNNMe//+8enyQhjsMelmbRFcEEXm
SEhGIaR9Q7Sn27/dnt0eDKu6QAUuqI/I4qRU8Q8j9rswn3/Yjuo4uZZv7mAmZ/YCkxYcTSYEngzp
KjskYaD/ECqhJTwsw0LKX68nuotWIJwBH2HhlLgMgTyT3Wh5iGZu2IgAxZLe8On2QJbYVoYG7r3b
b6hmQiNySh46AQRCoA+njWWmyS6p7dfcYFncjvmI/tOv2k3dItBV/WBwARDShRWW40biRVulWFF5
yj/myutOugue/1+s978R65HsbP6Par27Cqjef6x/tlUOs+6/avb++V//hVV1/+G4lueTiuP6luW5
sFP/KdqTzj9sy2SIBDHSc6Rjg3H9F98f0Z5ksMDBHRIv/+2/xOLY/+BLwbRaduAKBIL/J76/bVoQ
Wv9b5hKBPJZtB76LPQz1nm//d9Gen40YBakNDolwHaTN9SvswXAv0mFbIuZ7TG0/foxSfULknzMO
QCxr18J+KvtiUcvO/cnFVpHp0nuqjSbYzsoqdzQzyoueMPZoFKkPCMpkVA8PXg8iOirT5wqq/ipP
dHEBnVO/2+01oLzLEjF/osstMcVochKBuTFeKbNVlDIc7RLTf2wCMGCTGxbPPh02MpUjArxC+4nT
2bTr0Cye3SoJzt4A+cts6MRZcePuavSxVMoK/mVgoKygaZwVXn7GspEf5jGkX25OGuEV1G6VjD84
BdAJ7MhZbXMoTYVXvU/TEjNGk+Jo5yxonGhfx4mpR2xM9RU6d7c0ivoVFE+XNuTS8hVm/FpCui84
M+bFXJzVWBGw+DiFsXMcZPMz8AMmDlm2N5sRfUriykvqzfG+7Y2d1tu66sw7207egzpmHOuRKzwX
TCUKorez6axC2Oj8sd5E125wtNvHNJhfKq+wt4Y7tBvPc/6C4rKtKn6cUIjhs7nxV9myrDQDYQh1
fChn/dRnJB/41rP2SUqInGJXChMMFEY6miuXlACuN3FOOU255UPUjx+hhitSjJyIpyJFrgJC/hDs
qRYGxo4cEQLw1/CuzAdnHJ7KdjDvUN6QzlLk8T7gV7A89Iy5S7xDs0UgU667VhS0MqR1Uj75ufSg
07eQEOclCewBDyIzl8ZEx+D85j5qDllaOAd/8sQ9uTI5rBH7BY1N2G59tR1lrO6lVVhr3w3rY0D/
fdW61rivrW7cIUrodl0Q7x0A+gS8iPaYjw39dQx9q7JAzW2k5Od2GflCRu3GZ3QJ3xWslNoQ02GK
GvtRGKdoCO2jaZUBKKqgPnJc7tZ5mED+FF50si1GuTJp8KcBptgZQMj3aPrYrYfAfrBrSB3BAL2V
8dZna4uM4TcP/tydw2xIDnHZ12eR5Vz3MdHMYLiLkErCDxh0+4uBbLQwT3NqUzmmu8RJnzOSHBKu
rJMMgfjpdDrRgk8fEtLumDh4gL1BF5oxsh1PwextC6ghvAzyiGlKbaOGESWE+/EBkx36EJSOBHgI
3v6iXwPL8jfxbAByrKY3ZmkgTvmTY+FhIJQSPuEVmso3xDXEVIjdcQLx4/f11qzTfvWicTqcxzb+
ZVNfHdtmxrDtdetSpvmmAvsHoc4AANa2h2l+0kl3bqC0PviiKNeFufz6E7aJ0q7aA2OhedM5WAK7
5WKtwy5BiOQ5G2XWePhIoTonBMRypm0fAlzZXoTIPrRtPMTyLTbC6oxKirRPzLqDF1UfRWXu/VYx
XmYFvnLvvLtdlLByka5kgsSbR2s6CuzNnPRTBDM1ae2GTSxpSZisC/p+38Ms2qQphOAeMAHM85yQ
kDzjRqOgZopdc+jLR+sOoVdzTe14n7blJ7NjmMSySjH2UBa+GkG+5RzTXysLL9XUtpJE2nSLoaU7
xRKjuxvMb+VY1ve+U6FfRDSqAKecxBx8yIAjDIEdDHnc4ofJQLbCULhrpFH9SBhPTsLf9Y1dX6Oi
44gBJe6pTnAn5n4dXzA5waChHl8jG/fXXuniGTaK/r7zW+vRYbbM+aaEV+k/YnA2gFfP+L0jCJoA
XVeFbPxfmpTWpnKPUZ2+RRovjmQWsUV3h1DiOCkCOOldYlMA6siJ22di3SaY02OsLuCO00NaG7/c
FJYN0rh7qD6EG+DzQisdML2gKcg+VF281n4sp/5dTKz85l+MWaz7mqt/G4tE3KnAheYtfaIMkFru
o2C2UHQt8e2DE55aZa2dhgDXJAze7HAKUUKaJ6SkaFDqUIPygmOkUwg1HiNDWFwuY+A53TG3Gh9m
FLqfqaude982XhlanIvW618rf6uskMaJ6cNwNoms4gT0nSZ4tyC1wJFWVXxxy4bNQ8zJgYp0Ojcy
+8gT8zlKRlK1SV8dsjx7aacvUB33fWzJVxRJH4Xfn+vaTzczUGQmm8jBrbgnOMzlT1sUPjvt3LR3
VlycognCwqynz0V1jD0fVQDQxl3fNsGRGFDSnKMJFkbSkTrPFb/pCC17xFRkO/bvqIqDN/xx7gHg
xUMiUawj/oyfEUBZaz0lTyOSrD3o7H1Zpsa1iKHbkC7CbDoYzo7CAEOwz0eIuRt6UVGdahQS60HO
xX6cjXQ/hHW/I8XZ2nuxRZvRrV76vLdpDBfj3jOr4F7aw0GYvr/zW79bu4MrLqimscdD3t5LFBlb
fyzmY1SCEZKxY67aCdibNgLnmlXep2WS8TN41qs2KwJbU/NhTkgVah3PfXK4hiKtsfyZw6kL0U/1
HOb37NT1xsqNAHGy9W1N08+iz8y3yTyLoQzeplw/URj9nDk9rZtJoc7N1CtMsRgBtOjVZW6MbZ3J
nzFIj1Nl6I9anQzTJjykWZJFghqCtmOe/2wk/pQeYwljbUp9HJFNS0tLsSf2fWdRA3TI+lsEUjE4
6YcgB640Wz+tRriPmQYrl+P3uyAWTnZpw04dOw0oTlXKAyAF/HjIPV/AvWB7k2zrvdXaK9SqcO5s
VZ1bC6NaVaCI6bPpRF9DHrjdydPRX17OLHwOl1TqdN+ZKInaJjOfspwgjW4IznZT4eRqA8jAnH59
MAi9IxCt342qjs60Ak/tVNHMzzqkMghehjGcd2bs0fZWtXpUQXgOWIAuFQjJdZwV2V61yruQ43RC
DdRxCi/8Fe6tv5q5oSowOAb3+hFsMfPkSI1PkeifUTa4L6250FSZbgBLFNjpor3hV3Cc08+cwFMC
LKbfnISqbRlgs4w7E8eTTK8jE1E05y2zSjeLyv0kqkUKx4yA95mEwqj41I4nd5ZAtKrp33oMyO8S
lO0Qn9rysIRC7ninbWClPyTCCJbGComR3RnRUeMbXc8y2AyV7O8Hr6d4TPUlnBrzEGrmFqp1EWPJ
RsLOtehwu9VffQt/sxrNnRfTV1COUx6RuLcPtmG86ypuz07z3PlG9Zzub2VEBl4J3fZTirh7Ry8w
2+isLz+GZovsLhqN+cF0sy8/pexwLLVpnNq/SupCfC11u49nYLl+8KN0n4zY0fdO6PwE/9jvi/kg
JPkIwkzVIz3l1dh1/lnm+a7h8HOht9o5eXkGjfFtu3Z8YQoD4Sqa2RT8xF4HyUJNxrFw7kzgwUk4
bZniApJr0+4BWvY4OjraIrjFlTgT5cNfcc3MHL47zHi4glkGt53chMGOzF3ue283y56RzeJQwAlZ
Wz7u5XEQ3Tlz8/WwyIacvIoO+FtfHfRwgHnDF99ok0PXoGJyU30fU7utSijjZd1jxOy45ztekWcZ
L5yArVC2H8gP+Q6bekib+xpRmx3px8BKmmNGN6VPq4PIoDoFJgkOLn3ypcJuUgDfFDLzBhABBA5v
GJ8Kp36LHbpIvVsf5VCwd9bzU0bfSiTxdK2SdjVG4/hAas8aAbJ5VKNjH40xWGRqw8Y2KMLpgjPk
V0De4rz8XZZsuaFhJ5espBOdTAggY6Yld50cenY7WDGcuhipGTY24hg7qZIz3KRlRyGq8L1oU+d4
K4Z4vRDOwO4PXY0Vqa+XU4B1D+Z4HTJivviZ1oDIa6hFVv3sj4s32UxSoh3zx6xw0iufP+WeBGhM
KDyALyICEnemfaMHQgkBqK1vRZn29XgBegMz2ENSU3dpcBa6+EyX/mprlPkFC0NzHEqyiH0jIWZH
l1uawN428CfIv0ClAXzAmMRYSjYhbhZEA/yoMXefEaphj66mYIsth14VPkQL77h+soPJJG+Y09Py
SXiGEJBoNM5FPZFvYdAedIsnUje4d1mOYw+LZhUBmJzQMuK+ZqTdu1CDEqvJqSqDowE+mWkLNbXR
olVOiuowFlyVjeEk+xjnCrPbaxkwpuU7q40pmPNNkgSQ/nOwqLBczgErzxXb1Bm/fVnLjQrYU/Mu
+3IswQ1pIzREXMetkqGiKx1PrSOFzVzj6KADDSGe7X5YQ2I65cFwtDCmrYndtciYM1HuQE0DWG0A
+mTHbDZ5lH6kRIltQyVztliWAd66rcrfUq+Z79VsuZsOV9yxw32BThYHKXFdB681aQlaEUDxsnwx
6/KDCTM20yE4RBSM6FZZ68NpjM/OOD4XwiMGqRNyn4do5BzKlW7kwCLyGrtQn7zMKpuANiNtAzyN
1zWA2e0/1x4wE6ueWUWzvmAD91CXemELpd0YyEiZ3oO0Me/Czs/XuQrBAC6XJc2ylalpYBdZdq2n
+j2JA4/LDxWFLO3kXJfTD0WoCTOkqSJYPfR2Ui3MrjnkDU2yj57EYXSPXrKBvat2g/SuLoG8J1fD
9GjCyt/lwPFoBWZn/MDN0Wzc36Zshy0DL8RyETDmMsmNwxihCUwbZW+mAXh0hDd8OXAnEudJ2BXP
05TxFx/M74r6ZTukMd7BaPiaGBducgBYbuPIS8fhcx0rOFhB0cgD9oHgIjS3WlKInrGTEe3axmdC
kgG+zTKY+lVc2LS4STOJWxwLqi4PjgmIPfGFj+MAq1tmetfMTKqr4dgkL1GtOGTM7dA+R4QQu18J
oq1QEJ7AUBdeTti1B49kLBXt44ztvmPd3oVO89Nzpy81I/ywoYGqMbjWQ8YEqywDhhTGsR4zdWjH
1IbiYI9PeNM93sNJn6dacSzvWIRrGrqlNYfXMRw+ObnyBVgBT7NE0uoP3rG23O6hrSDN6j27eEey
m6X2zhKQSLLAgn0I9j1wuDmHc6QHxkoe96LrwrARbQa5LRoDMqfnv5BampuxQVk/1hzC0klecssw
XzyyqXhH5hxNBbS1jLMpu0f5FIft0Xat7j7HALcauijee0jjA1moY1veAbN1kBj6+TEBE9ys/RKz
CCQZuVLTrDDMsPlVqkj2+H2SPWNB7AUKPO7kluadILnQCHCEF3H4Fptq34s6A1Qb9EjoqXaqUrn0
zAE3Ffskq7M7TgTdntk2KdJ5xKw+mVHPTbJde7Yl1uayBY6tJS7wR1+9thsvjLhQa2SHeWofmBRO
UKH1ek5D9eJNjDlsmBhx4F45d+zTrpQP3Sie6txY+jlv2UjRJTzpHXErVNREBYtqvIS2QVV+h3FR
w6dYs13O+yZ0+22lIOQnLeMcn2MmEwd9hM39aBbKfKjk58C0sBe6eqjNYmeqLthWM/lkBtvB0cS4
0/bO2ZlLprslikKk5+Muq2lS+djWuI0ZVpjop+v4mmT6I+8M9YaokYZB+aszjOTZyZOPMB2KcxTG
n7cdC9AzkJCSNAWzKXfVbLwONGJmhHvP8TJ4tVv7mlmzWMV9N+xZ5Kwjywol+yNJcPlbDFJ2Q1oj
kQr8bi16F0QN+yIZrHstHL2uVAhqgIu822nBDMGr1EEGpvky4+jgICIOgcFFzV59Zy2/7bjYOubS
SY5Bqju0EX4DJQhxBfVepM3poIHgAsqnnGtSi16TGX17M66VPGcmbxvqaaQERLVUuD2QHqPayI5B
W2ln0U6OOb0pp4KRlH6nTiuujFe3LlSUlUOLF/E5YrtgtGhiKBHfIf8Pesn0DB0dYlAVNvsi1uQ6
JHN2Tka7RLwTdDvGl/61rCrj0Mj+mfEWr7/NxHGAOuFapDEOMeYiMF74L6YYLIh2rX2dI3GIpnFa
B6Pj/OrR4jVMxl2tPjBRrhyTriZepPneKcb4gE+WEh8lj6yM4Cqq33LslrTTad2qDsKiCH7EC8Nc
0p9ZU+yR9Mzu9qAK80nMGbmvPacZKhv90HxKZ6522iZ7qWW+h068uhSF4T7F5FemSrzHQ2d/RsZH
CNP8nNjuKTCJwwS3E51TmZM5F5AMqRy8C1YLAESKQw5ZdMUubmwMw6AZU4hHvFLA7xN/uNPmcExz
TTcXaeRz2QNZmEsw4249Yv7kmq2WZq2t1ZObtDQzJarztGQUgyeuBFdVsliI8k1lj6M3zbRSvC/L
jvVpwMaD1L+iG6lfEuwN944+RvTQLwH7smXq8OCqBdjtTRxtAoeRsQcueCjGdFtIGdJv7OlilT4/
JM17xBfQ4XAfjWvYGMj8DGrrsp+iHWkCcl0PGo0kttmdWw8m6Co6FsMMTrLQfrE3EkTzVT4R5xEZ
xQ7TcrarGXTufW71ZYxEEyh+qIzpqbKX4CHPuYMJObwxJJ2P7M932pFfg1sFz1lqBs+1Q4dgpDch
nQftGdPaNI1gaTmnO6QKR7JQorUhw+Y5druVQXF3ZW76riD4nlgukZzSZ3ikP7Kuxirb6nlcZt54
QqJocadP9qHM9MZgQHCaTEbTxgIlSppiL7X1w6JrjkDMg7LVJe+ezxg0a98a3MEDUnA6HHIzCPHt
ZQHCnaX9ISMqZ+biR9/LmlNVN3ce4LQ9rbv8MR2rZw+J+H8ydl7NkSNn1v4rG3P9YRdIJJCJjZUu
yhuSRc8mbxDsJhvee/z67wFHZmakkBQhVTSnSTariEK+5pzn7Km+xmM6yRtKneAYmEkIAB3+U9gX
zZXPMg1Bv2DiWi3OCEN4oE4sBCN4nVqvJhq8j+uD0bMgVzn1EWdFLNhFNHnzvS8jdNhQ99DwWLdj
Zmc7HKvv2oCVNSfkyLEJ5MRhiWdwS/6Si7Wjmg5pjdQm5TxyWZkiURr2MUtkhdnr1NdYmgk/RLm2
EFPujRkm5LKStJYH82OMGA1CxD98SVXbyHkwGaHsWt9/M6rR2EoEh3EH2JLifl67NRNXg08y8tg8
6SXQMdNohiuMOU1vXqhA7N1A0tdJNbJa687Ak9kYxcHpqq3bcnxhPQqXhamAykeq3Ox2ly6gqh5D
wt5ib2JsFG1Hu1hwvYhtRkwvmpeN2S2MK1WHt7QVm7pyUDtmEvi25+zQn940nZuQ2FLdSZ/gTxo7
lrpZAGN/+TmT3p15vg49NuJhotN5/b3iSXXFdSwDcjVw6qe9Hg+U1NxcC/yU1rJgDUxUUz9abton
d1kWxxOy2QwhWVXNzenrIaBcTwqk54RfUkQOSYN5YNuXrY9GOHkp6vSjLIqIe1FwlS0r03xZntpO
+lOhztp2AdRqBs3kA9d5uwlbDIrJpPbDWP0gyYJT1GBUlVzFtfc6gxWMofKKWclDge7HMVRzUstD
kAA7DcJJbL70lMgAG5BaY7eRi6Lw64GRL3Fv7F82BjTHkyRzau93gBiXvfY0CvLFwuF7u6hkA5E8
KOogXDIwnMkCYy8hyQ4khzjIs4GmoacjtCx+03lyn08kc7hRTrhTBAS0c09MB4sdasf6NGfZ1aRH
e0+pC52Si3faJjRZq1EkwzZiU78zcu97UOF0lvO+LdXjHKefvmnsTOKtWN6wyOCUdLlWyFYMm5Nl
B5h8QvPZR3ON8xso69RPb07IkLL0NlSB6b4Zjdtm1Bapx0tQhLAY3GTGaTKJBvRB3zJ24xdR5U8E
FELDMUEwRQBhWezfcuVyBBbOdUeO8gl/R7aTDdg88qDRGJXznvkEF08QPPeyF0/F3KLcSNTB4SZA
qokCklYWhKGU05NH0PLma0cyN0UNSGr5t26urGgybwxMGK+6aDexQfXhqMY4lZbzGBqjIMpD2YhN
pmcxjO7WjNCqjxqLa66DfYJ5dQfeUX6bXBHSPRLP5ZO2g8xuxcRqMvEBzwa9jKvXMoTu2mRlsLWA
rW+7Ah4JZJNp4VUPy8PUlPWOVvP+1+tSjC13UBu8qXSfZNRf15N6zLwPp32uo/DemLAAzF31rkD9
M7nwugUhedGQ1NagCH+O5rRBJE3mmAGK0CDTcyXgszMWJu+yaYn1SGAPthAbD+WiczD44lCA9JYN
v2M3b1HwhdCvooKiiIsS8RwzxJ3b0bfjqTh6IINh11ubyJBXQyrvmThCZE6rkyG9dy3KNzPqefPm
5z6hAHYfxobQkPFNeoRyGKqkwRmgfeblS/NDhzeZ5Xa4O6/MBsF/3y1NtXiqzeZBKvdkDIxlwM6X
uiOqgehgjgTyw8hg6tD6W93CqPeekho5h6GfSKTqTyoE9wbd9PCl+h39cjgMM/qJ8SaoEMCz3ehO
2SKantxcMqTr2AiRgJHNTMiqah8iW4cDka3dFoulvhpa2sHKmtDrT8WdTsh7FGySso0jMg/n2ojx
IiG8MsCpnoSkx0XBfSIqphG5hWKnSW6kAeSBI3yKHgLGT5QvgSRcGzSfPczgxnpWx4tYhJGGeVJo
0MrJzbZNN37Ei5QoP5Rhu9E1uF5Wpjx7gqVgcmckNKFChxC4D2iILLcdDjYoyS4M5MFaFNxfzhxy
Zk4dWTxM0YRxUEjJA5Hu3NjLD/3AuV1WFW2S7X1kodFsRTBTM2dioMln9MV8gHDjmKbS80hAVd8o
iAN8vNXlyz7xqyZ8hPuKap2EEMtuTtDbXtlM0GLExC45U8B7wzfjMzsURCuFWVEpDfLklVW2myfz
Cn0nGIzMYoaH1Cuwi9OMSeOUVZTVoyIsxx3Hl8zy+p2tp+dy+TI/aDjwKn47jXFHhUDKaOoTJgbZ
Yznuvh6+lOkyAqQYg0mszPA8ipDn5yObrWUJ2RR/ZeUgcw18rCOwQ1H+yGDLva6iVxH0hYjSoWaR
TSRPlc/rHgYzb+08u6BaqNaZT9FXdMGNafItvOBUyu5StnOydxPe6FBO3zWgtSBij9bm4N++Tunl
J//6E+7xnsy2lWpIYh8LA1Yjez6Ebc/jHSHrWBMhlpbNEiAXn0vKGcazqE5FDou0qtelBMuSqXvO
K0DAbXXvFbEkkDSYT47ZsQSwcG7Ombr2RtKR+rh/ESp77wLIL9E0zGsjpfzNhJB0yPZ3b6lOnK1n
c3u2c5ZqGmccJjh9SgpLn3zV58d6IJpKWPa+s4Znx+HM4HYOA8NPmMd7CTrzVEIUKiu5BQAV42GI
ydfwfI6ulPiU0Oi9U2qJn5V0jhLdO/El9v7r3GaA1R2N5t02jUcgH5dwuVK0DZIkcA+VJbEip9Fe
Ncpfl20yMy1bxHT9dOmadNz78Q4YJMvJ0t1Lu3qe+jjg8q5xM41nm4kQgX8hnu5a3tt1VrGRIN43
c8ljJ3EBIcDwGPTDhcr2jm5Nb7RT19vMc421jPKfjsUNgl4ZcJwEzjqnL5p3UtVhIvX76XqQGNBf
ErMTx7mZFKlkNr+5oM+30vxshorqqYjwG+UECUc9w7zB9x9qWkBkxE19YSJa+yjLkHIdfJHDHE7L
8TR04z5N8clCxko3GLaDXfJYxQY87TC84z7hM1ZkjAFOMcX6Y5UEQWVW0By7GsxCsxBRW0U+cFBk
t3i2SHRyjX1tV5hrkiY9BMhN10zs5Jq0ol2XOebR1M0uD0A+GZl+xW6eHE2LIkZNl56VCPYzzTQB
xU0XwX0OEAFQmKR19+7H+XeTXzFO7mmCB9IRzFGzfx766o2cgzeoQandOmeztA2cSd9zCwlLMUHg
sTW5NqND9BYNO9kXdNbrHOU0AXqFAD2V4qHsUIUCmdlJxJdbzscc1MoIDHxS/YbK+dkb5HSwug8T
QXpjCf9ol2hhqnQB8Di3ccyL16qEjNgM1XBQxY+Khe2hmTAX9r51GpxPOKEGm7bgSOhhvybuql17
xc+68NNvgJFXZQMNswmTN29febBQQY+kh0HmcjfbzqdXNu42Rnm6whnP9N4/RyF5LC4hh+s+Ko92
YxVbnkCwM10GZNIBFq5zsWEBClLYU2QhjSDGfOk+cxGs5cxAaNHf0x8hDAjiDfpNl5MuIxgVMKpo
780e6Q5+lvWURBR4MuBNtSah9t2mYF3WKT9cj6Rokw+GWK3mKIDN3+Kh7/2OUaNZuzsD+hDX/RH/
7sCGyPJ5OYeASdNDXcfBEQkWkZ+JbG66uL8NyGQsCZ3JAFExvndudafI7qyu29kivisojf0AHSHq
GobuaXqxaLCdjPxPco323KAweBSls6aV/obxs0zND79GsRvYY7yPSHLcsPwqyUaFec9giLsVVQqM
qhQJMpJWEl1gcswTZj/En3JBftc1eSwS1ZYtkY0JCZGm9vONo12Mq45qD8JWn/31vB0j5n/oVgnF
k9JCyR+zLJ8349ZkgbbzY/km6kdb2fWxG9AoEK4IzEuNKH9Qf6AId7EFMeQqbGQuSX6HuELvVJLW
LJSRMGT6kEiD4yjZMnykg3JQ5rKVoY1fmAftNLBvxF+T5PI84gH5ctkV0R5dfHB2zeKbGvF9LbYD
7oKw+VmQgD6m6xA2MwtuGoZk2YTj/rs3EGZtLj+YgydzVU3Tlch9iVwbIHMUig/NPLgyz4Yz5tsg
TB7TsrLOUwGbv8JKpHp4JRVGKINjTiGZQQ5WAxsKkQ+T0Iq++p4uj0PaTAmViMjYkIsFg1BTmaID
qhtr6yyGazBxkJyyu2yRQttR/13VzsPc1vjq/W5TlvHRv7iaKB2LYKAr5o7ExnZHsyboSeLVLgih
cMk7w0SdA0FPBUikge2hU6J9tpvdmPDaBdZwb5Cpvg65OsrEWXJnsHD4X9Fe1t638qMzmuUanSWO
a8yDq6CxfrD6tdduqWwSc0nKmcV4a8YwRcd7Opz65GA1QGMS7aSe36qIEMXCr1qGXuM3twCq1dTs
b+T3dIDLogdl7ojUJui36F8R/5AA1SofnId3ZhEMar/Otpov2aV6vK9zeMEFME12QnyXwTUlxA44
CxKVUws6jFHQMbaN8g4i+W2ctt6J/Q2S+8UOZYbjwc7da1t7pON0rCPoVTFXhhy8SSF3IggvCWZn
32/loUOel6X9VZBra2UvtOicq7WsCJg3SXzfuewtNsHM+csgZVUO2TYwgtda3OVtPj+V2X7mipID
pfUghLWLYpASjeIscjKTWa8aAHOZ3hW6MXvDTnzcZtCC+9z9lqdTt8ZigtBlfMCGTnPvLET5JmK7
my1XQwMgLUrF2vFR2g3tvDXN+LFzrRfN+iiTLfMVZKIkcYS8555SdIg7JBq06VwfiMjs5s4OdXhm
TXU9IDxcVXBwd56wztr1X0Kv8DcdFABYc9HZlXj+Myc8LFP8tnERxnQB8ZDU/7NRb0h06sh4BhQ3
yjDZosu6rcr04qux2YGtJOdOAgSgozd2VRadsnoIb+pyeo1vxg4iZcrbdSrzp7KF9GX23lsEhHMX
4mkly2hCBmctY8jsnM60Fnnf8p5ADUbgIc0bVKmYeJhzyyo+gqS28liFUc9HQLncmMJDBOs0YM4J
Uv405Ms7caSG5t6Hdzb68s6bXd+eS/dJK9UezaVy/3IDfD38+qGicXIn6WIvJAvJgB3NkIPssy9/
qr0MFr4erL/96T/9bxlTjFVL4zl7qYSOuXhpF1dtH5tqbY70mROa+J2u9YNJS5gUpKJ3dbv3Fxcr
WJzh9PWn8G9/+vrwn/23r0/5+1f8s0+RcqRZiJwOe/QSShBVAqJPHV5CL9bbwJrHtUkUCWAdH5Z3
w3gmnONtHtZPcpAfQRfUlyiOhq3vJmolK33Odch0xDXznUSOvHb5LNkjM23JEaFWQkNU4kvqGQhO
rF078kaIL4+vuPL23GLFjvAv9CpeOF4GAt/aMJOb3JnMFYpSNpWMORxWtSvZReeAv59CdMfoWNYd
bkWj9t/erMTyrmX6k3smEaUmtzmwHs4WuNfekbhVhPUeYEfYTHhdNwTQONgAuEvaihIKbLHpYezz
xavm1nGEXZKP9lsp/NuJHN29ooVflthGN3wXpWud/ajFD8sS1FXMhSbsBUlIbALQTmy5iB97FEXC
hfa3VJSubzx32U+z8bKHwcLFNH0yXIXJaPpPZBxBYCNmBWRBeSoSgPfdiK5mrgV0L71Pyk7u/IHO
fhiLjxmMDbULx6DZPKOHZi49cyuYdHpDubDVdESr0FJgVq3unqg83Rv3qIjsDU/qaajJKyV+hM8A
9SlE9KNhQAFjKxp3o0fSmaj1I2B3wmXxS4Bei9o1/fLFnrNX3Q0PY0bhYDoESw6Zh7uxxAYig+Cs
4SVhqp+dk21XzqnvtHOShX5MyZyk5qWjG7OReJ1EjRs1Tno31vVN2pFMVXkKKEnnDiyGPyqHN25b
8Q2LBo9hAfb+ON0FTGBBNNbnYrwIdtWg2bZwynDwRpsoIx56Krx8G47Z3Tx1D6GnG9brot/UvZox
euCDdBcjlZ4Ia4NHIY8x65YkYpw6eOkeSqHLT8csfQkx82og+R7sWB166Rm7EKFR2XCQS4/XF2XC
/oB4xKBGK+EVvBZWkImzVPMLjeJqbj1rG3hDeCj9+lSWCZrv0Tp8PX+rvtguRkxzNG/YljPJnFw6
7+yF9IhbZ7Rv4wHdW/gsiYs7a5MYMaBfZLhEzn0XU+8Ixk9f38hzrmyX52QMjJxD19i1zAz6sHYP
6DamVTozi8U0GqDm0/6pNcQ+G73hUIUkaPaw1GzHnFhaCbbqBTgSB07ATZzHpwKMgIYxGZjg4UCR
rQ3HP6nK4MKhHkbjSvcPvYci77UO6QWlAm6hhx6CJOVbmozY8q61Y720o5Ovbc9/b0rryo7dPTG1
r3OefhvrHk3jWBzU4L/afuizxY67h55YKNx94akLM7oaVmbSlkieU2DgRDhaVWcSfh0z3I+m16Qs
yaRKmEf1AAO2foyXTZuh+VA41aeZkfgXJvF9h5BhZVbgm4Z0PyQyus9DNlsd1HqllXdtpNTrtA9b
xUaK1bSOL1kSH0yQZzuDpKTruHW940iUBiBxnPiDxM/kGYcuIqQnJzEBZIKDxju8WJ1FO/PuijS5
yuf3HH3RVKn7kVFOwMaxRNSxa6bwLl26qEEVQAxndAuazQN7x3jDQu1Rp8w50i5W62bZOhSl9z3G
fYCaq4OBosl4Ecvl1zqM6r2Glz3I4VKwXj6HgkDOIGG6ZVKRgolT0d6HTBAGLnsrUgbisiQqkayD
DW6KCqNbyymWTcHM3U9w/7NcEmgDdMCdy9YBsnOKeWVN1qxHS0PAuYlmht3O8Np70XiyF8va14NX
kjA9COYGZVRf51aPEZJNhF44F2l1zNM5PvmtMFkjAB7BV9YuC42vhy+HpWMahDpq/3lM8I3iOyhX
yom6LVjSj8wsiEnzkDpX3XymZALDzAmStPgng8c8o1DEOUF62DJ7+rs3bC56RoQtm0U4RGR9iOh5
LvncrOk51VzRnUW+ND31h4iSnOEqfjIUADRWyz3NNcVPqN0tUBX5LOtxFXFpABm22Xn29bVG3/Ra
lmzwSoRmuT++1MsGu9AJaNQh+UAuFR57XQLeaVC/q04yDIyMZ/SK2exHt4iM2/VoSBhMCnTz0Lgw
INyRPYAZF+tS590SzhWeSWqYmNfTSWBdbSL34rWstPPZqj81rL916sDjk4sfWdjfho5FsWkixnIG
HV0SCEfMz9M9ioycuqy7zvjpay8v7vGTfh8b+wGY7PxqFMXZU8P4mdnRtXc7gA1+rTN22jOIezY4
Jepk8IEbtnbPAoRzPDvDro+Z4E9YBuaQJaonyuib6LxXewAGOzUvsGPXaW7eBq106ZYGB+yn/dNX
iFHJRDZWca3jrd8LesMcwZaNF2VjhUu8ROR/kuaOjhquAkFv3ioo5iWmHIlobc3eA/AFrmACxvBz
H9uyIYbUuXerqNs4dZAcGw2OOquemFGxuEoXt0A271DGvTvxrRyj8DGvLcbokbOJWOrzzuDORgDp
u0hriJVE41y1rd3tqLJLAhYRlSRF8VCgkSt9s0Ff3Ji0s9X9gGxUenb/Q7d64Cjx6scyLE8xlS3G
z3t36tor35q31WTlpziyfLQCCLvI4wxwwFiYovg9uqEqj4FmBiumT89Or2Coglob5E9RhUddI/mm
eXd30cAL5XU2+E5tWUduhd1eorB4wPNFn4un6dMJDtZslAtIm3iYYO7OQQiFweis29pBqj3WrBWV
616JrthPxVBd96E934LgCPeQ2BgBM2671q55BzNJIF9uckK1SfCCaMgOrzY19/TOem3EjE8yEeqk
ljXF10NGT3hKXoawLa9J5ymvs5pQCF0yXf31Qwb5+wYPPfSG+HqS83Cr2/BbOOHxyjQbnq4U97H2
nQ3pVuipqqjcpka12EQ8A2xCS/Sjo7jfjcnWGQmfTHy3Pbaq+abUnFwFzvKal0xuZGLJqyoxnpxO
eFvmAPm2DX9ayl2OyOmZdVBPj0qIPDSODgF8ve581k2UrOWqKRNErumMwdbxb3r0AHY6ELU1Jbf6
YXATJERODrUIJN0RqGi6rnNr2wzIMTFvUBILySypxDRTcDM+GFmuF8tpuv6yhP4Y/zf4LG4ZqwVF
/l+Y924J0GubP/3imP9oGHTwMwpsg0JhHsS2+FvKfxf6aVS2UXwA54GJZ27Edd+apwjb9R0v165j
NoW1286hMeEKdolF5BRn8z/nmFIopRCzp1OUomiJn/tGU+Au5KUImuAB+UqWrUkASFZDaf/FCmWn
oVgXNWFeQdkc3DGKTxMlPIqB1H1sIZrg/eiss52gwy8sIoUCy5y3zJPCgyj91zS3h+vGq+Kj6OxL
6c/B9d8fdJY3hzToHgOrYq8lqZN6FHDmpMiInrsGwI5p3XfK8//NyyjJXfij71LbFvsuqbTNS/mH
sIQhxBAxizY4tIP6IGvNeu3qGHirHesVphswhaqPvs3fyqlB86NSGy7xaN+jdnSQg6TFsZOpfc/+
tbkoOe/QLGBgkRn2F4bdD7xxMeN06tGcGuOYwIBBXxLcjknsbnjtCWh23R+pVTcQnqLwTmBDRHIR
vhFkhaZonLNnKxrzjSwgonOLVmvkn/6NsrqjHsnkQhJ62wp8erKB+MDemfqssZ61ZH/+ry83+w+h
EssL5IGic0zhYpNVavGv/ni/j5hG/+kX6/8Bq/CLEF3AoRP+ZsyBdbl+sy+Hgqcbi4lS0okhZlbt
uTeRsobQtrkG9oPdRUfGwzfkAZngY9qtmtL68GVgi522OjiB420z9o3rD6fMgoveVuM8PWVjdDOa
2bjxE7SMhp+9GrAbH4xBntHw/Ovnxr/7jxcBT85d/o9c2JLL3//2yU24WEFTI3sHzHlEXsr4dDcU
dvQWlg0WyKCoeCvxi2B7BQeyasZVaUTGd11ZnF0FRXANAFfGTrrNNctW9qcL9bIznwjLGzaqzhh1
c1mtMJwjXmFjewlslf7mT4kT3ihhtzdTBzfPEOSR9dwiXXPKX1zIuju9R/wznnDlWjczYZWbIDDV
q19mRM2zjcvBHJpt/BqJPnqiuiEfDwfMQaoO/BxCcIhsPULMYXKRqBsvTH3cB6wSQA/jSG5reo51
UXjWumJvcphSEIv2xsKWdobrV2sxr6rA0g8cemAf2BAMVRpelZ4b3tDMckPw8VLWMez6pspf+sbt
P3uWXb5s34pumtC4L9xw577t0TFAkKugDrfyoWSWD+FtJFiZhnpjwHuFQ4+cT3W9+60ai4tVz84n
t1aicQb/7LojhtrIBzXb6eAx9qGedJbj3mCzw3FhZAdMlxHnBDPIcMe5TQCGgUVl2DVz2bxie0M4
3hx57+LfHbz2SpCKlMue42ioy2+5cj3yBaYntFjyRHZmdmjteto7LVLMPhYKZVVrb1PKjNAvrNd/
fRXa/3gncpSyHGV7wjSV9cd3GAueyLDx5B48BqYH+FcMusbuWvUvaS9uIwWcTAY1GUv5LM5kAxaM
/JLggISejl8P7bZedo6RKb5nDnNeye5ur0z25ObksOmdSCXysHeIBqdAt6jq51avVNvAWp6YQTa1
Bn/jMb/3w1eEbYg2mI6uZTZfmy2fmerBOWTsKv/N017OqV+Pt+MHxxo3FtQUuN6gkijbMq0/3FhA
LxpzJ1R4mFVxiZJJXMQEZslNjegmcLpzlosMpHz+WAgPmXxvdo90NBdj6Ggw66a7bSQey14Jtj9O
cG344FQYVtrIZPAslz3q7yDrUQ4uQsh5fLdw/61IwWJtEsdPvInKDRhkM6mbGxdmmiicA+PoZEcS
A/tpVTmbVGTOrnL2Dfuvzcw669+8BDzhf/IauNLxXPweTB8tOAO/vf+o3iRpq67CAzmN/WVKA33d
1Tb7MvHNVW17NwdueKqC6IeSaDdkVL4MEexfFYw7V5kM5DKvfE2TS9tbD+mUoGLOhP2YqYCwRnh/
mkPk7FR1/+JFrz4yhdt+6L9Xo2keRDXhczOk+WyTLIgihXdaE+NXmQjUsH3k+6yxwyJ9zlm8Xeao
fjHIuF9HfhJDEK+7B0+dfD8vHzsmQpsqG8tD1xW3aWkOl5oV8tUYTG8a/DMy02zXlERQR4773Eyx
c2mFlBful99SGZlwpC0uUxKe7tEP2VewBm5E1Tm0hhn2kMG4Jj8Tem0gnW00zOWlYVWzgSBz/aUt
4Z59bFJa/t4cNfKQar4vHetedxA3u6q+t+1WX40Iou4zmsGSrJxjhF5yz671bBQlnpM2j/a6gyvV
z3rfzd65NStWBYMZccvTd47VJXvDJQs0bAO5HQwEqdgUg1KiQFelvhLOwm9Di7cdkZbtmH98qMkz
t7ipkxUWsBw2UEoMT2ZdmDhA0+vTeluC496D14FvQ/u+NSGab0atEN9ZRrKLRJLfmoSEIDlFvhfR
l/sw8GjOA/BM4RCTBkDT7xoMzZ1Q+1urssReAhauCU7xZ+q/lImeEWJ8br47Vsnka56Qcs39q6ns
Zj+HiFBwRlL7dRgcyxySQh/TN9Rz+LNKxS26zWsLydZlyBiOShymGmHOqqLtuiUrzdu6yrG3Izkg
22iyElbrOVpAhdpiisxHfObFXRoSsDG4fGXou9Tqs35GKbayFX0fClP3KusmFjylbzz96zuLJbx/
fFspoaRraWlJ15N/KJFDCyL7RLDjnm3quF5MhJdU+f4aRbdYTbP86Gmi7/My9jeT1aTbUkk4QqH1
1ucqgJ7A4M6I4UoUMKxuocOFx87jWMtC7xEoVHSoQRbsejVYB9t2X1pCm8Zyyq5JGG8u7WQg3at6
0K1h2t54vgE5Thc0eLdjmIS3y7rvjoIUb4Ul1DbKUf36LOe1KeK97gkrytqerwsYp4zgtDmF7IS4
DMQPvQNlasAqfe3IjLV5YZHO4hXvrM2ZVOviugvDEnU/12PkWOpGpC3wLTdqdiGJ1KvJwrqdTe1L
Ngh1O5DuZOM2W3x6uyw8ZYA5f6ipOUYe6lvLuBXiO+OL/mAUbMuLeDdTRNwoKlxOkmE4AA9Bf+Iu
oYWErgw9/0ogXIe9FDGpthvctjlQRoMWjNXcdIR7AcVv8cE76my7jPVSv5wPGRObVeoO3jM22utk
qqBTyLt8RnNF4W2fQsfDDtgqgjkjNtJZ4NlbiQ17NVe5fUlySnOESVfoMNeWUVJsYPSqU5QxA9ak
s5sH8LNjvYjaFiUE4mr0Ls5jjPOGyZfONr2PFjNOivng6aS6idCDzGAryAjCjIdKMg7i7IdHYvTK
iwUkNcK4hMKr+HXF/s/vmrrmz//Hxz+KksVlELZ/+PDPj0XG//5v+Zq/fc7vv+LP19GPumiKn+2/
/Kz9Z3Hznn02f/yk331n/vW//HSb9/b9dx9svwA9d91nPd1/NkjBv34KmtPlM//Tv/yvz/8E80NB
btJ3/c9v/4W/fOXyFP70C8+lDqLf8X3+8jV/DeUzwfGYZO4oU1CWfkF8/sr3cf7bJXdamEq5zNEt
/Ru+D+dwU3Rt+KdfbPO/bdpp13Mcbq+OFr/89Yf5Sy/+6+/pn/fmQn1137+rapRHECBoINeSknXy
cuL/pqPwRJFrv6CYQ2v6WcQVV2rHLLv6id7jNBqixc+XPEVZdWXawX4CyLDWIQm44Gavp4Y+bkmu
CTQx3NmYkFIGa2OlwfgfBmI7ULyR+FFDIcRHEkKjsO7QlN/oobEZktnoXbX9s57MckPN9Tm71cl0
De8c2320I+JrQc7LG+yCCds9NvGQ5gmkJY18V4fVjZ3EzTbN0nI7OG22RU0Vbu1O31CLkDGAuiPF
JkMSFd5Q57Y0IBJ2iRNvXN63Rsb+pjZmuqc2gyUfw9QiYOqY9sttKhEf+egEBJmhESCTxiS/r07E
TV7INwvAAN8QP1o8u7spNt9lGnL6oBvheDplXnZEZY5UP4aiWBb60rcN3khXwePI8YoOw1opx9pH
wD02cRg+9FkP3Q+CjPYY76Ob+uFl5kY4Y7g1ez/btI1kzFzhgHZi5x4XFz9u+YT7abjC+MPkhlDe
od9AZGN5k01U/aUE9TmRZOYF3cBRGN4Z7vQpU+OKMTlwSOTcWbAT+byPMJ0PMW6UMC2HI6N68r3B
l+L7dc2jQ+VRZda84bW6NYv5mXUSE3F09G5HPrkVFP2iImQriiUOcCb04ZoyHO6Qu4Lusp7akcxl
oT+yPrqpE+MnWM5Ny0bMjPfoFvbO7PzwFmZinr+gU+R6cPdB5/xIFIIjoy0vE0/LxzikuvbFzyRd
HJIS3Iv4kJlZxajh1hWqmCLq7kgiSDdxpu+HVr5iSVkjLN/bmPza7gNKxippu5fOj68mMctVrvTB
bWzcBJ6goZdXkmad6odh2MQBMEWfbTrt9MJoD5PkXtjlh0/CKdXstq9wp9jTfCiKjMn7kv62WGUn
vLRnCL9bGF3ehvQKuuC+ObI9RbyTNg8OikYYQj+QgE0dGKaRNe3WZmNiBUtkDFAmlk9ttFNWe92U
sjwyRBYr0oKuS+gvO9H51i7LHbFrHBo/XUz32E0zMD5+SJhlfJQJS0Ng4xq1woEbS3Y3IC5AEX5u
o/ERl0t6oDxY240BaJ/Y+KPj+d+IdzDWenIEUloWHgTUa8rrsxbjdd/b5LARWuDge9jMKk4xxjMs
LKKIcz8UuKNJs1nxy6z8UO0bdlVbs+PyZSn92OguPIZhNZFwObyRBuwH+TZpK72OCeFWISoaTO5v
uRHgCZisp3i0LVYV7q6241M1zDMRtNFVUXDtjhY2d6ufX8PeA+LS11c5I9ldQ3yhawwTjFN5KRKs
lArnBl657uD7kbH1uUvtOtXc9ToyDyQiEhDHrCRwNouLddVFCCUh4m+9KXFJi1+edDne6jwednDo
F9pudQiyyj8Yrt47KVkiA432BuaDXgN7ZHuRUODnlj0/UjJxGYXfIwOmezlWD1TgyQVN9sL6T0+1
cso7ZfVIpUa7AQCUnIfWYZeApoiG6P+zdx7bkStZlv0i5IIBMIipa00tJ1hkkAGtDBpfXxserzMi
X1VnVs974sFwOkkXAOzavefs85ponrhIYnXY6W9ML5InJYMf4AW7rV8Yzz1N6V0xG5fDdi5mg9Yi
CYgwJdMi1s+te6L2zIrshMJdtB199SZwi9VgsMVqHfAmmtUeCWQcVGEsp+EHVXHEljRB+qLIYe87
Qi9Fo++sgRQcOZN9IO+cepzvSBI1Xk+QNPj9j5pz7DDsbrLpy3eQulbC7tagshgxdg4/bcQLcJRq
h8VymXSECqrEfm4s01mhNdl0FcKrGmDv0ITqviCYHqMisrqSfBqvt5Gr2s7cjQEtUIbVja3Erg7y
J7MO/c3oOVsmxeSWUOdZYfTOApqtrcm/p5pDCuEMd3qFpmEyvXVCz+XUW4grpyliIDehi27y/AOf
7DkGPnEjXBYU1/N/ZLHG31dEyOQqPIvwUyNkkmHkVK5tSQIhA4sno46fM6WZmzqPjjg2hjUhXTj0
9T5dZ3oJ64gUORuNM/2YpWciZ5dRh+ynyxGeStfbGCOz6CFINy2SLBKX9JJp7ZvmGsbtGLuHcET9
5XXkOWL6z9jdDW8hhqaLcPCmjKh+vIiAH1UwKY7JupbCJY/L0O7lBKQa4fwNnP37EC3R0rPr/hVj
9XSxlHPfFRIGecNTFaGP+ItAgBX29gltaTQ9ERBx67L3PQ4J8n+8otmWHSbw14nAHQQnr2EpEJ+E
NSIKMzqM5W1ekIM30infaZVfH+2Wd8QIMURPNFVJz6jZI+4NP0+4kiYezIXiksbyowVrts9cul5m
o94k1fwyzIHxmCOfH17hEwq28MYPRpJRAWg3kuzLWhafrDX2Cwapp9F4TJtuOIKBghJheA8d0dsL
w1UvyZT+6EzfI83Xd1YcS7uJoBQbi70xuTSYMrlVuvOFaQe5rG2/knSDF7mML703hyoc7GbqQDl4
KHAtrFlBTeRnOU7HktFtj5g476DPGSnsoZBtqOmhLfRElcFLy8jDapOLG1vnMGPLzaXaoBIZL3o+
BwtqSnvUOaHRGjVvMZLdjVXp+VYVjH31GeFupfg9rEnKlZc6OsHpaHGdxFSLFvMGAFaUjpmtEBHE
Yc2Staf1YJwH1W/tQtv6HFW4N1gDOy2NLrR/d1Wn9tUE36xgOTFcxz4OEcnv9ltWhC1DwPJN99L2
Ysw3o159uDEcHn8DKatc0VGFo8FJW2YMS5HKhUsDV+JS9+t4ObqA71SRzWGoBEROZFtsUxG/E03J
hcQm+qd009nX1NrLErjtGgeTOsS2jSVn4mqp6zoBQ3X4EqjnNvxZk7fnAS+HT9dtaVQ9Bo7h3cfN
0QtNsvqUk21JbSYuKBQBaccIA/oxbXYlWDYcx1siCtx9ntMisgcA2j6lCJ6vS4tDgYbgoB2MrDgL
C3ujmhU22Pk+IF20xF3On/HMxqvih0ilRz9IdLzV9gBWg0PT0aGm2iV9XnZpdG8qa6VD6V4kijeD
LTiL5mS8KCPv1o0pGygtWrtpwFUzxMdBBVW7KeW+LCLsXlX30yCGSDi7rs7DV3zSYmtnkUVbb6LG
Kmzy2vxOo/rqiJ6eTH8XWdTZBpKoTWsgQk/y+kfsmsHOLGW5M1q6+tnIntVZ0FrqsWlfaMiNR93P
3Lv5kAFKL++G7r6HFLKupkStaPmgmSUlcO3748HjYAOeG9lkVygW5i69b00b2wXV7Yb4zfPgUOob
g7/tS0SzraD5MM5w+9B1NuWY57cqJ/vXre90Oq+3maHm3FqaOaKluTqZj67ZPiY2ObcKIAQ4ItTF
jH2GHU0YZyG9mVWCgnUtHNS2Dc9ta9sFLZzWRt/ilJ9NUJDJYnv4byIeJmEhrGcZZpkbxo1nv2cI
aUnwM9Kdk9GRCgkXDYryNGbGmzS5EjQ9/K24S2CbETHLuNCFbM0i3bXEYAD2t9Y4YciX07ODcIeb
Isv1VTc6793oLUUJc2qa4huQAatOoK2QCuqYlxNdGmJoQB8YefdJ3n3AB9hroR8v29E/a2WOPMfa
VdVzJTwEzToM5Xbb4tVPevfT74vvEBmGjN6gTt+M0bibOrYbz0xWumXx0UVyT0tyOwQmnUXvTG16
o+nW3vftZec3N8PQ71SI3MQB9dMk2tmkiGiBBaOSXioCKsew3zYRwbEkqWnwlhu4Eo09PcuB7k9B
aCt2V6SoJGWJadpZprw3oQQsUIh+SjoAbtCcIHQ98EBmvKRTAhO5czP7kZW2WUTRd0fhzaC1fvFr
EnRaZthh6x+Tqt8ajYtlgZhbTOjiTBijrJ7nBxll8uRKb0cP9tDE/X1l+Sc3k9Eqt8RDIRQ8cLTu
RMJILN2stKZ3TEf7rhjdA0f2z5aBWhBEcpmUKH2QtnZNuKRtjieJ0OXJQkJaPjRF8NKru8Artxyx
j01wK2N4k8JdT1NwrEzr27ZuaxO14vwHK7PeiY59hzcdB74vu1GRLZw+V1aym/8uG+oF6c/n3mGN
18ZgVVgPaoQP1Il802uhsXYH21nofZktyBZC1+Ovs95Wy7zS5xPkbHvZEtTRyh6joxNFe4ZRbIjh
Oo3EwY6NgZ2l2AcmSsFKL2CBWR4NMRuZeXTOrLr5gTk/cl2JzADTPs6BJhdvQ12/9qo+DYg4RPVR
q+4JClGd3Du+MC6lVm5GOfzA+Luf3HdGni8EYuM1yR7zFllYUr/X1nDB7o3PYDqFqtwiit2VdfFp
jvptZxhnW1GwoHsmJZvEaWd8ICfx0R5zc6sFxit5B2cbJ37MtDbrHkCOoIYubyjo124h8eaYaIaE
s5Z5+ig7YF03pWJxnXxIKBmhn/hL6GMBXKsVkc9QF6hviXSOSlDbMm42vrrVjOy2hgk+IDdYKh3+
UTMP18DO3GSH2T6FnZrTqW2OGLq9pb0sJJQGVJ/lfEIat1VrHGzBpH5WahfJORyBwSFw1qvgHjQL
b0YDqMgdH2ELnpw6OthJu4kbA7etvPR5c7BoxOvVeKPwtOHv13aNW10qh/ke2zA7ihj8yROtgZeO
hDrNxrDfS3I5QexkdfTWJvod005nJBDVwXwcS+ve1trXOumOXISWXVd/Mzo6Aqs7gx5CbzRceKUn
i1WaXv6Cdvk7BPsLgXkXaVXfyfCoBKHdekbXwID//dTo9RaFOZGkRHS67ldJWKhpilvPDp6wiO8j
WI9e5s3tb+BVQB+GahOTpb1gYgEpMLsljnMXmNYqyBOXeeb41oXx9ZKZp9amTuu3WtPvbTf8INfO
9rM5puxHAcRUt82HrKiPCOE/dVPiHWxRndaPrgEvKL3xXMxIWBqsmu1WlpFQG90VOUOnKnziuf4U
0r8jT/4dj6bnDu+I854DLnBgKddFY5NAb381Iey4CXBll1lPsIK/vEb7DJrxkDu4cXyyBzzvFAty
j/sfgQFxPcYdNR8sgYzfirj8aFyKt9C6ZI2JFi58lf5jXotkYepqqzprP1TB2SrKI1wMbTn0aBcm
yWk/ZvVdYZIwKMafRs8p51T6Sz4TCRI5V8DFqnTEKxPDpyyR61rzLgPFRF7K19nbwTVtGZTdpU3M
dZm+YWP5wPyy8r3koS3C2aV1GoEr4DnKt61GIDMKKSgvD1wwAJ5oAqYFefclKVD2cGsnBMdl4bY2
q53ejNuYjYUZE2Xh+Q9QYfexJbaBMZ5byaFtk+vX3g74PPKJpzgRCcqWyNDmy+LOAfMXJhU9BK0+
ktk+YyIMEMZUIzTHmLhE5LaP0XNUlS7AobaBSRd+KSPYVJ3F1BLnLBvelaS7vRiplqq02wmXHCar
Te4rrq5ZVgPa9IgM0dAxpvFzGaoYt7AnFuSg0yPp70bi2xdolh4Vy+bs1ziPyjhUurkphINikaN6
xESC9HSjxnBfCPvSeHdlXN0l0kSCW+ZvtVlsnFixaZtuJ8taGETKMyi470kPq8xqE9nqxRuKuwqh
Bo2vnJ2pNSLzRWRpjRFJQjT0AaPQkQOm33PhoDsBgbxbDCWCQq2p30Vh34HlmFAhwPO6yZqMeD59
K5qebG/tJpOEtApczAlbo6EiYgVDQPFELuoRmeupRdc6EggW17DRxukxzsSDVTKwq8ZzOeHi7eFU
LMwK914WsyUq5HqE15DNhR7J29uCbSAyQhxmJDcCFbeLLe0cpBBLNFKnKmteQxNmjmIPZhFp1t8S
fvIaZjdalB9jixWX3Z8O4GMkE1uBz2jNV4GCjmTbY80xYuqE/aJtjkP1qnfxIzIWZW0DrhHd4Jxp
PV6maD7ti/oZP+NaRfW7awdnCmAqrZ5xiVzlnX0nFWDM+Xfl+ngK6VLkI2bfJtLuDNxmTvGlgnYd
m9cD3+mR65UZn0qqVr20vlFtLgK//VkjrMvBpCUTyDFvfElEf4dQb9uyUIgcCzWIPL36DhIbGIWB
S01OL6rKz4M5rVOU8K3Z3dq2w/umlSMlPmreMFg6w3CaP6+qLd4I6H32jOY9q9NLw3i7TNNtW6yZ
Lt8bZZwxiaKnZo+IeMev1Ap+RmTlNnr6QXA5hmYF+Noz23s/YStsTSSn+rXRzzXiUuBfCnMejTR2
DUKCit70bwLNecgJDhXY/d0YlXU8VIjw0VQ26mHylwh0xQJMDAtpm6+Mocbal6c7EaGS5j2pA5Ku
ZNsj4SxpTyo04NyBJLTa0FCJlpVsz77o9bWXozFlg/6AtxCU6g07Vwom4mhdZ7xLpz2094eiBpiU
dNOrgni5cPA+6gFByXZ+Q9DSW2OQ7DA03Wo0Sd6sx8PQfgcVQlzVPacd5j0zBT1TjQjIkSnS7KFv
iiD5yi0/Kp++QuvmMHPZ1SPA9FaWbVxaBL6i6VD+1d254Fg+pJINOtT/pRN17sGSyDezSD/Tdaaq
K8Z1X9k7h4wWyPHUWDH1kem6P9MmpweGLhMAYrduNV8/TVw/bUFlJPN6YxE0dttYOn07YvLQG6Fz
rtjCAxALfPyRKDFbWL5c1cY9O4AFqB8csOycUXiIun4A4qbWvRuECELQetloJeoweGRH8DmFVrKp
6hirZkfLPEjNJdNuoiddgFfIgVGuVdZjbHu3vqiMbW+Zt9h8bmqyGxaeqT0jICA/IwgeJw2kiJ/j
ynJKPvbZcDe0GpiXygJIncye6yJYpIagbs49iDhgiBwvXNsCWnnS189tkmKuHZ0XA9jtJsqHvWLd
Upb9Sj4f5Q9bvYhabuGrAFRPdS81vV2qco4Obzs1B7JtskBHuFmzn3INUFVZqZgNAs4DwcA7FI0b
2uzNBR2n4628sNorvzOfivQHQ4YP1V+slgwwy3lSJZz5PHJ3ucNHmPlrHSv3kjBwdshbE6XDCVoV
ldA8wwk8NuO5Fy1pGiTA5gJYVkX8EZYZZzC2XClMNCy4IBmSCrmMs4qMA3zwAf7Rxi/GUzy2Dp8G
bmyvRmqMw+Fd9pSnQUQGqQYCdxsCfWwHDiVEmMaiQN1KDYX8QA4Yjjo7I5UheQAP8h13065Esrnx
bJ6eIsuuTO3bUA0/4Wax3L1kRcEOoCC7ynzSYuu5CBFAR1J7qOcjGfsvgB4X4dEoLHJzCheztIvQ
NLBpbuT6hHBmEyYcbGrq5cJnecracMVOFS/Ouk8VpnDzcRDFcziuA+tWTeXRKfMbuPzrRHDIgqQG
B+L3b6NwvyZra7vZzk4RSheaP1L976ci/Uanj0UZS5TweAcRpRM3lD+XvQwWmhz3rWEdsRF+ssSd
9X4clkJnh2upHptErc5IVCnBf4itZ1i3k1t+QsZdta5WrWgsc1ggwE78+p79NX6LJn1unbl1WIpp
4YXeKhAmMWPMw1ITykypmeuIIkHu4ACsc7J09JAgQNgyDR9BxgmcYRwaGDpYGlbtwXkElPPm1+ge
gA5MZbIHnb23A/HkRzb9OE3sWbIlQV7RpXexMjMwxHcOA7YfvthWMbpq0w8M0aukIBC6TwUZxUn+
Bptj7wIzAmN9T5j1l95ny2CsHrC2fRpqPMd+Qq2VDz/0Qe6Ign82IzYljrOmO/Sk96w+nvqhFS9m
Z4V7n5W3biCpWpzJtKRJh6Vht+FoRAFDX1YuhMvuokIJJFkVASPPzC7t0wn0A1yte4k/niYIUtDh
wpDrxaZbCKBt+A5DdRfR9evde2Yoq0r3wfsoAgAn9RAM6aMBAh+SNZVHeFe06ZFkyhL2i76nw0w4
qRNVLOJZDiGlWZYE440FnuvEVjAW8y/EkrtkgAFCApiDG41oKrjmtnGuuvQjoL5fWr6865N+O4AX
CXTMvbrYD3b/ndrJm/SbV11HmoS0aR1mKbz4ZWLHX2P+HTD4lzl1o9XQTnfk0cnEWfPstWFqC9OE
xzeM7UUJDDLjNMPHkJpZYAWgUegEi+HO1mOQFJ0LLThcWk75YQ5stTx9oo5JOeimYT44z0GPHjFT
9dHTxbDNyvJbi2YWldioybhYRXgXNc6bR6S1b6fbSaakEBURKWA9xQiBxoOW3bqaBb5RNRhlGCnG
3bZ6CjIirZwOh4YKd/ZE2ihOwm/YI3sx5LcdCKpINExlwbw4DYAruoomUwrkQ5ZdhytfByx1vbmm
pv7+rzbbT/9239/++7cfu/7Er18Q1dtkNBk9ZS6lqP2AJRr2NoSbhaoAl16zZL3ZBJszK2DEPN3n
s0sWfRU2uX9CvK7//d/eN1yNuj5tEYfkWjit8LfGcLJXyAIAjMyW3ytQ53pz/a/n4AV2pid1NQdf
Y1fTq2XYnd3DMsyMhe6XxPxd82+v0bfWkLnT+vol1HWEm9cvp0bAanWHje9GXJS9bMgO1xst8v/P
VzVJ57Zv78zUw8FTVnsXV/pfyb6/vkxmZ/D1aZdjMzfsSLgrFSCLSqrD1WsPFkYdrjfX+65fXb/h
uAFgiN/frucHOlAql6wXYDwtl2yL67fL/NkauoaJJmmtTNDKQ2MZLGx6j8JgTrNlnPpnmu3v+zKt
AkvVfiIZugW3+JWSNQxMtFjhDkpObkA7zjGjz4nxzcV0MMLIJmxQ9AWo3HcEn7IVpfmW6rMJrKZX
ZfTfCcYadqncuOx70rqojqVAzup52nqcuEyaMvdJSFD4QRJB4r2bk3JejgdlgSVROhfXsbskaijX
jnSGJXaVt0ESWRuwCLJbXhSDfNG7EfAlmwBMTUTcI4lF39SN66nwkm0AkTFNfuoY5czBtQ5eiwbK
HaZ7KPQJvDW/OYZFcNDH6lPFYbXrcj9hb41lus8vdVW2l4YgYK6o9pEpQ7GgOb8uZLcHOeFj4xf8
GaMoON34MIssizcBk0tqUsR9gavVl2LMVnZWZ3Q+DH2Pv/PO7EV96aQ6iwLVyFTMWOCp2FOHL55s
P03PegDUKm/MS2eY5mVsAs5+czj4GgLwOfIxQ/fFj7SXTCarLLfOKiLflgP7NmoGd+8I04eCB5Wk
NFe+NrwLzKtLtzS+a6PJQKFSv08MX8AWNg7/xu7g0y0YeVcTj/ZvCJKi9+qPfkBx1psFgt16yhGQ
EkEr0XmqqVu5dBfjTk/Wjc2nImtAX6aOYTlJsvwSOk52AUPEdGk4S7KYVyHW1KVNuw3T27DpBF4f
9ufOGSamc6ZHug+i/N4IKodWVjWebKRc+k+ALMuJEdvCrjyw6lgsV3TymhVCf6x/XjatcPlSMhr0
+0XJdhOn6UUMDIRzbzxF8zNh9qQxnaO8ETqsGN9x2+1gB3wq7QCmpsyIFw289JJ05LXbqb6jTfdI
AbLW5w+RiRJKEwYqGTM5HhXmHFlJBbftet+vb1+/IzOHmOa24I05TtEuL00MmX32YnruV2tPpyKr
qF3j4mE2IcaWuvihfYg1/2kYlrU2fNiV+a238eOYBeckwwZuVsd+EI8RCtpFY4nnwoSjqHnluwPD
mg4dXVlksv3UIbLG12Jp+kk2VIrC7k8FA5id5iyrKj2U4PLrnDovrjZtSFRnZCpwHUG8iPROLgsU
6lZh7LqkqVepbsAx9+u1F4bwQHzqVEfz7qsgxXYfhTOwb/Ypiu7RY63SBveuB45Ds2G8rUQNYt44
sL1dmENBCdbI597vsVgmb3iCKFPZeOp2fSsypDNCHVJwbBVlCcB/X2JH7ePaWkizvIG2BSgXvcWq
8wxmKUn0UCKYTnENLDqnalDWJ82C5vePvqIIczL9vS1LhKuZt8b2AdsH8oULE8mfzJ+Svd2iEkRy
yWC49yOWjhGrMibYekm6GC7/W78LHOSd0YZ8w+HYJ5O7HLLutbXNe2u6n0IOm1AFty05syf4niD6
BgBiuC/KrjhqUTTbSS46blMuhBbdlapYVp324pdMXnEQMdtNih0Z0B++z+mUdOreFWiQ43spL5gF
Hj1ElovYyZ9Gla200TxVlQBuKO07+D17MgN+WOK27yDuRy4zi8Jt3kkY2JDlMm5G2PvUAt95WXh7
xYTkVhtC8sRbRmq6YRxFsUHGiZ8w8BNAeyHUCYcc10nHwNrzNqTjdpDGSY+pKGtj3zIIG8DtLeoG
p3CRl0sxuHygbHLMWbppFhPSDEJAwqg/F8HRoYqDRq7jYM2IIqNBYSzNrPpGu/7pOHOAEbNKvTXp
Scbew0gs3C4E97dQuRTHKvjoQmG8tJKGi6wPmeOATmrxkoyJ9iI0WGQ2c1wUKJaqvlKIPGEBSq7E
Ckik48LRCwrE9BbIeNkR+g0KGK2YFomF45P0AjsA7XSyxA9KFVtPh7mUrE39iC08oU0RkY+kWrFU
A52IaKw/YheOalDmHDeSbRmxC4vgy63t/OjkOVI1Nj8L2OrFzUA7YWGM7g57W7Vjt5vfq7p8QjH1
2Vnxd9x+mZaUm84Y/RWk5x3XXes2483KJE293ECux46fecDw5JYkVKXeCKjCb5rNhy7zdlPRXm5s
C/YDSu1l0ww3IiTCtrIZPlY+usAkMeVJfiD/njaSHSUf900ZCPnmS/FdhdONHWXGPrfxhMSgQXMm
9AsVomZHD8+5je1wgV5/P9D0CMcShgr6QwTLUDdDs4T3HFpw+P16wOPM0WUH1V3K1nOtGYrl12c+
oxwI6lr9w+jybaCl06M2xXuuSCHszvwiC+wpgS6gH1MzGxnIP7Q93dJpq11IXsrCT/PvQUuIpo3B
o3lc2Wjp2udYItEp4Fe61sUKwNBxxaUzVitoIbP2C5H82jHUezvq3tYu1R1tWW9nuuImYiilZHif
Jj5kQSYVa3hh98ysd3SG3EvggO+sm1Lfx2E5AaNtsx15gM3alYiNi7QAQj074M32JwkRz2CaOn63
fZC2cWr9MX5O2xvihr6CoXus0B5QqJFn3OvkGPv6ljDWW7os7oZMKLrPDTRoK7O2HbUxaFbxqbSh
X2Ri3i1U9ndBBxiOg9OvB+AnEIO+9AZNZtdijEsS/YdfabwEqM5WbrmLqEHjmKW0J3y21BGMqk2V
7xNe2VI1noIOIvyjFnzntYO8zk1M0uVL4xix7m6SgXkT9F+XuB3dPY8p1uzegkYz+da6yKJkp0sH
uEljajvdqdtV4FaAKUiNwg5Mr4ZEBkqYszEzleOgu9B9QcfeotPRe+Wvydj5vJI+gMnaixoA1aqb
yhQZOtBAQpF49olG8ltSBNmhL14GXOjHX/fMd09q3gWEjwTxTcDXWmAhM5nDVhVLFRbVYdOq6uXX
f9GcbJUl+t3o9xBT4Em74Vz8jQETiySc8y/QFNJE3nUSUtCMvYzSGSh+/XJSNJyzFNComYvnfHIa
Joc85HrjdPB647x95X/NTu/xWhD6fawDpBHh/FXksnVpMnM/0k/lFMz3ejnlx7Kui1WkKY90qImt
fWMT8mE4drk22tFaOKQowR2c3scszLlsVfmRi/sxzB2i6UrjVPLqj2TV5cdKI1IjlNrL9a4EH8gS
ZQlQjEZayb4ncWFfaaBuasPbuUG9Qc1co17nBuD5bFkAC+J47c6waw2rIkkd/gzI7FNLYvoCf0eC
Hq0q4Gg5kJCATxw9INx4N+cBIL56slCCkgSjtjiiLQGmwSWQ4zr7FIHSWLoS6BjuhTwmhosZjFZr
jk5O9KQ+InfUVy0+RNJzOXykjhIvmiFTZlBEPMf4B9tWjgdUpMee7cmS2HC4kXNoqRhomMAuP5YA
hY70FkoMOy2KjtLYCtMEADZ5SXXsSr2CzsW7XAdtdTSG3iV0JTg1MdVRSzT8MZdE1JHjMV9dAgYh
1zsduBgcUjTBI3IXSt1RazeHFOOAfQbZTm/n+gcJr3GA2hSQuY/YR8tjMDAwgDJxrvBC7xW2putz
j2k/Ha9fNRFraxtTRNWjusn9LLpTHWeaUD+MQJ/2HjPf1IjUtuicfVPow0av+mNogT+oSuoZvHI3
TcYTiPTh1WAEv6pcdSrzGrey3tnzsv1e2XTA6komKFIo50bD/uCN3kz4j3Dl1+UKMkKBTijQJEop
0BT0JwPQsAHRXX0/IJXoV5HSYbXdARTuqfVGIGFRaL+bXf0cZwihNb3eZCWSy27KOWprGuZOHP/8
/3aI/40dQkoPJ9P/3Q2x/EjZJqn8Xw0Rv37qLz+EENY/yC0WDp5CJCnScv6ZdywM6x+WLnVibfEm
GNL57YewjH/owjU8T+iG45pYoX/7I4x/SNN0Mcnrros3yxP/TwaJvzmzdJ6WMASBKY7JAN+4uvL/
sEc0Eydo1bbDBU4raqZC36A0sE74IIdtAGP3qcBtjbU+ItMmki5aCIx5oonKbeTDBfIx0WR6ytUB
Q9XgAbUz80s0R/OSbyGN/CbTPe3AuP490txyG6q02w+exdCkfOpdhEuE3QwQVFx788cH8ZcT5F+o
DLxDf7pZ5xdm6Z5BzrylA2ewZxv9Hy/MyscZQdR2l8Aws23v0UVorB+TpSSFS5CfCodNniCKl3hH
jWxExM8nxS7tUobWdxPSB/eG7qaw2fQaIs13ZqsBOKN3f1YoC1k221tn3kZ5FiNMMbDJV66fnn3X
/+qSPtrpQ35fOK14dLKC1h8tDEhIJe5LN0crpuc/G4D2R2Wj1xmthiCACtas57L+sHtrl4NTO1sy
mAKy0KgLCOGgiaPhmp7HH+0AO8lzrPDIdAih+T4fXY3whxJClgVYOAhU9B/eT/t/OFAs27HJ2fYk
Ttarc//P9zNyQnz7Y3MJZuNi14ZgCTurXQeNw1Qq0HFtTONBmyyebKRFW8x8703Rf7lWUIM2rYwj
Vdsm9QlT7brW3DVF065zmxWnirdqgJ4Z22lyD1iIokn58jVAH3vosKIturLLuaAzUZzxy1cGc8+8
iOqrf0zwKy1CmwTt+UAa5kMqTYII0z0sNgfl5MUaRLhlmKxWnHA08PEC3XTSX2mIiE7XhFJv/qpC
mcwVuheP5qwE8qZbQHnZM3aCVefMS6sk5icRxc1Im8cpAT5G49TsQkPeJ0Q07eKwyZ6N5sL4szqZ
gLSjzAZW8s+bK51pHOPoP3mW//sH41im7nCoU+hTGf2Nm+EQstVriM0vufxMgqk4kiFiMmSKNeR2
LbBO34iOnSXt89BZ0XbGwtt+vq6MED6jig9GLi8tg8pT1JAPyLTEA+1cVfrzvz8h7b+dj/jocWbM
nnouNNxwHfzzfJT6EFglwvcLg7n6EGONzu2MPCA03lCLbO8//Lm/+75m377j6ZjNLNcWnuP+7fwv
ORGmSoXFZVVrIrzR2E01sHM0zZBrAV6bTlySryMTfhFxYPjOrRo7JJWTp9OQmBM/nXvU3MFzY+rZ
nnYr1zQH6BfuSAQEjOGw//oKFisKn3xds+87kx2lUB0ymah13z7/h/fvb9wPXhAnnSENyGq2PS8p
//oGOjRrkeFlEQIr891Jw/DohBOMY1corllBtQQoBt/Wkd267krtZHI5Oioc/ZsYOFIUGQFhMuG6
EfyQOXJJrEtaEfNNYnnfgl7sHrpkvB0FgX69jrhwmPJmWWP2MVrCgjrBq3NI6Nj0FIexX/UHKh7E
ZsNIF0CPKvQYMGkuqKnAtE6x8+Kh016GIbENfnixhN3+umnSObegYQw71VwLSnyqZe+yU0+Gs9an
S9Gwvc2xshyEUzL6qNuf4MHDi6YIT0UwCOUqisTJddH/l2My7QI8SEe/ABZZWoQ7//v3Xf73Axdl
OWukaTN/ZDWZz78/Lny63UKdlr52Hl2IDANWP032dzDRX/tQ4woMj2LZK7df0ZH5SoQbf5uZWBlx
0X9UCQZylVhESWixvk+Q329plPr3MeIjdKM8tgPfbGrjV4vw3krM/WAAZo4LlyQ0euzQA0f6cTRk
2BOnXIkI+f6whO9Ax7i3KhckgsL7PnaTszSq8ZZo2dk2N1HBW0QcB7l46A1gZqPBRD+c3I6Olp7v
NKkD0S91rrSkxVYoefIUxEMDFVu9dWw2b1LA4c+Wc6eMenhxa9mcdbH+92+s4V1BGn94M3G2Wxir
gXlQ6FgsK/Ma/sdbS1Mj0lXYmOcmgxZSiVQckRaTRFwP6O2CSGxTokJ2129cbwaXDQ9xTDxGaSBf
N79/Rvjaj3ICNPL7rj8eItGYzQo+fvD3b+vqjN06TBac/vPvvX7bJ/7rry9/PZIkK5Di896RI4SM
kvlZar3K9vQQN3/84PUbv/7k9QmGGeNUz7Kef91nXp/B7z8+egkfgu+0+h598up/fE2/H/3X7xVf
WeCOh1/P4Z8v5m8v69dzuj7m1x9ty+wmFiuhuhatrqsDheI1XB/gW8rVfr3z1+9cb8br23/90uJU
xYaNWD3AqPZfXJ3JkqPKlkW/CDOcnqn6XtF3EywiMy9974DD19eCfFW37E0wSSEhBRKO+zl7rw08
DSrrRSOHIAYCcADYVrbdtRcMeb2vzG2iVcFO9lQABiaxb709/TORDbob5euoDf/0pSWoS5qXxJr+
0ZV0kKzHLzKNvjMlSf1I1U9FYMsmwftAe9lL10qdOwogr0Hn3hJMVqusdcL91BTvRsxcleDca9Hp
27gR4b6DRswVn4WjyIAeFdqWyFxzBSEG4K1E0EsPNiTmxbgZBlTkUT0OxLSuQwq5EJtp4DmY+YM4
Xk8SBn7qWrR8rGxnBIRoeLp6hsccbZGthNRuXXIpkj9Mzybk6hMthPhkUVhsB8N5bz3j5sS/66S/
9ambXGNTO/K1yR2d8QfU+ARKYaVME7wPuqQsmzvE0ridtkfDF2yw2sR7wyyfIhNxY0ieFaftl5V9
eTm9O3us8FnRPEZoaO1rKyKBzgJki8SUTwVoNidap9JYKaZpdSlpb2xpcgPTscTHpMje8cxTarq3
EHvSWZMoGTMUTmjcu0PjNNu2aIyLTfGLh9OPlNpr1CL/Fdkcu1I9GxaIdFr4aI6aq18Thjf5+RMk
EA5wW5EI0EZ7EkK0IngJ/CpA/Efgpj5si67/RT0ZrViR7qXIJBkQtXk3ra8Ua21QVuZejpUGxlat
Ztur0pxi74UAfEudEVFsGFTiY1Ph0XLOTeQ4J67U5xRH0oY2CNgUr0HgiPKod/n2EvUrrrOnnNjL
q+ExOi6hPq7ahULTj6NbtxtN8QMrPGJuAwn2ApBv0dtHFYXIL2kfN6E8iMTmsh7Vl9oe97Qtg2NX
Jwmj+SyEktOIWRsdgkG1cDN1CbOanCE4dV9FjcJtMsICLiylKtWsNaPtoPbTqPNMXa0pshwbF91a
PsCqBM/+j0vrMlNvJID8dspuVyrSWm0reSroKFw8MHulTnsWQCB1yQHBotH/mG50yTQySrX4SXJ9
J9dbXIo6fe51bK5QVGILBpkYRoMe/SGgiyIz+03REr0PFaj0iO5d1fYPTe00G8kyb9LLZyrGxroD
hLal/HLTbFJ4yyRGBUd7+op+DqujFZ6ILyEOtngxe8R6Xhxu2rLC4qUTPSBjOnijKmy6XAytyZQh
GYJ2ZVSSGqnEaEWYHo1ee1MLlMe5BKQ06JcQE0jVaNleH52bbejEPrlY2jDirnzCf0+DGHdF4v70
WkjbvslOXpu+jZ1GohqQqENhmKcxGIutneqnPCQdzXIBgcVO+GiVAeKTjuja4Dt3NLkxmWSQIent
WKpL2sTVDt3oeOtf8ADfzQFPOgMiTTCicqeJ3gJm3wHAYXLrWstY5x1qjsRuX+gJyZ2YBDDPcoAK
wqmsCjozzCtXeH5emWTtksR/HZww2RVZeRE6wRnSqD/5Dc3cdIhgZpoTn0QA1gpTMEaK2sY9yfFT
NtHQgImNnVXGAXKtDBo9DXunxEUAtIaAHevZYGaKHqQgsEg3QEnR698kvvdnaOlY8QmLjRa7Z5VF
P3aWr8v5SKOBm7aWp71p8exed8L33qW03XdqXUFFJm1jb8fEx9fesKaLpjNA4jnHR4zAb7Rmpm6y
ylgNTYmVPGZevKUp0j60pFMkjXWE1RfzBdAdchwSgqugS1eB9P3dBHhFSQiqnUy/0r4fcKitW8eh
myPfozY9qrQjmAJkH8xobF5+B3rNfihrDZ1WgLotgbQ35yqKTeQ8SnT2W3Nk1Shz/4w1a/aXugj5
snGlMt2kHEjyUV1r5/4+9J5xzolH8KX9HOvZHktWTexwStszyKeV0eTPBTFdfE6rW7MeOoA5KPbC
/ur8HignapG0MF9sw7u4Ad/wJAGA9iQ9jojkN9hNn42a3pWSSJmMcu6Em9+cYNgVuvg1ZeCcqVi4
cQzys5hNEw2KDGuwxEYRlYjyHBMPALCx6SqIntzFNvZWp/oTwUvTZ+GjvZv9aoWfiLVmOh9NrW4A
bKjcTntM9t3OdSvyFSxErrlNeyHK0h1qKqwMsbZXCd1U1AIjVEviu/XYPw4modidaT4LLYuo3pSM
AAb0rbGULx28M2Y2SO5Qjbg7XwJdCiqbgKb6wU3U86xSJCjjCrHhT1ekf0TXRit8SAd7mvK1EOpD
L2gWi9kJEVsoueIqoiQNNA3JfbOxBqSSIUpNaQPRaxBJTvzIV73dbxwSvMB71scov7Rk6DDAxJVp
/Rpi/wDTXnwYttbTArKGc0/O+a1oUcYsz1g2y910KsK77kTqHNhocZeXza8XHJhfXsh799OkPUnV
qUPVZ+4eHHNCN17/Z9kHGJ0rsqDuveZ6urNy3cCd7Gr3cWb0TvM+Cu+xzzP54ySkzJS2iG5Klu0l
68wAA22jffZID5Z9uSAqcM353qOhqfLIEiyHdjuQ5B0V+gpq5berVeCNc3EGAyQ/5liTrWdo5YW6
y3DVAL1tfMrdX5oT7pancuhRCmHuf06ifmTVNqTHaJqaxwah1erv3vprMrbZL8Ol8YRgR7/rQJNP
HvlSO0Gt5TWofAS5vK/epdc+cKMPiIgI1PQwugydtK9hyiWjsvzxawqz7SCc+jf+SbILu7p7Zspz
VqyWtyOYiEPfC/God/gslqfp1jvJM9YPVE0dUnDR3MdQESfayno36E38BrHlbXmmPVm3hIy59y70
aK+7yjrnWhveSHnRZmup32tfRY5jBvnUby+MGxQGZvLsN422N8ZxjqZ3tEerNsRq+V8srF6NTiqp
Kn0Y/Hij751b+idnDGBB6WjupOm9LAdIZPUDl6v6PbNhFnMeDOc6rZub7Q7JptSN5rssIXvMR6hy
4m5llaX9VKVBdgDz1B9wodVPpDbxzc5P8ZntepEXfNMFwxsHovDmmw4YAS3TtjWOsjey+J6Xp4Zd
OMs/KRfUwOGayi7POb+7W2PmhO85nfUtiVL/eyCJf0JQU/RPIoBWi/C7Ogi0lk9kT5B7Nb8xQIN1
1XmE8Ibsw0ant+nEWF1avbZuciTeONLz8tdgvUN+Mb77ALclHmr9QltU3gzKg3+fUGjnxrSynySW
3UYjleHSa1p0G/mM62A0i19+ybpyED+5E5G+jm8EQvBgXvtSRMQf8xb5WvX84GDu0JQizuAaOLQX
h87JN3Uyuj+ITf5+lKajtCrBuXuyia+i6oiZL2dBKFFzl6A/LM9iymevJe91K5VmXpYn6MRbfI/a
0/J5AJyChwRkdkszS1781jY3gDTa754k578fKJrwoJZ+cBvRAl/0GrV4IW3vCxzx32dQgyClFQ71
ncHTPhNGmmwlwVtfLW315V1sfxbpxgI2GcvoM2r8ahsx4n1G/CqXd2lhI605QNFD6Nn5OZ+HpnlR
/+mgQFieQZPdn11P7UMamt5pQoWzHQEOfMIg3S3vEpg4tYwSBDcYENYG9XTq48Lf8mMaP+A47Jf9
SM0m+8V10kecXuj7uObuHEdLPvqwOC77iRQlhChp1COSqfA0evgvbFgA70wPoNjwLaah7ACPlMQT
12jZjZweVgIjuyPt4q3E/GMrKIyxRz6WreP2rO3SeLJr/degpeqbkwflX+AEd9yfzVWPKGXQBVXf
OtIZ6pH2a2Zg89YdFjZBZEBCac/LCw07UVtJPePE9Rx6iB61O8crXpc/QgyKKJxWzm2wPXmj5Zn/
3WuSIoAaQEomTesc7Tqjr53G4zehEwZj4bdUTb7rdGAMfqbXrwaFveXj644kvmvMzWsRBqgrMtTQ
y8fse/WFPSl97jDPnuISyN3yeBERsdTK4bMikmI3FYk8DMhm3ubU2uUjliau2SEcxSWRsflggw77
u0cn9aiXuJn3GCeOce5Hxupll07gE3bcRR8EhYt9oTXTXved9EOPrc2yy15F48abYgoHehM8yrGI
V77DIo0gXP+hKgR2s7YWD1Ubm5dJ4vJb/neFOZTyzvRWFjbrM1IydgnG388KU4noxumBHke3Iokr
3aoKh1qcWPkzwvnPv5/K4IdGlN5w12PbunoajYHlD2003dIQjVI/OdVR+ilrXNWl31JfLZ+2wymw
rVvs3NFs/ygNrC0kOz/9PTotBs2Gpj5jeeDebCgIf/faiO51oCD67IohOylI3X+/wEw7G1zov7yw
7namWfCTUaXz6jUwcOYvWBNQGZafWBcOAahLfnajx9IQ+p5uRL9Uz6U7FKnC8o8jxmRKIAPs2iXm
v5XssurYJM4XITHVITft+lqCrEc9bPZ7XBPutUodG9bRODES9lxVuydft8sjEkwJ2InFqsCaCNgl
Qp/e4dnwe++eyOkJ76AFbrDd6l4F9oMVLJeYHwc104MB2mBrDqD1CBKwNr5yxg39ly8auPRnBKKl
fPDK19Lzj3EyqFUe1OZJ9d6hmcWasSvdq2uyqg5nQ5Yf03WbDIDKmfVFGYMgLs9+6wwsYoZBHEgH
9WAXuZyjmGnUzAhCZCrppwc1LfdlE+YGugHqSfOXVpzcRdO83FS2TTRGb5wbVUd7bxY3//v4fz9v
efKyMUUOY2V+reqsaE+UxXl52bKD5fGpb9BNLzf/fZBh3EeDiDCqswj+QEcCNDDFWLCyKnfda/Cb
JxKCruyLTCpAxNs+Ld4KF8pUHLMCijSJsdCTb3FEOJ5Ceu7mZGk7fXXC61Kd6nmTdjpz3QpN+kiw
+kmQwHIaoAYcGl3b2N5krzwO0S5zvl2pj3TUhDyVTSZXk1VWW8wa5Hd5Ktl6PZTwDjXx/IR+TOUp
LaU85fNmuZWeESLHB1MZz2k2IIqN2pPU/5TEB6NBmyOnlg0Nedy4ZJ3QhTF26NK2UZcj4a/7j7gN
Syz0LACwMQMVHbaWXaOINC9u2LT75fBwlhHAmpIiU6ZzTrXGgiGp+9fln6M6WpFWvYLHM5ccywnt
908KWeIMWzfYFW78KnrSRdpWvmDRQHya8gI5NBwroaPsS6S4xKIkf2Z+bPlr0TJFd8xqE4Gl3xSK
Ar0LPwNV3IaJQlhJGBbz9xYRE7IpK1ZxZZbzH0+JhlfN2TMde2lTHga29RCRNLMtjf5m4TokCe9N
c8FBiiJvT57XtRAjzfZUhlx4sSL16wAj9SkgD3hD9QoH2vw+f/duN7I8LfdzaArrRNlEPVnyKILk
AEwW0L8gZyVkqKK1gl9somW9cWxKDkkMqMWeXA1DRwLkSDaPnQW1Qp+hrElHGKrRujgtkeys4hSj
Ny1oGiGVr+2mZniLLahkZe0dytD3TywWLWnHp0hPmpPw9ebU9IoiZI9MyfaUWCVzO6+qEFkIUOtb
EZmkMavg19C2vxMX2bTXNSltNfNm9UUFGse5Z1MdYqIc3vr55NTns6qdw7uXWw0dM0r7BDrvZGTB
YcEvfCga822KfecaZBeHfMkHjYSX82RkzA+Tyjt2vPTaDoC8sta3dmGb5iTujdY2IcJuA76+24Ox
OoAiQVwcGM7aQL+2t0UPk60X3U2LUfhBnn2TYDPO6G+yc9Fa1dNEhNomHkPnaoMy2ZHUl63HLoIg
6vrujmBQ89R3wjwFOBx93MCrWAUsjbk0rP1RM/dICYq7B9mlqOeg2pm/5FXvpVFgiRlfQmsIHtLS
Twi5z8ot+YrTk4bjHNigWZ2ajrptSljoSYx0NxIb41cGlQx8D1EIkeVfR1m5O4dI9hPYcpS/XV0S
pW6m5yUPetnkynzwW12wpDUu3jyILYH0/25STQD/LfEb6672C7Pqq07Hfc0kLDhpZffmRBphsYqG
A0URV6/bkz6Hurv9FzpTsRuV8RCZRn1yW5tluJccIpPFzrZm9s+53eP/ilIOkiGaPUr7C6AJ4/Tv
piQFdw4Mw0uflz9BlCM4K0fYL44HcIFzYWg5C1SfmQCT+mizxDUvG8pO3Sl233DgqGPLSXqSMrnH
RWbvMoNc9OWh4v9u9T7QdfJk3iYQslQWiWwjAoJTMZ43xmhqWwI0P8KUxjgVm4dcoGNskWmiyw7w
G2dtlOV/f+vu2mwYEUFz9CcsnWsZTvpx8NLxbOfqkialv9KNgAmSy6W0JuLy72a5i/bTRSg5/2XO
oSa9qDwuOdTLJjc1GwccoiUAEsFpmjcVrphtXnTYf3RE68VU3speR6DOSL/EmC8bb3ZALbcW79Jy
i51hKqglSJ+EAD7piOG03LJU8P/vLn/QK8htiVMdwtopT8tmcdakdf4aWkayi4TfoH5nk9eMZQGz
tr93l8e8VKOrTqL4Wqvb5hSYWHnAFbYr0EIY1U3nlUzpaVasjytvfilx8bzenMq1nddqrVmuOk49
q8lZuiZ8LyMUIEfTSOeN8qjH+G7oA6Vo2p8GYrHyzeonijWW/hjIAgpuAEp7ECjX5MiYEea9OGkS
nW7WzE1SjtWycZixr0odf99yILo8hQyU+VQq51/F8p+kOIKJLbyPpF4WpgedJU6/9c5O4MqEG3Jy
hkM3j1XL0NVxdm5K6oazH/2BElsHg87MyFgd1Mm2LHVC6RLQERiKv9HtKBLDYwo3kGUSA3fucqoZ
hZ7/577f4RoPuuxozNlX+gyvs3JzDXisOnVNQcxVwPU4wqQuOwMHRuaGxS4Kupclwn2cz5VlOFhu
/ddjocMP0Zc13VZ+F50sgYihNMBSBPwIfGUEPSwtLtKUxWW5JbwShbk3a/dCtceGIOnusigzSusl
LdJ6p6vEuyvH2OGunb7pxeSb3Ed26ady4hsJhuNQa5eanvS1U4DCpybkcXhXzpyHYyLnOQV1u4vJ
GPryc+Ma02p9ye1Gnb3ezDYpAmvAykU7+bcCjUFpav0p8WkMmkSsc1Xy0QaGot1D5B/vQ12Na0dq
xSYgR4NCoQ/gsDUG2jVZH1GTNeyLsMt9z4Kc1Ov5sdLI4QjmABKqZF62uPYNxcvwaFDp3Sqvhh6V
DcOja9ssp4QeHCIcCcakFQ/5nK7sOOZDMKPTDZ8WToPf2KUI8wEHGDx2PY/YCXYBO+3Ti0AsBpIE
AIZjkLjmViSZdZFnbHowZC9Zn/xucOldl3vU5JkKlgwsWTJTrn3beleFBZvDFV+dpTlb0xKoL4w8
fldWvV0ed+GgoLiOBNEYafPW5Gg0y8R+8ofysxlDUvNSUDV5DUIfSGFAmpv9Uul2827R5z9Wscg2
XVi076WY7I0KC/Ow/NXDGV7DDVmhmy92KMPS+zRvMhFpR2RJCCv7sXl3neDE1N7/qS14PTghtym2
4r2uy4iyzi7OB/Ukb5ZlYLc22ypGPKF84gzTnLJlKb4xtCIeyO2XsAs6FghMQFo7Gx862u6sQd5q
qXlvJvaKQzGkVzRGOsWHOZGvsbCW0KRPmchZ42OUNdoa3jEBVtNYbpB9SQ5uW68VQeaw43XUbdVE
PODEuJN1Y3PUsWsc2iL7kze4hbuiqt78PqWrEbeU2axJ2xgmejPPs/odMwa50rlC/vThs5/2h7Ay
9TflxadWpWQlYyR4cQ2VHQvVo1+3n6kk67e21Ww+hMvFQwDa8K12Qu2n5DUinH3rpFlAzZu707zx
ZfvY1CQaCrrprM2pDxEgl2/bFhXRVrQd6Mm6emvocXRhmd1BW+BQV+bN8YsnmlPGSxyZ8gUgSYZI
GNuHTI6N6tp7wb/juOOcGfK/p3dMFPM5LnbuSLdr5DV8WVzpiqesyLqraTTX5R68TXat1zRvXAxa
ZAmtzWCK7pDfJuvdVdm+ITbmZ/AptQV9Et76TH3WoOYvdEYpf9ume3Q923i0583UTxfwUP45JQDz
YU7BJDuEIbCeA3GJP35A+rTuUFiAMW8Q+gbO+IiCvjr2EU23ACcFyPTgqRjpaxuzUj7oC/PDoGa5
ipS+disR/XgE4GhBs6K93X0iu3I2sLbsU0ByyYvvU71wau8rnCsKVCyrC32ibo23ytkRJ63TARnH
X15GMNhE6Jzv9wiisijHPUDGQKWX7U6zRvks85pBtJ7iXyqMNx7+jj8wOArDvmqaUr/nG3Ebjb9h
wV+1fpiTZDIPc4/cMrQRXAcxaJd7EdaBTvcfuxHzua3ehR+ar7Wtx7QWuTwYkW682gSN/b27/JXe
J+1TG1pDCent2VHFpVKj9YFBYdrXQVjPKXLWR92oj54kukNiDP+0tj7d+ghGUe9n9xGZwNlLfKa+
FrVhmyAtAkgwiThNSBcVvEQyF351Byo1jX3EH9GLFdAioH8yHkLdc58mAfSkSYDUWuY0vBR72w6t
f3TZ/5S0md+LYoRPoqn8noGmX6FSx38DcH6fj2nyMcTNDvli8mrF6hPqQQISLPW+jdZ7rD2j/jM4
JU2bALjHVB4oC+F5aVP4gpXNQF1mFE/tFGLjGLYnEricl2Aawm3CPGGvuZOBQFwTW1P1wz3OxGcW
h8Cyp1ZercndCCep3irG+jyxXnvHGZ5zxoTCtOQ91uC5weoSkE1hOE7EIWwbnWVE13byNIJAOFe9
fC7r7EXUpgSRM31lRknkrGew4mll/NRqrdg0Xa8dwqnq33nNR9oAKZI150tDE3ldk9UMJJvK1wgm
ilPX8t6nEiCH1a7T1nQ+THr/OUzCWhd3kpz2WRhhibEC/P56dDApMh0oQBHFDrzkUPQADrnilltN
QrOKZvCeGWTtnX4xS8kejKeVQvsBTOQCvEOl35aFc8pSk26fXbonmXbhkbrStDcz+5qkevQJRRPg
Y6b9REKje5coVrXhqG1GxuhfrfptqYHu7GBWV1OzynXR9OLWJt0b1PgASnVuX5Ku/Woa0TxnYVWd
grny6XiN/e19qpJUwVba4mUQRnb2ZS6eCi6ns78iYz5cmK/T5H4nFSCtqJQrx8HpNAVGeBSGAw4q
SZJ9Fps92JBRHnvb9Aho9Fm3SY88XM3isqaH4wURDRWHuARSTZby1er8aWVb2jVBu72lk1w9VY2J
nUhCSNYdOjAsgc2bJw2wxKHxgpVZbTw/bb/bONkhVNb29hBlR6+cj4xuPtdpbB71mTFKXK51FAJE
TG+rJz0stFtnDPvlnu30jOxZ0l7bQiIQmQpw70RI2W5s/oab9LuxhbXL+QVsQ3yDLDDc7wGhLP4t
Jmlrt4jqm5S0Oep6em1xZa3BAVugFV6LKMFAPHgjMst2RkZa+Xkc261bR5a2hmizd7XuD+2NhyEJ
UBpqJvOMeFJnDUxLRnbta6yN7llDS4eiJxMuRk9I4YYUZbtCxPVH2Zm+TiJrOtC3Sp6z/AhSxTs1
QFlPoQ5lBTA4l96qg+JSpNfCTjougQUA1UBGu7TLSJqLyOReVtZtDuAvyIzjMLT+cyY01DBx/JDU
aAqCuQfDqOSW3i0bWF9V8z+EGEq71gGzrHrYJsNrro/dlUqGd2slID+t7u23htSYHEjXSgWiOtJB
rjZT3ZYklfBaEmd9HEL5a6oP7zHrxDcDACd4koLEoLr6nNuQ33FUY+pPBmc7tiPTtJxuAv9NdrUq
IEeSYgNRxSMB3FXxi3LvXWaxAZkDH1xKrWxTtQnWOA8viz1gsJROeyqsun1zdArrYR4ByeDMAAwL
MCWu1WM62j96hemOtfzwiNg+P1vM8XGFiXijBrnPOaX4z4nVBk3G5TuLfkFY3jeaOjioYLdlDLzG
ezTN2l01fd/DMJBbp4M8RPEoQysk4oepn5v5AdhyY+petSAB0FzGXPBmc+xUAiJjyNtFpF1e7NZ8
tlxaLk6sTXdDi7PNgBKbdCkV7DIaIfTz229CWJJt1+T/ULChxSbc/DLAnjgZTvxUY+7cZFZSHmyv
H9aFyRg9OXZ2tvJyhpiG7lHTs/LQgtYGG+Hk93zeTNowrWJDmQcrsvBFltm7DZMHf1S6KiSsLKq7
/o/ONUKPwvy5ws7buK2+sXrHv8eGKfeVG/XnsYzDcy5CZy9KGqxGR3PL6T/zEi4gEQrZWbli3/qS
S1ccfti4hvjQAfJvbVOKqr3GCU3PEHHT1oCKuObd6UUJlkT813we85VgVzh6RQjDLhVbPnW2pZgl
nvI60Z84XbG5p5IuqWWxALSayyIXzwmZ32pxm2KM7QWjSBTso0oHcWJiOI47ozmbtWzOuj29OiQJ
HkPU+HumHcFK+Ea21YsMTIRdNufGUw0McuemOeizAjm8qia71uQNHpmg4P+yDEp+SWSemW9xPWs/
IVQlD6qz67OealfiMKFWpxkw99GKrlTBcqIwddT9gNSsXLZnEQdHoefaQxBOYqVgbV+JJnfeYaTX
OAbfZLgrfMfUV1o9iaO0mallcX7LU4GcNjfWZDiPAC/TlzDW3ZdelwKZqf/ex43zGNfvvdoryidP
SUzOhebA3OoVGcSVlQIYpVbiioOMSs6Vatr0ZjMbbZnYAPI2aFt8mbD+cRDbX7bT1U9JxdjeYln9
0WuxNsswfE5HFyu2xEsTxl9J1/uw8ZziIEOp3iX6JLCFPvhFKztqmtU+pwBqLcvW+BBG66xKO6QE
OHP0QX09cyQoTDUyOqOIWYXjj+zm5a75pULyyBMVBIeB6fkpjtPL2DOrIdYXnyk2i2+JrBhIRIHU
zjXOXaQmHCAcCWhY6h0HyrRK0FXQaHLVOzMUBJVB89RZ5saAC/fIiqLYDARzb53SaQ42RYy5fhBe
lw1B2+yXkOqND0uosaT7smxSSryj0QBRztX7kCOKqkkA2sdmhMnF8fHhaPopiPDTtQEXX6tACQOB
LT1kUDlPaTAYMPrb6otq1QPsuw+MdgfW4j0TKUaBpGP56nVediu+jJGRLunCGbPjlbuWtg7ClExD
voVXdsx9oIy0f14kKD3hZ9Z7D/CA65G4BRW8REezWKvH+Yvmp+VZp2qbhEi3ZRn88VNtPMVdC5Ov
aqqzoYEziOEdPXqQ2Y4S8V4hxRw2wxKzzNyamYiW7BHb2jfpsYpTQ/bYOZa8Jr1/CR0VsaQsEZvl
NJ41xC2ui0ZbViDcdQrgfstJlvbmyQIZdHU9elUUMv0nD+wlKY9fren6b13pVqeMyQda0TJ4m4iD
372xyC9wt2TFHaHJtodNcYn2Qi/DexjV6asdxcCk9eFaG3NXMG/FvQkt91iTGyeaCOd2K0mbiIGl
dU7x6pJlVqg6oTFTh9t4VBXFiiT+UaSkJ/vBM4KXehiHF2PCwd+kv2llyasGyuGRFXBOn88n3TTQ
KC9AQMP9k9RXd6ABq7cDeXx2RytCl+4at3R8SMsZhxrI7CBxUjOVYOO0KQUyU52xCeUXm9DPA7Md
cVZKUUIrQZ+4g26/RFLew8LKv33DMxGBIUxpwufKnEBId2n5WVQhjRzX/mPSbncKrOYr02bObvv7
uvCSU26X4kqpSr/mtFyuyPLINmi0iyzqbUFp6tPtEdjWMorPZRi8S+rChwyW1DlZNquQ2vND3EDL
r838hTz27pHoyZUNCOZocJnM9Ub/7jQP7R04hHMndIRudFCPpCdRNqpz8033TPKfR83aNaltvJH5
xRA3utnzkAvK9l77O56yV7dCstN38cQ6tq12NLitHfW9RhjBpRXAsHK3ukZpvqVwZZ9USbFsbIhP
B19+qecNhQ/ma3oIFpvqzl31eshKoH0fXF9zVlHUetui7KuDXZXUDrloZjGueq6qEJGqgeomkksC
auxfFmWtddlp73k9wcHp6uEhtkL1IOwq3Pl4AenidAiK6CwntocHQOnwrRsFG7OpN03cpQd6MwC7
EWEe6MSb1EJC55IY9d1FDiE9IwR/nQ9PkgoH1kbt1e3kbmpta4dPjRwSzXSvThefETtXTw5JRLuC
qFNp+jatbFdCMaZIWVBcPQDt8PeYHGekePlqTBkn4ATXGHfKFicwcwJPvEJXJk8lTJkviBJdw1gd
6JAhTGziYFvO8cqZ5f9nE/uNf0qLKSflo6i+81xzzstGa2GDxxgEKcKA7UGaTT2hrJ8R/otHtwNc
p8egwqowc0BusPJEDBEzRweC9AjHJnIa+ZjMG6j3tWahRnJrZyPpsG4EsI1BTz9FgcyRRBoCg8dJ
nCSTlVNaA4Klt0ecFCmlKzNPigN9abHNvNpeN+Cs73FjZmusf/LQa5QOx0Eb9u2o3C2UhgETT+Gd
iiHydiKunzuiDM6Utr2zH0bJBqpjvdUcuH0TRrtLrBXTc5u8WPPYG4rY2/f50LwgE2Hp3kL4hWv7
m4lTcLcAgW2qQVUA7RBuOF6bH1Csn/xqVsQU3xCKwuvYL8LQsbsPMSdnoL+afSevBMhpWwjC2lET
4dM4ae5NlZ3zMkrOeaImxd+VNAyWiTQXRrIJPZxsvvy6nz7BCfELDsxkt9xFLHIhDAu9OEWBFZAS
YkmVsO6VOdZITScoOnb1YbbSfBiG38MguocJPuqmL1EGdZRhr6weEfAjz1uV4ZBeCH5gUerXQM6s
g21FwXsC3mv3P+ydyXLbSJu176X3qACQGBf/huAsarBkS5Y2CE+FeZ5x9f1kymX6c3/df/S+I6pg
TIRIAgQy3zznOdmk6yczGR7sUWdo39RJhhoQkDpt6B4Meb3G+OgZ4FnP09h0RB3LEe0ktGQiBpP5
jvpPc4YlH1ebGH3PEQEujHBTSs3okplF/lyYE+GDpSdeAWPIiAPnQwMED9UUjHfhfLeiCKHxkM6P
k9tcaCb4xynR0d9WWfqJ8UH/LpH6ck+0AM1pX3uWbz2WoY90m1JfJkgspDDVpnJspC1CNPDl96QB
2ZEnHZkpk7XhmhhPBuWTM7HCG2ERkoF+Og2MLLaOahHR17h18efCgTQuc12iXRsJWMg8fidC029R
NVc7KqVECvjpvDBGaHI3h/N0NETUPc3Da6GZyaPpdt1TRasY/Ptr6ej6p8Th00da+XNOrdNGD5R2
IQ5uryGhxHD1BO3tloLJ+Louc7avlxFxk9GSX6BjVyg18z6quF0YaJFwpw4MI0bLG2XSJzG181PS
dBNl9AwjgINweZiK9h6mQbJJ81UEazfanywP0eZSOf1nPhKDY3D2vgwQukms+JDwMz/EtqxsoYQF
KkzfvA8dgtHi2fsqnbJm6iLSjqP8lOvInnRozictbcKPVod82oRCRVrdfCd0fGZx0knzQJWfMNq2
Z1M3wjNYc2FNlzQfS7K0hvBLT16cO9TO5zG13X3VO98nlxKwMeSIX0w0WE2ua4/UkmtQI2X2inbx
BWh4fFOuHGKi730CqFFsKl+LPnDbRHGf4eDLURxRn2SUoDWTApzaAt4nWn33bE7kqq4umTxT7SYX
NUkGxjWaWHxR1dsYmaVBLikAheGHyV3x1BBdyQ3rmGkEYKXUXhlOH71d6DDKTGbJrmKQDXW1gfkR
/yJidqM4IMQiTyosGM8d4Qc36Hbo0llUt3sXnF+qUWSyNPvgMOx1tCn5BlnLCF4T+/R6GJQ8el+x
oPkfeqpYQZeTYMQIQLfjLiaCyqaYbIgbW5aGG2sy3xPe/y988uNSEyH55XuRlICkEHx+6//jZ7qk
TKB2HYH38n+gLSBTbb98r/7ra/5hLehgEyzB4IstcMia0iL7M3vS0P2/dH7nLupKhvx8nb9UVnRz
/t9/WAasBYoBvFL3pbH9N9aC8xfORNP3oIhSu+cg/xvWAm8DP+PvfkfP9TwXs6NLmdTm9vhHDK5e
0D8OtVUj9SlG9wgHhTH/vDnbv+be19VzBRRvSdD2TGpe7fVfts0hpjl6yM3mt+3yeGpRTWDrNmfT
i6Z9NPkP1EDpDnT0J+IRdE4pwZ0ZOWRotbqOON3ISyBMsZJhp5+TGjU9Pgi1E4k5Ge4ouU3tlf/r
rr8d7rrP9UhqDiZqtWmH6RWAgER1/fNn/virkxKQXTeruT/2eX9nneYC9fPnBOXKP++rNLoXYPkM
3+b9qXbb8dCFZXvGutyedQuXdEDJvZdYY9aqiet0/7KcVSA81ZY1hhlLt+SkXq1W5Tihz8ZHNX/d
US2qyXXP993ln/3tD/y7zX+si8rK23eZcyv9FIMDt/N6JDUnfDSEeuPslQZtBicoMW7/aNLSX3Nq
HSFIbLYYRHuXrA1CJ6/F79z3U3k9i3+cVLVYqvPvReYKqRF5Q+/UPJFay6vPWA6ac2pBxqtmN9mh
iOCqVRdpVdSkoBi1/r6jWqde8v46dUnj6xB7ozfu1HW6qHVqM3itm0bElAPlH8knDI1D0jub316r
Zs3JenAGd9qrpfcfh3xHavH9oHJRxHDhtTulOSG4G9rkVYOSTMZ4gt9cJlR1l6g1USl0xJ9kcqL0
NGrRksoFSstVkEgBDWW8uD2q2Z5R0ipqKNrHRbntPfIjFBVWTYYOjZTO2YfoM5Bs4WH6lMhYRadV
c3oWHsyy1Q+IgqpzWKNGYRg8zXls/rMs2orIU6d8NWckfGri2Hwvak7k6P0MOVGL+bq8rEvt4edk
D4BRASPZFgEtUo2JiIUppPARDZ8LLwwhmtJ1RG6P0e23WZF8mG0kQzTym21W5WxVEqpCzSpdFbDz
8WQXD07k2xSj9Fv1ccrV50+o2XdCLrktwGx98qUYlTFJf3AJPkhT55haMpD9+vZdg8x7s6Ei5chr
t5YfX5F11aKakIaA4ENO8M3deh09DsXE7V3iEhjjtxhD1OV3RCGM3t7SMcrOt4AEsDmrOfXX9EFb
jjPktNRo5/PiJ/DQcA9tgIE2uxmiNUzjAX5clDTM4hHEypbhZ8wz0wVH3Lig1Gpts9BdWYP390XA
jtT/cIVWWOCJFkl+nhNLI9eCLIajWqXO0PVchXuGzcpzHq7c5LO8eK4JnwePIhfhwjfnJa20oA0r
C8WjpHKF0UlpuKSuyycRZj9ZK7KCajwolZfapuYs+qamDOZRsiUNkPi7gMmf8T5R4OzacxNr3c4Q
w3cPYShMY9hZZ5FpDReenFXL5Zo+GR7JVfaI7FYbBTwsNRvicTurOXplJEa20UWpbxSiGXXqzBcj
ZXqK2xwh7Nw4E5e07UeflZpukZI6NXdd9Mj4JvYy/lutGobo1RtnZxcTmsQthXygs5cX4V5E6+1g
oNVVq+KoNw9Q2o+MqL7UVs79/teH9ejr8mF/Lc86w07mrNXb6yd8/5gi7rjqOmJ/694wT9SKFEL5
+inVovq8tQVqmZxmXP9teGDEdQl0a0yCK6vaVUqnd72T+vwVQaqOO5lHRase4FRvBjPNdr9dr+rq
qLLOhy9AdIPo5MP//RcsL2BfGsNjYRyuqyyruKOlau/NVuMOLBWJ10m05klA1AGBAZGJvtZrpn2j
jw9XhSG+sfJdcJgqerZaZoBOdoXHdIeJmyf+IHVfaqJ7SDO1phn3dOQSZLbC39ZmX29dec07Ul9X
uBmu04KRkbYu57NaF5bLm1v1Mt0XPZmawPdZN6DUjO0UF+AUVogTCnKtmNhq7h2MXWYtSRLuE/5l
LG6lR1xWsyInLoqZy0HqMn05GWeqzL5OkAGESp7fSmenLvD3Zavpw6D00QLEkbGFMslvS51+xvPk
c4LJunisbBb4I2ZD/SdaXWMNTBfNuZAE8l7TC7CS6YZ8R/JC/1V0dl3sIeLucLoPOw8yLm4D46wm
UWS8oAsFu1HxY9elJFVNXCnFv65Ti9Va+miM5Ba1j9p8XVTrRBrFmOGcG7VEKgv3ZrXf+6xa+9tx
3mc9Y5JiseWIi13bt11zMaVCe164M5gd9D6dHCnTGbfD4Fpby4A8idM6op+D6Gwqi4wCPtdZLpuS
vWoyGSV3DUuu7NSs2s5N5R5bbbrR89bZlFLtPMmHDNEfvEs1q1aqCU4XGpFyoqGx4KEhL7fra9Ti
+EEMiLGvr1Rr1eLiyGdWZq4jLnanpmkilxN5kOuRyDWEiJfYcGFooGBMlZsr1Z5RsxSAeBjLlamc
U4tZMXESrsv/djPqFv6O2lO9CL0sv5jrMdXLr4vvm//4a+n1NYRJVod+qN/fgXrdb+/yfcf3Y7gN
HoEo9EwwBDz0q1k+9Dqp7VfLoWmN2yjsiaBSen85GX7NqXWrx9NJ7azmrq9Vi8PaxMThbNSCFbk8
WNWsjnWcbrA8lGbJx62afV97Pc71T/FEJGUlzxkl//X3rn9ezV13/u2I12P98Rb/eMl1vznhTuEl
R1P+WA35s1WT9dfcH4s4xXyCWdDmqQ2mfLY1srVxnZAe00KxXr6rVTqsIeo0sml23eWPRbXhv12H
bxpZ/UA0q9pPqPbCH8d6/yv/dvsAqyxonMb6+Y5/fVD13tWnwHrLTUrNvn8quY/a3Ir0ny3X3dU+
thHZBLjDzp0EdT4c7OpFcqK+vAkzzhrg5SJnJHOe6rrsNmM+jNtKNfKKcbxlyNrddzK2wZbNMlfl
I6jl6+R9ZVsaRB41jcmDSYYoXLcL+cr3Q6qDqGW1+X2lWtYX1INGuW4mj+yTGKMsPnqd0s5EMZ0s
+2qja3Cnmxagv9emEVr8Fl1mU7tuYKEMp3GLWNiarXV6MuZu6y5NdxwtyAWD0ercr/gtUcznx6La
kqtqaceYrAOvlWkojIHtwsEnbQDWNgMWzMVNgcpOzlnJ6B7o6kOCQ+XdyfaTr1pVKdU5krPNNlhy
ho0D7caAn3wuVBMPiXBzjsucJlcin9+RnKiVWIC0YDThp1O/fDRjPPE5mmRM7zG03plwvREpBs4s
JgOeplPSA0yO8ASkstei5oqxO5HrYxzwR+u4lphMLklXXSuMXVTZX61BH84japHfJmqdM3UMYxoo
1yevSxigRZZSdULjQbHGQa5hejOa9PPaet6uUI9jTz6J1aTD1E8p+YUheT6W+iZs2a5SX4yaUxO1
IUfqH/QjGWVXQl5i5vGxW719qO6Nvbozr7L8MMn7MykHzKq1epncLVbq75cpHs8QLn0azQmfN2LE
6s+dDXm3Vi9TW9QckZW14GRQIZL2sH8mjIv/vqg2qHVJYzBa7c/EyhGFjLwSO4STWiXnlzEQte66
Qc3N8qvyZ7A8aIR+nl81d52M8hpQ51ytU4u9IYs+1+X3uXX4EK8YiLP33oI8oNqgXqxel0TuHZxx
Y7/KRy7c2/JM27DEVvHPIhHFPCJj1dnr5PZGeY+uu8ZJaTGIQn7wbzvlIjkkCRKzka6qvyLCIgx3
GM8MPvLFwy6lcWTU9HqhGWzpYMRgm0i9HEU9XNSE0b3A7QcA6/qMiTuSpgo1GQrqUBskYWgKBhKh
5Z2nIfrj541MLTOkOu9qBi1RK3vLOSe2kvFT6N6yi4ZHB+vfr8VhtWJiC38tqzm1j9pbLdahnh9V
CfL/irX/n2Ktadi6+T9Va5H8dvK/uk5+L9j+fN3Piq3n/WUgkTDQXboGUB9JHf1ZsfWNvxxUKsIw
qaL+LNUK+y/oFcJ1HZu/DhEDiGRXDbKKK/S/DGxohDqZ8OOp13r/m1KtaRoSm/lbrRYcHfBf+c4c
IXwwvXzY39l0CWMJdlbDp8lHAjgwdr4NlnPnF5KUU87h2TMwGmjjeijofh7TpDxF85LJEB392JqM
Slk1cXnu8uBKUWDhGvd+2FdkdNbAzircv8bwYy4YPqtgdtKazLh4I4lIM8tLt0Dgc2HmoIxe9x0Q
8I0gtT5aDosr47C08U6kn/Wl2memWW3XGWutDnvxQIos3XnxN5WsdT/bEbo75GH2wxCRJ6zX3VvR
RPCKBhgvS0oo4gqnYfgWxchpes96clDzB21CoCRyMeTnaw7DI8SRCDrghB2SSp+XaGj0Kv8+zcY5
QNBa7lNq2T6O1LtMs7OH2YZea60j0NeZMCwICMvZKKJvWmv4dGzS7oOek4nQi+TYN7AVRJrc4WuL
79wQcXlv6AnulHC5MNQ17RD/Ud1NihPOICvZlV1NYEHKmA/8YIG1LNKJGINX3hLjdPCbDhyuiI+e
hA8lS94DvC+QZPRYkLIRgU3eHquMdJEwmR7yeH2i7k/KZZplT57+dR4rlPfl+KMF87V24evEEzEo
/BXHFgW8w5I2xraZwCAnK4n3hK8ns4e5yjGfyxA6IKqIjwb4+oPftRwIvXiD9DQgLSEEhTzeeNM0
P6wuJ7QWMXpWAnpPa0Ps0qrlF5/hqqrlwMKTCXaMg4i4CtTeSKiJYVh9hnofCUS+8UKrOWs1IhGd
A6YF4/SeDpAIdF2H1DqtMLBowHPajOeU2R6ASEM3FQx75w7MUC+idNQn30YSHW56OVFWWTXp4gTb
s3TOqonaqvb7bxfVhtBCHzrb1kUtaQ5PvgIBXNCmA/KkP/6GOl6ttqjZtbDQs0XOo3qxmqi3YZHh
AUhteGlER6XyX9+oOiZNyQV2UyPI+OMt/7t3qzao16qtADYNxlUZl/xjg1qMSEagKSmP9dv7e99T
I4beIcECmcdC9M+vHX+bVTuqP7N29U4L7TqYUTwGMVleFzXpSFwlJ5FisjMt+mWKsnFjjYW/Vf5z
24cTnznDR3O8ONJIdZ0ga8RIJd1UjgbfK8otOFly3QxOai/Cg9tMr2p3tXbwVrKEPXPdjZF1tqfu
pUWcCvHXhMUkUhq/y3iJteYWW1G5i30uJSmOvKC81CCVMSfigvz5UMdYgujgJndnkEjTCmrBnHZ9
o5PujqhDN5BUreLiAyq/aHJC8o55QRQBc7vedgNyVxcml9pOQhQxqt14CV1tuSk1m6/aIbZ5RNB8
QRKH5aXPS6SPy/JIlqvf0QaFCJDK8CzCBkOd7y7UuMhWRKwXNx52YsBbOculpQ2/tX7sbZH7H5Np
cm7qonRQvdCWMuKs2lvy+17nWGAYr732gpMBrtY+TOlP1x2pFWvu6Re9wymwVfsKL04P9ZR9NkmJ
4V6Zf5nCpjiIguoArT8aVi45DZ4vE235nyDRozbUGw9/5j60YK+EtFWJTy6IHjZQcbnZc1n3zqFt
6FB1DXk2S1WYO33QiQjFFYG6yp0vSxp7B7+oPhblMl8qOQEy2G1qA9mkLfcw24dpXMVNwY2dykh8
h1J1spytFvbGRh8rIIZJdYqXMiaklMk4pwK/WBzos42oR2hbryOYtXQ5IOrVjHp7Vt2K8g3xa35Z
w4M+UQdsO7vdT6W2XjRowBc9bNdLlxbZaa3Dc7yySq3Hi9LATfbSvVpM5YWu5vDGnQnLqi5Lfpo0
L94nETApIQMSSh/g1CZDV1Ra+kgiUuEEuteiHqLtOI4tVCCfdxKtWnpE8VDa/RP9lE3GbeKyzIhz
l2I6WigV6q2N6GRX1hPXuhbZh1rYRLM71qVFqrd3pIVZEdkbqypuEV9QFbEW8LBy0dK6br9YGKdG
fSlu0QtWqBnAQGotUVIdCedJGn0gZ+ShHUCuVa4XbivgdZssQkYp0joHY7qA7tU6pOJVZNy7dnGo
wH6/IHLKjyJM700nNo4qG/F9ACaWFu9Z9mRUwXUJU9RT7QTfc6p1FIKCjvG1SKvm3lfSJWNcSL76
vXKrirZq+Y/d1aLJ6dmTB32v/rRr9lgeCJRDSscBri/47dDvs2WRf+pCM0YF8uudqL+n/jyCNd5e
O4U1mGmqBe+VY3W43/Zvia0PQF9GwXsBVtVi1UT5oK+LqlL7xzq1dSDv9GBZ+AW9A+GrFLpCGd9N
70YMSMlkIaAKU35wztemjL72eMC2etF8dVb3zZjb8XZI036bjUl+SNfPtoW3lU9zyme0woSwFAHt
PrLlU+tgmcZ4bMOMhNjJ3drFgkyFQKMdQOR63+U5qcy18aL57ckhVTrpVrK1DarEsQQnufXjiAKb
UaPH3gDxEk5kqUUamPEa8UxGqIotkm1dASMUYwEbxJl2TlQYAcGOyQY6ZHoqcnKfkrA/ynKaG1bI
9M5+ioBonbzmhNhzy9iCQ+4rh68ce+O4Tb2zI/PzVKYVnqHU3RfuDh+yfutSuiZkpvsIfTIrw5d4
HHAFOk4Pvkws28lqZnJlvbu0avdk7ExBXGhvRV2Qs5XYfgCm4djEmQlhxii2FUnVW49O5WUoeLJy
I9zoukMqSWWMnPaT1nqSltr5p4ppAAwNh1YVnrI+li0SO9mFzXyKE3xXJkxCRvWcMBAys7XyxCm2
8b1bOt06o+k0BhyoFKBMnjcNY1qIRqaX3KDBFeb2HGTC/aBxHkh3T4+hCzOpyJCopXZHRSCO+RKm
/EtNqQO/yWGI4m6Tie+JXcX7Qn9ywLNuIc7fMm6rH8yi++xEHRleIY75hGGWbIH3EeZFeyKyMyf+
R/MDBm8+1iYJiPOa1vt+dd6gZEQ3sd52+4nLk6aX87DYQ3FhgOKtfHaH3NmueX2YtKoLCn343En3
iT+7XydXb3cmmucMGcyhdnAV+x3YuKmEEw73dUMezMHVyejxUKeb0Fu2CM+86aFGpyuLTfnJwKmz
ki0xTlmNPdq2Aq9/WdfwRzz4R7fqmi0WGtgkpnPyV3HkGxO3bRnNG/3GWMf8tudy7EmP2k4TPLc1
Z6ykIpk5tyl2VXr7CSxX7BfI9Ku/XQt+8iYcCFSLsU81X/oiRb2py6i7MYiXAuZa6lz0eohvS0Ca
fss3KHD49qVDfGoySleDfyOS8WSZoA8aAz/BuiwfHPKm2zhrb5OJa8lzwqPrU0mxey5Qr9bvW218
KohTGIEm+TzggmolXsSW2m/Hkvdk/5Mfo9VqrJkcbqSFXihyRt7SDVlTAAIxLkr0grYtuelsswgk
xeQKmSeJkI5/fWSpZvTJaNxnK235SYXRESCeOA4MycWDkzCYrwWECd9GS9lAXjy3Zp/vKmIeXFwN
DHhimMb3ZHgW/rUoHY6DmI5GthsEiGg9p3oh9OOYhsuzb/efHJF8kWAjvHBZtC2QJsMCvWuE5Ww0
IlP2dpLR8AB2tXUcIryWxXZ3uuZ/mjvxnGZU3qD5+MB3m+wADQXa5MZfyzag0XWwSyGCkLvUnuB2
6ybN7h0jcxCswSNN9HIFq6sFszVW9IXg4DDYCloBVEc3f56aqtl5U38XJ653Geb6lWbKva17pJlj
k9gaU28endnXvsxxm+/LpJf4fowTmDo3sIRFYDdFsiv8KShSLJp2lD3buavtgLCBnq1jfOg+38+w
LLtFpARI5MSP6IgGtwnCkV0ZdreyiZNHjEPZWHJKF/Vq1XfOmaSYAIdLHsw6hK6h1m6x5CehHN+Q
7Mq+0rb9FD2Gju/dVMO4q3OX61FDEjIutr51ZHZgGXkPGg33cnZB9XzxIlL/HM2DTs49REtNOGOM
AdLCpeVemvUZI6N/IpDUDN3wmLhFu10iaM1W1vDZh/TeIGOcPjdfrQnMrcsLghlreLqcjdSe8JUl
9fcI62f/1ROM1FqzA0cpmd/ooM4bdySJHIpjAiGyMmTTLjyuNVHzVlhxBYvxtnVJooEWQv6Iw1E7
XdwaxFsZvjPCYlsZccumx3h1X8sRKmJiwaQo5B1PFcV7aq+MuPW7PISCTPtpjUiwLyMr3uE/Kbix
55jZPLGzce3sR836Hg1yID586vjSN9FD4ZThTbhEiFAxMcdULDZmnwxHkYJsRz/KnYq0XP9VtO2p
JWPiztUgsWnEhCzGjv5wzK25eW1LHkpW3/9dJ9GAj8nmCWiN5jaWvU9YgLcEI4zccpKPLfXGHY2H
BzFiW8eJ8S00eAL6WK0MJMubxi7S41TCbqSg7Kb2BxivJ8EIpJVP7WEZwY37jKgOCxCKooMUZpT6
HVcB6RYFXDvvUUISIv0xmoZbfTvnpDlqjPciO7gpc24nuvUamfnzZHMaHINhXIRiaR49w4l1DqUz
jYexfKzpaBIQA2sX7wLYnS6IMm+fGoZFNRNj4VI6bxZVnKCCf5pCJiB4/puZVtV2sCZcNU1yE7qw
MfQOR8BIYij3ZViYDx0K7kFDgNSmAOusxaj3D7WHnsdrnKfS0z9kJT8/LY6nbVZ23/MyYiQmtw79
bH9zEJ49WtoPrxiPQxf5j3NjJ5uVTpAz2wfRQEayx8+g76adtzxMJqM5MGS+lAOXl5Y146bA74cR
Mqh6hOM1mCg3HDYj3YbtWic/psZ6dXrKJNxEiHSsQQiuKbuH4Q1AeNjMkclJ1Nyj7wG74cFY4jjk
tlvbFQ8HjwhZDBRBlcavbmJ/ERjXN2KmjmWK8mNM5lwafYJT/D1e62wHrWLYD473Gdygcaxi7Ria
631VcV4Zlw8iug1BYkNrZKh5U3gYMzvitOP5MWn6wIjKb06JzDE9eE3NUbXjopdvfaNh8+wBh4Qj
xrq0vRsxF526eFy3RWa5m4b4lzsYKxiGsuqtpCRT6tkjYO83za7TY4J+YQHngZe0tSm8RZ+8tFBy
DmdrZh4qoJYHtJHSIc1lV3e1/Waf+N7ZbSKE/96+nOxb4Y/6IW+0au/b474hNnDvR8QiZSH3D70N
fACHu7ZbX6pyrTejQxdoxqKV97V/v5Dw0eU2lkY3OyYicwJr8sNN0/rrYR4BSnZt+ODn8/0y/W2L
npzRQoNd1RPmgQwJs2sRv6CTYby+tZ6IQHhe4lYcvJgeezrcGnklbiJxtoU+nd6ybGX4zWn5mlsL
Oron0/fKm9m0C7Knms++y0O1sN0fWl/9gJ9O+8shMbWOE6B8XQU9vTArtEl3lW9N90tBZUPzwwA2
Lr3P2EtOlneyapDmHmDlDS6vldyCqb+0H9Ju1bdJQvhE7lXrAzV6TDxTB6HbW6DLrc5NU8efjkKv
3mqo82suyNROpR3I2OmoOnEWy566ax8qKhuShV7DDuhD2tfh0XSt6H4SYpvVY9AVLan1g/U3mNNx
MycRkFWQuBtuxWPgp3p3oV1XZcbXOBSosmbwCm5r79PGJcKQTul+k1gz6iK80w2//nNCHFCo8dGX
dD5Mg/uShT6ta7NAJrF2tKfFxcjJ6/ZsUgfXdt6VxZScPEPc6lr0qSTeACod9oLWz+Ot6xSv5FA/
9ajseNI2+s7221dq387J6aD07a3M/DZQiCHWd01OvTCfp6UhvGfxt0YrSHvQwdBYBkORJU/d4cZP
Bx6KWnTbRzXG63GBYdHSsLYraydqBB6efSTLFOj26m8XTC0EAC8DQPGU67B5GM34UfetYuulJo+r
GXxgdHGMcjxDbBmCjnzIwjT49k0NHb8/6Nuo8Om8zB7fiT+joBxeOqKlDSyenAp6OKHt3Lkdhb+p
Tu+dAnfWmoN5iOwHdNCwwvpbgxwOyuHDLd8ToZrhvRlb5p5BqZdl7uDwVN1z7U+PWW09N2Kgxdv7
47bUssfcoLAS14u9y3dGAt88fssZ9gsShqBAWzWHyvFDShuHZZ4ekzT0jrUGqdxr3Jt1SJ0t4Kwi
PXfeYcE9qouONDusjXth0I9xWvtEFAF4/6G8y7uZoGXuFnW90JsToTh2FPXj/USeuB9hLQinIt7V
wrybS33ejHGGy7KKvJ2vmYCjNfeGTtDGCv31vm5pJZNfHxTwSWcO58b1jZYxUgC9ywHj4z/DdIhf
nLivgaV6KxrXTUk1/TvJYUOTLVTgI+/AkN1jYtbJbmldBlx5OGzr6EdRD9OliQZ4gEMwpDA+dJco
La8Gyh+2eQLAuwQhMZcFLv/kOBc8FB3y6CkeUsLqjx5l8R29HgfTA1bhAoxVg79rN0AZYuwVORy3
jrABUTrG5kjT5T5yrdsMb86eK9k+hTO2zXR8aL1OAqMxj+W+9tH1IxK09MrZZt2JoFjarpC05/40
pcVxjZcbr4KkO4Le59FqXtbccTdaZ2FJ61qDHjS5XI1FRTTyVgbU3fVk9dHfoT7mxwQ4JXdysnTL
wdmAHqbxsfrwQKGiWQ734JFn4c6HoBQA/VopyPQf064zGY2n01OkpnFTjC0G8ISRCV2jX+hqAnbs
vlnSj0SqMYzb9I9omKNdNE5EGQ8OtTgD2RvvdXS9ktQ9Hu+DC/+wAyKULDSCSy8iH3SPtaA+uiYY
O6SwCw4UMjmXScau1mkTLGg3Rn8lVYOnZZOT5OAZ9g+XyIabeopek/To9ZnPww4gQzzYb31ecf/I
R7oYmC0T1/2yRDXuu3ygHexCY2uXO5/ychB1KZQsvFM6useAb4yujXA2yzodEU5+bMOShODBzYO6
1829za2/1ovXSCa6hqX3HIXtwHdcUq3xNVxhA51nvTQZVa6bA0a7D7Wxnmi/MVak441ZmzfQTGej
e27zBg7O0FW3K2ANTtHnbCHMPGq1ry1FCsZrBW7SBu8r4hHsnPC23UcttxEYx/a5L2FciWYJKUNY
P/w1ekZCB0gtBrLJbyjZmGL6UtVdsYfA+bw2d1HaR7dtXFb48YGwrbTNd2X7XIKD43lCIcfV8n1v
Qb7OdZ4fxJ1vsiL1ts2qh4dxKj4KCHM7GT8BLqV86QSl35XQayKyvtMVXG2TpDHGiOoFSwRnjJJ2
ynP+QUw0oXvCWrJ5jjeD78CdT//OZut+LMaPrTa5O9dhhMPocfTzq0zpcI07gS9xLg6E1GjUVemQ
4rFrA2tJPub0zE5EYD0Oq3ku3fmQeOYtGLT0wHAfUm2dvmryTNGoIDFKf6YqWjE03j/28kdKPRKB
W04IVW6dpz5KbgijyL7C4JWXmoStTdBNKhzTeyyiQTpogCVi6zBr69ETJpRkzV32fs+ViTXFOOho
5qfUeiacxOYKxZfuxOQ0TaLb9Rr6lsYDhPYtjMYD4oYneBfw5ufv9jrMh3jRzq3XfA7niPDGqkYr
gFsVI4X/dzGQsFM39tsqcuPIY7OkfdMtAWMl91wW/a5Y0Begfye/qACshdCj3XiL9kCSJ/lEzdec
ZKnWqz+KkcDbhMhyKJgGpejsg65bH6d85vLquoJSvfvSmBnjjmR8Esa9c/WIPvD61bAqYzc37U3c
kvO42nQVo9Yy0TQAE7Sc9LLEZIMYMz2dqbqvuUT4XaPYzidElbXIP7dCQHyvDWh0hgWVC6c+DypB
Plbp+8diIJ9XL8Jz5C4n0eILq/RtGlnfbQ1YAbHiOdGCYHznL6VXY95dvGbnCPTufXdLeXKrRV1+
1IqnsfuaNkR/NkK8FUQu1jNDrUBbMZbrnX5y5u+0MdMnojiLrT2MN6tXnYhgoApY+3TKp90Yp7vM
hggucM5RdURG0UN+k4OgP2CObVzHsu9ImeOX1gH/mMoHgPQ+PF1t2cYtdEaDO3btjR6xBZVxtKWm
lOiU71k0wL1r8+89uSPHuBnCrWs7jCkOIeNUNC+R3mqklmiYN0kLTzApo61yonIrqWj7DKOz7izt
qWppHxqTdwBleeAHtDHSaTj7eZKctLjcQ/bBsZ8nXBrN8mnpuxDStZHvl9Y7QQ9IUVinW7+AJzkh
Xj7Eg+RJ2isqrtJILrCNunRkVKUt7q20uywlxUNg1ICAKB2fxUj1pRMvVQjDnCAixh+c9g5ELXcI
RsMHzQp6bXrASu8e+cVQNeizD5AoeWZObbsbJhIRukKDMmEQVCP8/lAZ+KZy/dWxIRgbcbUfCdu6
APnMEx//aSe7R6k3bwip3nJ/OhR6+YWe1S2cVPCJHqxG/25eCMPyZ+2tr6mFjVQKDosH61Lk3a3m
gPqe/RS4IRilfRXr5FuUdyPm2aVOIO6cTPLh+Ex+4I4Aw0ff+pY4Q7GNK9yqD9Ow4LIJNdqzYUQ4
jOa6ZMlaSAZt0LIaVQZNe/SQ+HUScW6gdbcl52uuqZvrD/hD40Op+SUX1ESjPhe3ieV8dN32YGMQ
PbRL3m7rcXWDBknncYipDcwXJ6TcOf4ne2fW3CbQtulfxFc0NDRMTc2BhDZL3uItyQnl2DH7vvPr
50J5Z5I4nqS+8zmISpJjgxA03c9z39fd0SszS3GLMudoxeTvlKPqD1E6EroFbog0Ed2zIH3rRAmz
gmSKPkYbM8pv58R4pjdlrNTBKKZxm9WyYB0Kw7saLPRw+rc6dINPjM1vKiTjkcppuIljYxGgm8mm
Fgfy11KAesUJextkmiA/5R0wAl/LDoRX1nvD7G9o9Dd0cXJYhLFg1uDbFHJSCtU9lGP4Z+6lPvZP
YcVBg6fOASaGaNO3I+CyNnxkJgK3hJPa0PV1WKXRYW4oqU7aV181CNRk/1lN9k7Te+AFjUzXEoX1
dtKLiYosIRF+rTpY5iF+bQ1QLO2BbsddnPJnMz4rzgQaEvtWD0kpqkiGkjIN1rZxssxBAGUpHrql
T3SWqp0FWtZZbPzz9fnZWeD1873zrzhnsfX5d86vz8/e/Z+IpvV6tpAknn+QGwCz1gi3063mGHe/
/JkfW/3wTzqpmUN1bgw6J4ti+rwd7ob0nH9u/MdvAmc8EgQM0aQkoDMEMNMT6sWEd/mIP/fvx9+B
hHLCpeluf/mzdd0dWTNFS5w7v7H82i/79OM/nj9J41jP4QCS/Px/wrPU7edWfm7qfODOL3FtEV+Q
+9P6/PLnEdUtkUOZEceo1h783qLY4FKrBNAACA+uUqjbhYeWpqZ414coYzVWLj13zNEwWEkm3HQN
IbwM6r/DnPn2Cu+r7jmjAQrUjHeYUYUXYClgxtY9pIxwcWsgvQ9eWPJjVyhQrnOLBe1jTwzzaHgH
l2690QJ77GJvnNBmEv714HbVfjKRr1jxp7T/BruFHOaZbFWLOFEdmeQqm1DXg03NV05wEvl07Kv4
ZWlh1MQbMVcoL2GdPCcN7p6usk6DIXcu0pEVUwxlbTUob2Y2Mt7PgvtTHAwefmpCM7mfDJl/owPG
W8PKRJ9kEZzoAxx3ZmD/XLCYwa6xh1FzxSc/F9axit2LugozMnclzG1719GCX+VpeDlGhLfAy6LR
nRnHoc2+zTWHt6DFZZYKc8eYUzFsHtocElCQ0K5RnLQrM0WU5Lt7rXR2FNLEKrSnZ5NaHoiKz8hy
tHVgjCeUOGuTmu2qdwDHW1G9A3s1bMLQ3CJH/YIKh5UDLn+nCdBzxVs5Nv4mGkAE67J8zFL7tRjM
0eurCW981rJAlAzcZtGv4oB7oOhAlvbz5xCaXpEyvS0Zyby+JwOteOrgOJC6GK5whxiGHq1rLbL2
Q9L5m1zELmJlGuhxNMNBdJ1dpQMZE8nR9yPQihOVAYnpat21jKZ9ynKjUwI41QDbEKPX52ow9JWS
yf1ATpFmk/1Is+cLwT8rCmmKdlT9bfKCLv02cVPbaCg6ti1sSgEJ4aRqg4RA666ixFmNdbA1FF35
bM6vGMY2YNESejTEnsYZSlkbwpw++7dl41v0yOZiMzb2I4LK9ejk9jrX0mrbTlt+SpvJJc+LFOVr
MEmPzQy/I2mfsxFcG342T4bdF33s7I0lUrSmrVLbs8TJLlXzw0T/Mv6P4Htx80Oo92v+u7Ho837X
79kYvU3pSAJm0Z4ssb6/ZMuGvpzSqKM4RYg6iIhecy8U2Z9YONMb2GAwpKR/b5WVudGy3KA/E/pb
J6AqTBzkErh2aGpjRw9FrLsg6I4i09xbCXFiDFV2nXAiwAO4YygI/rHjQv9gx22d0wGrOjZ2992O
z2RowWcpuePAWT8gI0auQTmP5Bk6Z13cUhqMHXr6aXhN3g+mJNMt/rUPHxw86h+2Cb+ZHhqzvN8P
HubHGM5UFh0Qa0zXZWocEhGHB2Z+Yu3OStsX6YBOm9WBVjFl6PQL+3oO8/LLL4rRD75E86P9kAqn
vDB0R9j2O8M8XCdwc4kKDl3pT9vQWYIGSZFvdAbBoSENaQ6KXZHa98IJMIUmYtwTYLDuiTs64xV7
8JInJvQ4eqT/zcqwpYQiJIgjYIRG+ykufRUcfWld4IRsLkviN9alohUOirDy8tQvYBGKZ9shiYXI
0p2slKi8Np0///2DfnC2KsOFZb1kpGN4Oicl/3K2dnrrhC3U2oMtjGw9NGWxwQk8bUSgtqVlrAFU
1qceLTWc53lvGeUhG3M6+unMRH085VnQ7zN9kHthZf3Bl2G06oOQCJXSJ49wDo19Zwx3nU+uw3nP
/7/++R/6ZyH05Wz9f9MqtsAqotfnX7XP//md/6N91v8L1aUDJNMSFmPV/1U+O+q/bNOwF/mxAXLC
VL8IoGFVMC4ApDB0W7fkopf+jwDakP9lGSaNUEe3lW3YwCf+1//8bbhs3r3+bfj8Q/5sQ6jghIR7
sYAPxXJl/nJCBsOoz05ZdHsLrqJXQTS+1uIC5U1ZXbcjvEeb7uAuyrQEVJDOIGkgTCyYWsfljSzn
EMcnSSNt0tDnh+eqrDo/WSCeKii/3CDy5tCK/rKxiF7BpFLt3LB3vF+O9wejB8fi1zsACnHpwAAx
GToYwQzj3eBRVRS/+3kE98JXtW66aJtoGSM9gzqNYAqbM9zWzlWvaADSf2z7/Sj+Y+OuY4EcwcNA
Ctrvxw/jFTmJmdWi+Au3Tl/sqpSU23oKN6nB0rLzg+vSxkmeUFj0Wciv//ufnW/NNW0GFFu+v/vN
YkzKiQoS8LQx2okBC2iT22QwBJjKk0MVDZ4eZQ2kAOaIf9/0e+X8+aObfHDJmQ3nxHn30ceeviJq
FHCyiOHXcd1/CmqAwOYEl06XqIRMsw084qde6t5J16BY6ezIHXKEPDObFcnz2j+OxruT+T97hMdg
ua4EQpLfv4x2ZNVhlm270wokDSIemZ4KWZ3+8cHf4V3YDGtSgenFkUg7mNf/vpkmcMymr5CKo1ME
W+nQOatHO34s/WGd2G1wATXZv5qbYu0YvUCDQiVC1dCzgD4ap9JE+oZQzT7GdP13f9+35Zj/Mhs6
75pgaDDwU3A2yuUI/XI5W1VvmKFgRd9UrwjtTXoB4Qv1jRV22PsIQdba9ukN/X2jfx52yzCwaVjS
oTnFgPX7Rv2QjHM0Et0uhjaxBhVGOVp3i83ft/LRUTdghbmOomdlmcvPf/loutMYsUgSPhpCNhLG
+Bh1YTer1BTVP86jj47ir5t69wXbUg+qwEpZyk8Ruk/6T0EXvwLNpaqtqBhOZuhF4XT59w9o4mr5
48tzlGMD+bbxtrwfi6cwsTEPcDEbSicXS2vzvZvpxxbxChQJA6yjex1CYb0sy+G+JU9tM1X9nmGB
Hq6mEhYPlrkZEOZog21QelMks3fGtof+5jkd9V1YZ8Scj+Q9kn+38bXorSaTe6f5xqU/YQnJ6+Ct
EURTTQlNH2ocQWIhxZjQ1tA9Ddpb0WlfJQKF/T8++XJA3522pi6VLmxmocYfpy1rMtsoWi7c1GiT
rRijWyIdTGQDfCokJrctCvVq6LWN6t37JsX8EkvUEHmvvHGkJ2Tnd2Q9VvhDqQizfFohvxg8E3yH
F0R0lntOFmPxmDT1XK1Tq7hy1LynIguJXPfEbJgny5CEYjcvUYbAKnAGfe9/Zm0W4xvpTpoRP/39
IwvxwUlmMtll1WIaFv/eXaqxm9rJbKVUHiuVbToiuoYq/j4W2Fyb4WEGx7eeCXlcY4Qf94RDmCvN
epvc5kpvo20Jy/EUFK9gr7WTrn8x4GN4dSm+hP4sWHkj2HItsbUp3kEUtreBmap7t/P3rv4tRqn9
kI1tz+J/gWdUVBsNRrO2RxkhfZ3qd0voqYs6o9P4mYyzW0Bst25RPrTdSSTxioo8ikZwhUari0OO
1mA8xnPgrs1QURcZQFN1/W1QDg9Of0xGgriKjEV0Ie903XpwrPSuji1r7+KSWtt5t2l7xyc7Dow/
dZpaast6sTS9wqBLR8zMIytqRyyy+xHIYvCAl+imU/11bZPxGfUx/YXhZSoN6tEYc5hMV7QPOoDj
CUysG0VXJdP2fdndswpq10GBHSppZLYdy4cqIjiW5FZzVfTphdSrdhVTJ1xNVm2s0l77JAoy6gv3
Jaytl0LV9Lnv7aKxVvhxvhrCBnIpPytEOItt9JCxtln5ig5dS8MPpnn3YAegDmMLdSi0JHPFYEUD
uG6v03D6xyn15wmFCIHZKuOwdO0/1hZjE1idNXARQTveltm4c/pEW4tovPfH2vFIXUDUhWju7yfy
h1u1uOVauqWWu8Dvw7Jbc2q4c8I9V39szOG2K9K3rravxll7qGXylLj2579v8YM5F4Eg3AaEiw3Q
lsa7+w0qqZ5iRMecS/YtFhXULSD9a6iim/qZdtBMjvhRb+kQlNZ88/eN/znZhL9iLNNy19VN0353
1Qad1cdDX/BxVfGZMFao2BBI5Zxo27I1LvR2r7RX+obZPw6zgE73bohkwyCpmd+aiF7frxwzgHJZ
O3CcZaeuMFfQhswyogGDaTzgqnlGhUp4Yd+2KxxvVw0jJ2309NnuH2HBi3/tzZ+3fPYGyL1jWEoo
5kO/f+sJgH1hl26zG0emQJg5V3qABAxpAKVIZ+KyHBpCNBQanUAW19hkPKT+yJnC4b6wDcJVUt37
+zdjfPTVMBEWsIKR1Aj57rSoqgLgbK+anQEycJ1Chy0XpzRYlscymN4IcYX0XRVg6fEjcdNLnzKz
+DQpXz81pKokI9rofSPbC8gDE95sVPaKctuK79Vr9eBexMZlCxf+inlIvxsHClt+dkkOylso/XGD
78L/x2E+z2l+vy86lquAGaLldFmjvZuIBDR1ND80m52SM+m0Xht0VwJk/4ZiK3dkAY6nj7Fp0Gqi
/5GOBGg2kqQFa7nwM1ZpjW4/Q94uV3afL3Es3lCWSAvdxkWtaXpqSNOtTjYAmmrfPHTSudeNglIs
nWJvlKhGa/eEzr3dWwUfOJCHwOSeOkKdCjhGRYQl9O/fooTd+Md5vhhyTVOZkuFs+fkv0zworG42
OUOz65Nm3YbhPkTQqkKwNnMlTj0xIoEVykM4UNbuckBsRfgWRyiqQmb7fSe1PXPzidXfiGa/MoYV
x2ZezT0q+yEuPmdj1a3iZRHbhva2Tb9pzvBQh+QYpeAEaQwukx/b9LKSPqhh9RRIDfLU7T6hGUEm
D+UmgsbJM56bbMGFyXqd+g09JL25Gwr79e9H4zzl++ME+OVovLvOhjbFp1VMzS6AhwVgYqrXGH9q
mBHZALHMyTaMC+V6oJBro29auwaVLaWshz5ur/++LzirP/pmHO7QjEKC7vLv34wzoSrFFdHgXFP9
bpD0A6WRPHU+qP9KTKfIIq23jEhig3K74DbEdYYD+lq55cGV6X5mx09+QSaGVbot61QCE9zMXNWz
RoTeMsGJc2LNZPLNMvgjUYUEla7LwcXesfIrG9vfIO/5s/dYU6BZKz9dhz3EWfBl+SZzorcUmPfa
VwbBJpZPa8n+nJXYBxwX1qw5++MuQfQ0mfohNBiiHLTFHvJ4dzu6KLMj/cmU/jNS8we7i7m3l+5G
tdVTh63YrMLoFFXmWtbBqyPi9OIfx/bPQwu0VEjJBNhGSvTua7YM2Eh+zHDqyOQZsg+el1lH6zEz
of/7lj4YJCk6I8Zjlcxf1Zcv+ZfLq0kTO68LQLxlkL/FZbUGB79n6LxxYHUhvwtXeSZJaMzl/d83
LD7esoObX0pb6e9XzcR4daXyLYbn3Np0hPiuOmeU+ImaF8NUKDjx3imD9oSdY3iwAj1CSsIy3mdS
v05SBNvKeZVWF+3mku4tOtiYou3Wt+lY/X1XPzjRacwBF6CtQKrUe3wrypvK8JGS7vKQhJihOhZN
/Nzr6c2ITDKLoreGcJ9/3b2Wu9O7K51KHwxacp9My35/R3XJzR4j0iN2ou+udJNwGE3zlIq82Van
wPEJlLPh+WuuuafE8MnwHQQDeY91huAws5A3IwmuXkh1eVv7TDTnaLqPxHBstX9Ngf5crFHMtLh1
Kr4Xqb+ffkVd21skRzQ70s9bj5BVm3FQ0T/SSbqxwvjt79/Gh+cN6yPHFZTZ/uhR2C5pI8SENzsz
v8TBcilxhXpGbl8xOJurlPOXVsUISv9fJ+yfy3EHujCTabl8ITSYfr9U4kYEhZBls8vm9mmY5K1Q
LA39EPtJONbXrFVQrbP4TEacMXYAngfLmhf2GPsHPyAjGqjo2tT7re4kFzOi+H/cKsWfFRF2ULFy
1LmYaSK9GzWGqbPmsEm4ojT5zKjSs5ABxIcg4pJF43fSBRcdprO1DRZrarorZeD5ci43tAVnymPp
m7n0zP7+dcmPvi9myHxTS0NOvj+R26D3cQfouDq6IN7q2UQ/KbcOaYPxAKaMIvHKJfqbZJRtQLaE
x8TxUBpUELvYyW6mbEfOYHRnjuP3LkaX1ongNvSb5irIj65mElHvhFczY9ypcivCwX2LBj4Tzauc
+4Ibi8vWEeSuuKF7OZfcJvKeKVykT1Ambbd/aqrLHKHLJhop7xyatoXSYX2eu7Q4aGasHo0qeJ2r
aJP0hCYPeThepoLbmlnP5anA614xB/j7AfvgeDmuTc+LMZG5tHg3xws1J5qs3K52PTI9c44IpwKr
sRnyDs9UZ5F+2d3aWv0WD/8sXn8w13K56yhSNITuOO+L1+j1KfPXqtrZY6r2sd7JfaT5sGoJpVw7
BSmqQ11f9KQ3ADCluElQlwW9zvzvr6lYS2HSBfcCsvv9naHMy7ktHVntkmi6riV+1SrRdZrzOWSU
UDzTfhZXoOVPsTT+1T/+aDHJxinlsohR1PDfXeXG7Adx0bHxVk0WCki4i07xLS6D4JQFS04Mqilw
kTBY+2BbhlX4j6v4g1EGGrntSlvYQqIu+X2UYaaUt25oVTgI5wyQ78H017HTLJqmjP6k/s9PzFLo
g1OOOaWOChREuck4/vs2HdKWOgKy2CZUim+FgZdogFpwM1Kx2UZtfZfmfUogUeXeaxYq0aLzX00V
QhUBMb0LRt+9ibVncDXhpssmTAdRRNLyYAY3ndEuumC5Cgh+WbeKLKFUmdqD4zfrcrHgME9OwECM
6rGhvtSQEHxnhOlTg0lnrZo6fm5Hd0ssbnqLIw9mgllY3AF1lr35GD3kbTlsojIL9hlpa0+JlN96
O7Q2gzESH8aa6DIQyx+Swn9OlLaLkfKh7PpENUcj75NppBqsxwj28oHal3/pRylu2UJqN6j+6tvZ
8JHHDOYtXY3qoX0zC7wD0djbT4752M0i/t5T1K8HY1V30b1iBXFbDJZ2OdR+T/Cq735KoU5452ex
QhMTBNMx7FBFzJN4bNA1hkw/3c9+E+c7k6Q61ENSXudu+shspgO7EcxXo6EfrbIjuKV1v7IQSi5L
PM4nB8LOirtk/jiiZtfroEMjOrtbV7TTl5C5Wza147MsrJTxw0i8dtaiVaKnA1EwXXEXR+rFCMv5
RU8WKV/6pc0iMq8MGV1OqosIs25fywmNMDrMFANzVnSbrIxw+EgIYH1I4vv5gZ547UUJJpRYZKB7
I+hAKoWWPRcls/sufWq1uCPAjlfnt1Q4O4QoYkIxdRVdcYePrtqiIH6Ucsn5LeGUSMYdY5fmEaEV
y8NcFSRCnV/7yYgWaeHwjg5ptlFReXFi4stcHgb64ZtyoBznWCW6P3J3V71RRJf+MEWXgUTRRABS
tQlHXcMk4xPZ5WJ+OlaqRplHWjgE45a8NnSr52c4GNNNmiK4qSu9sVcY54zCr67Jj5mvafRN5K/G
xAXNyb6obcKffOvm50OFTSNiinJFdF3oYeYcd6A9kn0z5cTZGaV8GIlP2bcq2yHVIcgDTvlNrrXG
TcJq6sLtq0fkosU2VCrYpMLy78AIbMWUwycICcciexcEBjNkvSy1T20ptE+IFW77VLWXRZxrN6Km
ZuxG7c4fNdOzAsu/h+8Ema9pgBksLzNm95fTTDJ2Mx50bbJu+uUzYKkdbpglnN/RzJxPFZNSQ+af
0oH6wum7rVKX/FVtTA99WflrUZFoG+t2fCuLPr6lxtRvximavXmyKb/bZIeYetQfIdmRObRkkaXQ
VXZlgdALfZf/aMfwD3PMrEyvnF1DcuDjRAY4aqt+vsw1f37EvQKGVLi3SJzqx+xrurwp8a0cxi7n
WijVrmIF8xAAarmz2xx5sKgeqonwqCYhQ76cTSKFim5JlmuMa3iEFGeZuQ4sNVYK7CG1O4wCVRw2
QFR4pqpZbVWVfDVToIvKaW1y6cnxmYFzy9YvrsjJCxCWtKhmRehlfJaHpUy5wkmoVqEV9Ns4N8Wd
nuUJStgb0tuajYvgcucipHsAOmV7+uionZmwcdALqTeKobzUJmM+jmWzbYyjqAe8dVTqb8lJ7b4G
o/zcdwNO/zy/tgfDvCoacgMLwxk9rcZu1Qw4COwyfA3tbOKMCizKEHq1LQILvRo6ehbVbXY3Z93t
5Iz2F1wTOVkp5XjQgJp8tsZHy1LZoxkthjKN2nEe9zs/q5wvXXhRgSD+Sv933I713O4bLUg+W1gd
muV9m3ytTVrCR+9HRlbTKZoHW2qErtbGhIQ4WpX1HD/mU/SVcST9mpu4t8rkLjaK+sbBj/oYktEV
RNnj2A3drelEl+H0WMpK3Du1W1w72fgQdLX/AOM6uYpb7eX8KpXE3WHXJmF3yeuCXsO3Qfn1lvsM
rptUweFsJQl7RHkfU9qfXhkb9R5LUevN1Jb2pSGmB9e3JYbF0qTXVkwPqSSHOVXAwYYxW1dF3Nx1
YyguXRl9qkHK3LXLgxgpH4wFWF7wUItL2KLqjKfwYlgEi6KoO5ID8tKzB/0rMdMkZDqj2g+2+5n0
XHwOdhnVl4PNBWkknCBS7cWSvN5851vGz6MNHTcfR974tmI9bnl12lhX9OQyPO+Jszu/bJf3hrra
MPLZJ0tzgIW0UejhhJyuA6ears/PSL1aPAoIIQHsbCeSI27qsUluRhIbru300a3Ag2W9hXKobwAF
lQYVG0UIjmdrtnFhC+69buXOe3fKFMAHDfMlJvFJEdEnkvIoy0wnwT12dwOpZF1CriD92ebWiHSg
coD3j5XhlMdsiTNsFPk55xtdIflpGGMmpOg6Q4LjgVCeR5G4+k5vIMxLF4RBIIyD9P3nOWqPGOey
TVx9J2jrxfYF9xrqbOz80QUI0hHQsGVF7XqFGjcRRrKj0IkUslBdrvIiuzCmeV+zjFhZUOW03t3h
/HiNkuRTkvhEnafTNpij7xr+4BrxuqUNcpM3kr1g3tePDdo/Zz/DcF/1fnxqwuYJY/7KN+rXuD9J
7uEsYNZjK7/0kf2JsTPFVN7dMp338hEpCgIz7ve9RUwec0gtkyena5+Mqb2Zh6WlvMD/YCVgCHsp
fImChEBwlTwRmbiXs/ViGCBymmg3Ghd+jxow0d7yHiCq4bzOLXaLHGWmFvhMWgGKrGsUjKNO1DZ9
UAxWQdFvFMY5MpkA1WLYvxDF/NhN9k1l450WaXlI6vlgYojqgSJ0LJnScjhAzEGjPAIby+ddE2mb
qTd2CUlnVkq/UU3fWXHelsA3PQiFEtcjZiOWePCZGqasFh+rzJkr68mROKbhZJcPCSb1tR1bn2Kp
IwZvJEQAwmw9kzy+jZ/pXhM5L1y31SqKMuLR0/Y2d/1PSCMr4tgmAm+B5awhHy9FRoUzuuH6dK7T
GBn/PGPLz93s0DYAd00b+0quXUfj+BzN9haYnvD0euIDmeJrXupXlEqYp6Ei1g1Pzaw9YbW8hqTK
0fwzDmBq8b62NFUqbQaCVNfOdoKeZiQQhJGDYPgvzRu9xlPYWCniaBAQqfHZ6Jwr4pYpPlucqkmW
Er+bxM2mIux6UFq+1UdRb2lV9WRz9IkXFAYnPeuIvC6jbdMb7nGyGRLk4svuSw98zpuWm/oa04YJ
EMu9Svr5Vm9cVsjCwuZk2xtpaMUaqkCwJ+AmWlH4B7mKx2HVR1BUJkXTwp4vFYCgizEMozX5q7tq
KE6GiB7gPbc4T6wLKoFvOaVkcpuxQmbfnTh+M5sCTfiMzRFTlgbmApJQxncs++aRRICvlShRF9Sw
Wz5J4uXpRAfYd22Qh95ICAMhyBoHGANVqFnauozbI2gWQg9K6EuEt/Z+sJ0N+xkJB0AawJtb3ITB
qup67rnC9nAQOasafBj5lcS26uNnS2jaTg3DdV32JlpmtA6iGo5dwU2p7NUhM1B6+6jazUCfD03V
veTc/eJyim6x/F/3cYqvLwqVl1fleEyGiaDQ5VkT6V4duN0Bq/Yl5Ry5G+aA9PPRLI6RYplLndES
ZXlMHamhAwmPbg7brNJVvXEjN/cKnZqxE+fAZKa6RLBrVkyUoB0XFiX4Pgvq4/m9sg1O5ohLit5N
dRRaTUWx1HHluAm/wPqmXGVDaewgNV+qZYMQDcojmDhGTwG0P6kdsPY1hfFCOuvzvodoQremil9o
DUTHeDF72qzdV3kEIrOvwalxnHUv1ZPmaFWxRNa3aD5q7N595FwVSbKHEAhc08++9QEeVvCjFdLp
rjh2y0FIYpoLJMpYdFG07hhainxQ2EshnfZsNIZDRuYMTaDlP7AIvHBqO1+ZdgN0zu32U4lmZBh8
fW0qozmeH+gLblVjuERVY9ciTuRQt2C6DlWW5us0pPlf1U5+jCztqdb8Ydssr85vsQQ/4QuON3Od
HZn858c5C/OjM85fHYuZktmhKqMQVW46uAwrYjgxBsTLUcYUB2yrnPMju5cfZp9rvs3MQwzDMwr1
9NgGdXpMlmdiCHezFbb7JO8+O+SAglcOfaDKPBAbiW8/F485mDiGEwvL+/J+nLoMleengxVvKNOp
fZVPwXECvXU8P3PDea+BZJv9QW4bSQprVPY7VVf4oPq6egrLZtz+eKmFbnrklMK4bALzMENWeOCs
wYPFx/PDpFnRcSyeUhzXP952WumscjuuvWEu0xx7rNmw6PBR/3Ud9s0q+SZYmG5oZjiQlPuUcRye
bELoc6iayyraOXlN5lKuD3Q8ua8JxemTtqaGuFhh88oiAlhZuW2MgSCdGZBRXiXzzGhTgshx9XJb
aaXBBY6FCkxqvQ3C77Mj/CMFvnqTJnW9rvNDbFe4qH0MX53pXEyaS85hzp7PQ7HXKtaoaaK/DB2s
d6I9gN/q7utktESvhMAXYLUMQ5uvMXqGBBMspGvn7EM6P50jWTRHLuD8wj6/655dUf3iHDq/2y2/
YFUi3piwcFYwCzczvKL9+X0zzAUXxPLbut05JkqT5b+fH85//vxMH0ycL27i/Pjpj+38eDz/aqEJ
iDUdEUA/3jz/Unne3Z9/rqwVuJElHefnvo3nnT//nx97QhTTE1gI9WOXfv7H0A/tzTjKp+Js4Dpv
FQLvvrFGbtEBQPhzgtX5WQrF85eX5x+c33v3/5BxpFtYCA/n988PQwBMGL0sf+D8WgUNkU9jeH1+
i6SHeVNnxbemzVkrOzgqM5cUkfPLnw/z4gAF9sa3fX56doTKhaeOkewCF1+NjL0BmD5UvlcX1anX
NXmJeNL2ytlqtkkbk+mYCd8rR4Ad+tIHHNH0r1HFvY2xaNdjIKAlZfYLN6FypTMw75I6PAB5nz0V
dCYRkqKBYZKPl7bDcpwUi20GlnNVN67YyZL4mAFllZEM31N91HdzCIzGXjLNLQ+ypwlk65vDmuU6
pLzBQvsuU1+YrYVezSC+qjIskk1mYiCXjDt2kn5vxvaqtoxbxCroPUcSb33SXguq9cAYZm2rQyx0
1Y0l9G0xVt9wVKcX/lR1G2UIUnL89iElbVfrarLhezvaZUV0COvZ3umudYfdKVjlc7VnTYW1xgRN
A1evCXwfbr+xM0V7Suu0XTudPq1dZH6mjYc3kePKHGgAR4Xr1T1ksV5l5NCn1bfojlzZWywxxqoE
NJa7wY1ZjDdAjt5aaUGbwefCvfN73wt/F7bODscNuLJGguWvWE3EdBBG1BWs6BbK3YQwa6iZHbWs
RonCFUXhnDKz/DJ2152ef/KTatjVgeN4FCLdG9UX3/o8DslHq17LoLvX2moiP3coWTeNxyAOnzMg
o1mt+GYXPWIHbrkO601WkV5f5O4xqNElRMyLRD5oeB2+w7nChd4/hEi3PgWCqUwZ+SdsUu5RTIep
L1AimfqJuOlyk7hxtI66Aj5cRYwbiR+CW/NVXL4WMhg3DWvfrbACuKh+k66TgmT4Xl9SH4K6gUmo
r9IpgAXQkDbT1AmlLJFcaVod7Bt/BvbAKyWJuZC1A4dixPNn9cOtieIsysonLS2bo5LdSJ+jY6Yj
q+IyjQgh7qV+mJKInPfsUWMXjhY1jxV+DlqAvjNuZpnKbaFif98Y5TNLW5Jza6PYBcroryMcr6Cg
QIrQki+7NoDyomqvp7WJCL2im5gpFoIFi3aqX9BAKAvwg+iexcy0i2gRrWJ6ske/v0XD5DIrYV6A
zOBo1/ZDbziwFidsheA4wbDFXaYdZkT062gkthzGWHnKo5K7UFYyB04o1/pmA8t5SFFEgYyKbe7u
M4RMM67rU0thqFnScGXm1OuSCHhodc7nUZTphfMtKbr6uvJ3sV+D5baMqy6gtNCMGiZyvbjSBcqP
3hIA0sIQktXUZ1vbatwdolfXCxP5dUgxbjcS92YYMdfvaN6ypFjPInoyR1SlUd5ZXlywaAoLJqh1
gOeOXI6tpqUNZY+IoKtiAMs5gfYuyu7GMtKa3h5gkTyPD13XrKQOtrOLUgdSGBat1DGu0oWck+iQ
1IMFh+0XDMyp/rzov0qtZiLC0WFNRzU/nd9y2shaEX3RivKtG0Z50YlZw5keYEazkWplc7mFGJNx
GfH77tgaG038b/bOo8ltLdvSf6Wj5qgAcGAHb9D03qSRUpogZFKwB/bA/vr+wKwu3VK9eBU97wmC
BEFe3SQInL33Wt+KfkRxsBlyGyyqiotVFJMJGcHFRPgcwx7P0XGS04wi2o9PaJy8FfgAm1unFWyA
W427uiimbaJiOO9m/zOOi/HOFRARTNe2tDmH9hBD1yFiAw5MPUlnDzN3YSD1Pkrq9tCpiqMBgoJ2
nvnJ0khnk3hZ9iBPbZY/M4C8C45Vm/Sr0E+iZzWIn4F9LspLkzDD0TqbRGTA4bcJgz3p1gIHMv5B
kpX5ac+/ol5U/b4ajGuLZuNEnyU4+Z1kRuluHTEiy2ShfK7mTb9MIhxcbq7cg3J9CwBHTWx0xHWZ
hpTYKOH/UmMkj48NQ4i17veM/kBD82FuFQEIRKZix8kSTzcIF4bGowlJzsapeWxQzR8pKIcVtnaM
CqBT4HjlpANKrlbzatLc2nW49wHqQDyV6BG03FuosF/nrkvmVk7mVlztVdDWiyH/ZhmJsSxFGTMm
j8zVp6bLnU2GCIu+VgC3A1pyWNQhGleu2NqIz83x+52lt3jmp2jvBh2fJZda4MNf8sn6Yy/on7hc
l61JKjcMuqXuquyIVx68QRRvnDhsfvSy+2ECNIlTFjw5WfKLeqal5M74XphiPzrwk9LRudJFWAy1
Rux5g2ObFewNgOYioWxZtEg3F2ZLGjz3obfYDK0NsQefJ5Wco4CBRtjLZMssR+OUw+WBj3IXtsyd
UV7V40sTcKXNImWvGTd/odOIlzTy0e6Y0IkGWC6T49fHHIw/vstcmVynWn6dPp8puEReK/58Y3Rl
mdpvypZcVFxQyVKmBhlECVi4J0xH/qbNxdWfPB9lrYtN2IwzMDT9pQ8LADeILNa9nGssLxsBUmhQ
s9rhFjWcGf6yMJV3TVkFhplW32tR/ojTGURudel5SJu3tErANtB82UCi3Nh0zEDReOEqLhDG1WPp
barUOEcWVUgBAaAv+vToMkxfZ1y4V0A7SQ2o55EJ/JmRdv3SRvp8bXxuMKJ7MiboSQNgEG6zrCC6
MjbW4xf8HPKpk/CPkjS3cKrDdSpoeW0KCwGbpzanAYH4vgvTn70RlkthONaC3wTDnUx8zzLf3Fo9
jCdBr2tn1FOwVi4ebQZqe/oy495u6/TY1O6yU2Wwbx3XOzbzxhu+a7YvjpVK/BMhNiRToqtEkWUy
cBvwm7po/y60A/RTmlVLow2SW2VRxwajebXaMr09NlpbJLc70YsT5DTb3BX9WN9peTNRM/RpYTuD
ucO9Vd9E8ETMu3wus3CVEZV4Q6+QPyOSTzdertTKaL/UbVC+2AlwuyGKv/DTq16U17LMtyPc4cEv
s0vkW9x21VEvtWGpz09RycmVcswULkgBlDij31C55B8MvfFLi7OjV6p17c/ubtt9k2MTzoJAOibY
5cVYDFePYBJ8DooagbaSHSTJzjTJgHCNfrrCaggXdmLJfZazpBz5oK0Pj2isoq82+agZwKx7Cd7j
wvz0ooZSvsQgIGhHGUjTsl/KVh3oJdzXltR/peqaoOY/Vf13mhMNuC38WipDZhnl/iGRrYWpX5jr
JGZAA4OSXxoAmxBL7jFhutWjhiHYohQMu1iGjpVOalnXMy2hmMnDIN6JElBpwLLF5iQ+6OaP2GvX
9tgJFHng9qw4oNgN1FdTFBeH4IILJm0D5Kwa9nYzQfHKN0OMaykdp41WRs6tS+ytNQpnzwB316n+
ybZsdRmTWueOYnSbshjNRSi52wa2u0fHF22FrvunrGJN2+dvtRmRyUkjE4UleJ3S/O4qXez9RJwH
QUtBDGLt9G291UcShzIGT4RjRhT0nnWSQ/iOvY7mqOv26zSZnHWW92BsCmevSDLahJkCO9A6LRkq
MA+DABR9rQZrB87f7QJ4sHWfXOGbgd4x7Hsc2zaMEOkuZJlYGzOnO6IxE0N0Mq6dGMu/3jftbqqz
YI+sZz9FmQnTMENixVWjr52NoG21sguymuvUHhcOSOCoMuyjwLqwkCay5miQ/ib3ami3TVw+G5lc
Nw7t5QKlC4homTCI9GM4YpJrGK3yhVk148rVFoOhN3uuTgMyEBAxTd1FTx44Fx2JdWP774YVdPtO
0CVuhL1QY8wisE/KlUnVvSwJzt2EHrdVXVowey3okKk2bmQLtWGuR48T5S3S14BhgR1/NWm3AnT0
v4aQNM61vTaiJLqFxAdsMuz0S4busGdil+5KSbVHhVvvdITbYqjyUz8eEFFTCCYQa93IrrcijrcI
MhnaOsM+SGscoA00qp6sy1Wf3hIAjJe6cpYIUYZX4JhEMmifjYERjQs+cqyCjSaGH1Ay+lNeUIjS
aDt5STCtCcAq8PCLYFdbn4HrBmstDrSvTv8TVLjz2Uh+lKMM1r49jCfL67x9TYCciZyZG3wanWGK
Edxq5a8yH5pzoFLjqetfSngvLNZa7RwlXnqRiisJbf1tivjkLqOWVlEWO+cuu9getV1IPi4j8bBh
pduoe8CK5hfEHPeixSPdbBshqyNQkHoa529Ju4Esv3rhzpkZ9rxprFBtIEm5C5aR/sXX78y/TnLU
d2FdpLt6ml7KSCUnxhXjU21NS7LjgbzNK22Vu28VDK37Y0MLb5ek5ntZCKZ4OuRbq3bjJWt5XEHh
+DIFyXDm3tA9WZ1OIFv0tadlTAe7Y1oToVBzNR9IcxtI6gStXqEM4s8q8nshUmAIbtvTJm6ZtUPo
XOK3Fyuv7L09q4eSDl1Q34gHb20wqKa/tnIxrl1HzzdtJBOiRJq1Sr3pmNM0XsdgD2DK0RPVtY7R
js38ubKjrTEG/T1FQ9IzraySwTthIh0OfoiQOy7797jqK+ZHk7Wu5oRZmwK2iMm76aIKa60k3rWN
CBMxPFqMxjHNwvI5t0HuoZzCvUQOBV4QkUeb2i6DOROU9XwQ+UulBeEp9vJbGgmQVwwb6IaOS0eU
b0zkuYpYebwZkkSunBgQgihGBbfGIdQ2gysHLbqGjs5gyLC/o0vV9nYEi2Qw4gMChPr42Gh17y9L
wC/rsojlHYL32kGE89Lxiz8kHTDhFEzIYYy9L3kQvmu4OG+ZABpMFbVHWAXOJBA9y8e8BFsn5Wrs
BVTk2mSEXDnhXqpwWNbkOm3dCRqMXfYxowC6eOMIMU2L5qE/oF3b3qgkaLaqZ6VYxcB4m+mctQUS
eNHXR+CHJQOS/A2HrOKU8GNSpozvo6WzFh6z/qCokbeJ4aGyAGdjTm19kV08XIOgOI4jWVijFPYm
5yq0BcmsrzonWaAkij6PjQbCifHkWsDYWEKHZVmUgJcp6VBc7fCbb/6q3E589osejZ+TfSngUCH3
HpIv9NjLJZETFREnewpth6s3zr8+EhXaAVFvItm/SCOpzwVRo7YEEeQoB9JN4O+xw9At2Kaqi3f4
7F/yCB45gUigmd2etYfynE2cqnafAP5eKAKFL+1Rl+6715oIOavAXpn2+GI5cmZOtAtPb1AtkA4w
1318o0pRg3iIBlrEb0hulL2INSdkdDv9dCwUuQVTcqrJEvQgKYhbhCukI3eI4DGGqLAoSZ8hj2qq
XOTrVEmpShHnIMijzzWZfPtBtRB1m69SABRVsG5mMASuj50FPnibEZFOEE2xK62xQHEQtcsSzemW
APFdl5clWXwI4NNy1Xshk9By61iF9avX93hJFildf3DX4qYZBmGGFTgPPVunGQWTOdAPcoL2XEvt
yyCHH6FJb0S2YL7zCZxuOVnGvtDG69S5PryMtD4ZhfJWKKskw00GqpVhbHJhEtbFOcxPN1+mg6QH
nL6FvskyxT1Uc+aLa1Wr2qkqbvVE81p+Uu4Ey6l4JG+yz4edErjkncBEfkmLhrUEWruyX6qCya4s
AKCkSfRWtRqdW/r9FK0IfMqRsm7wLhng3EOpp9s0GN1jaG8Mgyl7FY/0dozS43v11U7zY0g5RS62
QR1IJiMZ0Y+2+klvXN96oPOAUUIKMQaDyqD6xsjM2Y6hoM2lYbNhFbQOTWKEYkc/SjvNF4Nog6eK
ZtM4MLttcTIctQ4c7JCrpyqFdtamIboICHTPKv/mktB+QBLbLZQciRWLSoC9c52v0WjrVCx2Iz7f
pRbjYLBpjWO+TWirV6wcpfs50nyPdmOZbys9GlZVOQHODgZ3w9XwyJc14HGoqVP0Slyh5h2w4kHF
s8ga4jrLaQgeeIEpylpGUSNOACqnvezlzXdVcaKpQSeoqeuL67LmdNRw4iI8LWAC+dcspi8S02uL
k8peDI16YQVVc7IKlDNRsyd0KllZmPoZhAJTVbW/nXSJtoK4h6qAgSir+tK604vB1GzuULkHw8zk
ymqLkfqaP1xfjrQDHKh6KjBemCuoA1e4gzU6KQac/lvbmwZJEKQ2NIJ2X7QGtxutzYrlW1hAd86A
9ysr/9lQwG+HMg+WWvGep010QmrnbVw7+dnbc+vLDLNdgvfe9vpiZeIo3Fhe8N0082sAoYs+Lo3t
0WRm1kS4gFvOal/Tnb2RRza4PmYxsoBwHKpSOzZ2wkIWm+FyCnOL66x8Z+ZLwSVZvhClwH27o3nk
aQlNhnI4C/U1rEnkYSHy2e33o6rdQ2ooY2nYCd+OVzEhjWS1xslP5Kz4RmSAvon1KD0MpaMQ9UOT
irt2X+VJS7HOpYR15D0PfhluXdx1Cw5tQtbSOieBcOuE/DJdoM30IH2Ka8SqPhaSUMw3Vunv06z/
oghsOIZqvJe5CzOzKk8ZLoNl4kC4zIBQ01VAj9WTqBGC0F7C+GsPY2rB8qdlY6WKb7m3d4XbdwvH
Hsgv7XxxsD3te4ajWMffuqEFmSwe9WXlUndDkgZ4nldqJQOyzELGj1d/jHbCRdtFxzZcWVUgti7D
l5RUglCS89GPRrH3NGdO9rFxr1tf9FHzjtWgfMyswLdd61LQcIHXmQ6adg8NG7gE6MulZgL86rP6
s3CD/oDJr9hC/yRUnnHUYDkM90VVoigpue5byj8+Nllv/yzptdELjKsNjYx4z/zoFnildYpq8Z01
pf4jq627HejRJRorokai+OySc8D9tTPWtIfgVAbUP7jP+IKbIKPWdHb0XuLPiV9cpr4dFhlNsaSc
x2UqfFFIW1kwZcnBzOW+SpvsEOphvc8H+y5mbKxZcdGa0opR35JbRhTOZDY1/FAs19ra+xxkNYvz
XqTbIbVSqGLawDpAvCZuDr+0+WYWTfpS0h7aMj5D7dGJ6iLb+oVF1bgfdImsIM9IKgtotSix7/wa
Khjs1sBNKdPKqOGK1FvLLqWBCsH+xriGlDZlRoda5y7aDgG1YUXSWNyklAITjgwjTA4VZIMT2rnN
LGpf50Po3Zuo6JbaUOqbcfS/uijYlroT4iAf8CFg42qXWYFnNhjE0bI9awEQdKsSWnEpfAQaDr2x
qQU1zVToZ38iDcFyCXYMmc2MKZBS2mTu2fHTbVP4lDoYzfmOg6cLuRnOJvFbc21V/Mqb0qRbE+XB
mYTLnT5Y/iFjLb3viC7HRN6gfTKzSwTebzeEmzG0qcu15Gks3BztzRhdfOyDUYKXwgwNGPrMLRlJ
DQ1BaRalsnZOCE9e2rqVrMj9LvcqV/2GLBlj5ekkuSvqtmpw3jJ+KzdpjDVLhWifo6a6ylK7yLHu
aMqkzcUPQxgIZZSde36XkRiMgy0LhCdDABEBUVyUXiIFS7vJ7PiUBiVfT6fMbZ1nXK1yPVk+Lvxe
RzXpaqTiFco099w7LvHIUlGvylsRJlcBj/M+ESKfaUl35MsEI8d5uQ7LUt+VaXumS18t66p2ngOH
YUVUm89FzhqF/CtSDFMmRV1sfM+TMr/FbrPuisr64tFoWWIL4p+E12OdV1J80rud6t5VqayXSujq
5iXqJW/QUlEPmwQ/hdknO4veC8fp3ouCXp89Ar2rEcnaGqVwPI2nTnNgtJlDevZMazv5xNpwG8wR
I5rgcZ0iOrSiplveju4lStGXBGEhgXO2q9Cosr3GWD2IzZcm9p8iOXES6VTnYyHKJWbpEe2iFBdV
c/8IEmVfuxJEYQSRoKCtd63mzUjoOs7ZerhZQ2/SH9Ct1wkF+SLqP+GZ8+caF75Gn93GUgy7Zih/
yTKtuB+ZnNwisDeeZjWXQkdlZI3DrfeN8FLrOikuxVMeUALTw3GPNs1POP1wjDMRER2j52S9hK27
osa291VTxzgDMLxNJQVAjbo2YXWLOA5+oqWo7kibwtwbpl8N27hiWda2kFSijVmjfOO6/9U1Jpul
eaH2cdGHK0Uo4HoyUwdbVdTsLAxQz6mcfpWc6LHX5S+W34pdRUFN2pZ3mvROv/YD16HETVGxTj2m
yDlSUNaz2sXyWmauU3CUMIGjeIpPuBzTi2mcwpqpN9FxElWJf1dZWFx7p6gPacfph42oOZIWpZ87
K28uZpPt9Qrcra3Rk8aus/fqmpWNstGUtlHJqMRVh86LVhZ+AerjMHhGLfzJ6r2e+I8qPZJBlt3N
hl98IchocUVMi4x23pnAGrp/Jm7dITLliaEtRVYJS803xg2wPfNeDA+HsL2qSPs6EaXQXFpdJ84g
Bx/dFuY6m28jWkYf1wljZHgInXomWnY2FTQGW/UUaoV+96ND42xxXmU/UvpTS2fQm1vT3QqVZacM
pwGVZ2q8oVLEzW3UCmPY1H+mYOz6c1Ba3heRqIJxEHdFg/4Py0MCAQgugp4ftt/yAYIxw03rII3m
KyWBfjRrbgp+LNY63nC3H4ujQmXOt8HVKc266NYP4qXwWOxZRkSLZN54TKyAb7T3hBv4DU/E3RCA
RqGFHKYqoJLpRnjZqmrvTmODjUki7GyhotDWpr7fAYXedl1q7CsfHmmAOs7Rq7XLBXEpRTcdna5N
dqMT9vRiSK/U8AaWvgg/Aa4mWVU2wYlvOcfGWOHNtdL8axawAgHXEd9l3prbhjHpJ4bcaPXutPQc
K72aEtWdVIfSc4F1tnPZDGKg7oCCTupshfprwGTzVyEq7n2ufQOc7C66RudTA09cGA/d055VkKeC
cT3CiVoVrbwUUxezcKI2hyKsn3Ua/nBH22eFRJm/Zx7DDaavM+nN2QzqemMZo6CUNZY2q08I8UBV
U8DJEmkmwyifq29iB7daOqRTOcU2crpnUwuvdYTitk3zYRs4BE6lAf+Z2sru9uh5Rwb2BSPhPqFB
kgW7PAP900H/u/dYTHqtqN+cmo5nmsZ3gkgQubems+A3iM0j2GMB3DiN6fxsdXLEgnVa0JR6bBLb
cC9WaOlneEyrcKUxFHrLLKjpTsaJbqS5/qZqkK2djLyj6NH4tSjkt5nWgcmPSZEoQY+/RpzUdHnT
Tyiqki19Q2qpKXT3ZROS5Nb75feROdEYG0TfJvAPSqJSD6YgXEQVDiLPhpm9kOKHh2botaF3wzLA
rpauCxReL/vhaRyd4qip4H2gD/QUBwmxyTmKBf/RqMoRmuZlBF19furUjTx54y964Pq5D/vp7EfI
HIVA5wlfxljCuWu3lZoNCHEiXu2pB+VrdiSjBp14rQxirR5PnZI7Hsy4cVNnXbvTC1TiWT7I/diP
+AZk+HVsRfyalU9+6RefOjMIn3oC4Uwio+9+H2lXMAhbGMcv9HXGE8zuCLGe7xL0FESfjMc0AvT2
oQuInMAF+hJl00n5tktDJR1f0hk8iuXsWJNLyNLVEJD+MUiFfl29TQEDLXwGpPdNqMXqmq6Dj7YN
zEDrb9KWItpGkp3P4nNC9IZtI3sP20mWX+wRV2QumO2OqM/XHXjBDfNe9JV2U1zMQv6i2QB/1tTR
NJi9gB9Z89tgubEY5Hh8NAJllhR3epvWUlfDtGl9KlpW2OPZYdm/LIu+Y5WnGTvfsNS1myh8yzQ0
P41MIFTrtU/8436Nde2vSAa31i0plLscYdqiVmlwQgiu1sw5GbkGtXNN0Rh76VJ1bXDsQpa9sml/
udpAmzBsGs6qVmzIippvyIa4Ue9aN4rL9pSP9lFq9rBWQ5Gurc+jLdOXKtTqF1Zx4YJgjWhrl6yS
evKYNv2kUJkPtMvU6H5uhd6+Irql0HXleGfAY1wmUjnb1E3OODpsZpLj19pRxvmx0TqDkQ+uSLoY
7JumeldXfrf14unI95Ud0O8ZT4F9iNs2ndG54hjI4WSEEI793jKPFtLio+OKl8l4VoRffDZ+ZE17
8QY//BRpZngFNvJ5cPxyldkuCVOlHqLg86YTxtiA6EorjK6PzUQbYZOPrFgnPLFMkHN901R184Ad
HPV04t4sSK21y9i8tVb2LfGRZQ5JKT4jo4rQ4JFLRIGSOEa4KURXn6Mmv7pWp12pH9AIRR0tnymp
j0aoHZqSUwCeymdnMtqd1blQFd3uC4UG0bwtqVN08MLdMBgkWQz4aepsytekMXYIl1PLGahcI3dt
hkG1KrDVYUKrP0U0yZfMwb9llhm9Tu3NUWCiYQL066lp37tSPY2l4a0Gq+jPQCwOXSFsoHLha+hX
+rGVylrYozatuHt4WxDW3YcX8/9DTv8T5BQPz19My6tv6tv/es8Vre7LN/n+X3/739m3Jv1XxOnj
Hf8gnBqm/3cfmoSD2QmMGxTm/8s4NVzz75alGzqSEzSF/swxZZSqov/6m2v8HWjzTH2zsK7boFH/
iTi1ecmG8TeDjmbAgLD+XxCnwv1XtML876Hxy/Ddgblr6f+GiPbcbpSy1a33qVG/5pQmwmHs+NK1
Wbbya2P6BgV5QWMm+YmDj5ZsZIh7nTTJHoxvty1qANhRP9xDQufgtMmBYZNdPNc4Z+4tN8TAy8rn
x4bugb1sM4lUOhzL57AqrXNrQyBDH1BynfPn+AGGAB8Ha954aCkiF9NEMqZXZuVGxF2IbX2B/qw4
/964ZVecvYisvAWXIn/Z9JVc/X758ehxzONRR/V3CpqPD3nsnv12tSvbjRVqkN2ZV75lrnGxq7p9
N9LhOBpt+2VEKLLqBgK+sjDNDqku5DbEW/Rs6YSNVKjN1u7ErDrXi/oszaA644krd0ERvP7e9dj/
2PzeV3nZuqls//DYjyC6OeH30kRBYHA2a/E/BPmkuh4fTznTsp2P4ujP/eRZVag3S8Y3GPyG42Pz
8bwY8JksHm+IPdadWU8Gw+N4aF7zuyAFwakTBMPg5wIc2TT3kDjApTVqEcpIS9LFBZa3iNKOUmVk
+fZvD4NYSoxPWraHc+cSUJF7/dnJ5UAcL48QNKOVw7mdoHlPQRLygqqKcJszg9joiUYuR1pXX+JZ
iR50Hc1OP/TeaEaF0i+/+EEZbgdWBuSwDRdmyCOdMLf8Yhixj1XEolBKWuuTYeKJ78vqy2ASTO0K
+nyPw/pYv2NkFk+I7vq/vL0KOwvK+Zx847Y2NgiNqZXnVbePp0GcWhcn0JD/B063dXJdMxeWd3Uc
M+AHUpL4O1TaqrJ87wqX3L/a88Z3DGzNBpXrP/dzOwoOrhneH7sem3YiGsDK0CvGkuL0sY/AjwnH
ySA3TZ70J+SOPRpguztNssvW2sD59ccLj0N+72tiOS2YNRbr0k3cYzPDVFFkfn48aydL1YvHwz+f
R1rGS4S8u8cMZsgCaamAKMNHPDZ5LU0su535j+ePnVwfCbkOybTiUvn02OjwGmtXcy8UKuoJj4w6
1nl8r6Sf/OyM5jLqkfyG6MtYZKUfvo5ohREOQSRilTVtHW6XR/Lg8XfE4bBlutkeQ2Qs/Wuk2qBe
B5Q5l6jRUUpVo7EbujG+fWyyPD3l2dzh/+eu+ZHmMfnEBuGvf78Qd358+2kSaPWP984HyoS0g4Rg
qSX2S7moVOWtE8N/gWrD/9m8sUy+59aJrPXvfXEwEQitibNsB8VgOmtPuqd9vCmIk3DvQsukDjet
k99O+SmV28eTOAHE9rH/4+FjeDr6pbcO6xlTMr+jnzeJCd6T0CH4aSOgAgYSNFm9MZT6orLOSct1
r82q6KLm/VRe7A88C2UbbWlcOfNxLRPej9dlo/8U0jiMHdNQQt71p6bOxifGEfPjj01vlgSfjQTd
oOL62AdI6lOdBmgJ511DKPOTctO3329SsB/ps/3Lh+JYmY8uSL2qQhbwoR7lNy+jraCb7TkAkn/7
2JW2zYYxKBlV8xGZ0eQ3mony97G/95Pk02ykpqEW4jd9IKaBJFirC859YpLANdjyhwcZSsum77py
sMe1kq7YmHGA/Y+7wn8+wE4I5MRz9Zf1wO2DU/RXjrih/3mTJaxFmMZMBnMAipviD45F0TgMCJvJ
fnd8t90p/uIniETGiSFc52zczHaY36tXzTQocKUFLFDFEw36+a8I5pT0StO+hi1fFIKKYq/PKWL1
/OJjHwGyCjFaHh2mPrbPhkz2ksQApAlJ8j3DhYNDsKbbH35LTc7QrKuGe0kt93j22PQItegKvHw8
KeOTHk3xTcGRe7EVfgVoGe3p8SL1X7+kBq33j6c6qpnGKfyFi3X6mmW2dhDTCFww05PPU1bdQuQP
Pw09fgNObLwWTkzVEqfuhjnUSUadsyz7RL/FieVi4RXxIWg642wxBFzT+cpfDca4i6gZ0u0cZIHI
Ghmb2edqEXWd9YTuy3pyPYMBgHSDPaDL+SnCFDmFp8ezx2Fek1WrrOQ/PdI9YTY5H7ZvjTglp1nI
W+E1BMU5c2g3OOFX29WvTh1234MwNdAE+dNtqurp2PphsEKgWnwP8C4a7dqQjUvAM5X6XaXO5X8+
aaCDAhr5OJn2P//rb2DtXXLgbZfOPgRcAE9/nDRuYg6ywPdL5IpOdiytsacuNKa7CNF6mQiSq46J
1qSqm+ON8B2CRq1FMsgXvZTq5JIGBd8hGY6ioizSJis4cj3RjqxFfTIdNQauBerk3y88Hj32PY57
PP1j3+/3/vHCf3fw732sMLHdDe4+i02y3mLLPpdWqu2hVQbbudl5k1rlMXfSrLfRbZ99Wi6/ajSa
ZSPCHyhoiMlmWGef+oi0UdttxIEBtScXj+f033y5cOe9Hw8fex1lw36CTPdx+PzGx35q+2GRghc4
9YmT7Kj3G2IyZHlFcpcRmwyBBHLXlTlb8B5rOcSxipwJ35FLw+91NO3tBEa6a6jVJE/VrFN4PByy
6pogLzw8jnvsGmndrQn35jaXupJbg/19qFL/pAS/NeLionVTdGINTi29hykbvZy71QWrAuLA0jtB
bukdkZsE/uMyc5j3PY6zMIftpMe8//H0sekZmR7aZHz7vQvEhzy7k9hDMEDJAZsFuwA8ctoS4jWl
Gw2kxDk+NkyG+nWQQU/ET+h+7Pv96mNfE7d4W/+7lxHQmovBjLTV77c8HikzbJiMN+LbREPy5Pjh
u5UNxmXwWvuTS2hnCOPgBdlv/xyhCZKJjYQZGslpbokuDfKMvjuutQtCz/zsTpLZWReSZget95mb
y4/HASY+I9pxzbNvozDHeaRvSk3glWy9rVX2xncfiNFSmH5/dVKvPHH3mVaPF7JtiNQ6nNCU0IZh
FBqQ3peSynYeIW7jF4zMfd+Y4YWlcfRcBeoWk0x3rrBRPBsIdHaJ20XLx4uPTafVt7E29PPj2e8j
KhHz9vld//yMxxFmngcfn6GIUFz0pjTXVVBNxFSlgXf4eJgUhnfQCMdFnvj74YBLfsT7S7N3Xdmt
9inogJJSxtk7AaH1ky6IJrM87gaPV50aF5Xrac9RmmtPvWy39nxUh3tq+58uW/961XJ1bnQQFH2P
dDDf+TfkMbz7IdbSLH9PTZ/OvtmVix7N1fcS42cHGidapBcjRpmx6MLulCjXfPXawjooWN2QRsE8
xWJAPFtmBQNn7nheijsOC3l2iLucQWai+nFOTCKhN837/8Abe+Qy/OWiyz9fzFQ737FJvoEsO9/J
/4KARCMH2MEZgp9EcJ8hExQQhUi9zTzx1oiy3ed96K0cIay3RKdi7bqKgoKC+aUqJDba0noTHio6
XFg48OenQVv8BAGEvNtjHu/a4fPHu1EZbCwQrtvHZ1d+cW/0sxW3h7z/ila8Yd6PJ0qvZxjn4+HH
c+U2x8ej1K6A+thgiQiWa7V1McI7LIoi6a7wiNCeRM4iaW3+EVa7Tz27w3hB5twxzlz3Y5MMTY8p
fX7eJ2jaJuAfi04CKXnc/awgXMdKeW9MRZrNYKIdB3JeP/Mb+vk4oObXvXB1zXuaiCPdB0WdbprB
b74wyV1acKS+NU2UbtKBS5w9KZPBoK5v8qZkHNM5f32KsAV7hdDwE1rhOYEEdX48emyiknLT8xii
/fFCPOH2/Z/P3gem9Y+vn5qX0BAbQLvj/4lxNUSIx3ZInJ9dg3H7YiO3DjunPg9Svzb/h7Dzam7c
2NboL0IVcnhlEsUgBoWR5gU1wUYOjQz8+rvQtIdjHd9zqlwodAA0Fimge+/9rS+KxitumBwQ2FD+
iwqCIqrxKgdSpVnHuj3epgV17z+GQYq7Ns6knqY+wpJvdPcSK4l/QZTp7ZHIv3WF66Mt6/3LqJXJ
gxVgMN6l6NmWat4b+GXM9YbzFXLiFAQEQ21rL6+Q/fbCm+8qO/IAU/v5rrIlr5B3zbRQX97vEo6V
sYwtMt5yHnnKnUCBTpWltdMowDOXt9O5Lc/kAZ2Otett1v8LedrGE3pvg4KtBBfa//4paBLv/8+P
gcAXSj7JYTUIn/3zr1CP8jQpI0v/Sd63Wka+SE5ZlV49NyKmTB73JA/dqCWnmEr/ZVG65Ub2ybny
rGocWJOa1yF+4Yr7wCD65hEGzPun/nFAcVX2z5+6k/mn60F8aApAB/fbyGm1EkNCTg3l9tNl3+1g
dMm6bhvkNb/+vX9dkU9bvaEi5tNAXgfJMWB/c++//zAFtISba8peDsr+CBoH2nQ81rNcdCz9Qw4Y
aafUZs7tz6dygm9rTPh8+tvc0CiEtvyPm803b5RSWWHX463aaqCwRE3dozxzsiUV9cPRitvnaAie
jaByD6JACur2LaazYUNCWi9C9yBHbMKQB9kciU9tKMYVFDK6ycJTwv611rUvk1cHVyJQw5NTOJSf
KJP6kWZevdRIrB6mwM1fsGPby3420/Gmb9xym4WR9qHbVwrWyAsSpXosNVwq5ax/uauWi+l/cWol
FPKfX1xPM1DrgKjlHcLz7J9f3LgotKTv9OwnQQ8+YdunaLBtdfeY9NWm8REayVYR6yFaCB2gGhFX
yqnnKb+N9PF28FNx62pGFR6HCQOWJaiJyPLX5AFXiducukyywxhTMBhiVqH2PLd03GAiDQG2NvX4
U+CecsIXYYnhuXeRXXmT1zvYTrNjhete9PlQTjalpbFCNeLclPMSJEbUJdktmEH6ejyEM97H1B/k
1j7Xemsvz+4H2WeHlI7ziMYMc57n6CIloT2fysOn634btuCQUJjKZjbyzc/3/3TZv90KvUgNNGb1
b1O9Bnlkyu9oP6mDcqCCSaF6g7Moqt+6xFKo1PxH/zA3730G3JuFV5jz0oQ48v36T/PgkpeIv20L
8Ms/blAUAkWjvGEd5O3K5V+LmO1Xp7wjKCxyiMTRgB+Zex/+3Z4QVbyfkHjXSVVvlIZ+OegOSVQt
MiOybvPuVxB9u/i+OuId/fdN7pfJe+KOHvnPRHfVg8u/Za0qTf/W6NaHMYe+ExDxDXEGTBIARRJE
EA8+UcrzEFDBZ7viqzu60wrmOjuMVjiHsHaABJi+/eERqJHbfjulLEWBIfIMFyXZOiJutgjcV30q
/JNOkbYsWEBRiw1Y2nyALBNvcZCUh1Yg5JfNmU5D0TuKmdvcjAqIqp0obpon99Wj4hwyyCdzWVJ/
Noa4ehxVe3ooLQU1f0FIO3dS56fqfcTuUBNRxysZa5/p6orJfexiEJZVYsxv9Ha6Uj7nLGCGKFvZ
Z8X1dEaScLtAdhHsbzd5CFo3COLpKu/kB8bFK4vwKGd0Q8H/ICGuNdk9TOW9mCjxWAXV6vbEGxDF
UZhHFGjUBFt5npTyIEfvT8b7QMK7xQJNtLt39fIm9wfq/Sfd++Rs7dft/S242vkVDqyV93jjUSwh
3+u39jwy4pr4EGj+8d51f/1r/7IakPPui4NPt7tfy68AIJ1sg3kJ/8diwfgnp9d0VAxCXQtXC9RR
zgzK/ecjVyEh6xTw7X4EhoIyv0hdChySbptkLs4Osu1FYXiuBeZUAwVE21unK9zyOEzV2mlGCCZ4
4YbnSZ1spB7ERuQlCKL8ZVVQI87eOT4JBFCrnBX5ylDs+CT75MFOPRsgmArobx6w5gMYguChcyef
evz/vjz6ZAg6/x+zubLn/6hRJ7P4CVNvwLqj4CSpf5hIrnU7olK59PVNOzskVd4EUUbU5eF2Gnhf
qM52drwb1B+B4r8UvLfetNBQ1/5gefvaA3fDkt5cZRXEwCoRgGxbzaYI0+6O02B4L3amb2ACue+5
lufbzjEhrjih906p5TccH+wz2J30EnjBB2H9y3//f51zoL8Hweb/V83yIHizHFQ1DKL/+elqXuLq
A/V+P+x4MJdVPNhwM3zKf9FeypaqwvrIiVwsU2hu4GbsgqpnPlo5mvV2tUv1rEIn4pgb5MuweOda
vAFV3V6elUZ/6rD2RShBPxlPu6IKiVN5sMZ6ZU+juushhJKUsP2dULpq3ySN+tBhy3UKo4FFBlGI
FxfI2LL1SnPR4vWH8MyFcuBbUXAIkJ/j/Ggpe3km+yZTh5zg+A/3rvs0ObeFrFovZKdSzfeKou4p
GCPxyrLT2mAemG+mWChvzZipy9T0Ac3OTdPQviiKZ51kC5ybGKbmzUNxdm7FdKnhUm3/+8ekfU4j
8zl5fCF121VZzePq/elz8hWkiyWy9++RYpUQIxSYZV1+kQefcngSNPGZf6ZHWCfK1GOk5ltEZPkl
suL8UrUBfsJWRmUTVgjLxg/sc+QucaeJQKC036xe8U/yXtp8V9dsSSWY1dP9Z1gRn6nLElPeT/aj
0XgFerJqEn26tBBV+Ph9b9/6lrYv4maiDNDWr2mcUfjUd/23vtG2GVWIf7pp/5CntvtNpxxnAXQi
eB7jqdl0Wu5TS+I06w783cq0gZ7eU0TTTGsxtOT3FFFlXz3PMg4yRTR6eQswXfzrRVHb4MwdcYEz
XyDvq7hDe5x/ShOmGraBsAl++wmWIs5o+Kg7EkVzzaDAHKuoeooStbnKLv4oRkB7RrKWTa3zig1h
lGDAtH107IPpV4hCyuLcG5F3GQz3ueev6r2ya0qbBt73ud/a7yJsj13nxc8DuNdT1bs5+BX6Owyt
1+bopo84xwM8TlLIMQogXiynN3bTK8f7IVTtv5qoj1/9pCPG/hxSe7Ynjv3XQfdNY5+2licWflCb
j6mVrmSfnDICJ9uHdag9IICDQQOV/Iv+o5olcyqYnGMmMFOSTUUpB6riR3tjV5HxpWJJsOi7nKri
2zVFIMyrFoT2A5wQ8YTIyVym/G/8qO3jpJbqV+gVi95WukMHsvTZHglvqHH+VYzWuLIixdw5fTO+
Uvywzci5fDXIvqwVI8keC5g57zFlCHJ+FgJlmOKSsuz5cvjA88UfucEzlEDu//I61UBzf34T8lfn
gIjmHei5unvLQv0Wu7KCvqwQMhTf3Zo9nFG69gmll33ChWlYNpkKUXZu9i3IrUWl6tvK5T1xnxei
Z937qX8QvdHsXYI/0DMH7SEYW+9LB8sjpjSMyqkMpyTVhUda+OPOGPPHQNGrc27ZvJBy+xGueX2W
XY0JA7Wzag1d1N99csBCqj6paXf0ERafRYXiu8oKbWOpOpvBzKDsgnRBv9dCeHRWRx2JbAZBGQve
6WO/v53KXtuuqaH6bYI8LUtyPnE8PMpWM9/tNnu+2qtwaI/9xN53pkKgVIG0boJU2NboVbaEgFXs
WlEZ5fDt4Dqh1Y7rIjzIg8/Ew1jixkMiI1/d++SZO4/+v31GAg/Dt1/us+RUcmTj0lWRD4TILUhB
ts5aUQSKBRNX1EWLBPDRmvde/rx5s8sGn3mNEpW5a3TS4qRk08qYW7KLKjJ0dRmYzgirlrPu9Lz2
2YgaRT1+iIrSNDMwxKYt7fEjjHApZgH54mPXRNoPUamcxgdjLXI3iZ763DeuXWVeZT/VMD2gD9zI
ZRPdmxtP2YeFGLEu2gWl5Mk+toDkIAwJX4DNhC/IgAaqe55vPWGGgApK3i60K4sqx6yEodjs9aGt
+Ag4KCafTRr28W7S7Oq5DgN1V8UahKF5NJw6qhvUsXxUWDisxjiInihTqXb1gBS+yZP2qk+qt2CL
7n/vBXipxvT/gH74hZR09aWve2ulzheJUKkxJkHGnAYRhFcdi/Xd7dSZITq3AzqFmThC21Dxfijj
aoAQReEz+kmo5H3lbQOzSdQHHINweVYyNJvkdnAIEKQPAihSc+IH5nX/SAHMzqUq5wuLCKS9k5ce
/dCdngnhPkGo0T4CH++fpFGGlYmB6w6CnXOeVVgIqxFVzy1RFsDS5jNXLZYenIcnN43ISrjDJlFH
f1rIZy6eGUhL9OhDPnctapz/GpDtbBrgOCG2+vR8jizjihgL88Y4KnlHwQ0IkSNfnCIuVkGlU/Lr
kehtkiz8MAv7p5Oo5Y+hGNEcZD5U7v6iUGYJ7piGDS72SR5cYWeH2LfXqgPt6DagKJb/VOTaezQZ
JLPlgNJ6+lMpugcv99SDP04c3Ew7yKYLWL+ltoF2Vdv1Vjjl+TZv7rqNyjZ/HuDM5oOcx1fsLG81
1OkpqrBJguNgLqdY7Z7lQWOhT9nX1S7IQPmxSAENJdWDHAuKsMBdoMNtlOmtn3fPooq/I8lRlzBZ
KIV2Lf8kD57A982lDGV970OypJx639tQ028f7v1O4sy71u4PfpJy0lXBnpNnebZEqa5tZKecrOLL
iudB/pQ4yFIoBEnfcUfYNlZG7oug8rlt4++yG6dkVL5Z025ks+OLDqU4jE7Ip90Xr1Fml9j0vXGd
YkcWPVnpgFfeMebRlqDVkGJRUDyd7UL7WiglCKCSB0E+jN65zDOKwzSv+uYnpOEp3wku1D5RtmD0
FK0OXb+hFj9aDb7SIJTikGDfVKKS/bs9KBP+ICCpV93cl8nhIC5nBZve7LXSSR9bMGFrESv52fEU
SmArJfoJ3MwZkPSR4x1wXY3aE9Rxm8xqyzsM7943VNkXOROWwlvce+6rpY3jRkHatvNC9dO9AoQU
BNPLM6J3bd+nmiM28tQcEvje8nQwo4eybINHdaZ72d0PdLnOovbs7tGB8/UqMjh+dtpH245N46vq
R1Rr8wbZsGytXgtc+TZuWGtrOeplPe99HyycHKWgP3msbeBFsllnPNJMbcD4fL427NT8gOcX2465
mfOBOalpX4MJEJKZd+EfHvDg1u8h86j4MZILcb7Gfh4sI83Nn6e6VqDyaD7f+a7Y4V8bbHttib4K
SYTzJMYyXPdeob+YeaMtGqccv9UNBcOVoXxNdPORlFjwYtehe55gVrD7jOtloSQfyDGyo67E4UuB
V8Haas0AF1ozB7QEAq/AlSIbs4M8aOT7bmey2WpOdujnw32K4lP2rFk5wS9YHBstj9cq5Z17eSDy
3exN3JvLBUQCElqZi2akMuEEETA4yUPhAcbt8ubbvUueTUqlbcyo0LZKljVAkI3xa6Z7JwpxEnyg
I7GX/cHcH6vKSUnG5wHO0r6nZGdVBYkPvSIsnggoFyhYOVMRED+leCLeRmF5/9UnR72UUpjeB/6F
20K51EfVejJs8CloyTwsdmvxvcO7fYJs8TEGbbWp9ax7tEqhP5dG8E2fWAFTLroNvaZ6KgAFPckz
nXjfik22vSRWxuekuAzLEddGB1oHVsXjmL77gLx4rC0QCc6YP8gB2Xe7g6VHzw5LtAdTrw8erzEq
dKMT9XXkrIVr3JoIp5CBzE2fUP3ChnnWV8MM9q3GfVP2wEg0JzkjtuiJQEOncdguL+x2wP+iceJV
okXWTU+Su5YgJonvYzXLS+5NpbL7jT8S1su++W7Blxjx4wtOmtEH7pOootAvXMwGSeogGnNfpGq9
R7CI1NZVywvlGjDyhE0APAqLB/5y01PnmW95lKuPxtySXVEepADj23gJ0bfa5BapcH4tDGdhAjVf
m3+xlTi6oKiuWt9ND43tqBtKmtuPMEspJ7PbFw2D1EOppsVSz0T30SDSXgxtNBwj3Z7QPZlHL3Pb
Dx14PhQoneKR+XLqd/CzyOOLQJgnE/cEKNydTNbLgyPZVXPuXg5gmUIu/z7HTIEO5RAMNWQvzxht
b7q0a76k/H3uM8qtlr4ZNl9io0etgXT4NspHCS9S9M5Bjqqg83Ijc1/MRvjnXFDXF4/qsVD9mFKs
wj+Tlo2PhU3+em7JLnnI849xsI2TSaHgeVIwo0xS76zimbsSelY8+qD93nQYUyAaKmcvmzBzvzVj
bz3JVu7rW1UVSN3mqa6yRqvSPquZHS1jAa6mtO1DPfY2BmFuiXnVfCrb8hD1g79Ap5FisPH3RDnw
qdk6hUFtWPnb/e43+TT33+7ZCHKgUNZD1iGpdQISCAusippFRGAFdwvWzcsIL++1mnwZUfX+bDr+
rEwjAm4m4O5FqfJRe1YFLN5A7jR/W7teHfdjWhJ5LxBia6OabP2BOPcAaBWTItLxCKjGr4EVn6pA
KV9k/0wVvfXnGuQX1klXvfuG31B4hvNoL8pyqL43lnhy4iF4s/yaxXrOHqxGaf6GEncvJwAAmJ/+
5nCKxlg72FNb8vcR1N/h/SwGatO+ZoptrqvYLXZamPZXG37P7d5uHP8M9Kx8HoLamAEx6abmO/4x
IUWX9zaAjC+HZipJRprOU4keepnP/6o+NbdhEQEy7cgZIY7O9rIgXB5k/bcsFZdn94FP8z415WQR
hTiq2UMAqpSb3m/w6X73n6GzoKcybypXoEeSjVWMaIvF2Hy41abo2uRrbRuUwKazzh0D1K8EeZad
74zEQo2JGg4h1nJaVjQHjyDKi2+n0S43FHURQcbfD71T7XHrqPf3Zjf3JS4c5IUclu3bxF+X3PvK
ApBMkVT+6t8mh00VbSsroqisKBZRAvqP+kDtpa3jH1BQ8qM5t6rRhZ/aW9MWRBMO9xGvLHxPmwxF
+lxzzK8H2pod+b+FnIAs70Vkh7cgk+sReYvr6MstgnS/4NaOlQDWP5PVqVRhKlnhTsG0gwxfC7ZG
n/46m/sUMxZ/mgjDKYLwDobtsC2ZD7J5PxQBhe+N9se959OsyRys5dSkPWVuLSY4RY3dCFukkVoi
yvmadiebWqOYLC6B7nqoE15seO/UXSkf+Py5C2FM3jIqUu2oaFCWlMLLP+Dp7VC42z9H3NMM5LVv
eWBba7PCNijOHPXYRgI7DSDFOAxkyk53Miq0fQ2/ecNWTvas9JKHwYS/3rNrebC1NDjLvkbpm5OK
mnSeNcam7yycscINroUHjrIVSm01eywkf2iocEMv/bOLwj8i1S3fFCVhVxBOE3hQddxVE3ynye3L
K6WJiNV4QX9Ph5QZXMQa6QzXyH5Xa1gJXm6Np9amkNwYzLUWAXoCd7oKlan5LrqNrHiOhOssh0xE
T/Zc1achyxmLqbiYSgrGyMz17zidnULkha9aE5kPlmqyfk206hXOy7XO7fLr4Fiv4GmKq5N0+VV1
XBYKwkgfZFMOKFW9zdBkPMkuxcnI3pMIbIwvbJype9DKn1pSf6kyH7GLUzcbwwuGnToluILN63dg
jfkPs9hjDCZ+Zp0gSe1pySX1FfHIPx3LZBLmLyDeooWcUo/o7hut/0DKYa8C4fiHydPdQ8/rbtUi
q/ywumwrfy4Bcb6orFGvpVXZ6zr3+6fBnv46FJR37bECQk7xd7/nDjHBpJgKf8G2aXmffJ8z9qQL
ilHzoRUBRUTC/RAPInxjqaeCXg+z7a3p1hiph/xPyOakxfky9tNpJ5tWYuAqUavenmBa+GY11DcI
LamOcjRq/HcC0s4Tj9LojW3wE0j39ny7EYn2IAuSq7xQMzD57Zvs0o7D8vbezkhh9QlAMfnSln1t
H5M1rezjvUv2UyTXC6LJDYw0NnwxSgZYAQ+Ua37Tmo7yUTGm4rFIpx8UDk/bVq2zUyH4QxGIxd/a
EaegJKkxHSDJrI8FRSvCQPpPJPlrlFv5Up1Ee/X9eSOoUGpr+z0+pAQvHkotby5E1dWlSsEp/Bz8
i6FBUssjqLUuZ2m8PHgtVANqlp5uragmTmsrj/aUJrcJrmJNDwY45iVcpkXQ6jvFSoajPPh6k2Jm
PrdH770DDjUhjH8rfCfc9zWiMjOZvLdIHz1Ylg64h7np9T6OpY0GHG1uVkb6s8Ry4UleaqXdolUJ
lxH4KK9Gat0m2W6pH0ojmRbymiKw022e5cEaruDaN1maTL1ZIdoYPW0zlo5YDzydFkZcuxq7wqg+
qHGBKk0OFV6hLeR8Q34EGbLOVZBm+lIKVrXW7XaxkV1kq7CC5vTPflXvR8zmZnGrngKlm+caoV7f
plGzWp9+3UP2y64BqNiBUNVrgVmQ3AyRxdLXXUsO3dGz6Mswpbd+IDA6znBF9ejN/f+cL/s7qNkv
IMIfFNvw9+2sUJZnekZ5OVBASBAJwfIBNeq2EBMPpl+LTuioxmHCNVp2uTP3Xn5lK3/XkOF7FKVQ
KtIr/Zf/d3knB/TG+qOscaG9T5Nn96Vgm/QasecW5pf9TtAEwFMGccW3Ym/tzM0w6k/ER1kIpbF+
DGpSPbLfSPCjUquJd5tq5y8d6/yK/UagG69KmEWI3KC2KZmqfCS68hVzS7BEnpE8RR5mNLLfdlnI
sTUvCWh53VovOnvXq56/46tHoPuXbqPWHCjrydiAiKbQlfWGcvYxGpQtqf0oY7XaTL0+YIjFDHD1
+nqKW6DXoltTjKKfq6GynuPUKVcWAvkHfr3WM0FzFdqHkSyCEtKanPLrgoFyTrbKMSWa0F5eBhCK
kw5cQp9bScUzscjil1gBoFLXzq6zsVmHLTL4T5mT+ciMsvNg6cWOOoddnqYN4nQw+1PZHCEgAoSZ
D/q88Uos593vu/pRdsXzBi2cDzZBreWMMiNBQwpPmXxlMSnB6K3yAmNPwx+Ot6aMH5pJeYzK2XVt
DilWE4ZQwgU5Tp7wgUWQ/ywPlHTCsbcFsgLPf54ScL8s3iFSz83WZ8VilspXM2kwwIPjs2F1NZ7l
3CLy8FueWuV2NyOa485ObKElFcqzAfvsefox9CoeAQpEkYVtRt1uaHo4n3CsHs34Lac+50/VR6vi
Wc17EJbBCvbqTzuqgbhjFkR2MWlIYpg2nP64vlS5WV20sL115XnHfnye0QwNFNh5UE6bu1xf26Ht
KLfsACmhQw7sHhyoPpiMatGzWqnFlgUN2nYcixiZh28zhTZhBWEY9fK3K+UkHBx+JjjKLAfCateq
Ni6ZaY7vk8pWn/BRt5FN9AJfUx5e5xpcjZylNcTU3NmcLWKjOB9Y0/BlnDoKh3/15UEePpIhFcgY
G3AuKm6p2FgTjoxZlvZ1tPcHO9zLpjxMGGyRVkoxjypKlsKyU0uVMNzIU7zCJiBx8+XyygZcpVpu
m9oW2zTs6msgQvS3ptP9pDSKE737rqYqxQCVgfjfb/sdprfEH3qb0sJO+Upqovupx7jGJdolS1V1
By+rDR7aziKFHpHtx/gnPBKrY0HVtdPZ6NV+rVe58dqhYMhSSz1buWq8DrSSuSXHehQ3ckydZ85j
JSSb29h/XifHtLkG+td1pgceuAuTcFljUb40hpyM2ui3j1SZ9w+8BspnqD31opjLmWz4iCYxwdhu
1m0Wmd976qIWY5vpZ2Wqin2fiGKtUQ/zVbA2KyfjO+xKPnIg5ORyo+SJMlMwJ/OAZoRLW2PHVPX8
0VR1aOwiq+ELCo50Ie+dxv1pCJToLdQIm+i9Vmy1JlEOFDElLHoxHYhFZu3qtPvrDO/Yra/0gOwK
HKxuU+6j8ux+WWiWKnoyP35iub4YhGG/B44+PpQJBrGDl/rvQ6YtwtzMvvGaata6liU7m8fzC7+m
s82DbxGEGBOLeOpe/CqkOA2U7MYble5FiZOByHmdL+Vop9boEYkyQJEDACncetm3RnK1kNe+oJMn
EKya0/5+p9qhXr2Yb8x8IA5Gta/8pD1knmcsgy6GUCibtcOHPx861zZgxc2nt4nzGay0N41vEgCP
v+fJMzEFF6rtkNqX1RuP/frPao45oGz4yZK3w63OS19KG1K7FbYlVKZI3ZtRHC8huz8llTNcMK4Z
L0NasSSiUEB2yYM1iKUe1u1JtohgD5fbqLwAXllNwUuzvN+j8nh8p2LY3e8Rme6498LqTXZlPEqe
tLKnSGiWAlOg7uy7WS7czId7E4ecL5HaRA+BVBTLAer6VUzCZvWwbMtDnfgJYiUItvMNPt/1t3Yc
BVehmy6CdCvbahQRrzQHV0xTpwwD6Ah+rEGjvXWaEJTeDNZOTFr6OM7B9UCnUinMowJniTB7DR1v
wkfc1lahnaevcS70RzusQKn0avraWUl4AOGJv4JshqiUdK94lS2Bq9/GE1WDgXACmSYG3SzP7gcl
ckmRyHZMLgtX53kmWCqxjxuwj1HZamtbaV98D5OZLGj616iO6101AHmRzdi20n2u59ZCqLi7FiEo
Bt800YPOk51BcQ/dkKYwxK3+tY9c6whS4kc+t3LCHU9xPL7JsUaksNOj8iwvBPZtnMcgxO6VmRjE
WhfhKBs5VpSlc/UDSAPzGDRSBSzrH3JoMMPkVeNpFMTRuIyTbe5k5oucl4/4o1REROXPhmy1Is3u
rsIW3q/R2vkr/tKPiUWqErVA8QrW5otaePWTHHPh/S70eEgOcpA/8wy8XhVjwsaVioOJi8mKeiub
RUecIB8GdWPGGnn/0t3nYP2O5T8P47jq1F47yG6gzCURaugst2mxRuAVhMOqDSK9Xsk58AaYA/pm
2qY679tbU14ox+XVcQtw1A/NbEFExtuVdq/uWA4Qc+KVTUmPlRoHo4VHr5BMXzW+4fFRzZ09MHDq
TuUkN6KSWp0ILvb6dLwfpiFQj3oM/5YKv0dtbslB2Z+MxL/RgXvVQz+BuJeduYaKfXGfRPw8WtdV
Oy9olD+7kuo2Ur5U6vZasioGOz3IQxhQGN7dah/lEZfV7DaUifwajc7M4/g1R54qSpwdHH7ZhTMO
p8QZOzxdYC4JM67fIsHbHfZrQDyGZqWL64QH6Fm2TFybJ6Mbn1m9sNUoDkkgQDVUYuZkkSCPJsWY
n1jmJRTJuBmjLFjFOOPES5Y6+QqDimKTmHznlplDpj1QyZvd2lrlncKZ/JOZunmR93FLXuC5cZ7m
+xVx1MB48ik550fILgRXE4TW5k/ZdeufUpgloVkv5T9C9nVugay3C9o1jB8cxQETsWriGZngRnIK
JtSipm9Aq6jqUzUfZL8CgiLUVOMop5qi760Fv6lb332avOrXXNmfuaM4aPh3w0eOxq++D9BAK9T3
AX/27dB6zSZG2yf7A9+e3t0Kd2lLFe3GMzGvZaESHkwRg4EWwnxos667jk7WX0OsvtzGvMgeVij6
ljgnpMvJ89NlnEN7U1yrflQCBwA+RXxnjf3/bZSCIMRHESx4eXGYJX9gFB+u7HZM3tpBPA55pl+M
Nk0QFgJYY5P2rGWR+xp+k501LhrPVeeQfOGCfCBcUdjNXo7ZrPdPHhgnORYQrj3qOqA3WLL61e2s
t2Cqfup+0b3EIrCfS3tTK40HAbhzXhXPV47mPGantbN0E2iocmrnGtMDsJKahwWj2eR7h1/30cda
3idOWK/2EdJhsOEnY94ZiXm3VObGM957xlG2ArUhFtQM/Vop2Cx5kV89zfPlIN6i1jOA/s/zid+C
6J4HfWMCEj2aJycLKVpKfYjv7uDu7BIgd9mX5pWXlHkFV2At4tErHpsqtK45fkKnsYzA/DEop4X4
PazqgHD8/Sqrf8aXSL3Ia/TSaB8gpFngqP++CPPcq+vr8VFe4yuFu3PnH2zOMz79YNkM4viQVNGr
bXfaqbKqeqUmof8GLuVPrzKmP0JwiIoBJwyq+UVz9emjicCeD5NB8RGvmY2orGmfFD6BNYVNUEGF
5CVycAToHdd688tsG+R4BIshe67nQxX0aE4UKmTyIs2ePZeFBNYD+FjQkjMcUTsLzzObR3kV/lbx
oRq9747pWAW3LdgyJ6KlUgtMNGrgcqEnkF47d9AfM6c7UREByr2Sx8j3gqOmfsgZty6kl7A25ysE
WSYq49S9NnfJfntic5LHYljNeMNTYdRsQdJEfEy1Ua2Eqo27ujb8L3314mZ6idmh6m/7rsEzJkoE
McgUUUwy1TxCFXUpvLK8FvPB9BtcfqewhAJJ09A0Ar5sg1o3uCLnK64+QViqO4puIcfkrBLQA8IM
cbT6zsBYhwNOxN2yt/CPkn21lhgnYBLGyQmdCxsXfXfvEkZrPkXaRa9ZF2BxyOUlpeL8wQNTzRIk
NT8nO7EO8qC4HqEueVp0gtPCDMZVxu5oeZ9UD+1f08n3WqxA/26GQfs4kJnFiDz+wXPjD3htZDyH
aTpoPmZbtVJ0zwh+HdL5qv8tt50HTTeUP63O2yiBKr6Ptj0TKzPreQwTbz0pjn2IjVrbRfCU5rLq
4AJyYRdbAXVaFp4XtfMRphl06dgaHrS5qZC8g5JkfXEN33mMOy1YFwlJ9iIESZFOvrHFlRtDhSB/
1V3DOutDHr9MZFdld52E8V4Jc9Dn86zAgAOZdZn5Xy8yyiTHM372riE4XWrhdzu09NXsgsBfwxic
ghzj5sYo39lXfpgqVTWdaVlXIfBum7srDV0CAMB6jVGeeM8TGzOBobdJMA/RG5mY29WDrhNGdLL2
nLrZbiAZ80EoBoIHdUKbtByDD2MMz35PTZ7CY/REGF+A1KEf2g1UZXw2iFsG4YfAbSu2yncQgTYL
jSlehQX+alCPtDX1lgfVJ4DSsWM8dpoOv3TOblc9IaCxM+IjlbPJC68X/HpJc1dR2G0mt7EeZHIc
fduyJ8vz1lD1vh9LzNrkNAP1D7q3Kj+ZkDwuAC3f5W1FgcEiCCRKmeaf0oK39sVHncKjcuwmXsvM
ejf5H//H2XssScpz4bpXRATeTNP7rCxfPSHa4j3CXf1+UPbX1afPvyd7QqAlQVpAWus1VLZ7cp9N
wx11mi38eO2pVKKVBTpg34zfrE6NMZYxxqcYw5JdSW0SNVHdDXc5nKfTZFFHSARy7GobmtAa2q69
tB0UhiHGGtvtNI1/nowV0bkNZgFeWpbZYShWlslesUflWJcFOlp95j1H1ahcLS89yVZimNPzrHky
d7ldL45FkbVz2gI2ERS9U1FTp48E/EUfszD+XUX4nrne97KzlB8+OpYUK6IQz4Vi4/b1+B2dEaTi
o97Co8qOZoBRBTR36NZ9NNRPEybvSGlVSE7MzQ5m8oOnhqtR01rS2wZoTXx6WeUYvn8pdbd7CoBW
cSN/jIaeRp9Vq8RA5ED2KWE54M1WQdKkM2wSRiTaj8Qbk1MCpWDD61LUSox2WXasL6YqM6+lULU7
CEwfql+5OmboB1BUc5jgriQ4TOuGTc6i/02rm3JnmBaYt8GwP+qClGvTfOUqHtYp7nhrbq2/sFga
4cUglI6WQ22sGmPkDpxETIIG5yA30DcAZMpdBrJbjDaOGfPm3/6/hn4eb7Si+328DMrD7911S76g
yvWbK8gbDWXSfXVUYCGOWszCBG6FtgRA7fAaeUr4VQ9yfVF1pveMrKXJwjNRr6THta0HYxYFtro5
KnETLgzVTg91Zvk3JKe6beiFzJiH1r/JWA8bAmPHyth0uUpiOO34H6bo7+TlVG0FkOf3sUYVF4Wl
hxoKw1OeGduQGwSrVTEtk8kGicx9z16LgSQRKAZx8nXMLM9jCYzBC/uVNVKAzMF+PLaAJHZqqOMf
TSHlMey5hkrmTS94GLlcNU1Gbc2v36ZywK7BtpKzNTcVT1lUbhG9IPkDxLRzHmW4zQfMEcosXPnM
Fd54xvuA8o1uJ3uRs/0FLde7yE4Zks226NGrn9qXYeinndcn7trshfZBRuwsOt960nMtOGOV8ZwM
roP1VxfPIAdeXNfijSgGb63PTTB2CIr6eQIZlSbEBOWg+FTCEbiKXoyoDC5aSF5fsT7yInxTrdF6
bppc34AVK9YNX8CzgdUOgjF1uOwaxXrGq6y+mGX8kvaNt9DbftgotXESliOe0KPtnnIEagD4Ys8z
zqhP1KSC/YRXPOgBeuU43EKXNRPAm2z1eEWu7AzIpVt5N0DCSNPmrf0QAgXgf9sM3zVRsbzIsy8Y
fYZr5vZMb3RXvYjS0pdyRImqnFLE31uyVsvGpR6PX4Z2cmoHQ0gP2aZGOItemS44Gp38usnfnVgL
QYsl4mAZfvbem+6y5zH0Ihy7u/RlSA2BL+Id+1csznmdrVGP9SIMyI8g+oXBnwbEBXfQdVrxN490
aG6OaSiXGGQn/ho8Zrj+rWf0/DGRr8ryZqZhvMsMRTl7vfZ7o6bVo4Umx/4z3oK8TM2hxegONXiD
/9iHMhVXAcb5l58lyMSq6fc8IqNn14CdYF0mm06wTlQHtT+ipqpuVD2zH9tSx6EK4ZZvTqlvYjyI
fhmBfxjJxnxp9KJeqmPgnSwclxdKUgv0zfv6NTLy+IA0z7iUTYSl7S2YFap0c6+OUvs6zFCcB59W
v1K4LVaO5rg7DFXqV1snYWSbFcmduZfJELzlll9CITnxOoF5LaoyuckzlQIOQtH0z8B0xufRKGbE
Gy9g6PkOfXD7KobhK4Au8ct396baNj8pBmeLIdHKFxs6zboZzfyMjzf+BWGWb/HU9cn5w6IfQ6v4
mrj1Do5e+yurrH1PouULCuP1Msdx5pboEaRuBa1vhJ/Hs6kmBQIfQn8x5lKtC1n1py2WzP/aX9wC
fmR2or6ire4AJsBrAw6UvU8h324HlBseLA8EsB47G6vhewTG3x2U/BnQqBbtK6etj6jVNOS0Riem
RGIm9VFuZNdn00bLdq266Jb9dUyewqrQKk/Z8fgoLvW8acCcrDAc7FZoThYX8ktA2GS31rjJXz0Y
cCPIPI+RvbBaXjxWEu2wL1yexfeNVQTMjvp2U/U40MgYPhwAM/JG/0AwCyNP2USU2kWFEMDqfKxq
TSbymH5H8UWLjlTE8bGVu2OgzbtT3mwLv7vce6rOj45d51fhRu7+NT50r3hj2jfPbDYR2ZG3STXy
MzVFIGVzM2qDZmcY3Bw0vwveVKEbK5Im00728qSuFlMh+rPspaiOcpeiPlljVT3NpxxaTXmVp4zE
1C5kU56yp/q1ks2A6c39lLKJOsTWMitnxzWoHpqWbBXy5JQBMhVx5z8xuYeg9nSw+nrI7j0y+M+Y
/xVjwrJrvPZMhcdETOClxTvnYTA690EEjvvgwuVK7QI17z9xcxj0RZaCmZAjWN9i7DajElsysVSo
/jtUr/lqdHt2EpuHDAfToCjL/TnZ9qFwz/W8h7Hd7z0ZY6n0u/efcf+rF1CCez9fkQZnHzXXJNGd
QzvAJ0SJCIas65kmri7zrmlOzDrk7n2AHEsxT1+EbtfcD5WxWh4vd/86iHKJcyg1q12NoZNBFFDq
XdQB1M3SOniYsiCAs6ExrayB6VS5R/HxT8eYOMEF+vxSDvuMewkas9wvgNuTqnYXsrs19TOo4v74
OU6J9ejQROP7YFkOjnmeunEadTjomAYfOsvEBF62Jxf730gtfHP92W8iL5+xvmaoDN7H39u6Gejg
AgGBovq0iNVr7ubT16Cw67Wa5u0hjKL+Sdfadxn36xI56nHAACPMmealehDcskZTHnIXBTX+7O2q
bmyFaUdoNDtKjypqdQOisxMa9UdQlvfR8hAml941KZ9lg9ofR/WWssErBPXN+ZxyY6Rgi4HwcldR
Q3/Ruc2cPJ1Zsou+yTFNRBGFKytXDl2fQE0NxhffyNpbqerVLS2TV7Msx3c0E1An3GBGpr60L7Xv
dC9SIL99wSiye5Ha+b/3bQPhySyYrtC03dkoSt/0RqmzvkIoCsjSz9oQzgn75eE5qkFohiqrpyj2
h2emusFOMANfyV6lKdJzM3nfZGdaGRpTpCO4hFQso6neaEZwNcYORKNZeWe5yQRFbpTix3bbKV6M
0fTc/uyXe06Ffr+Z6gfk11WxbTEHXZU52VUvLruj1ZGrWPi+Io6y7cxBufdPzE11qPRkJpmIGUiI
6CZ4H9eITm3nBFfh9r83loNc8BBP1eafDggD6FxVrrr47CC/F1wzM4/P/F+W/8TlOf2weBrR6tjL
1mDrPVU1EskzN0hyfCatL/aWWcDV+o/2I+MWizSoaJ9EIsbsDcZ9hu57Luyhz9PJmDznn7Ey9M/Z
9TA4anaFLcwwJQpsZsQ6LF/svCSLS5gIYqRM1xfFvnOTeZe23MtRSl0YaXTSw5K7j+MbFyS8zIup
TwEaQuNK65TyYo/4BGPHm2urWIlzQPdzr8n8oe+8RTPxRwGrzKerx+ht1Pkb5WaXrWUz93EiQ7yl
2oMbjt8MLf6pz9Am2ZlYj1wlzgtj/AcKjA+VpkRvYBm9g90hZygHBUNVc7uqdNANnJ/LOl2Ch2yO
cjDOIOeacvTNtW3qafwnZLjJrBpZWju6vyndZC2nfLlDH8r8o0rs5EFCGpijNDciMHjSh0+kAxj0
fyKF9hEnXfIAWLi54yX+7+e5v05jvX+eox8gi0FXPoh8BFNAojk84hM92ksA9EDD5g3MxnaVT3gX
4xQpoCsqIj5lEFZPcq+VwWmyWZzrbcjKbR4k+6NGb3+Pv4+SByQZFXWkzoDm/nMS2X0/KHbC5CQO
GCe5x8QTzbYT3jMJXgW3tcGqz3I36vMAhhXBkQuSmwakBtB+TgfGDqIj/4PIJxsS+8oxIjuyKPLL
4P1oXT9ezWnEciGLjrL8+L+LkrILQMDv8qRihJu2r/OD6Q0IpEBQrfQZTVqzPr/LsN3bf7obtVf6
y5/mEKFTvZDabBr6R80qTYZlX1nJcdDiNth+Krm1xnh/AfxXvP7yp3k/AwpGA3I5WQ+pc8J058O2
LOMmN7Wti3NshsDtQ+5eXdgo+8jB2KrLhXHLm9TENjeAMaL46vIz5nEPXjWJQ+F1PpXsKJwaXzed
CuNnTFXtdw+TxaM8k4xzX1014MehEXGkoRXxg+LU99eTodo1c8qz4lEeEzsQbrtW30essSDvl8PJ
aLlfYfPeMUOt4kWOYAfWI3ofs1Vri2LXPGD0cZ8p4+EQzAeWcpDc9QMKj1rs4hs8z93kpv6z9xmT
E73Pptz7J/ZP83NIkzTtAkCX2Aw4xtcT+IZABPXVB86M2vC8sfuHYLSGg+Axj7nkHMNl5JUMrLmX
LSep62tuaNXV8aofg1WBqv4TkiNG3cAUD0Xf3WghRZx0pXJGZRWD3rAb39IJOuUg/PZx6DP8y0vF
P3ttp+1MDeM/HQHnU+NOwdYo2vpBMfEsjrMoe5mmikVzZ7mvqRi6oyJU8FEUSFxgmmywwMtOZXXU
8sg7YVBDJ1LBvzvlCF0f4xNOGwuVhbGaWvFDMRcW4yh2Lq7drWVLbhTuAofUaH90Y5DES6eN+m3p
VQ2MBd9eNXZqHpoAsnkQhcrWHCf3uVNqFq25fmwtMIWUtB+86OJYVoL8I5tkNkNpke7NXKe9ytY9
HngH1oLKiQLENHPtmi++HVkHOUJN0/TmIr68oHRt7UwHT8QlBA0gCU0dbj/PrmYIgfY5hfPPWNGk
ynoy8BiVp5EnFJUYt5TV+UTzm7LmzZAn7b4Mw2JxfwueajA3sLVns5nGYGmjTHEO2277+Z6FbeTY
d13k4fdPMX+6fhgRkMkAzc9vWw5Hh/3+6T5Dfz7h5zuITZeSSBzYu/tL5iw3AKowffh8zdhxUODJ
qcB9vmqHCc0aKtzvTyhPWEf4jcpPeP+2otBF6nf+dPdz61bAfIdP9/m+5SdsEE77fJP9/Amz9v77
3b+WHifXOhl+fzp5tIohixK4oKLm71EeXWT5l1ivrcPn6R3KjniVKvEKGF71BO5o5ruqOGXZwn2k
VPbU6I73AfkGjT3ckg655ldvhZYvS1vBkUv3zLU3YSXQYo7Ijcl6ynUycuHkc5eJEqqemMecFM34
KjvlpgKMYVjeeB9fd5DmWxKgG1kP7eNQnNwy+fE53tPIH/LMZ8LpqithKMz1qlmmPRuGVRO72mMY
FPojGlond2gxd5xbY+X0hzDmq5WdcpjtI1nPbDtEB5MhfhsiR+EieTyfQ270thzWWeeUf8X8pNl4
ttNc768yxg05f19fyJeRR7VmhCuIXWYH2Ry0scHAsb+35FFDi5xRZVfIkf55v6GOLfKkuQ8yFCP4
sENMolh+vl80w39hAd0c5Yi0jcOzozf3dypDaLuTBx2SkGofH0jGjI8k6MT9KwHsX27VOAPGb3wZ
vLPh5/kF428IrGMQXeWelWZQp/q63MmmY6UouVc6CITIbOPVP6O9RB32NWzHzxPIEXLDK/j5+PsV
PsN2UsaQ8f97hc+OtBK/X6WAhIJ+PPMhtUMjWcVnCCgzqW0mHRvdUgwo9UGyZzqPmDWmkkeqzi7l
9rq6eB5WCYMatlixYkZPPcd+VkI3WHZGPrxbTR8utMEYv8VFe67dzv/lTdRq8hD3daWjqszULFik
rg58Sg2/Y5j9s3UC5R2nSBeFMJG/6PB6Vhn6qjeoSyxNDUPFIzbTtnbYOUdH6dy9l7v1flD452KE
Lm1YmHlp/ncurvEEVKsUi0ZuNab8rdFle9kzGN7MOMqpJS/0LhtP96hjeIuBB8EaREXOT9DyK+fL
qGnJ9ytauhEa05Nllc/Fau2GibL5WKE/tI2ach/VWkTO1AuuqgceBHyxggBlhyOmnrXnqbHVx1ht
XmTcDRJjFU+YGnJ31+BUGpi3OcoHeFZclXXfppDM4UN/xhoT0d3eDPdcGtpahlkhHvtqUJ/jmzWF
7mzxl2Ly7nnwLDdME0lCUvFNj/1gpsemKVs4yvMu7lL+1rW0Q68FBfnFcIV/Zbmexjx78WzKZ2LA
HMF17PSlVLBVsAvwHbLZCShXcaH+kq1JaV0U0r2zPBLNF+sRlfQl2sg8i+eNm+9AlrTPstEn5Rbl
9vYmj83i6cUMIvUiW3wSlIj9MMaLmuPSHhCgIFW/J32gPGesP/dcCqW6MMsmIlfPBqfXaKk6ubGe
IswlZWzK4HOhcN0AFLZI+8lgPOj/dc8DbTGVBx/Tx7/ipTUnGjo14UY6vSa4rQCrrtK3Thl15P95
8sumUZLzNGIzOASAtN6YA7yqVhU/QFefXoW1koO03EuvRtnxP+YMrh7DZ7I1ZgLzITj9Us5XfFAC
c++ocXPsnck9y96J+jc4pOBlBF11s4z2UuN7/GZqbnScsB8lHc9BRTcVGxuMxUYeZJXYpI4iYvGA
w8oR9X4fS3kYk3ITS18eL8KHJ50te2TQAEtIdhQpmCmo66eYtNaYCP0mEqNGbTlK1gXf8EZ29qPr
X6kz3lsyVIs+WObpyCU0H+5R0j5qrUXFaygpQCKE+qKIAG+4+Uwkgr19DLkABPMvzWq+oewA7Cea
aeIYEz8kZmVtbR8z88YbkD1UeGRj3tfMzGpvgbR3+bVxoE9pcxldE5hFAV36bvtVuUiyQn0pQ5tS
i6nrJLJNb9ejELX3lGnGk5TRGi3Z4qVJWZrxp+y/k19b3c9U5cm+7Dvza2LCVLAhhj+JlqxXm0bZ
2VALKnfJEOwi1fGvoWMUK1dLsrfIVn5kjmP9TIfb/TyYXt2wN1c/hNW3gK865eah+rDypwmXpiF9
mbC1eo7wg3juGpygEid/lKG4MacFrA2Q1XNnJbJqU5BOX8te7o3JqTN7IKJzb4me8nN7/DwX9bg5
q5W0J9nveBlmlA5/MuUj90T3PHbZqkLA+U1Yrgb8IjIWsmmUlrOxQ1Eh3d02b6zEsHJKBugT82Aj
8zcUPronzc/qR6hV9/BgZ+ExL2Z09DwqLbjmoI/gn60K69grbbowLaU/z/oUK7UJ+6VpT8NZxuQG
KMJwTufNFLf2CksnhsxH9Ej3jmBX6ZFtXUWi9bNbxmQvcnCgp3L7qDZpvBT95F8aO3DObeEMy9GY
3K+k4A4Bvsyv5YSBQ+E31RZOZvQemBPeEqn7VYHQvMr1yTxFnRY/5JRvoPXqztc8Ht80zCcCKhuL
0M97cI199PC5cVr/3DDROUJmrNxF4nrJflLscCGHpJHze3AQobpsqvkZq1GMPW1SdYvKahuuf9lm
dbGpMr6eyMrHhwZBswPm8B20oplHMKbf6wllJckcaGkB6QlRc4JVMHrRd9UW0UWyA+a+dh75/3Cc
PItpDXtXq6OrOkEVUBoK8b6VYPZs9d6j2wAfce2bjIwqSR9kctqV7JMx2203g9dOV9lKrSTZNT3K
ZSEmcJj3+s0DMr3DOZ5PVvi6u5lwkYp0y34M8VhBQjNjYWK09qNeTO4tdYC50CcjjW0pax8++yot
GlQb4yReGxBAzhqobLeu42UcJ/WrVuS/92QMmpV4GodyCYYi+uL1vwwbC1intPO9A8FtLcN+EB09
R5gUe7lbYR2DlEHWR1/iSf0OZb+7hYkoLqMxOgs5vskNpCIw8Lx4hprdfN38KeOWV/rMAyob2Rqu
M8+tTjLOvRUv+CET+9jKgvfYpDg/vx2lV9JtigTbVjZ5d9afd9f37rAu5neBwsyxEs7vd9cxlVr2
ur9pkFKJq774WTnalYxs8T7FhbWyk0E9+61XHasCsce+j5KXqQOiQJ6m+AkbfJm0g3kVhp6thGn4
SF1iTyn3PjeZUMat3SUnzxb+X51yrKmar4Hphi9dZx611Nbf/aFChyxPwnOlCejxql+s9cx33gY9
vfqRq/2IjeIRVFz2ZgR8rL4ulGNsTP0ZdQqYo2bYfICV3wfMvX9ofvkFay7zRa2VfOOWJN+NqFUv
fTDhQK0n/pdEwVp9HoocEo5OXtk8F7C/N50pgoMKlf2KetSw1LWRi3jEF1vUow+qbTKdvRF7OxYY
yXIWC3qb8rpd9NOYfrHK6FuJlfI3MgmXAoGOn5U+rVVu++HC686InhTxQtjI38AYWUD92JhFVv/0
QvUBMzXxzeiin1MXWjvF9vqNivPIkw94ryifkIsonrq6YgE6+tpGxrrJrK8Qx3YY8hb3EcgVBksv
NUlj4DA3FtFjmMfetYwsUMzzHkz8ZiXSIlq3LnIi6xCFMX4B71jrFKV5vLJutKrk8d6LL3Ozit02
WicO4kWUuwXn+e+Qe4xv9X6IPH+oFdo6HqJ2k7qdsoiVVLn6bq8f0xGgXBIU9dcufgV/7HxLa4G/
O8rIZ34F+2witLys5w4xfs/gIX+N7T5eBzXrAHsEolKqPfJqSex8m8wSRoYI38s+6TaRG6t7pbRw
7IgxzZUjhs5+NuBgvkS5GezQB3UB79n1i8i0JzkASaJsgagfkLOmqbe6Eul8BdSLgGICr2veHTDZ
OyXNyk2NEYyDZ+4riv/6PjW9fu0OqvXFHsUK7+zxza8Hc+fq+IbIeK1+a4co/RDYuW0F8KOt5kX2
lzTLrC+GS0ZhSFVnW4k+/RjTb7IvgeO8YVmNt7sRTW+j0axkXLNYqMZNppPzGsJXEso7+RLkd5xV
pERbw06VZW2FWJ2xljjKvXJufsZkhxnW/78hvemZ8CmEufrn2AGk/QEdexwtkfiTmzoGp1xFpfFX
LM/64sqbiLdUCvAi+jM4nTvwJ3DR2bZ+/BPXWyi3YdCe/4n7QZGfBYj/LrHHZQNredn3/VtuNfWt
msmJLho+xz8hWO/NDXOae4gqW00SCVaswrI2NEdtVeKodwsKy1i35oDgSed5m9Iwy7PHSm8HK3Y4
qi2/J2Vxfx/YXnnMirDbNah8ni0fRZ02KalgKLj4JWghP4RxgyaAXwdPmdahEBszGY119QIMoLjW
tqFubK3zF3lu+Sys79+FOu7QSGBlatv5Vcbknp961gFm0EW2DC8OkDLKwurcUJCK0j6/3mNxnWEh
mKnpKhxH9QkyeHBopxoAq2+OFWu9cAkAur/JXittq5UTYQ8qm0bi9qdyLL4VdaY+NbDvL4gtntLA
R7VXx6/eCq1kJ5umqfWLvIz9e2/UT1vTS/xHqqfBc6uLlRzlTsxfapN5vApbEeAXWjOjhaV41Pvx
KazN9jUy62UyGsgxO2QKJ7MTa9kUbfIDbvz44GZdcstZe1ptCkjUM411aVctupcclOFWVVAxwfgb
f1fHtprH2iULbKbRWcxqt0lrReeOh7/sk5ugb+u10MN6bdvalAKEFg+mZavbAATJPo/87Co3mlkl
K7WyMbQzivwei9opg60UhLiA2sAZ58EyJvdgcNY7VVDg/Iz5Cg71qL1oC5CH5bTu0oHayKzBk3ki
O8SQmrYp7QeOQ86uE4IblPfi6Yb/K0oPPDDcn3Hl/9LFoL5mNZbJIMvCa1s07g5F+AitRdu89Br8
3dIoq1ctLiPqG1X3EyyvZRjeL6OOn+PnvFZNnlCjfd+0mYNCXZfdqqTA0vT/G+/mzn9i5DYsmEmL
1Ap/VVbQ6BcPPDOUDHVamwALzsVkaGAj458InI+ouozjUe59bhxLy7ZaImBRY+/mzZuQeQisx3k3
NurnTqdC/Gn0JuO6Ak9fxu6D/4yTvZ+Dh1qr1qlq+jsFNtoWs9URtJEdvemaoqAdqFr7uAmitzDJ
vka211x5cEdv5lwFT5vXwHcGUsPZkzxkqhr9QMmwX8pBKStYkF+wPcjC8kwZeWxMPcwia3CMFzs2
tVWWjM011fR0p6lVBn7BsE9VnKabsB60RweS2LKHTvLRT84jSfYZyM/0i6LVwofJHvlMQ0LTqJfQ
HdtHs+EJklWaetLQqj3krhLspkqdrmWYj6sRI9PXvmeVXL5zz8lOplVSAoibfkGCS01WwFvTUzDT
pDwBFXIh23IDJC8G4SAmPBqT/3rkOeRwOeZ+jGzrCoqtffcxNmZ2C2fpa23oi9OQV1cZiucQCATr
HPftVobkpjd1cSVXsJDHfMblnj5rYt9jjLgP/XN+pMG29xOqGXm6LGmubpgXJzlenSJl41tTAxDL
8LYWia3jVMXVoS16jxS8CM9uYxgb8G3JA7r47oqFy/hUjFZLwdio5mduiTmTEaxcAe/MTEztiGIL
IgbZrBai1W2ykcFYy93qvusGKDT7ZNPGozrqQNA01tNFIJqnrk9Bgps+yepMzbaq6BFGHEpzP2Z1
tc/nzGSMIuNm8ur0oVRkKlsPnk21yJa22lTv+AiH6ISSWuwQJoXNmTNVHrf+vIhaACxcd32F1Jhf
OFvHHRfWDPjoKiU6sADH721uOqHwF/AllFOcZt3rn2HCAV3oDjBmitD4PcxvbB/TMoZ5nE3G5dns
eRi4lr+HMQuxwQlM6Slp23qrpC7F/WTUnyLbrm8hd3AM361q6euQAjoUCQ61l+pPjp3ruyKwYPLP
g13MbZ5yqD3zULPMiqUG1m0nh2pqmx6EAlxbNk2nxfDSq/Rd71ASQjZIfcpClDUtz0pey4BVj5h0
+72NmQzz82tfkwkpibDVfih5x5wrRWibXMXCJc0VL4J6yzID01XwNOsmyaqbojTmshFQzeu4Q6NJ
ZKQOKQJ8hUR+LkJB3iJ2d0FduL+oz734Q1x9lJlVLh2lMh8NUHKbFh3Vsx0nxl6MmbHDgqG7yDMi
9ZMjyuWjmt0N4de6YHbKs2vOHd/PWGWgd+Yzmp1XLsdZpNAEFrWXa5z/tQr6J0ZFrDqEGantydqF
kBTjwhxyHHbGbJ2hP4RKt2KU2S1qy+KlEtVL0Rv6ZfS7/IV3WQButMjIzJ2TUiB15xr1QfY6oonR
77S6neyl6lGh7uTb+HNyLGlYa9OQ6x4acQFDU4F/N9IPN1JP1uy6YjssTwLfe89Ne5YbjcTFixuA
mZ3mszxvIYQlVbdoDKf9OW38QCl/1mk6ABBBEkst+w+oHd7JV+rfm1Y04zotUmPxT8c/TbtuWG1B
jpTxKSrQDvGwEMwm0zuFLWloxNdZtMYWK/wqGn4wI0OQeeh/oXz4iqF4+O5l6ATDK+qvcTpYuwZe
DlwXt7xmFIRXyGzbW9scvSWPN772eSMgGBxtzUVHbjCwF5fBAldUjKXHhMq05fP8mqJFZAbmqW8a
/9kP+vlC0VuMGWlmnVeva2FheTEPxiXA3k6GidzG3AyFh44zZsj3UzmlJy6hIl7koROr4kcEj5bO
PNRuRb9k6hNtUtYT8CKDKVmVKQvPwlAG401k3H6aFeuGIVwASR5wfogQHbBWZTL2P9VSe8qpMn71
O7tZ6I7tveJgNi7x3M2eVKFGa4Snj17moBMYjmi2xlOxH0DioHyiKcWyrbsDUw0XPDu9mmOmW8Vy
01WR+PlTNm9GKgtUGm4yovrByXOmvUrXOQxt76xrhTXh2w19WrX9bAVEqFdXsr8eyQgXHXrFjfDP
MXn5ZWUO7iIP1efEgX1lI8mwHSk/bWw/r5dSWUgKB8UzAbYtytk6HlirOjX4q6T6q2Py8dxEv8qW
Sgod5PUznqrNg4bm8KEu8noV5I71MXbFDyezslvpNcoFeWiK3lbPdYTPw5yNvFFNbr5lofhh8Z19
8HAReF8CC4gNES1RbH7Abb6/FJCY1pHrgiT2HCwztb7Z1wF0ax+9yRG3IAyG1OnE1fJFm7hB4gOC
413bBRvbA2GJ3lv0w+OHMWpF2yVarOxIAH4ba4TNMxMB8go99N9cFhQic7103szR9LdYneRbuyrF
LbTLc+qPOjZkBkv/Ovuutii7kHQOH5y4uvVKGO+HIbKPiHijCDlvrPQalF+LKmyDRdDDFy2i7lev
b1RD3Q5R5b2Hhd+vW0Otjy4LiGvAW1zGgkmWgYLDBtdt81pPIlj25CJhC1UxStFemCxakTjQPtWr
oYnpqzZbrCKegqaoU5b8o8ZNobpvIVq731w3Qlmlh3DGAyXe2jXKKL5q9W+eDVyrNsPue2CN2zqo
KNwJ47nLTQ+WnnIL7HzXmogtjA6iI2OiL9sWk+k+C91tgib5sRiaYWe7ysGfinytjd5xSptuoZL0
IBEjhk0XGfam8MV76OQtDu9utGjyMfqGLtODa1XOz5KLBylnPGCRQd94StsekH49ePCbLwyYzcxh
KFzyEVx6AgxkCML4JjcIlGlHJUGVfg4lioKsWOZaa2o72rl3Ru2s9uX74JYPlZ2TjS/qZ+jj6RVh
Z/WlULRXVAqdix6XzXm06oc+BspTZnF8jLyfsSryk4rohBcP4z5wUFcB3l+YJ+XiC5iKoZ199KAy
tmDTkWaam8poX+fM1qOtd/1F2C3EdQVQm6nE0apWRXjUPXHWWuH+H9bOq8ltXdnCv4hVzOFVOY40
2fYLy97bZs6Zv/5+hOzh7Cn7hDr3BQU0GqBGI4lE9+q14KyfEIcTMNF36PGI8HeU+2CkBugLhF00
FGOBpxcuYuz41Rce+tNV6w7PPWpKlyIOn2slq+4ItPJNGjsyfF3Vvsh2Gi4oski2ZdD+bZMJuUcm
WDv3vUVpo+4HS542shO9ezEJaXx3jy4CcOUx+kZYH49OMYa9E0T54jYOVKtfDJUaA6pL23Xe28VL
oYXNGhnMfCuGpmZy+3EU+GW9kfo3Jx+WXU0ZKFE2LT3euhan1qOrU+m3nEAVx8jTH0gFS0u/Q3bR
dw5pNVyLITQudgKqtavXuqP9zbmuWMhh/a3TjfY61glppwyazzL4PJZ8D0NJXQ5NWP3o9MfOtmD5
iXznVJBmWsBC1a76iOKZJkSKPJAad4c0HgEnvs7XBCbPazr1SENfEzUuKOLEJCbbjEKpruO3Ugxl
VU/uJKX8FoHqyVA6eyojueUeBC2UGFqBN54Hm2AZ97knMJ/dQ9JkS8ogzKc8k5NFAEyAxHn/Xk1u
nIZxpHHX9c2vvxOTEx5iwuH2sNcGrv6mWWfBlD0E8Y/Cze1DX8D9aDfo21B1k+wCnQor6jOpTC7h
JuPIPWy0XCsuo11aFFvKDTEc7+rURbbLeFQ/pjZ5OZ+v/457CMm5DCoFCA/HC6TM2doNAvmhGSML
laFOfsrj+7LkAXSS671v2zDctTqK8KHn1JchmJIvTlx+Vt30LBd806O4R20dOBNRLm1pWlpy1RpD
3zXuKO/ASqNknqnxWjGsYq+Y7Aa4e7pldAWZaZ5LqVpeq3Jpfrfz5FEZkAmqMllGtkZad0aY/+CU
d+fzW/jZa3mFnR9lUDQFza4c6jubr9I2Uu1u2xv2cJUt21vBAa2+yiQoVTMJf6TmmUwW0HG+zFez
r63Plg/PadEq1QMJpmZTxHUG1qUEG00Yi2eu6ppVerNMKyv6VmT90s/K+Lvsl4ggpEH8bAIN3LRQ
nxzHUYOlxQDL6zudQk5/OKu1bj/ZjqPwk70hylV8DXyD8k5bLg6u3lngCbvvihfxQ2lbQPGNygQI
34RHqIjDNZGb4S5xzHzRGsa3UMm9J0oRh50CceoW0lPnmTM6VJGp9xc0FgAI02R4GBK9o+ynlDdl
2jav8KIehEdg1iDGC+Jzaldl26avdrLlxXs4Icy9Qv7hxP8yIvVXmxeoJ5xVAJH/uukJug9qMJxS
wr6LPnDcJ0PXCQeV/WHCnnQaDMFFD1qwr+NzAFCPipqyXpcGMtUe7+XKRPFzz81FemnC0V/YrU36
e5qtGhvFGUN/kuWJi9TNeCiquZGWQCo0ve32TUP0erSV9LMTW987kKbXwgn1a6b5fyPWnlIA7Sxy
cNRL6vhgWHBkc4+I1LDt2yh98NQpcp011V8m5FlJ0CjfOeV8L+TAei6gflorSvTZHsp8Rd7TuSZT
A2YZJlVyRzvXlFQJfo9KWY0lmCXfLZ2rcHQcE2h+SBJ7tuVSbxL95Ydl2kW4xcSVrvZt79tmsYm4
TnPp245gs+T5azvL07PkVQgQjDHET60Wn0BdfLEATJ4DzVhnfvUIBXWwVEf1NFbOUU+I41qOrZxz
RN2X4+ArK6Ou+50TV+oeHZLhkk9NsEsHQi6gDIJd7jnBSjcb9dUc4NMv+/4HxXCj33Fih9bquSTe
vqhqJ1t3ECTxcxl744EMwtLXJQOhqFzbyQMgtrgwFWI1nrVzIyld8pHn+6rEn3xHhQbGRgRGk/Ph
NFKsukw00tGhqfWrzoiI0MuDRUld07SLqG4eIQtKdsI2N1SF/XKpbLVbd1anLXgaOeukCl7tqiMM
Y+nBy8RGuWoTQ7tGju9sfIqz3cTYkpEaTxQYpTvPQPGmUwsYf4L63JVa8gijAs/VqOyBvdL7vbAp
CdAX2GWBg0r2laOA9V1RCUONkxyZ/eBpPCWjNvFVlqTh4OvZeACPzbvjksEIKOo/NWCPeBCMPkkV
aYeOItx1CwHzLil6+15G0FS21JZDD0rz1L0SKw044/hBs4y9JDiBGU73wUjAwgbmsSqsUV1pvuNC
7tI9eETDHcMkhT+GknmuQSi61KvdS5mX3fMsPVU7Ixsxmjw1eaB3n02EABA39HnIi+vyGZUvguiR
/sTnxwSjs4ThPb3azaSk3DxbFCNfiXwmt6YgL70qYAhbD5OXmAiLyr2r87/EAGlXeU3CNFpZVjle
YZhyFppS92RZtPF6s8mGuVVjWwf/iouY4LSgXwwgkpMl78JoKRsIuNdSU556xypOTRP/7MVQLcDQ
DQ0jpNeAlIXPrcsvEZ+rWG43MXfCc2mgZyzJRr5NFMelqpKGj4Gzb2qL+H06no3S5AaQhPd1IUV8
/flZ5AnWQtsWhm6ETSghKQ3rXthqOyPQWEFbGtoqx6TKJUlHVBfU33aU03SVFcNdAx3QVYbZYKm5
vnfv86q3hOZisoUdrPneeLUBE5340lWdsoJXUOc27epHJ1eTbR3qn1u/jc5++zdB8PIuboZ849gu
bDEBCkSVC+mm6MGpDE2O6M5Nbd31RT8QOkV+pDdlE6EJC75qKf7swnHyxUDeYmHoUv3C772yrEPX
eyzsEqW2sHQvpsyHIogg7Qmio9mgRqw2BreWaSiaDlIPqiCdrM8WYkrtiVun3UrqYvWqVQ+BIGeS
zRh5Ht7gG3eTTDhuT1UY6YuRohJOveoU6kPATRAsiabwFR4LfLPZKJ6s3QicyrpBfrVX4ReaKJyE
X4euFXzR5inK4BHIQy9eNZaiH+qAen0HMNeT4pvVA8fphdwn2RPMj2tgktL99KDuNpXyqsVOcSqT
wL0NjTxJluHQhRsIXNBYSdteWiPXKm1jYLoPlZ79RekEGLG06w5814JFR6bq3sgi8HJOPG4NxwVw
VUovPtpWD92QLPWmrJ68YSifssS+5pAJ3+WeVD45Wmcs22Fo+IVlaNuKuyVFEa7c2r0zsrw7t/ng
3qXIy8PPGb56SVjuA9nPKdzwolczIjZJHDLYidmIOmow8qTKxKwrIVyVRtKjbOvyA/ePnTD3Vpue
Yj8D2cRBE4Dk6EPeQAbT0Kp4RT2E+WzEEQTeKtzhVFSZz0lF7Bugmbyyp6ExyMo2z7i9S5FlPCdU
KQEJVeK1WKs6rbeF4btZ39Y2IIe522sw/OLME161yUbXgyeNraK2DyBtp/5LDFVEKtcw88sb4Zx2
YNJ1aEdvs7IXpYRu/Hx7W9v37grCH3krnDWKKValb7u32dismpVFmf1OOMtBB+ipndKw4rqjLy31
uo624EZ3huW0l9YbrE0SjPnJjo4ZEbon1L5aRe6epkqap6TsX8jPOecMZoEdDA+w62t9d2nqeE9J
u3O0NAk2FmGrla/FSGXWzdRqXXSng1Rw5VwNoC5N9SPZkYPdoa8t/NMyiFecnwME21E3sdKOR7yA
PLEcxsjWkbtIlP6vNDfar3nuqwija8aFuvRwF8AbVZMOuzZG9NzISIWZTqoeiKm3y9DpvdeS0PFG
g+dgI2aVCtmPuoidg5jNdCB9VdZevcDWXpqvVZF4O9XPIC3vCNuFiVmuKqkotyCXuW/Z3jgcHGQq
jHVoWL+68dTVlaRQl+8c3nX1RMk30VTt5RkPiNt6LyZ/HkXLw0qCBuhF49N278YIEU0jyej0S+gN
D2IUjml2V4DOEyMwVsZJQ6FnEUz06mMJyZPd9/CdT7si0KltJnatVWhK2mVw5Z+NLu0tiZLD2cwD
f36IXcCUk9Nsj3U4F/0hMJcfJjIvlBeFmwzb2Vm4EI/grGPCNf92ObflwGiUivKMMMGG+u7hsz2a
7mqsne40KKl8llXCXY0KcDDkjOwPkE0Ek46QaIpJVkj0Ys2YeDAQhh0tFIWETXnrxdmUZG6Rp/0w
IZzFLKy9iH5MO4tlaP568ChAZLEeAVHfdq2ILQN7IinVLEAyr6JhTA9ZFfxsqA1MD0S+04PozROz
3zzxwe8/cJm3B24G4b3Yf14nhrPPfKX/wOXDVvPaP77KP15tfgWzy4ftK0/69fL/eKV5m9nlwzaz
y3/3fvxxm399JbFMvB9KO6Dv6AcPwjS/jHn4x0v80WWe+PCW//dbzX/Gh61+90o/uPzuah9s/4+v
9I9b/etXant+ydOhliHaO/BoF0xfQ9H8i/G7qajyWZWSI7ytuo0bPcrej28L3i377RWEUWx12+Xf
+c9XnV+13KFCs55n3u/07/b7d9fnMMPRu9NDns7nK952/fg+vLf+r9e9XfH9XyKuXg/j1Si6djP/
tfOr+mCbhx9f6B+XiIl3L33eQszE07/8g01M/Ae2/8Dlv9/Kdkqoc0vt6yAZwbGR2okhEbDZMX5r
xEw0DMVB1a7CLCyiV4kFs6/pluFRTJckkPZOjCyb1nkPmdboS68yqK2qDek+C2II1Or+iVMwRLbT
KM6pJGzBt0zzYs0Y6OaB7PsPMS/sLjxRm7GEEUvYRFP1sGWYOiCwGrL9E3TRF0g94kthS/G+sx0E
nzvqfG0zujUwVMbnPIWBdPLSogglOTEbWBJwNk8+3WxiWo307y0AKiJnDdQyYqvc76lzzlV5fXN0
YZVcVUZgw5NsUF+SjUjscLIHh4mY6saP0HK14bsxqJ/viotO0IC8fUh1zzQcAqu4FEpcXBSl0bae
XgBdF6tbrRp2bgGy4d1qq3cAJqfNZ8gF2VEsrMwcWSKjvp/3Elv7nVYR1PSOt/2CpGhOYRpDy/vr
ksIt7bv+rPJgcXPTR45olrpz5LKniBm9IG9St7+J1UOPTIn6O+H6Rqb+ahy6rcH/7Qgo1zv51aRl
7xosEkaxfJ4uwIk4kqMfkq4BVWHnBUWnKUwfmbXPC8u/DRwlcEDDTPYcOC4EVwSvbiuEcV4mWWO0
JOlRr9+tuXlWQ7nu4iQ9flw4KoO/b0Lp/sNeYmhk5plIt7FXKgOt+hihtVHuvLugSbw70QPs5aHb
WnpbF8gseW1m5wnh1zljdB6pLJ1c55W3jbT2wbajmLhpoB9EMxI6O6CMrB9ED8G0YZ9IyUJMJm9u
YujqupdScMKKjOJoxGalRevIwMtQG/MhHmsK9a6VJOVOWFvE5NZgarWlmLjNTu6i140yIW/VOwnf
2YOMk7mRcig9wGv89J1nI8V/RGRIJWD7j0ltzPSdrtpfZ7sJnlCFTyvNyPK48lbMzBdz0DAEVddB
YTK96rfXdRumlOpRamivxYswLE/lHSkTGLZs9yAaI8tQrL+1s7WLTKwZNSFECyffBGQLwtcDyndj
3EnvNtCLnIBB3MXSbcPboncblj1crxIMDSsVZvSjPjVhmDdHMRS9uflgo04P2lgOYst54r/aYF52
u4baO5sMaruUg0/ZnxKOiCggq8nVl/30Ghopp6sQQQkxQbwtQoMakdpJnBJeWvtAKQDilGIM9vSn
0TL8J4QW5I2wgx5zDvOK2bcUwpZiG7F29vkwzL2eagyn3o9y9FlqUjIZuQGTmx5GjwEAtb1tETSQ
+YS9Fq22Ex4UcDmcuR3/ak0w9jSjui434xJIlQWF/wQnaSc4STMA6snH3CT1OHWFsZ5mRG/2EUuq
fmP1yDfNrsL8u2EgICrzTrE83rltPdyPjnHV66R7KjhwH3JdLddDGadfPd0gpQTAitDZAMnblIKS
I/dTYQBcjQro18K6dhdSPewF2FigkEVTV7a7NAwnWc82AVtOqapbJ+C3lmLiBk92HTfcajYf/Xeg
Z69uoz3Mi99ujg1V3FUAYy4CV+7BKRznwMlVTxeiKxq42A0gBBWa9jdrSZl2X6jGRps9ITt1keGc
fMgbIRM7NWK5XdQBAEvCArlZ9TCGphCqy6NXI5sTVHdlDu+z6IkmHxKqbVMdVIdb/ZyI3nqxB8gB
Jmd9K5xlTUMOOvLhRK2t6tKn8UvoOhbkwzGQUylGDevNFpLKuogJf+r9yZ706Uv8tkfUPhG2zE+1
k0dnuP+jc1Naq8oh9Amp10+TmByLbgRPUin5HhLakzzaQ7cQPlUHgpq8J8rwqRNRHzjtlbR1FWxF
N26M73agZtt3NnGp8EcOL/hJ9CVCpn2vJRDd6c4hmZreVGCknMeih04wuiRmtftol1rn8Dtbb/ju
QUL0CU33yee2q7CKsVgjmnag9GQpZopikHdklVvDVK667ucvNfFmXwbIbsa+/kzUozab/MXzUhkF
9Q5cv5y9KEjIX4zOfBQrwtyOz2XOQ2OuE601G35odEquj37qu0fRS7r8y+DZ5kaMuqFwj14FJJmb
+y+X8K032zpgpqjhuKhPTLPzxG2x2Efs+OFyNdU6q7ROJk78f6ybnX+uDWRUKKxgI/tBti1G3buX
5BIW+sKJPxG9+2z0uvIDcW3H0En92l74GFtR/dlpI1I6Yes/+KHNb6YRSkezNuPjh30aSL+OflfC
d8OH+KTIlbXvpJz4E7QDixrxnFOAvMRwbmAF3LQh0EuwCGb5GkaSs45h61pYBMpJmCbRGt6x5tRM
Dcm6981sEy6KrKyj0pb2s10smIfCTdjSXDN3Y+Sg1faPLY18fH+Feb0Wko6ok+TqGgaFUDHiDhas
5FsxjOU8uXOS+A6AbZQvmxQ1C89HbcvXani+ehS4FC3oF5BqdSTO/9Fk6PWi92rA7b0QU2GnwGMt
urmXoAJbEFZ7Z3SLzFxrXQjKzamaTaBEylRy4D+KptEhkEDr/l6MvAICnNmjm9w6PAJr/OXBUxP4
RwV5b6VIqxVpR+9cCpKkoo55bHezfi2MUGf650EQIsWTkzD+2WdeM/tUE+2SmAhDzdvJYPVgEMq1
Z7hCIlfJn9sKJbpfg18zhVRIm5TqKIphpt89zcvWIVQOS/EzOP8qZgPMuP40Mdtuv6PThD64BNKn
n1XRzFvNE/OyeavZOUOwiXhtkvK7Xo+P1Pr3C5uM+2GM0ItRE8sj10pJUWy5TbGs4CrxG/WhnyYh
xrCXjQIyW/j2kmkcg2rSu820tiCtEhztUg0uYjbI+Y+kCTTmYmiRmb/TvX4SEpIfy2HdUh9TgaQD
sjDJnduZtnIb09+nCF2cEgsWLs5EebQSXYjFh2phZyA7KUMtN/WQ9tWi0OSfrrf5eanodcHEwTBw
VhFDouxUM/WA8CIpe7CpNr5za015Gkh6LrXI0vegppQnv7Rs2O49F8XpHKowWe+W5pR9NZB83Rta
8VcxyjbH1ckGptEDBNaU+3HKw4pG9xR9H9T1X2LUTDlb4RtQuvNb32nPebnoiX2VTCr3sHTFxz7q
CurXeZ5SeB8ueglgRthahWrN2nGd7Vhk0l1One56qFvU5novX/ZVohxG0cQVAKdskhNcCMO7qWk+
g+vj4CXtz55weeetRcGnNJPLHeid8qDKEEu+qQ0KyUExzILsSFrEPwpTLVQJq4TUmSmnEwX/L31C
4VyaVM5JvQr0GMnCdyt6JT8apuUdbxuImXmXMYXuevX2Moa2IlE+evHSCPLvpFLzRzJQxaMkxV/I
9bcnfRopstHvgEwiZTV55IVaPGZBs4L6fLwKf6UYESLuKZESk5JhVvdqTeh+Wi4WuW6sADhC6/t2
ATtOzklqUNuv5fmyI1SyMCMnOwpnUATjXh2oFBLXRyFC3g82aUmIq61We22qUjtbEvBYMbQ8SJXH
mqocMSwcq1rIemSdU0+SX3+uaVtFO0sJPONu4Wiv8xoeYsOrqqL258NpGVjxtwQMziWbGlKYysVX
E2PdT+qls01MJHqGTkKEyo8Yika4+Hrw2INOPMwm0aNmtDcJzsz7kDu0D24K5e/b5W6eKrXmbu+A
dZ1egmh6S4dBPfW3nSvVR4OzZw7bgFof1b7cmZ037GylrqGnxRSrpkbVihiLrrDe1ojlZkUSEShu
Ua39EfxzU2e/WZDJ1HxGgbRTGo4QoolbzwV1NY0rWVJvRspdfk7Pjh9s47SiMRvn52IxrWuxulXA
5X/c2ogdO0Hb8x/b5pS+7LQB/kZ4QeJVhOLMJ6VxOu60OiKdppd9UuxnSJGtF4jOynMVIhlo9XH6
KXWHfG17lJdzxIbouZQXViYrK2dC5iMFnR6NCbkpesI2AkQHVjzNiCZ764khNGlMO0YMLU833Xiz
bi/zzHyCl7q5Kn7SXlXFcFddh+LNbDPlwjtXubsVpo6iS1hmJ0pXbbD7vTCKJoQYYmsC6Jh4rpvr
3JiPYe1mV9CZFkdFgyLOrCodAPdcsAhN+ZwYoNkoMV2F0GvucrLVL03FO1SFBpLDkxIz9b9UV7tN
fdSnYVeDYKVC2D2JWdP2v3aDM9yJpSBgL0mpFlcxZ+v5ttHN+EHMBVK9AIETPymO4jx3yA/D8OKY
0lMAU94VwGZ1zFwQqdMogdrg1mucGBECpa32YqI3vPLqlHazg0mL55HJeZ5ofGkvK3qD4AVuwhcc
m7dpPIAps6/YHRG5IvL92+rbnF8Cx5A0ZS15nrtxOh8egtjLLqKRDaShxhoBXTFE0PjnRJVXUNPI
sreZndNpFsmJbuVHOdRzb7tEvZJdPF911l2TIxD0NiFWGB1Ru1CyIGPSpY0J0/ae65j7VEE1ZiKn
lCcBPWS50AoWtJbzeJ5GuBDCSzEe6rrYVTrFy340bjPy/7A8ee3V1VQ+b1NPi84hGoAXcso/LaGb
dVPUh3+QcJgm2rwuqWAATEq0eO1KMXX6oQNPIAS0+86preswNVTlogJcEh2LlcC6+olhXQ3FtbZ1
H1mL2aYrknKiwukoTGKp8IXGZlGnqg9Gkd3EpOJ5we0ys22+jNNScdzCTXN0fKvdU5hNcXqcj68m
j9yrRG+IR05DGzYqyvb1+76VqsdIt7aerI5gTVrvGIMwXQZiqFvROm68aidmg6L/GrpTqh50znPB
p1d4wa0C8T0HQkQr2LqolHQDLUewFcMxLEBRKr5zFkOlBPEppa+p5jd33Kni2yL0WWAehqlhLbxy
zZAWZQmeXwxTC8JOFcFtveBja+YZSgvQAe2r3Eq3/OhqjyQb+CWHSODvwIR+G0L8b3AE9ksLqe/L
B18dngC0WPBNY1TeeXxcUbzrrGp51I7t1IieaAKkqI5W4bsFHOjMSMCtFq0W1RBuMozK6kFz6vC1
i2onfMrTpn7N5ea70gQb2yqK+7yT1SfK0oFHlhVPioGvPfWgPVae0blbMRvonPdRLdEAYOA8oPx9
jFxgUtHkXBJDvFICfhCTYn1Y/BXbnIaExc/Dz14pwXA9eUs5xP4jxPKyYcirmK/ag2govpIN/6Ez
2vyBYs6RWJIM2eXoRvHSjjmuproOMeqbf91mW803jDvVUr+7CYJkfafEly7jl5LHSdjxQSNemqkR
E32amnuvT55rs/hlmhakqZ2fSzNc3vwb0zuE/nhuBEXpRD4venNT/8Y2JMa/85uXhSGf/0yq+5Ue
exFYaRfGnUGnYniqOVUrX4UxiEb02pw8yUKMP0yDBQ12fuCehP22g1jywW+2vfPJ4erY8H34rsiF
ykMGF353pXmJ6H18NalObKjnsW7xR0ex47y38NN8yVgX/KrA1I1GwLKzYZXmUxvlG2PilhZjqE0C
wMMAGmdb12toGL0bTwsbYRRr5qa0rfCQ5510D3DQeGyr9C8pM7qTGBFyVTeczYxVy+fmEeGQXRBl
/SltbAWVHCo1BjNU0TdN1YuwiaZNDUgubTVbi2EujWB3i3bcE7Pl89+U/gto6IAKNaVBKzBLN7oz
NOcoqhzqVALvIE3Mr2xK4BqAkD+WHhh0z7+InqFyt8mUBnbkf06gMkb02DVehd0ckxAaislFiX9U
HYkksUeS2T7kEL3Kz5xkoiBLbehtY+FbDiQM3L9ihEmOSR1nR6sP7wPdSLbhm0nYC7P088XHbk9F
O1be6NtqMf/O6W03Yfvzlrnr/Nq9zr0tICd7rXROeq7ioIVogUqDnBqTRWC2/vcUmCdFRD/4z3zS
4MZ6HZWsXrmKHV+yDCZByP3U3WAWysXkGW1ltk2+pHTfIflQjydfB569KX1KiazK6lfvjKIrGs0D
oN7WmgtcC8w22G51PM3TAxT3zaJxeZvQTf46TwTQw6KxhualnGQP3G35OYaOVIyolNCPVTZ+FiPR
dLk+fWi6cq1WQ/YgbHIAEUw52ny5MbmIZpOqDdZiTp9M0J+o21HSmuVsS5LaXgwtYPV5oz765ipo
l992pRzsQJlcuBB7CFvqwC3rxn24ETYejoJloQb1Dp6RS5YPSHwgs/TQOmZ/hjfzHE4jyuSLhwEW
/g2kaeNKDEVDDP87QPmQ6CRucWU4F5eMt1gkTDXV1luYDdplCTE0dcL9AJLMRZqxz9VLDDpez8fg
rp5Gwq76pn7k2eEgRrY86qAU1aHYWkhuLYTx1lSyenFVpMK0BqY5YfM7WbvTh3BRJWW4Nh2puAty
g+ws1Ly72FK0O/5uG8CzpTy3JgkUudX9v4dcWSaQoVDM3eqHVA+yr35B4aoNKxVkR5K0jsbCOukw
lBycSta3FkGRa0s95AoKFvnVyIJvZLjKH1a4RVHD2/A7U24tqueujaOay6zwsJlN4ywyns1PTe0c
xKwpRTDexwMfcbRGzZ0MFnIfI3Gz0tTSPFE2/x1KBZ8CCgVJ78k0N7PNhKN9l8kN9eZ4CLvUD3kL
l/WvZdRu/i/b/e6qwja9Qs5d6toDKV9O6ct6apop8yoaio1WIYDf02wSHp46KJtGlfmHTr7CJtaL
IYWgD+Ddjb0YzftSJZPCBbLNKJc6NMDKJ5nl5KloY4pFrS9Q2TuXigzbUKXFLlPl4C7taqp/Dc28
JxqE8pTjQq6EDukCWQzjS280j13EJ1jqq6XRkePklH+88au+o1oV3cFJ1HVZ6JTKTMyqqmbQiN7U
CJdxYmdtpqh1MCY/RjUfLvyiQXPd++03ilUOBWWVrx7kRlvqy9tdEbghMjbyN4PP2C61Leh3Mit7
6SlA2jr2OKzFsOrrdo1QU7oVQ3fswpVsaOFeDB11Ir9C6OI48FP54sFkRbkR1FuFLEtn9J/BNafQ
rxWyrT73SvpzWE7xVjF0IseFiqz9OSuGyTXX14Mnf2/H0YH51ZRRHYp1sL51GoGO7jjBmAqKJfwx
q0Rq5bMYiSbxk4nIQv0edlqarHtrr5oE+gkbaJTDyNqtNz2sUxhTdCSBKDQTEzpSDrdZvmo6JUqT
d1wa6jpXO7hn36adwtDyldjxti2VtYshdaV1jVTMso3b7GBECTqByMWuRvDn32QDEgbV+SKNnbEe
FT84NKWdPmqR9g0Rz2Sbex44ncbLzqKx3b4+dfZFDIaqKJrVPKlJnrI0SiSW+qbodhAavrhpQTGh
U6oLR7Wku3oSDCEb4F3SGLYlQ9He2fMi9fRFZ0M+GdQNcQPcxCoYaNv92KJ0Sfoi/NyocFSahv21
7jxudFEOT3xLXUbT1S2cEZnzFZqgr0relo+6NkQHHpWUNRTP3deIx+NYc77qROrI1OYyWFhVedBH
+7tYxzmA2zdlJ/c9FY/kIxqd+25g3CjJ5P5RV0zlCxWlaHcCEdmLo6NoEo5CvpVzm5pOk6IJCso+
5bpAIDy1bJiG89E65465EodQO5zk2lJvqbi1fKmiUL5klYvUpqfsxUg0YjKM3EVHbdx5tmuqqp+a
XBsLpCrlynkxR208m24wLFoZUcERkrm1o/b2VgwTyXhu1WyJGiuaGBNtja6EPu+a6p9ELxr9pFqI
rufZUbWYp2S75tBSKiDDWfLO8WcX2b+FXpsObI5jfwqnxiMKk65KrftkZWazFROob7lInwTZq6mn
VBzmpV/xv+5AD4muP9HuhJOoxXTDOd2aicnnNr45NaTcFLS+IMSaMNMCFV3B56Zw/PQtNEbhpZYI
FaPnOqq72m215wq4PHf1UNvViao+y637cxbqu/AwdCjD8ZxgL6il876NVrQtQ13/AcP+vgobgnyQ
NHB8dPdmZWVXEciP1WJcyF7qH8XQU3x/XchQk9mR9Vz1I/pI0fjFdO18E9c9wUfHKj9N9qxQhy+U
zELLykeY9M6yACF1yOQ++KTbEWTGTvXUDLBAJkH7XZjtpPO3udYvjGRnckY7wNwNU/PU0/85HKS+
m+QLmb51b+4+cCukwyHPfVvzYZ+bt4K8QLqY9/Qc696iDmJbplZ3krysQ/AeKSujUy4NWuY6Yr7Y
xGwk991JNFmZPkm9Z22jKjTds7BBDQKGRs3LhVgByCQgPD3tWqRjtFPI/+SIv6L1TU1SHneb6K2Y
i3+gNS7ErBGEn7NKbnZjrahUNUwrAr8mE5SbAVV6b46iCgxKHxOA2VeOsVEEtWXLA03OQ0hZk8TY
SmVkbnL4zGC7VhV55Xn1jzwnlC/FBTqB1L1QWfFL7J2/Fdn3pvs5IQTgb7aJIePDhJ1aFL/O2whv
oRJ/E47/5/6/22a23eTj31akBswqfHd5NcH0aoJJHlp4z6/V8NUHT0+1hSJVxYoYQ3ZFYSy9WlMP
fAEFTOZFWEQz+qjIlZ1pvXN14nrgPLS7LXnboS+GhJ8xt1mLlWJr3Zbbu4FYljDpSeujeGHohJED
P9yMoeE5C4X76jm3u7UihmJdkscZ6UxZ38geZeOU+bXNKQAROr8ycXXqfS1+8Md2O084ddMeK4KO
t5ehy5MImLRCyNm6Twg7NQ6BUtUo7Pu4cvQzuJeDmJMnU9ZZEHVoA09H01BM1HnTrUvFcVZqyHP4
khOcu6iYn9SgrZsP/9SLCXnPSezCr0Jzj5rNPA/2r97D6nK27GhnB41xVxtZzP01IQWqVDIQHZgN
7sJRN+5Ez/ZKbe/V/0fYeXW3jaTr+q/MmuuDdZDDXmf2BUkxiaKyLPkGy7LdyLGAQvj150HRbdk9
vWf3RTUqUmYAqr7vDd3jZZyaEg35tzIs533BfxaBb2Z4/CT2nbCSlbusqsZ9LLXgQievro6XlzTQ
ykhgZW2GJds4yD6CglfXe1XF6xwjYAcqkqr6BVIfbf+IYYB/jb+Edyn+UlUdqk0GabKtpzhFeRDs
n5UO+Qp/m/Yej7n2PknJedm1CeNrmFreZgp4Jr+2qcE8BbtNPqDWoapqnJrbpew9bALMl7l/WU+I
uNvVAi62gev5tV3JH0XQe9cDmwYo8CgtQab6s2OxLG8wQkCO00lF1W7RLkdzApnBxmiijVrhl0u1
rBqtekIURPihYY0065hHYb6JJWZd4AnfpcEJyjRBtsHBLb0eCn1zqcNC9U+XUVMQoWDhxu+/9Dhq
UrXMR/Wc4zc8QbbhOfsVuw216xlWIfsrCierNWyYyfoh6GMax2ysk1MCzxX1eeuYFvk2Isa5Tz1o
VXPdOEdytu4+socHzRpgWaOKvLJm2W05QE2fM6II8E+nVzNCE4FvSLdtc3lpL912vrQPhflLuxo/
Aye5jLfzXrvBVRFJlhH5pKFpzu3irptnHI+7ekqO8+K9O3hYCxgY6G3FYrZrcXDZ84uKN6o3Qpr1
FLoZD6hlblNO7p2uJft+GYv1gX/0o/AFCdP5XrjSWokW1R604FYodltfLKPHHiOSCXLmNhRXU5ir
PA2ys0zq/BHHpdsGNfE3YFbl1o2EhsBaUL8FMJmJH9WQ/fBoJ+GPa2JxA0WzvUG6GgOhBhOgwW8v
TZEbI1BEJr+9MVqNWFoBPFsNVmNUh6qqovbgsYcRjjxRvGi+fAxUV9oi6VwNXz+WV81qkY+2IU4+
995bPlbztrVEZGyb2YW0qHFc22BE2qy5jwq2UUuXk2bNaewt7uJFkOZbAkjF6t9mgaVKj1ZgbS6L
qPUug+xMfjI0q92nVpqcPwq3AkU9TOuPFuSRkjM6lnglzInzREgyOqi2jyHqStT+vA4NQ9t8dBiT
zzSiptHOkQW8w+XFLo3qsmpBdqDetLFy+9e/wvIIxfV1/8Vvs+EYhZM8Brr3o1Btqqo6Pqq/DEkb
LV/9Uv+5jDaH9jrEVmutej8m/49recsLa10d7/FsPiDtMe+S0YtX7SKh1aHsjxSAX29qLbCuyzhA
ektJbWWIRt1k5HfWk5MQ7A3bScflkjl6xYcyzea1GoL8QIKyEgZMUVQ7+zH3PHaPrfY2DMYB5hxq
3Ho8kvxatMuX9mZuvlsZSh1JGpvnurOPIu63gyaPqXCq97jwBU9JS3tOUrvZjEIb7lzdSXYe2hrX
PtYT6z6faqztTMTvu+5LIbz02ao1766CSFwi9/Ycko95qqKj6lIF0g9AmnWBbyCj2VfcC2Gv8Nz9
2uAV/JRhbotzhbZWNQczoydv5EfmZ/1mYq+98ayVqyXZYxT38jEbi3TjF2G3ywtXPupVld5wB3xR
naoYo/Czz27xpGrIcXg7YcPdTHXCQmsW85fFAi/+sdgs8n5HIPhm6jsSfnPFHmYR8ZEoZIM5Waoo
n1x5nblrctSAkkQbeAj/6cSjjHGMXCDs7IAv/ehoRP0FmxcPiWWiAFoRk2UaszuFtAJleNt0RXan
QFhLn1hqqi9K01uh5/pq6th1eE5Xky7M9BVY/frBq+zqgb00ZIlyLneqqjqsCp5wmnpn1SQc2Z7M
znu6jF8mRdpilxpx6Mknmebrwe7e0yDqr9UQMhn+bTe7648Jht6tdW6SJ2HYq8xjE5zViXSQCs7D
Q1Bot2kbaRyWAH6esSyT52IQ5P/1HNJKiJTnzvLgLOBR1O7C0LB4E0OxbpyYFNnyMM3NDG3jFNuf
paYK1VktIz6G/ee2SeLCNwrIvZl2Vbk+6oScqX3kRq6mtPCvxzFubvEoada4tBZf//cRBWuMv6/R
Gw2eJFYV7Zss7x7FpL2G/I2naqm1ZR/v52E01ppmi0erGrvHLH817Tx7UC0OHiM4GTrDVvUlU+Cd
7RGdpEh093lqAmtu7DNnU5y5CynfBx7ZsaOlr50XWFsRWMmhynT33HMzcAc/vG55zLXQdbkc50C7
8msAkLi++8hhzpgtzZ35PCG9dKma0jWfexl6v1Q/etXgv5tbEvvbo3lbzGZ3UkWgo3zAQ7dCyvHP
NnWl9yheEAoOyYKUC8BzKrDV1VGW3Fwa+wVNmvbevnCt+TjXqGMrUfYeBySeSd6TNGZtP8keqH5p
Jm96Y60R/YzfAU4CB0v8Z9NLsUisweBkEmFXKzk7g2aeMxRkIDfxMzkVUX116XTTzju4kf4phtJA
qid8qQS3iMCd+53EwGZTBbP11MS2uCb9IVeqaiIOfpeIDJOeVuvXlvXJMOv+UfW1CCxkWhOfVc2o
p3rtn+eEW/kdGjj+9ZRp2RoAAPYikzvdyGa21tgtxe+e5W3ZKTmfZFejKmKikOVOWvxSL4ZgywA1
M1uMSdoRRSc1k6118j43zracPOfTMAz1TmZXcYT09wxiuP2WNPgcTp2hvbhyeG+dNrtVNd18EX2n
PwOp6+9Jrt3keYXzdx+SyTTzaK2qZjkUO6DA7hU4vdcCfvyhad1yBmWvzfsa1LWZExrSl8KJRzSn
fl6NBUoZHAaGrepQhVHn7mWch+DHNaJh64/5uSCJgv1RL1CACOOtV+KiNfo9J+N2ys5Br5vcMXPj
AaXmYZ3VwudNn6OV8FobOS5rXNd+VF27fdP4l8sirKtrw3cIQXs1ioza195CnZuAW4XV0AgMfOIp
VVkDtjh9Nzya4eIZXtjp1zwM14Qe+z+KVN7ZiFG9zRM/GNtq6rsuyOq9HFxihEZhnq200TexQcIe
ze4vatLkH2pUiL57zlCsYr1sn0uJ0XrrhXLVRjiAkx+UKIrymxOT3e67zO2fiEksXmNg21VvW8UR
SR77q+r0qih45I1RXarA7vwF/+7gRtUsV/hryx9AnC1LI138t2upzkab/d/XSjA8sS0juLGXyWqt
1HyK8sLeqLCbdPocd6Ok+xGv+6UuR81fFz2KQ2LZW3cm2h8zejB7tCKcp9xIvW0jy+yqW/baMm2R
vtW4A8ulqo/WfCZqTd6XmmbU5uOY3auJajHPqQ84eAw88+jHIKiBrVUE12ot3Rr//pWi5zpKePRY
UXgpIrNzgI7GWbLtpehXqieQzY9uVb2M0QthHMB5HD4mpzUniwj9oJUxWdxGWzBu16aLtxkwVnKB
OffXpSlcZM/12JgSbJm4vIwuEsC1mpEeZyTydN94c/QYmHHXh9shqqbP1oz21J/NfYPSrmrWvb9t
/m20WqRcYnq/jVbNcZp+Cyq0jUfdl3tOTs4uQ43+yZ6ir9Jtp6+IhDxoCBC92GbqQK5ydJibLcef
fp5XagQyi9tBBrA5w7gG0N5/slJjXFtk4G/YTaK8qmtddaPqPbjxYdGFCoavbK2x7arsP8qoPuMr
478NZovbUUNU2yOeumvR2Tl6otdOUgbm1VwN4glh8wFdOTF+rVprufHYfxAY2qE6vOrLYH6SAFvQ
J9HBeC3vmtMC9/ibdjzUbjq71p8iHy3YwXF+jE8wivoY/9G+jJfL+NBjvFpfvaG/j/943Yh1/jJe
/T2/j/+b9dXf3y5/vzdVVyMJlCcrcL7HVj987VGBnrMcfxh/BZMuQfDfKfeEDMyv+Kd/G1PbOyJy
K9lwOs4e9aB0G/rh9Bm9NqTYWu2TZ6J53CztmBdPn1HkWds/20uIdpf2Zfzs23JP9KRbFRiuXAs7
a9tVXmjudTNYHgYe0tyoHlWojo+qumqFxZS/dFdpf+zjcdx/tE/G4BApi/VHbJ3RZSoy862W4tkn
q/oHeruF5qE31s/DfsSjZj0iw7LN66BF2o8CP632pKrqShXaQLo8sjuBEgqPJA2KVj13N6rI6qC7
SZZCVUNndNZIvHSbj7bW7oljq3qkzenWsqN5peapKapjqlGVhdPZIu/v6W9ytrB6a6PnyneSkxw8
49I+pUicjLmLnaaOIwlnA/ssB+Rfsrw4Nl6Pi3oOmmsXlBh3o92unQj0wpvzoCLP1qJ/V86PY8Lx
Jqg4bnnTI+4g86OPdwGUUon54tIG7WbC2JUNR+JC83PNO8ht02M3BkjgAstA+Thom3U0+jAKcvOs
et1k4VmBErsyrHh+7BHiWk7DbCa7taVbwWsaT58MdAn/yLM7DyXDaOW64CPmhSeIrP5Vn7NvMStg
B1LvP5sw3IYdznPxGQmo5YhpDVj5osQ17nUvBhlgIOymN/VR1UZCI7fqqrkVshkv1xrP2I1j5rxn
I0AgOPywhooI6nkDM/GmLeux2rVyYsuMoN6a5OR440DbKtGCQunHku+hqNZjPdno3dbaVaQXyTEz
hvlBOCmSswjL7UfdCa78LhZbf8Qx1tCi8aXLFsHHrowPZtqPL5OfGisOgCU+DPTOTcYTBQM8u0hG
XEoanhg/C0wgf1Q5H6VHLWjQo0cL6AwNSj4Lr1+zFyFrkhrcNrIIT5ylCs8e0TtZbtLR4p9keYu6
ZgWWmBD8lVsL87XWFg9xkQW3JNzaaxt0Cd5QmoQvGcdbFu9WTQc7ovR9814VbO5vLd1AyjBCu+zS
juyArdV3AuT2fZVDTEnMGdntP6fYSTMQN4xfP5pmRDr3ukVA+2MZ8qQY2/BkvEwVCFOu87kvN0aI
EXILGOcmm03rE1L8TaR3nyrHjM4+Yp4r1axnJg4atvtqoGpJvt/fYsEObiojoLjRzAWurJeHNmsD
bdOnLWekqrS3szSKWz+LyktRYHWCMTQS2C5QlHMFsnKnW/iwOaKfbotIurBvDO8zEs3b2o6q79XQ
vVatMb7Ynj5caWYqTji8Daeqq5rNYPbdk2yKcEOKPNkLI5lfiC8Ao4layBeDMb3Efv9ZA2sCTZCa
Hjnsb4rh0S47+0kHO8XHO7+UOPPcxXPwoAY1y1cGzoOx8hKUls2y32n6mG0bG/0+uC/jsyWDk8Zz
94vro4NpjYBzkgTXSSiZ6NKNQ/elmaDQVV7u348oi10PBjiACaT2l4bgmxV49SeU9/N95EXJTnRO
97akjNQAXHrRwJ1KeWylaT6aSfPSE3fdRcQC9u0i/NoFhvG0II62WeslR0x/IUEiZrXG7Mt8H7U/
GlObvgEo5e4HX/whDrxkb9WJtfdFqN93EdreCI/N38APIaClfW0jPwd3I8y7yMO2WkgPy1mgDmUl
0utgUZBWRTjN+gnsT7GdFmjFR9vlykdk2u/4Ql16nGVgbPAWe5ZNo/dzHd4bFyNU7NWauhyP0ewR
WvzrpaqrwrTt8ahDI/n3QXqn6aSdo2E8OmnDKgAYYzBCSCXogMysxJDnqE2c+7od5V0afEltC1v1
vIjLUzSFD6rPCzrnPq6lvm9LMKkDlIJ0nTmxfSUr1yCHtdQjVGbX3JorZN8YHthoPNb+rmhQ+Ztq
09jPLSlpyOwe+2CDjI+YwX9jYCn7OyESYP/6cFY1BG/7u9r1iTCXmXml2lSx6CngVWCcMTJhKdXW
heZrYWjd8TLCeTWL6EiEYkZLVMLdqsBa4B2z4B8b07sne5/e5nqAyUzs3xdW492XhdMd8dROVqoa
eaN5i5siITzpz1+EMRxHE6SLFmTzvtNse8umQ38DgIj8qXYQo3ZP5Enej16THX3HDFZRGP1h19my
5Vs8rJ1Ht2Fv0pE3W40oKD+bWZpvRNgIXj/HCACU4I0n2LB4HpR1vWj96z7WBRnbSt6Gi10BErHT
Y9+DEpxsrXiNImybPQ+hOtdFXQCe930diuwdF79oJQsbY48BSbXMFyZmECnQDE8WT8jF4oXVp959
T+DvahqBH0IbN7ZdI2BjADzYu6VpXUs2vYdI8jb6+nKP0N1ub89DdgP9m1uRO2a3WC3yWOQUcD8t
ZiZNVM+P2JvphEcwZBs930F7ZTRe8U/IYBzyo/YQsu1ir/lm69OhLhcR/tCBMdzPWBwU8bRypeE9
zy72uEnfcqiOWhjSZrYJRNS+gkDCGcKqEB+2vPa1zlechaLXSXerE1Ii+VqNyj0431buYzuyTELy
ZePnJbKoppBnR4Qtv2m3xQq10V78OIAUGRCdqEz56ETaWp9OsXOWeZ3gWTOWRxMLpa9WXX5zdCd9
0w3gi0nq4ytruORd83wGKOsidVFE7VnZ9ZiI9nuu39TWSh+EvPUXGpli0irGLVhMiRy+fPAXOq5q
GrIIdZZcmsfAz+vHGe7iEZNpuWraTO5HMHFb7JH026xLEvQrjLOqgZQFmLIUKBd2uwx9Yp6QkZ1e
NdZgrrS6cB+QYzFX0+iGn2Xf3OIC4UcrHrXuImjLq94kZQZzpCmTbWlVPCkHK9MAR+V4upqpBzGj
824IU1nzJoJwxT6xP12qjQzNbecgyOSTluZjSNOtnxm6ftQzgc8WMqOr3AybG1UUS/Km5Z0fL41Z
uUe9xj6pTr2wUR8hRnbVOJh55D6okM6O0nNuFVtXQ/p+AgfGz7iy71IZWHdxJZszBENUXf9sEstV
h8JkOE7e9Uf7mGn22hWy3hpJFqETjWHn/rIcd0SwO5NzWUotjOVofxLt8IchZrT1x7j6XpzF4Hff
tczpV7bfTI9+Owf8S+3hyMk22Axd9c4OwMVFgxSy1MuYTBgUO1X96LhUSV5lgShv/tI+2r2+SdHV
3qhhH0VVEcKwyzvVYvtF7W/GyejXph2UV2N41M1IPqgi9nlrQ1PqB1VFqdxA8RclnlHIB41v4QMy
l+Uu8n3c5ZdZqg01TdjrRhoc1bihg/iSzeH2MmEZVplxuRVzOG3UrKG15UPb6i9YklYn1TT6eM1K
kZ7VJLB7FW4j8b4mQ3E2BgJxk4FzpdUOBGOR5efuab5pURFtbdeKjoSVjQdjRt5VjRg98U50S38U
ut8eWkcM27DDK1iv0oOoasfC5MUMz00H378PnBOqJEi44iWwcexFpAprwg0ysO2BuKX/6vJwSWrP
fokTIz0NYNDWdej6r1YsuBXqbcopu3JenBD7k8KP110FYt4w/OwgCss4gU9LdmmaDrdV19VXqI3q
D0Tr3bUtRPrSNImBvkyBLr07fdYwhPgqZHqoM8vi2eZPuyScQ3glFH3MzTkoJ5PTDdF4N0RYP5/e
Qif3190czNdNJr3nJHev4nqmHf2VnTGjm+qU1vhWmkSlJbKuIZEIXMgtUiDL9KkCFhbXY33b13N7
H8bDFzW99k13UzjIsptkr7OkuCHYbB2CAKh5X4/ybHleeRXjtvvkNIYDhbVMvggX92h15GmHQyIH
9w9EDp4dN6vekqpq1rowzIdynKKtWnHg6HFZ0UO39awVA+ZTo1s9NePoAO03ki9OLG/MzOQQxYol
qIpvBhmv6eviPWOZsf/mJhafx+BaJ6uI7cd4AIYx5N7bYAFl0VAfONioSD/qUc4pEoGCudZLDL3K
C4ouKu3+mjtHv1YoOlCt/Xoq30O/STCgCv11a7TmPgqoDjJHLGkYcE0mXgOGurN3iYZFuOodM05o
MZDsteq1GkjtHtRCvP2cay0w/Q2axdF7Hl/x8Dfem97oMO0q9JOTiPx20uxyoaqNTwvCrK7MQyvc
6Zmzfn2MzDS+UsCy39uTpV0B0X5vr9kv/F27Gq+NdUtGsnD2ep5G2yIwYizorfQ5lpa26zP0D7ww
zZ4HU6uPron5peqtjFzj3DHxRFp6g8DETX3Mb2ZjSeJ04l3BPWxN5sdhQKbgA/2h2sh3ko7/if7Q
Rjs/qjYFEFEdwiEvIACHehZCxwEObTf+bJFG1lLzrfG5swvTxfKkfutwvH5pFwF9goAonC1D8+9O
tu0rUI0qUmBPvX1WV+ZyhaD/7ajN+VE1fbRXpdvthp+zVAcJ8R9Tw875ZZYZz9/aWdh70zDS277I
vE0F3Wfj1KisqzZVRFAb9mYd4GoFiedWtLJngwv3D56XvZZzJvkX/pyCO9guaHr/+jJOrRWGkCa7
hbjyS6Omh+7Gm8E79I5ItI20q3bfInS7ygMRY7i5vELGK6i11TqX2csr2LX0NkVoEHey+uDenQ2Y
dsbYfgus73WVju9OXVpr3obiltSyc4wxCNua2O3exkbm4JEmvCutCDhZGrJ8cXUJO6cx+/24VEun
RXo589uj6kXMQQJliofTpCfli9MXn4N0cM9wussXO+Uoz6/q2MV8bfScVxWzXr+B4UPeKLbTc6oF
xSPMoVvV7vhVBUID0vCMo9KbN9SbKXDLF2zf7et6SH5MDwskxhJU1M+Wm//t9AhQy5s7V5fpiLDb
15EXmGuvsEBjWEm4zgKiPZk1cRbw+/ST6F8DRI2eu1Zod1FOIr3w00+9FftHQjwdnjZ19mnk1LrV
PQFais9kFWiu2JlTiMOc1cbnscOdfUQfei8mLJK0aJKbLq6dlzlx/6hz3Cma/B5qMlvshYQBX2OV
utXZt+zxpJx2lR/v0sT3HTsO50+L3p9NbYNn4VCkIRDWtj+0efOQok6t7+AEdL9U8Y7pD1hFPTS9
Xp3jrIVhGAbFxrJtFBCXoij6zzlyKYdJNhgHTl1a3Boojq9Tz+u3qqrG6UtHMZkkEVurvCzQju0m
sHJQeNKansaQKEJqiVccCBsy5JOzAY20BBQQ3EaTO78Zeai9OF2+ypyse7UtVz+Go6+t1awoMvt1
4WATrXr11wl5v1cCLcmpyHFSg+PdsXtPi80kwvooEt3dENaMtzLnCY7GgHThMXIC8+zLZYVQtwCQ
ewI/RJREkv3PYlEcrEUmZ8Pe2191Q8vzHY2yNdHH9NnvMpBZeKV+LwRIvdD9lgJDIGzszY9WiQ3t
ONrRte3AZ0MqIrnSPDj3TlvhVzQTbiabjj6i8z5wFyY1GCFtiW3Cbgxr7wB32z2LJGg2wZSbr63p
3KoXspN4n8GFxBqOB2mtz0ANqjC9VVeuaL5pWuyRCPytvWm7AAN73MULQp/7UePAKXVHnqQrhpO6
6sv0x5U3ONq1ngAVZ8BH81+G4o4+XHp7ueiquDWByYy0WdbHxT7AyuqSNhv4gG4aM31VnfUCF6mS
1ZT7+ZNKfnma/YWtUnmjuvAPKDcm/hY71ckWJL+s1SSBdixG0slxZkZ3mNg5G4yagDYlsNlVW7hc
EXe/0nSTdDEuhZf2JjTFXpK9XakRHxPyBGmpwBsbUJp/LpIU/Cl+gsjP8jKqXc3KpG9vggw7ctXx
y+q8oH2bpHp9z1Gifxalf5NMEiTIUvON4lnTk+Csap6ovoXFoskxFfLZw9Edr8l6PjlLtQbPvGps
fwA6wUwd0Zq1GQXy2ItZPmcyntYFPnkHNZeIN9aSqT3v1dxR54Y9DbG9u/wNBgojocQ1Qc31SXJt
e0vPt6p3yEIH6OPir9dgwdkWLhaKcqhfQjfdz7rpfXZtzd3kgB8gD8X1E/zBu0s7qhybjPP8SR/L
7sG3zS+qXa2TTAJ1zqCb79wS7rXsZv/z2NsGd9uuvY2TLDi7puMShjDQEOyKcSNGbCUbPx7uYGEO
d9pCz295TM56AOTsZ7tjOvGGxKXDDo0RqiNyDMwqShRYlqao1rUAYdfptsSs5Fq1FXaWrrhjOpvm
0KWAvw128VdNYE6HjMTm01DN91074BPUEQucPCGfXA8yIg4Bp2GpXZpi1ExaNGdVLYWvhpd5Plyr
6hSm5VWUx9M2zMAg+n3vbkvF3NHjsF/VyyXm8Vu7lfGyhaGtX9g9BrjeetOlMSCcBYdrzNmuCOZj
WXvaW8ct1SnYkXO03iMyyrcLRORbVwR7TNSqZx4S4hqF2MVhl3Y0gr5OuN7oxqMzlFW8me7ipjGu
E7bZ1xY8Gb8nQm5y0145w9g+lFoZ7OMpHXdjmk9PhTl+JfTvfk1d7iPoJXyqajvf+iAvjgTTkzsk
cJGTcTP3q18+uPrYv3cmFr9e6ObnwAAUIASoV80r7Gu0EcQqZN/DbY6qKsJssK+XwAxw/6Xxl8tA
tVp9U2zJD6P5uPR3jpGtg+WoyfZ+jSFBeCJ+bfubwdOTTaJp3qYvOu+Mg3fPmSfl1xLXzV5alge+
ho7IEQBGpTNCUuRmvVeNZLT8S7cTx5BNAleuRpS6Nr2B3oluufMD3rnObjGWwsJr6gruxuN3zF1a
bBrS+SEKOHAisnJWNTWB7KG+GZejqq7VfcHGtl83uWjv1JCQZ9hhrgx3ZaEG/OAsRWQivhGVWXBQ
VUtG+TnW9zCe76DcE9ZvXxzUF6IVxPkHnT/5LY6yDLukpHrU4a5c6QUWAzWqLAcvnOMDp6XonAcJ
fkjEXh7jqNFW/PC7z7LJf6xokgP5c0WBbtYumEv9CqtQc28bGZoWbRu+IsT8vXWt9i6GSYDdY/Ci
midLJ7xSzMHOX0bVnrVzzMR44rQ9Y/puOnzWtEv0cTcjWO4jzlTitSw26v9JfhpG1+LIC53Oq2q4
2Pn4axV3S21FEspdF9OM0dJgt6dUg3C6nZZLuVgBqUIYjYd3CGNqBFC6lWr8GGOh3Ltz6kJfJyVh
R+UMbJjTvuxIVKX8JlcOGM3nyctN8kAzPOCoiq6GtvNfOnf5BlWfMBYLztGQ/HGpAdrcC3Z7m9ju
q09TU3TcWsPyEIVasvHDUG61Bty1GeDUVUieVOEgd3xlq9cS0ZN+CdzaUGA2WZ1h/4kQ7b0TedkK
a7P5Sw+SlCdYkd+bWZaTPo1gK/6UalRXSnDxosp46eGgzS433H6Mk+lQrBO3sNYl3nxDXw5301Lk
jU8cPaq/9wUaIKqm2q0ogUXaTOxF0V++DAvytrmtnVc16qO5m9jgOGZV7D86mpoAVuoBYFSrqdcT
ujTAu1pl9qUeoiubW8M5FyM+V/2UPJRgedamCwp1agEwDHHVfDaM7gXTy+R7aZENNXvuuoGxK3uj
5ghoR0fTF5hKac53a4qt16CZYiI4xfhkDtm4KevGvpNIwGxNkYqb3oRRYg72Qugc5OYDLy/jsV/7
dQBFj4QZGZYhFjeqW8AHxRlm+C44IO4awsFI8VQZNnHV/dy7+OgYwLhKrSb2npmYv2E0yaeddMce
PN4rzDw1PCXOcsikiNetGKo9dylkF0Vqb+LlhquKrkvr+FLPnLZsV5aASf7Pf/zf//5/X8f/ir5X
d4RSoqr8R9kXd1VSduJf/3T9f/6jvjQfvv3rn7ZnsNskPxxYemB6jmHr9H/98pAAOvzXP43/47Mz
HkIcbd9zg93NWHJ/UoXjI61oauIQVe14ozmWPWyMyhhvjCo9i6DsDh9jVbtem898UYnd+yGfi9Po
EM9G7wlPlHxPAjnfqGpvOOZ1i/kObzm9IBPCWytMT6o2iNB7gvYO3ujSa7GzRPLyVnVU5gi1qqnQ
NfMR6rJlftV3Vv0a+Yl/8Oe826gqWoPluvWL9DTadf3ab0BUF6+ZRTIon418rQbpmZSbgFDowS6T
59Ivz3M3tneGHdb7IKrkyrAq6OOqsWx86GpxeFI1QqrtXWto01UpgmzjN0V7V3nyy3/+XNT7/tfP
xUfm0/dtw/Q9z/z9c5lq1FAIzXbvHco5YOqq+3pq5f2gVc/KFN4qwRSVs+NulcV8KvUXNYrTRM5h
mhNBZJTf64UzowpHGj2ePtl3oHntPR857WnWH3+OcpZIyc8mPXJtVHn1fl1H6fiSo1sxh6QLVA1s
MGSU5CXu8v6hnH3IvIyJtFCcU8cmKnL3n98M1/u3L6ln+KYZWL5hGr6lL1/iX76kJqDHWXJUfJ9b
0W0Nuy+2NnvDA2HM/DkdqlvfTvUvpV+QYOmdhHh2nN7GQa6tVEft289o64aP0I3ToyyC6SobG2z2
2u4R81EsK+c8fpBdmh8u1XhJHaj8gU5AdtdrKcYzcd7DwfzZo3IME3ru2YBV2UfGQV2ZmuXdfMxV
sz4W/WUw89XrqhEf7eEInBXpQL7vQDmu63KKrj2Y5tWlHlvYWPJu7VSvuwz5GIdAXnyZEagZH915
WpTuGtP56H+5i5jmcpv4/esaWJ5hOaa3HJ59y/39ExK6IdAzh9wttaTZDoUe4B6E/o8fQKgkzMC5
FGu0cxq28lR3ASR9WXWvnjCTayuX5X3ipOW9keP+mQ+BfVBtl0LC/IjiGkPSZZxqQ9y2IHYh+52q
9pNb3g+16RNEzbvtpF48DGuSulUjr6CEhMhgQFPObKvsVmOroctsZVw2IOoJkfpinXlGfQryGh7M
L5cdgsP7dA7vQl2Adk9L3vEhd/b8Nt3TPDbZbhys5LZKc/MK2Ohwn/KL2GDEmD1FkhAVp/TwRav/
P2fnsSM3kq3hJyJAFzTb9D7LG20IqSXRe8+nvx8jNVNS9aAbuFoEwjJLaciIc37TQzEbJuU9CYJv
igr4XNGdE3rT0xNcrIfK1JrdBDCKMGcb3+nEOu9kDa7Mdy6AMuN/u/IGkcOoSV9Mdxqc24Ki9GFm
puBCP9Y3HbRCjzBcqPBrzGfBt8nKy/grYRWIyTYiS75a2ktT9Pj86gLa71yL7Qmpdlmtp9C9dcom
QHPz0PwUMblffwlWO57DgcnabQIgzLLw453pjMqe5GaMgrVSG0vNCbAAgER/QgLfOyVK0x2JN0OA
pyX7Lb9iD/1bFVDzGjX26fAxJ3fZtK1k29Ktb5Hp11svb/ahWgTPgdoWK0Hs/ZRPpnNxyQ8vjTnY
3aazoWQi3njE5Buyh+YeQ27yo15LvrKyxhtMXyLzB8/Hos+ByjkD+cfOJc5aAzeSg4Bvo2tfwfcX
3lQszSodF6MaYX81TzYalzRrFn4B492cJrdXL6AlfxVZhgENZ117yzl10hd1l6qXSAOWh2z7Rs6z
tB/q2ARXu4md85hhzT54VvDF7WF9xKPguNHV4s4e0HFzcyP8UnU5xCPPScDHmMojaaaL2XneMzGZ
buFGB3JE40XxKtVfd3hHktYERuaWxdVQ4A0gSYt1djqVR9mXgeVE61IrrkQqnvsC7YiKE6i/5ohH
YAds525EpNhfF4JNm5KBi5Dr5BJZc4MIIk3C/+bjWpODIHzCj2WdBAlvbAS2bG1OXrCy2S6vtUbn
yY1q/AWWQ34UXmVda1u3rmMEmu6fnxym8fm+ZBi6qpmuphqmBoPb/PO+NFRe2vi9Lb4Onrc2Zh8F
bS6IvLUc+6kJxO08sGn/6SydIVhVpMd/65OzW9BhxzhXTNRG5tWyLWvBgKy8OqUknyYDacGm3RD9
TjhCWvGlCrjtyaIbsgi/DFlHVkFVEeJhlmz7lQuryO+Oco3sv00BQvSMnpWPok6tqYtcZPDZDIyu
//l9ktuJP+7fhmUbriMsx9V005HbxN+esKKMcDdWrOKrYkbZ0iYqtM3LAm9RgEzvnUDBDl27l9xx
2iPxZPQL5n4nQilRLcR0TSbFu/OF+b0vrBGfWs4vbCfqg9AH9TUqi4XsDzwj3BENLTayqWVYhILg
eCJqZ5zMYKhuly21gg15o6aXSQTpJtG1HuOFJNzoju9w743t1x55o3gGxX7qT/2lWbT5F3+MnXWP
MdA+QXfxNVTzG8A4Qqv01o+befuaEE+WQN9P8zP6JWDYDZUIHYdjWDn545yXXBVZaG5kUxmb/Aor
dRcT7yoQXtZheAddvo/avHjEIJsMS1P/GEdFW//zp+X8bT/Es9YmESb4vIROGuPPb3VV1oZDFjP4
2gUtTtBa/jpZtXcfpaV96fOqXzSi7d+HNgA/4LsWbGVHe0YjZ4Mldv8uuiHZOq0eboWZNus6AOli
gC85anPhkFk7yqasyb5A6ORqbPsQ6XF2x34HSReVn02JF/IdYoHYxQ7cXPpSLU6eNvanArOM52YU
16CKpiuiRPmzq4sf5Duas2wFc5CyKYL6KJtpG/bLyrX7fTWvLH2Oav5k2Fs5GoIbXxtpVW98V08P
wQw5AwPZnrqZT2TN2vHtsqn7+gRqD6il7JFjH7PKXkdG3OG0kNUoTbVR/52bvjXn91LdIj9GbPOB
51ixi6OaYEqiEsKIVaYacTdPrRt/Z3uQM2t3tM82Um7TQpi5fc4r81LlYtyX84Aclf1aY9n/8sHL
D/b3n6lOjFJoqm2oJoc17fNGuEeKuutd3/gy6n61yq0CRK1Q+lsR84VHjcR9yavI2nCkiM5W6Vj3
6YTwro3AomyRB0+uojOBg3IEnk2lunXumeEiq8HVjD1SZrJAKyq7ODb3fr8xFTajeI47qE4Rahku
HVvi/T9/qf92q9aFofJ1NlSYsIZhaJ+2kLEpSsfQIu2LrXmvNaTmc8Nd5rdi6FHng++osZGb7EWK
uPQZ1Ei/MjPPvStTPd/EHO8xUkKDVGS5dyid0DqoQGh2XTJNZ68bqk2BNfMd9LN+0RtjcyxCjVi8
WdQ7QNeghJJp7XiptzfB7x1krVCj7lbL/lv7X6MffR/zSKzF//JI+9uPXxeupTua6RjCnQ/vnx5p
bOAmzuxj9SVK0x9ZdiU8752HKLIu4YzlkfgcoafxCsUjsfrok7W4dfSThsHWbUGJRs1CVqNpBhEb
5biRF5CT5QBKNnP0wzuOJK3HX1DvDoWBMhgDtFac/nyDf8uqOtSzVNOYrHtioOAOIIzqAHrghun1
1ZY6JnOfHbba+TYF1NetacxTfDRXFmjNjsjA1tldVadPuiPMgzQbwok4u/NV0ewEIroQsGjKQs7N
0/g2NwXv7yxEGbQ7Xxk2faTX0H2dVlu0Q3kGKe98CdQEe3oHMB4REptDrHgzG9/9YvV2s4S5gLqI
1jt3VYIYqz4PIDZEODgPsivIGv9aTB6im/NANrLHa7wRM3AR5Od2UOfwEAPRVLyaACL/+Wdiy9/B
H/cAiz2NC7DVth1AiMbnyACSlYmGlu0XawA5XtYhwS/cBdaR0tsvpen1K1HX1i6Ym0oPhls1muws
R3l0495LVHgshHjK2GLK7tECO8XD7RtqoPZLq4H/cHJTXcpBV8eGxeOnQjGPOvl90PdPuBOVF1EK
+yz8UF+2KCt/A+YOo8oY36a6APWHa8o+C/3iqVKqVzmhU7J6YbVjc4/cY3wM/ClZJ96gfG3ChZyQ
65m7KtxgPHpF5uIT7/Hony+Nn94T5wDriV2MsRsMBTcySbx0Uouwn9/z+SJztFW1qL4f5wL6z6++
KjOre1kglfJ7n5z8sVaJuvo276NPj1BKYk/xx7U+X7+0QQVxnNTJnj/atnoJ4IS8Jwb2QnE5ZPu8
Vuy3PkI3vrbfuwYOXdKpFWpNnvVul9iBQ1lkA9+BK8FgBJEz+qFXQk2oM+uuywY0rxOooa5b7ruC
xB9CIQk/E8PHLhq6fwR9rhr7IxuPPnhx8+bR0cG+6Hn94kIQOE9m4zwCZzPWvYu4W4gb8ePoVx02
d/geRUhXLNm4gDAf2qucO0w4eCWV4sFaZa6vkQyr8ilZyNFbkTdL042m+4SD40kMmrHV/yuUIvVO
PsmffIisYKQ9bbFivvvokgs+rf/U/HS5FkbfqhS6tZBrpczKx/VSLMcOaoGlUW43667PjTtRaA0J
Dl7WmGvD3CdH1cLVb7V/npejGb5xVXJs3oxxtyTcXVb93Hs2Wsu8DRCb1k6uRMjLUWeeLWvF4ANO
YV5MjmgyIEFM7MVAUavRvSxyr0HMwAvT5YymufU1wpz2djbDhed57VyoTQu/JdavH0sju1Uu+tQu
+2jU16gbPZuOO97b6lQvtb6rt7IpiyHT2kXfOem+a4rpXvZpKfBgBdKTbMn+YnT3uVOM54+uVkTo
57fRXWaI5k5kPzyNVHGd4GhEqHV8w9brB/lG/85VNPNh0IJLM9rDmygtAzQN6k04pPw+q4+500Ct
vIxpAS4fxuAyGo20XCb+xUPa7MFVleGx9iOiDaQMt343DY96ORqnmX/ouF1WEp/EAwqcC0hB5na5
4kBG4eGkxY86zwh0+cd7jsvFozqk7drSen0tm6Mbh/fZWC5l6zZjLLWl6evKFsYyIUafWALCXna1
MTzTOIZ6x+6vz3bYRNo7YVp9vZcDskh6YJ8bVxizllVfLeRsOdLY6jlIivJBcxHPLhvRn2Pb0S5e
CyAJEGn5LUGALEXW8TVP02yboae4E2pePGP9dS8nfAl13z4Edq2EqNHB63Ab8zw4zkDsaRyuUGDT
C2SAxW2Gxk7mqMTm6WOGnOYXGS5qVgMy2VQdNsuVQxQhwJp8EMP8niXVUfMRkQ9SmonVePss6401
ag0lypoEdOzBS78ZCOiUsTV8x6gIYDGWmg/d5COPkzbWzovUkXuvY9+mJPzmXMv+yyKpLNkVd1mW
jnuexymKFa8tTC9M+gYEAOv8V+HOzY++IjX5GGei5QaEm7sIyOW+YdW3lMoBaWWju6cCxIzK3L4G
Ko9lqRgwjcmDnZb6qeh5l6eiR/EZ1cYvkzNTljRluKQqIT0TMxHd5JAK8ntZNFr5Bd4Q6KPAzeHS
tO071FwrycovEyD/rVdPxVY2E/1QDB7wsGEsd9No1hu5GEnIZQ7P7bVXFOSdvHhcy/6gDndNpInn
YlK7Q9KbYiUvo1X2RU0IF3pZj3RAi+5kIiwTtqA3vJvYGC9KWxoUTeM9Ru5fZL/mg90G3y2NDYa3
eDgG83S9UdSdi2HfWs4qVHE1a4uULwjos2EVCoqd/fA+igYJgHIR47e27GNHPFtqay+Gpp7eGr+O
cXsKx68i8uGtV/p3I8p2pEl8QJjKzxxuZERA51pyYg8WpLk3fZ5WP2I/vVeGzrif/DCDMS2GuwzY
/BLChLeJY33W9lVabzfqTc5ebwjqtRcliwr9xKsrlMxbGBoMwYq3dBNnPir50bseqC4nrLJSzl6v
KefBRgcs1suj7ProlzW193r+U2w4Pw2YgaGsJ15sWw0WDl1TfHWSENkeU/Gex8xIQDS7yp2bF/49
JxxnYUDhIBNLn+X32UXowT0pylOkGv3RGDTzqja+uOIXEs+ybGvZJYsUoA02LUN7IBVJBLtly+Cq
WvDcxwBugb7EoEja8BmlDvsadyX3KwYtLx4efeNHXobhc6Hq1coZUzyP3KE5D3NR6BHyDlm1U72s
OauOTTHX5KCcVppGsRSQ+Nay79O8MhmwvbSeIO1op0pXp2PvpiUGOnX0NA2kwX3AFz9CfDMa0/vR
iSBceEhPkW/1p7UPYuy2CAJfuYkSbSGASh9tHeFYDUZah2Cl0e0Us7m7NVGVN09jjTrMwl6b8O2e
mwwDg6rgZxKJtHouIQquMQYLto5vlc+ZgZwld3UbtxiaemliJOrkiF7OzdC27V2AlvRSNp22Kw9s
MKNbE0VF9wgvEfzRPDmdLPWsF/73RH/y4kn9ChT8rwiI5vtQl97Cr4T9lFR6vcodK7iH/Zdvon5Q
z4NSDgT5R/WQjHxIiVUgsYKfz9JS9fYOhm28U/m3t7SxuUDKEyu/GjUO2d13TQv6n/w0lCpJfkbs
7BYx1ggvZTgG66oAIvzTyfR0FVsJvwA1stxTX+o7bBb5ARSm9ZKVmXEovHG8m1tlU/BO+UH2DAo4
WSiaMSFiqqbPtm8CifaV6iBHXS1DcxFdeyDxjOrd0KNy504b2SRrHG17AnrraczSZ/SozEXaKvHJ
zevgquvaT26G3WsYpPmugGezthCmfPVzVyPsV6iosjDqdsFJD5r8ocm4gwgfYZu52y7N6gibWd5Q
u9cGvdt1MdTqVo7yZUHlPqkS8Flcsu9XFTClFxMZvavdm7+9LqTAdC3XGO2w0bFntNSufsBxLAea
XGLZFVvhxUdqceVUaf2KXPorzCS+n1G/JOPtfnMmD6DWvEjAPdkOgcAqfF4UOCC1DGyNX6cguS2y
nH7pVIXzze9TBCrsqH7w51dK9eD3VwIEV79mlf9qKb7yIy27314JVu9uUqwF91IBSnROxssUvSyq
tNn8yyFvjnXkMll/y8qTRtNN1SJwBgDp73GeNvOKQFHhU9hRYCD82cZHvcr0l1SP3ic/qq8I/+kv
gRGDYK2rp6Fk69OP3kpOgouNrTFQ69uSoBkPkQmqSDZnwOQWFTqDD45LOIPSr9AmMXbyikhEgrIo
YpJ08+gYRtcYC5o7jVP5gehPeMlzL9sFCT4L7NYQ/hBTePLdJF8EEUfKPBxgl6YDzliJ9SRn+MMr
mm/doxwPsB3htZuLbIUaj6J0VJPD6AYvTu1aCKYYnMZVa+tVhjIDCZ0T3FLoQXOzVrJoF8dRBN6I
ppuUA/Karr2TTbOxYIYWjX4MnPGRG/GL7ljZgx132UPMkQMkJpmMruC3sPQjfrxhlh7lKIiR9vzP
n6BmfM48zJlQ11UFsRoLlpD4FM6KbO4mZe30nPCGcUuAcDLI3k7cGL0UcawGM+3o3ArVPFpVxpeK
/ytEO49EszWKOy/7pqtO9FBUefxQYmK9d2LRkEaMIJa7aImqCBNvazVU1mNedG9qx4O5TY3m6tcO
aivFtE8UvXubun7aTQIYZ4A43FtpoLwxEQK7WCYOOeDDb8uhhzR7p+an089XK1oYsq5jlecee5KX
EXi2XF4XU34oyKJjwMW0coZTZGZanVLQp6/Or9d03To+Om5mLuUsXyDop3F3PMproIlEUnNcKU40
LAcigXc6CnN3BeYLPre3y0eXK8DEGAOibbJPFh5WPBsTdd3bUuSctZNZWq8qJronH3/FXW6k6L3N
tY++/1X753l25P66nvvf2qerxKErtkCnybWq93WneNsoCMMlB7RpPqVN91oaJBvRdvnqo8/X2mnV
tZqxlsvkQGfq5dJM7W770WcLB8G0US83op++gwNHHrPWBL88X90LgzDWJHqUquvQeUD/PV9aWdC+
6514Aj8WAMJR1nRAYFKd8mKUXf3ln7/ff0v4GwZnBNJqFix0wrZy/LeEUWZxyAn1JnhHqCaMD5a9
q43sCYJX88Ny2q0Ya+2L6jtiGei2cS3R1N9XwWRtIfvnpxz1+0UOcHABwoov+VwoyPqvrBgkqGzq
dXP55z9Z+xOjwFZBaMTODUH4zNQJnn2COuUQC+1S+Nn3zFaHuw6jL9ToZvuqxrQf60DX8PIUzkKf
nAjMbR7cCyf6lwC+9mfm5vY32PCnEVJ3UW37HLyDPJTZbuVm3zkp6K/5yBEIuTe7U8ihNbayCGNw
RtA+1oUXgYbrRPETqSt7G7QiQ9osxvEkjg8xD8Y27EaAPo72L1gO488/0SRP7QrbIAZsGY7pmOJT
fNHSVD8MSN59mcZhFblTDZKGwkwKrLFtu9kRTYgXver96lMHGyd0bP8Wemp273ZWH2FAgsrXYKKR
bYFjlqb9uw+tYZGKVD33SKs9KmN6tVK1fy8qvsc6zju7NFjBLi/8TD+PTUUEeDCxIc8T9kKW62i4
SzIia7KQEwF09Nh7hfm/vAv6n09gPijbtHWXOKumG45hm59SbJqqJ1VaFtGPAUlLtEgQS+7V/L5M
tByx/bHf6Tbyb4U7jMvCFOEm0eqF0XNElPoHxQScOBpRQzGSDamOesNbEC+KsEnvczVzsTHHAmlS
hHHI4j5culZirM1UIF6YB6/NqG7/+bvPn/znjoLP0bEtpLMt2+Q3QHb5z5Qh2gngb7LZdMLiMSmS
Mj+RlfNn+3aq9lykup+fvAKlAdIW+0/9silnfMyVfYnIUehNTBwe54t8mvfR/Fibu9C14LJFKAGb
/YOBpP0xEO47dBEiX7U5Ysth+2LjmDWj8xT4v8sBvYQ72QVGb9jz/JxQJGZQXqRXMe+qndDcIUI4
PKhF2SOhcieinEsqHXckv2rR6pkXyIsoXhksAM34R3kReIXjJcYwUA6Kuo3XXtGbMj12TIgMc9AA
vBLPhaw1tZkvENdu158GshSF/oWcaHGDXOoa8sFVW9iIKMbTMjDC7slOrPHCG/LQph2abnNRDu/w
5OLH27hFQJyjUX2SY0CX9CxrTnmC05FVNij4+oGGU4ehnhKt/FWTfbKI59FPk2WfHK253e0FX8xl
P/nFUXVbQk5jci+0oiAb8p9CDk4ONgeb3ByLo2x/DKsRQtakigZS8y4uy8qkbIx5v6XNhQpqKdLa
9OLMuy/AU/F5arJrf9t8QY3YYNHbgk6ZR2cPJ4RXM/LHYGnkRboyVe9Fu5FjclaYTtUerd2R7em8
g/tfr6p14z70zF+vGqWDunQGAVAnnSZ0k7HlTBBafK/BecFFLNwrdF3nKpu9Pirvek/uxkB249QN
enZNs+YrrtLGBS8B8yJrlmdy7scbxSoLk+DABPRKDkREdzAPqcu1bH4UckWFmu9Hl0rKadFqMeI4
Ta+cgX8hwadnziZQLeUs+z6KwPKDpV+EyYGcQXxEuQ3fx7kmi1rxxnwhq+Qqkw2KuNeoDZJT5Gfo
njlFtnb4GFZVVFTrFHEVtERQASe0OUB3bH/6ZY5qSt9lj3VDtqIfdXV9a9Zte+9iFqUbppcvRVYR
cCuLDhdCJgdu316yaDoR8kvOPplbxG55dHqNabwOg26tW1FPW9nMsYRcmNMYX8ug9l8q9qmam5iv
yTR20NT/WGV1dynUKA4ZTUQ0SK+/8Ws+jEA6Xz0rr7Z5z6E3z4MCHdPwQU5A329c2IFn3Q2h2x1F
kSMcPbjFNzDA8wWcQnFWGXC5I3JS+l07mtNCDgAQvCc+1jx3nl+gKYSMcJzBWQgd/SAniBIlcoVQ
W+fgolss49Qzu6feJVThocxHvKTazNSrr8MKuUygdTG0RQ5Kxs4LdfPFrAHkzcORE4Phtzilpn1l
rZ1ADIcZUg7bD8FBJVCOpdQZHNRVZiOZJuk4fhHvg7pIYWO7zXHI/V80HX3ovpNFKu5xvhsvVVmS
lAR4+16b01oLG+WKysb4MLpEEwuQw7s404cHHW3N+9Y8yTHZU2l2ASYtsJayScTq3jRN64CTZrCv
Q8PYxKqWv41ZvZHvhTW03TJopvqSJiWJ21GI29uL/PYqy/LsXTP4UePFpO6HYCgfBTZfcmWmxQjf
FQImSg08TTF9d81DM/gCQ+f2Qege0oq9gzKrgUPLVU3KbGlVyGEoHUKnmYmibV3CjoTSXLq3yigr
+EfdKv8dGtX/z5y/vwTXyeq2mnc5Hy+h+Lr4t13G35/K+JEZKptB9l2W+/mpLITfuKnVDs+mOTnX
OGmvmLaU71qLK2qHMs9WNjPEWqxKJ0xakQ9e9i2B57FfebmvdDFvj10sM2QQoYYqEUSI/9QU03bZ
NI3RVtZuo6X1LwlpxGk+by1ISAvbYrtkARwzPp90OTHWZQFy/smseuRW0VpWK0Pb2SYSrLL20ef+
jz45z82veMUuRiUlF4lSULIPSUkcuqkk3py43qHTi/2YTZGx1QbP3owtT55bG0+iDSrWKOEMyXvX
NsnKqCv7ULrIyIr6MbKVhE2mle3DIEy5PdOMxu47npvaHQQ2A6pn+F3OIu6Trg0H/zrZrLwnGyDT
awGYdtPVTmVdkiErURgMi1e9Zf9RBw2un3MzLPKVb3jVk59O5j2/P7awMyxrtPHbyl18VgPO907s
JdsA/a5rT27/ZHvDRrbGuHWvsla1joq2HC6KsY3o+EJ2Klb6jm6at/+YLNcTm9yo89LbXLk2aXka
y85uwGs+9A240Ybmbf1QLdmr9MUrgX8b/EeRHOT/JHLdB/LVJiH7sHvumoy4Pv8jC5eKJUoCAzpr
mS3eizT8GkRT+lc4Re9mlZsc9gaPL6gD7hdL0Kd5Qshz4jkUJbe63gUoOW+XblW5h9LHmE9WG9t6
aRr8ER8bq0prC2/5sZVClxanDTiR26k1040TTuWe44XzBDjg3jBC42shvBidTN+4GEZQXPyy5iE0
D7TBdCn4YT27aubv7bDqNmXPDaeO/pLjAA6C9ZRkysFs1NmRw+vXBqeZS5Kwr+g1t/iqu9Er3L4O
MUddHEjfKyvZz7u+jDCFfpsVdLd9a9dbu3CVtwDJIjkhwTVsrfdGdUBVP3rKQsJy8wVV36yWzjg5
ZzjjxrUuOhJx80DrkeZHv0y5173aO05pWq6sVLh3UQ+vCTXal7rKa0TrCv9ZcNQpfG187Wy7OI2V
iWrWmI2vkHvCTRMaGTwMRsMCOV0Fw6+LHK1gutlm9oq21nCpMMvghMWsOJym7egrSGC14fTaRG28
VDE9OspFtuuvWwT7npS6V+7sDP9g+cKwnfa2G3QruQirzWTVeI61R8iuPlcRijzTOAHnqedDYBgZ
zx9N3MF+NcvCq44EFH9vytGwItAk1zazp1ZY+gTyUzLOrgncQwTeIfQ78avKo6+bXclL76BB3lfW
fxuTKxRPrI3YUkEC7ePM88RbOdQVQi3IDAJPJlETk5brdGuf5LMgoVeouInZ0bEYPfEYT87DrT9x
LWKt4MedZvDu2U3/kP01W5JlWiMDAVUtuUubolkEM8BIGTHpSQPHvFpT2V9AR+MCEiGm3LXAqZBk
XttZYx9uVVyK7INse6TgtpitoozEQxYJJPOcjYiX1iUGTbe+srTOoToph98gVXOfr92PEBk8bhZs
X8E2dlH4rer9Bzvywh9dX27xp86DRZF+S7GFJ8bRXjnoi2CRxxE6Jv70ox69q1U5/Tc8l75PVa69
65M5oAWHrOFAsmOBNwDiyp5tIySZcIKAtujyHFI9VFQ7h9DmXJWTZK02GhzCHCddyj6lgii1UAKu
kcprkDcKt6i2/pTDH+ucHsO5IJjydeelw8JF3B6GceyvFas0L5xxVTjMGvEaN2rPoPUQBxRB/agE
7JWdqeq+oA949Xwwqgtl5Wddd+O0hTOVTfLZJHfN91PtGEzgvWbWWzNiSGIZab7oqsEGdkhBiBdy
UIFToetHbESgMOtc/g7dvO7gB/WbNrvyyYKIT3fX+um5jCzlKLvkVCtACtRD3Xb1MdcO8JvURLBL
okqsdH30r3raTHiWWSN+hIl5biK1W+tunj3hhqbDuDb8b8YA8KlmD73o4mIVI+b0Vz7Es+6iZj67
IZKX8kqVr/26Uj7b8hqWom8tpRJnApq5CIOzMzcStqHntJ8S5Pz6MtzUtjK7YTBiJ2YE+xRX1iX4
V4JAUbOjkp6GuRZpZXryi6rZ5fhO3mrBf/s+jeZ+3a9VBBzAhKgHl4g4nKu5GliqelAEhWzKQhhO
Zq1vk9CzFDr2Kkx1Yktb5loR3nUIriaOkbwC9NIPjtnWK92C4I5KCnpwAdEBSIrpnZMYuO/OA6jg
FavebZ1D6QfuS5W0y8QyB5xxIMZkfTduZBO03x7/QPGEo1MESADaX4LmOgG3iLea3Xce1t6XwdLD
ZZrPsnSKUW2yJMxOiDGDYEdseVtOfnevudO4DAI0C9SElJMxB8z8OXTW9KG5d7Lq9aNL1pyyN1fh
7GGpYvOkxalzwofe4dAPWxJ9QbHU56bsk8VETAkrSrQWl6mDJCM6UfcV8bylRhYU+eQCAQ3Znub2
UPtg12Sbp/h/2n5avZpqhtJbpr6poMbTSs1+ckBEqjUTnJeAlwSxaT2AELc2gVOER8tO/XPrzGlG
pame2zxD8wQ95x/ttySJ85+ZDnK4qnTnWeG2B1wkac5+X+mH3E7jbVK25QOnToRd0jL51mGzKldp
XXH1R+5WwDW9JbfWf4l56eJvAV/TtXWVZIArhKHydfoz5kVkOugctfD+EvksejEZ/jEldAnz6ade
+/W3NJ7Wb6JF3DwyZ3pYeB51DBG1GjK5IrTw2urDHv8rjB5Lz2BHll/CqKr3rbsy7CLcpkUePATZ
QxI319zwzYM6B/SIFmDjkxfJMuxacE8mVBxOTeYqV0e03oZE5dbB5eBNo+y6aV81UzFXzYhqH3G7
ZgvpiCSCUUGkagLMTLSDNUOubBXOHDLib7qGpFpmvEU/wEsbd1P+jAWhC74L3WqdrDZ+YU52UjVP
26ZV+6y4E/ZUPmlrFBbEjhx6uoROqxzt6JGgB1ruel9fxYj/mtdBQgvRDj8qqg3QAl3cRYY77yYF
j7zqPVzJnCBZekLLNxAc1U3vJcZmEn+1pp7tO0Ita5usyFIgX7sh7zEs7apg7y3avTeFyQ4GNgip
CbRYLPIFwszQeHHOU0L+5DonsxcLlLvTcjGo4fTYIxUeKXh2jgHPfEjdKMnosb0GvaasgVsWm9Fw
9EUc9AA24qZcqcjw4feBgpDS61/jHKHGzsrKdeZ72UJRynSV+nrxEIEBBUiin5Eu188NDMBYC1t8
OIIlukbDAZi5e8S3Ern7GvogmeLgMYYqu0wGnZAjbn5AT8tqj/riChVUIBxRs59wL0Cio1hYAxGD
aGr/StXSOAGa+uYHxtYO2DNZZR5lC68bywM5EL/x01NqmC9DZBkHv1HtVSwQbWbX4i8jzW1wDLVq
MmtPnOrSExIO6ankJj0GSP228HCqyCseA7N4EqJJDyIEoOCZR6LxV8TQrDfuvfvAiTELzY9OkJ1z
w4peKyXZanbfY2UW1sucJPS9CYSyq8xFEthgXooA2z98E+FHR4uu65pzax0mwC/rWcN1g5XzuU2c
6RzkwJIUGywExMVT4eEtrMJX3NiDKQ5FGb3kqdefvZGgbIxSiqNV3o6Mx73DeXTBLdnZI1aLFLg+
PGpR1V5kodvoZQ5lhvFiUAG1K1XjaIw1AEnDPhXk4K89+KPVaAWYNtiYDwOxXvbetGjUs1864gVy
7sIJgmNJFPugpMrwf4yd147rWJamX6WR96yhN0BXX9DJK2TC3xBh6b3n08+nyOyayZM9WQMcCFLE
CTmSe6/1r99sZmt4yXENOKjyBCNe4TAq0JodWSFOmo4eSiusWXdosMUIFlNeTVSybi4bTiwoH+JY
e3Iss73M03QQi/zUoVi9K3pY1VgjYIoyK52bFn1G0R55ABbWKguN0sU629Wn8E2XleHfLGvSnzGD
nxESQyxJQwKAMOUvUluQNatMUSF+5piqbfF91Hewhlyy7BOCoTI8uQiMCewCbbINeBiQvp4Rqy6b
qEQ10/n7wYIl/an5/3k3ZMNj02tZEgPvX/0DJoQG8sDp/WlRE+O90jeEiJdfgxndhFNz5y6qldp6
gluMOZnfipB+9F037fvRWjalaq5q0aCCBsRaU6lM20CIIL11seFLUY23/YKjZT9Ez/DQxGO7RMe0
NSQIJkN8yHs5W/WkgWjeTzNOXOaTUMaBLVfJfdzXV9ZUywurMSdVLdNWjag8xRlhk4mKc5yqpzjX
3eDupLd6vi6MkPpaFz0pHDZ53spOpImDM4dSQ16YgZTp9rDR9cxrR2MXIj8jeyK384lESsxCv60u
jlZa3L3IxYK9Y1VeSlO1tnIobcdYuOJPljymnEO2ZFrveYlhoTL34g5ukLouQpazUsiSlRbIzY7R
X3PjVvf9tzard5ydKPGazJtHPGybIO33sth18HotgiPEatfVfXfIciKh9bDsHTyTUzsVzRjUQjoR
4CAwTYhJS23n5fvvj7/8l+N/m/3CUeEkUJgV/joHlgSjnZD9Lp9SmX2Q6tbtYW9kuMvlISxVnGJ+
htNy2hwgeqyoxcNNNEuTB7gJ/XksTT/W5HeCCfrDRFgu1jCzsMvwFEjmQnTHcZD3y0gs6N+/bekX
0OpnvkfMgGqZsmTdpmK/0DOklMYCXpPxGTcceDHV3qx+lF2CBzEJCcJ6Uxg6FJmle9QiDxh3g3m6
8lqa04ZFHFEvOYRsR9V4FIbKBoeztq0xZ3Zikk1AmIEjMYSmKDKl+7iWRG+OyjX+UKLbteFOMvGe
CIgw1NvcJT9F30zh0rpgaOZqNEF9xi7DZyUnL5RwppvNd/YUCFPhGyNuzBFD2F0NfdSrgwAnljAe
9ti4guwzH0WyTCRpXyatXSfze6Ey5YpQRDqpMPfeHE6GX2pmREdSDm6bDDVqyNnyw17xo1JrzsrY
5XgMZIY3kdvlB6qasDdZ1C1aOILzLB16N6V2GzXsnKCihLGSN4SBUVu/C6qqHRiQaq4gEN8rmQSH
1sj5bSOJZ1CR4B6pnLUZ1fi7pwJAtfRTRU3zBgveal21HWxi+u8Ve4e0xUM3xjT4Q1SI9cUgRGkG
crXKLtrot6mLSuNF+mVMwmSkbtoxnLwRCzMmqVpxtXBlX1tD/6VhpZizvcnSWkIQd6paapY7CEhU
+iK82W0w7y25StdRPUr2PKjxQt9cOFqdOTPR5yfFEIiVrfGyHEUrKmwwbOEcF8+FCoGBJAop35G3
SZVQSG44fmM2nl/bUtXX6tAuTgcYKWrSCYP7W8wRasJy6dp/swT/Igj6/VRWsccwmNhb2O79Igjr
xcDiujSCT72JI/bVobBTQ7D8FAaSL4lxz/hxGI66rg1HNZTI90zCXZlhAQATwZ/U4TrcAgdRLt7n
HJS/v9L+ukAwSLc0i9GzpMvGXwxmFHlclnQa068x7u+gDUtXyYLu3sAwdgLWTHfum+zU4YYGAWBw
JHlGkSaZktNp8CEEhVTvtpXK18nsYdCmhgIJMhmuxnhvleb7HM7Vfcj099+QRRTr132Nkb8ig8kr
immpXHl/7h10KW7zlsiCLyHE+GbBUnEsjYcuS9g0sC/19Ume7EgIyg2aHQYF0GKvuA2fjMzaFpKu
bX7K6kFUDkI7wdcrNvJIWlbZU/lK5FPYIexKoxvbgyJVmwQIaSWZ4c2wBGENjmnWthkX0VaCdkU0
0McMU+xFSU0YGV1zSPKgWYESpvf50ACgsPp0/fT090fuFwbbz3llqpTxpqjJcF2tX4ggS97jnDCl
yZeZy61npXoIQSZA9t2aZyWu0p0+SbqHVuprFgiK6qetMLfaLp8aD/USBsRjdFAmsdlreVThby09
GwTXnxRT2JBYOAid+ojYlzRIxBou7MXYrttscGiv8T5Jwvq4FMFrL/YsagHlNTrXhwBdz67p8SL/
+8/K+fOX4w2xBU6QbHKS6pL+y0XUjLnWmmFRfGWaJrowaccjamCLoO0hNDYxBcddHqcujIniYC3h
Ve2i76BeZCcVZc3PVCs8/NyUFiAfzj2YPWgwK5FbJX2fnlmqgk1lti9EME97AeDP7HIvFpojgcoT
RhUAZagbjyrv7aRiOBRzbq0tNSTTPhPU08Tg55gWL7GxIVIjI82SHAdcDQpLsbXKRO4qKg+13nsB
01olVaUdoeRw+btBxGmXlLAeBkWBPL4y2EtAQNZBmEROT2iI3YbFDQan2F4uWl7Ys6oLhJrkWKUg
0LnD9qHYdzfXozC3aiLsMQSHVcEb03rhUZiz2gWsvoO/WB7l6b7rlnhN8xGC2OqIuvOiImV4yByI
4LKzKA8wrqB4tuNXr/c7q27I8mG1xgzcZryU3mUUVPYCodVLSDyx85sPv641RBXXxZHqzdqZehnv
GGeUdpeq2lqKgmk7m/P3FPcy+HMhbYNbomsgF19RX2N1AaJlExow7StSOoKaXMoOb7+JpdDXKFOQ
yNH6ipj73EAxVbthMcNg2ETP7KahwVQsyR51tSHT8pbAK5ugL7BH0MZIuzaa24M6fDOq7e4yqgcb
G5ENXm/jSg2a9BGi/zZoQAvL+d3MhHAPd6j2pxBX7wZqnZ3MeEeAkoo77XaDQtomobXah0H1jkfR
V4MOfC2V2hFjZ/Wi9v20NnBTHfGlvZNjKJWTln8UfXNQdVzpOzM8jeRsnTBLdVopv5AcUX4bIXuh
fgTlNZ4KadHtGRB6V4jycdIk+TpL0Wo2q/Q00m3geTZ3a5YlkM4xGokQilDSwtdb6zEgMPakbMZV
bnkJW/kOxvt8CHtAi8W02lNI/tm/IcwZf8FwDF3SFA0almFJ8A1/WYcHkik569T+Syc+xkmjmbIn
R5dlWj1rKCXDnWnWnJCtL5PlXtlJiOGJLoVuRDDjSo+Xj3yKtVWWYjifaBiPv9L/GjY2WdYmTW5Y
BTU0+9+ehEjEIFjhscSFB7QZdqoXI+kvgW7LCjLpcJxNVwpn7Pvzcd6L7WuaFWsF0ucFi4CSAMGi
P+BBovlJKX3/uOagGlmRXaJstIlpAPZl6UveDpmLdIxdpI9g+fFaYx5rPpoYeYV4AG1oGJe7EVOt
9Jb3WbRNf+0TWXKW4T5nBoLv2pR4YoGFUrQUX5MJ50Sfhm4VBowW0tspHDTxcUiG+RDr2qlbqub3
sfX/+pNrXPvjIvdRYisGLaj75eF/3Zc5//7z9jf/+j9//ov/OsQfzKbK7+5v/9fqqzy+5V/tr//p
T8/Mq//x7ty37u1PD7yii7v53H818+Wr7bPuv93vbv/z//eX//H18yz3c/X1z9/ePvO4cOO2a+KP
7rc/fnXj5UvY5dGN/8tf7/YKf/z69hH++dvm8y0q/4e/+Hpru3/+xkRC+ofIYBMrGpUrWVfZhPAJ
/P1Xxj9kTA809TZFN7Tf/qMomy7Coc/6B+ISiE0mfFHVolv57T9aMktvv5L+YVFZsTUrmgZnU1R+
++/P/ofz3+8H7X92AjSkn0Lx/6gOiIDhKUTel4XPgiopvxJkU4m1UcORlWj1ZIA6UjrUtuGmlxdw
EihICrEokdxtf27gMg4++MJFpwXcZtRLZKHd7v7cJO0tdjC54ei11mx/bhYharfT7ebnYTkRmcCa
Sj7gKMew44R6+3MDv5z5qSL/8fD3nwlFzhne7Io0LLHxZjy8jW83P/fkduKHamNWN2557eAzX20r
KPgZjHnuBrUM6MnY1FGZydc66g2hyT3iw7IdTGusU6NToLIPW119nKwRf9Mot2y8+cirMCqeRrVi
ogmIoPI7Mz9g5u0U05TCZMpJHOyIQOkLXYTNbGzaOX23Cp0sGDyEmXSo/RZDZdTVgyT5tdyeBI0f
NV3Rb1UANLw76+oyhwpuoAbvKUzMB7htGwyR7LgWy40iL5KdtlpMC2ZW2GJZeWb/3G0xR4B0m4nV
VqFrTakm1j/vU6Cs2v7ci+PS2OCOXmfhsv25kZY6WoljfEcaUbmOm3kdJkG+TRv0mlPIpCSI1xOW
IFmlD76kb8zuLYmR6sPVFvHk39DyskKO1SYMCQFWjWmjhuo1z+PaTYEhO6EutsRQFVtpVFRHmEYk
dZkJre9fNyHzi//r4Twj1XaLMTlj6ExfGMrl9udGLIrq93vGEvzxM6o3fZ1B9bSkvCCimXf+c2Pc
Hv78TGB/k6dc1W1qjlumAe8HRdTgY5AsC+vsyjYvMUFzjBD+ZuLUZ3yUGc6ZNuoz7QoWNX3iVc/U
c7acsvML0cfrYhB8yR06O/ODFfCyk2MjML913boWrjWqp76/cM/qV5bi5I80YIvsYtE/i3fdgNFI
6wf6rjV2qUR/bBfP6bfkQkN7Kg9RTPKxpxAqkG6GiHQHmXSCO2W6qtVnCQU2XTc3GCHtXfJgcAOV
um2E+t+hMhkdLHR67CkcicjszfIuPkSV3S8QyOz4IqY2s1bkspjZ5gb6KmZcjqj7luwKDUG+e0OF
nI0UYasWnv6VnJiuBTUWBnatIgBGD2oX1+JKWKz+qPcuzQ5fW40gM3UW5hOTG6voWFc4CmKS6UXW
uiYeKXUImBonRKtOEx4r6736zL2Br+9uuI/P+iPm2hALun13HQZMjm3DDVubNG61dmQyC+F9m06g
2vEOt8vUaS/8nKAGlIRv6YZ59U445pOjqnb10pcecppbJO1g0xTJpE+qjkgmnBNysW5b7MGH1RzT
8Ds3VxtqTXtsPpLcIa2N19TTDcEwy4doOml3QXTDt3sr2XU7txzxrSLcDndAkL7jFK0a3FJkO5S3
N5eKizLtipP8oDzBVJI01hCUT1QdbntWMCqkwL4G22UzNGzRcInsNKRVdNMLNXpV2hUQbWaLOWiC
l131fVHY3VPxbjyQDuNld8lImruHz5jVvJDmYaznEvIyeLmzEEu82L3hkkfUDh9U0lb6QJdwyGZH
PM21i7kw1hnmvbIXnnXigFBxD7b6pn5N9zGF0k7fVhskPoszkB4gu+TBZp8UTWSlJghXPhi6iArG
Zm5+kBVWirX6CNkUHgkmFOe0vA77+nE6ya8m4YTPDVx4y+FkG/ZmdeSgkvyabdWFmsa2WmSfuLsR
MOf0GWfCDqNigpvC12bnxRtR95DrE1TCkXAmExWDjR5U8rqzGrnLt7XNnIHUSd9sPcNBVvJtfUT3
jAK+1E9lq73Fn9aZdWcmL/uKM1FlE8KRLw9ELE5QVUdXLHfVqVVWE+DoU+AiVLS22uzhcqwTtXdX
rIPNcEcJWbEdUAfD4HqT3/LSK7O1yfmAg3jsRZ81KBEu0e7ncOgVF5uMydOfVHgNDh7jw8FydQ9V
ZwuvxDUyO3gGck687IAHiY7sfde5zX196JZdDHe0czSQ7+9i8YmlXKhXPKV7bpUX1g5k9GaGPeCn
mruZcQFn5E6zF5ON/DYvTrmNuaTYcnm6idTIxWtesIBT1slnF650R4pt1E4XKSJezmvflvvEl97L
L3AfWA/metb9ceL11zX49fP8oO1DeLhcBit0JZvRRw49D472EL8stQNvb8VqOb4O+CFvqhOTfgmK
R7DiWEatGwRHBLDVPVSbYFV06+wkfJA1xPEdBY9Dz7VX3OObxwsyJed1wPcfoYCT0iFilji6lkDU
mtuUttjYLdLWaaehR0zXBRsd6460ze4TTsrGxaY+fDNTO7JsCc1aaSvdSkT0F3j6mcv7nB+S9yhx
rI/w0gVb7c5QWUCUL1NOfYzEI+Ye03M5PCT1IZVW1pWwwEkA2bSDCnW9Mwt7Q3glGoWywC/bffMh
XbtnDErJAJ1PuBsNoRs+juIqLx8x78MofF0Si6r6Jfi79IjgQ0TqNd0Z4ndEVGzmwjdh8YBWyOSN
wUCefeXJWhxcRbLl8/RcxYyjHD62cV2uwfAqt1/0nzZXbz27suErXEIVbAPLTmjB9fzEc0CQBZr0
mNezWBjQdQhH7mza6cQCfeTIkKPyGg1P5Grm2D1OdvmNbe0mw4neDyaPD8b6TxyLr2+jj3B2JPte
8NRzmD2n6kE+gl3HnbMcxo0TPDfbPLJjtr6dWPu45ZZE292CxPfoLdJ8U5Cz3PsFX21OnoMvl54U
YSa6w4RC6g7DyFjTbgqnnd0436CLSXGQwsDJlvpN59ZkFNgPdbGZ0FmzjLlqezZS8JRql75YW2Wb
XPTdvFaPyt1yFzyYW85oZiM74RnHlpolJpUWW3SqZ95CC2bZ3uGaHkl+QVgv9Igs8aRgPcTHQr7K
lsvUUSqc4ILv1H3powD2LbaHDTTauPKK+DHujuAuo3qYUVnuCi/1H7Ei4Ahqn1L0oUY+TvaTYJN/
RgbCjasHBhWPqMZFhr07/WKNdtzuAtGp3wlWxQrTEdAQCOtJc9JyjeK6ZipPPGG9GtHVw4TWDhKu
Y+iXswOZafx/mbT57AwECKSTYqDI2XVhIXq4PdVo5zjl2SbVrW1tKtwA3OZBAAdaSTpjZzvRHY5S
ABXuK07PcuJwN5qYWa261Kvkndw6TCq1Hpo5XF83rb269hJlZ6WYQq9loicKdP52/KE+VQfrJTft
4sxPMbwPdtFuEo4mlYZjPtWVy1u6yLthsef9tDLf1SciIfbZhSnsfFtOu2+SE5pjaG10v1l1vUt8
uWutFK947c7CajhjGnCCstBv2jsME17q9ZlAguKreZ2OHdZqdxXPgRR3x8xrpZdu1AMeHZDIP4vr
OLjHBIJka3PHd1QDRKEpQhKHqYvTom2mXLXoFQhR9ob0Ed5uZzeh08se8ZhjYTcr8d16EfEUeRpG
r3kYMI05Yx+Zuu11RpJ2excranZtXvX6SoxsJBUH/JCTs7rLzvPT+NQ88P3zYnG/q86ovZsjG8cw
eU65ae/He72wOWMrd6n8bnKW7FhsjUfpYfmKJg9jy7w4LA/NljaAyCiMBETZCz/6U/Wm+k3L1mrr
BEaRigxlIbANRg6XfhNehXvjkxOnWUkPYvdkxY72iJWSNFFtk/3o6iKy2iuhOyLv5E2in3nEDSWu
GJGum+EyMnEsV5qD7aihYCjrpClQlr1vUDjb4sAKbwfFK9Zkql0Hftt72boX4Wh7YnqJUWkMK32w
2xzDZr8jUeoNu9aSMfGbh+FL+ck+bTHKy33lsbHlaFV+Lp6w6o59txksRw4e6Krqu+5BfM/dxXpm
lCdi3+FLlJ6T07YH0q2Cxc9HqtsT0YuXRj5IsTNcbir/dJO+xJh7RZz19Wm+OYj59TX94MPX+FTd
8QKzzhXjWPG2PsmD001eq3sCf28cCUUV4m1v2u3dgjcMhTqzOmldXNRukxlk1oLAupzwySuMyOCY
3gVPvKN+HrmYHTQG+Nje0ryZjkyu9a1RngtbPkulYua9auKrUb1P+br/rAu/HJ+zxkGr02/mxaea
kO7GDd85LC91Py4KmNitn/lpaiI4XnaDnoykqtbcan1ibpURukfVb8CEzO3PjREV1hZOB+1l8xoo
GSz3yOq3S9//ce/nZz83ocpvLbwgM9skETrrynZXQU5SuiBxm1Ye7UlJayp+WuZtBAd9+3NvlKY/
7uWCQD2MCUa5zdQ2WaXZsJsskViin/84aVjDrf+ff42nE4M/HQJip62NxHTqVHiumxBqInAzViBl
5QolvWZ/e0HZpEWOFb5uK25XuTRvMTLqSN2dIXAUYAC3G6Wiy/95+HNvznK4GCedZbdzu/IJKOMr
JoeLZeBAq9ayTEJhdzqSORh4hA5Dy9jAFs2eeGWuaGJ/kIV8mRumAmtEi4OxRXxXvOuSbTKIBv+2
haNIR6Ha4ovGjuHIxr6U/TZxzdGmqTwMmOpOjpD4lr7iSVW8Pw54lzjyVb8q5H/6ZbLDUkrDIUe0
ZcPDcvFpPsE9oSbFG5DXoA59goEI79VhCPIiv9AoLTu+gWMCpG8LTrfWbetMugm+wC/9oX6l+wxH
jxwoYofj1M5NYi/sinDIpzpx9ZdwK56kV/3avQuzG3513a00V1/IpB59woQ5/nNtY8Eqp7b8NXwm
J5rVKrvA3XO180TDtazT6KIBltvTe+ET1s7IKXMwPd8jqkV/334LstM9p+v5K/Kl14T678U4q67O
V2fa8zH5pDim4xt1B2XRV/lah46ANRfDZmMF5p24NZY/NnyplxAMZLg1VfJjcx0Cd2JjqtySVXav
MNX3+3O74ojAy6kPOfoyqlmyH4lC7ez5NCd2sdbO3RYMdLSV4ywBGXmFYSste5stfkK16hMb/oh6
1yXrCdIFTBKWPtcqmbj6/BFPtVxqt33GHSogBNXtoC92ELwynMTs0Q/3nJlV4hTvSXTrrYaniK9z
5KsWvA/8B1jP4j06Dyd20o2+WTDdPgR+M3utH28xxehtoqX6Vfcucwg+edZacWB5FmviIlvHesdQ
S7h2kZfz92t+cBEuSJTSg1rZAGCpcKGPVnbgKRKUMnrD5C4kJA6LzMUtRy8xOa6tYhsXhIecK0bO
i1Tr7KkJ6PSprRhJ2KnsZ2zoDyWkJ1fdEgPn4VUUEIdILV9fMPqrYp/TCMsGfgSyrKyII2PRtQ7i
Rk7sad0/JHda6RpP9VbamdMquytf4bTVtgJX4ZOA23MweAbz4Icu4MzEk8y2vOF9ah2Fo/w0j7SY
euzJn8xRKjorwaHT53M0sF8ora8Eh66xvBrtemX5FUIe23yRVTt9qCQvP9DF9LdicB2/qjcDvdlO
WYtvDMKNdKFIP+NB04Zo32w0NFnr1JoTrBGNaZpdIC2RwL3srvUnRJfqBUXibQPFIO9mkANBxgmu
JYmkb8aBtiA3vyfVUYSD1mwEevgPikDaVH1VbW6gGe5FTK3wiKJTqX+QA7ACEpofxW8TNgeuxdgZ
OePrsg+GtyiAC+xg6FC0vImVXjsl5Slbauv3b9p7vjZyB7P8BZQy8Q1M5cJrkd1rT774OG2quxi4
aaKYWU8QMCCyhE7ByIlrHDzsqXjBPStciD51kRsstTe9S5Ur7bDqueEurdO+3s6iV/MLNEEFiOHE
ICCQyxAgiAOONDO2hWeacO2dkyR6XpjVCU79Sta19t7OZyJncduD4588918scdFLBTeI8WVGzbYb
Ti0p3NRW7vBUyeuETK0j7wuQYqOfR90F7UpO4yuOQEAaOrRTSjHtCSohSnj4lOJX1njt61z5PV/a
eIDUuLCNh44eO+Z3Cw6W+QZB9K/mFgmRmq8E4J8w3o4Hi6aaGEeSbn2RU/2g9Hb+CNl8leB/bye9
vTwR3XmZtWOeeiO0KsnJsnOGPRorEx5FTpQ6t4H3eGinG9zCEqonxylwMd80vHAfCL58FTUH0dil
ZNGjgQB8AC+owVL3y9NwKrfDOrjObsfhLO3lDLzlTJ3H0W0+0zMXSahcDY1t9LAoa8X083mVR1sL
f0OsSNz2AQEHnop2vq5be37Iz4yJ6kM1PoJ+sRMF2imyKBk8tpzm3fAMZsigWcoT126HlPBQ3emn
+VRiXRRh1u8UBHYzN7IRXvqKy9l0e7pzXKF6hxe0mR9uK0XiRFeOPJec8NRD3D/HSGhZYW8uFe/s
Gi3eXQy+FHLae1beXfmQHsaT8YpFhIWRoit+Teq655JLd8J7r7mp4osRvv7bvPJNENHYn8iwp5Sw
TkF7uwxZu8ATS+Hr5/vmwKieeB5YBMwXVxSRga5yG+PcW3DXqkLL5GuSE0/Ig22GyQaFCHFGmLnJ
nkQTytCwnrfivALKMr/YamHG4zYmZM96smOHYhXlxIrHg4Gtc2539+NF/uo4zFcuN51QL8RZgw+G
lwiuLPsBKofR4wVVDKwNlCHEWLNCMke1o2O5WcAAdLuFRwTj7S3K7YqJwDMhlfnz/DoeuNJYsG+T
3p5nRXd1yJIHUdtlsLE3EK7dag4J1XALFAGsWhCZlAeqhdHwljVXrQAPaaUKl+G20CudzYcujG2p
XttxzXVBqnjWgVIqr9qEusfNcg8bnvrGx1vVExFohF3b5icOjvbiEx2MG1Ga40h5b7TevKyR+yit
1/QOjtasINfbZ2ZlqT0wT05Hm1Ms4sFae8+oU9TbAQ+GA46+oXFK4+2McK+lu2TbRiwL4Rk5Xeng
bkI2iRHAeLZbXHwsv8vOUJDalqVIP3AAGlSB9MsBDjK+dWT5tUdPfxxYtaih5F0GOYw50JfUXi3T
bwe6zKP4wKYIOAghBx3luQ035SqBx3fioChP6kN4Dh/UT4024DgwIwbinGwSSlubPeDIkmCFrvSR
nMJdOxEDs0EjwDWqssFWdrkCH2HiKj6UXJgJkBx/PX5Re9W1jZwZ0JvQ2wso9Hyov6TKA6Bc3ie+
Csq5c3cPu8Z8nL14dBdkJ2f0yiyboA/FhmOKxsEfL+2Dvs3f0ovo6a815IObjYHd/AD7/biRnjQf
LmezDjEt8tEs+EqxEaaPYFgXPoD8G8tvIjv5A5vkovrilSsw6G/XbvtFPS4WjvjZkAZQHYQ3dvR0
i9Rxax6qZ6gB4bdu0HT7i/kAF8vmgSmuAG5SDqEzbJRmTTixqd7wVRHksgfayY+0/q+GweCNYk/u
3aZy694dH0YvfMy5AKjvRvY9Py/Wkubku0K29W8CKsGAM55Gs4FKKdTIJy1seTvt5W8WXTGz48UR
7kKS1+zuWnyqHuLigpAVTgQbbeG5M7zgCy9AjpaOzQlwULJdmIGMX/B1tsmpvoRrTtYP3mRQ+223
BzOtSHOHdrjFPJ3KbYXng0z3/mo+1kfVm3bxKvMLyFxw6GXOTrCd/ptd2cqc7F5+oPLCBIu+ZJvt
pTttOc0oNvitDYHGty4sUY2yliU/Y05WupN2qzIKYdcQ6EIEOvpHyRHLPR3e8G69c23eaH+oGh35
U+5cvj+7PYyPwRa7dE7+h+lpxmfZDtzcKz5f4wvuStf2gTUxAUYBxrnXck915Y36srxbT0u7mh9S
rMpe2ZY09S7rj4TBs89Q/Qd75TWo3UjfmR8UJ0LkFAXM/U10yake7k1IYbZ5TWXeso3luL6X7w1M
Bp+Gdf+V0UPt2kN6mM7is9bY5QY5Vr4vdir0SwKWacZjm9DirmHsYsubyrMO4ammpllPZMWWBQU4
bp+P1grUxi73saesLb84WbtpPV3GZ2ll7pF/VvRKR5jYnLndHcg484rI52g0diBTR3kUF5A8pHdU
FsOVJbK9LRt29g7xeR7WVO/Q0sQb9GzWcIUgNdoSxWTlNfWKMzxqnXg/+xZcC3u8J1yTnlrEX9l0
69irOt8E6O2dctrNfiN4qYW946YkGfTaQ7reQUrXMYYV7BRz2cHNLFe+Wxxz3RvbWXmoWFdTIClA
h21PhSyvM8mjPqy88UPaNtvudbwfWiyyXPl5cnSXg07BDGFMoze8o+mjLr2U5BC9ap6+ITltm+6Y
C2zoK4wHWCPWITtW0SYT4XXbC9cIi+SLCODKmh+uS/rczhXegvX4PH3jfs2hEA71syj6xmv3GKDb
GtfZGZY63iXQubVH9O7v4Ffa4KlPwraRVtFlehwbT+t8EIzyM6FA4l0B6kc4/7brTtnqi4+QXI6Z
A4BxcsA9kr9ghoSV3TLNK+xqcuR9J9Ljg6q8apEj7itqj2th7RXPWJlX1MgAS0yiqMUNLIfAZEBL
Lmr6OvCJ4s34HI/4MfjWjB8bsKEr7wHUP9akuKXX7sJhwx3TGTLwN7vHqFWCkenMLCPrBaDzs3OM
b+WR2UeAjClcaUzapHV8UpaDlLktp4UTElhqPrT9CnbtwplPF5w5UrLGstqY2Z9dYaWukcmKhZ0V
7syEdWV+VLbkhM8ZMJnqLADUMLcYuYwucdrTRZrdKKDQIFyVrpMOb77Ljh3UKHCCk/lBHCv/mbYg
w/oj89IDi3ZGs0O79zn7qlv4jBhP9ZHMtNBGj+1X25yLh0qZfSQ8aB5c+7f+UXvv9glORLkbvokg
ynisEgqFHJbsge/uBTYyMwtmfosv7NpddGDWGn4r98nKurfWjTvQ8M+v0efIDD52lvg2I41g1K01
nFzwpN+klwAM13QYdTDrXIJtI56W5cgzRv12eg6K3STbDCYljhsTgH4lEFLPxbE4Y3zQyF+ilYkx
d8G1yGfAGd/2rAfpXcQUw1xL1orhpRKuAqjJOW56q6V9VtNNvTB8cxgXEXJVrHCTvmnzmM8wmGZH
41nrC2aiqnZ7VetZwdVxQhblk2H7v+k6r93WteAMPxEB9nLLpmoVy5bLDeGyN3vvfPp81ElygiC5
MaxiWaLItWbmb63gsS+0k2t+EQldnvXZxmhe2417CgJwQxo/F5qT8FN85MzYBJflsrCumraJs7u2
beD1+rNJAWMnPzCl1z3LTbcK1ZcTNnaGrBpUODsDdGD4lSigoFsal9rjoo2fEnxGbFQ8nzILGdW9
J2OnteXrSzlLr5ngLNL6DhbTzq+ypzIHlW2ygdjPvP4pOifaUzvsDK+heg3RfNrhhjX7xMelMk7e
KX7y6khIAg7AW2o068t4XUNP7+lvqHuc6/mRtGDP/GASYGBCQevFmCm/YiR4iglQuCeDYxquZW2G
F3p4gEXroxnR5/Pib3V64poeSz6BJ/wZf8wPdjlZc9cdadhaFBufS7Du32xxue6yug638UTS+7Wm
xNkZP6Vu114a+bO8Qxnd0RxstHfF5Zwo2GK5lFIfzH+a/bjwusYtZp+zdl2s+fIpe1/cuvFBlcHN
DAQtdvfDDqo4ye/8WpqeIFH4c0jJAxHvozedBdYjGYRqobapR9tSCI5AQ+yW9GFcaripCXb0iiL4
lpq2KHkpkUA4fn5mlVNfqtey3BoChr9MuD0pYWbnW8NOSsiMuVv4cpbUzqwUtprQLvj9d8qcZ6Mz
3sGwmskVrUT7ND8VO80mN8kecyB8G9RheGU+iw1MRcV0My5o0oOn6sj+OL0AfHvah1L6lbAtW4cM
aslpEua3x5jhMa7dyYAQzF5u4X25SYrdK5+x6Xe8QeAIIK2tybw894j1SDAjBPQR8dvTd2HkL403
QkyJPvWT7rX7lCOF69B7DOkggUvLe42/JuSOxK05uPrM6maYLwDnvMbY+7rhMrKk3iCrylOPgKjL
XXSTDXAW6gAve5cuwi4/1y/liwyE34Ad4Ey0UX4BjghsiIlz3QE8IGDYpjdRPSf78ax3Nv8r+xO8
iW8zvS+F967+KDbJXnbZkkBDvxh6d5/gANW+FJxecghT/Sy8wBN23Wt84+OoaFg80A5lR7IzRAPW
az73U3ienlgM8hVXSVakLo4cThqKu+yleeHSnF44yajMV8vJm/JusnKfJxytdxYqLPk4lB8iI4y7
zjCm24yThxwlm8BmHaNzgb0r4ngPTeqZzITAzNijOfbUO/m2nVH+wVUBe/HnwNPMr3ok29kv031i
7ozqaSVrGrseirjh9SpBAWAaPmyyPPD1lLPfhhnOdlgPhFY5yF6s9C0j67cz4JCfMCNKnWbeA4Fx
9Aysg3JbDFyU/6kBLm0rH82f+JZ/T6SA/wEYvvLynDHrl7DH8ABtOX3SW3to/jQEnmhs6bZxTF4r
1TafTXH9cMrwAJiYbNU2SOCqi2To98KXw0dcfs3GGd/kQ+elR/0MWcgRD8YFBJFDZPymgYsd+uOU
Ay5UbS056Ifha/5JJa5AO/kL2rHrTs1kd6he8W0e72F/mqnuqMkgf17D96G2S+a6xpOxEUFIREpb
FbgTXxRX6V2qjRzkjl4U+cp3/JbgrppvGpK0wXWAULx+r3GVQuz5Ng8VlNFresshofhw8D1B9JUE
D8xDP/jLuEUqJHmYNmcurlLyi3oJ/+gvCh3Ejwl724Ec8YocgtktfmCJK7/x//B/f5OZWD21b+JW
wawKv4XyJnzoz9NHiL/fTtY2WOD9kGof//Yu+wRjuFch3HWOtQFhfDXmDQtGe2v2fLDsM7xJjOvE
lY6mqV7Vrz3KyXwatyAN6MUsFM7YrPnxRdqMP+mlA4ITLr1oc75Xr8qHCtQTXYGDq1ekIXgbMvo5
9NjtMaZbj2ezMWN7fuE1umtzFb/VQ3ouRRtT6RaY88FKme7LZ7PR+SCCzdnBOhbegJo1Wws8OHDy
uwS0GH1y0oU3kVGzY54BfarZzY9fXzTVKfOF7bRJKcH+GASxvVbPtepE/CPeY3xTaWRvyetygyFQ
UNSyfqOC7XcCSkOuzW8i0Gzr+DfjgFrHbBM6IcsmDAYQ0lseuIDLwLewp7zsz3xDnn9tD2uBPLHt
QgewIZK8Mq48dCfcNU+Cy1eafFZcVofYb56rq7XTLqlbX6aN+q0AG4425JCDvNUupuV17/EbF260
j93imp1GF4xxng5i7MF+YSjPWOjqYrqxiQcHTQbEDmMLG48hC2P5Z4Wlo1o/RP9GcvxJ59MC4v6u
A9uQrxqscnGjg6DZM8eZZj2yi1d1mz3roXfU/tZE1jK83mKqGNc7vmdk0XaE4Ue76TUbkgd0N05f
6DfMHIASjf1yVeSdfqbCTOsXay8echbP0LbqI+dltc9ey9g1vvRv7uslW/nDAsGJIn0kkGoo7N+a
J9mVqNdi6iG3li9j5yXgNLNdwLNCR8ZQdKaY2Cg0trXD0HmM1lNEfGmusD8FQDca6pxZ+RfFe6W8
DJRIeLDJG+ImLM0Wf+ojrwRl1lQcYpSb+3jT2Xy4ELCDbEE91QOJmNpX/5K/JAfOTyDsssfrm9Z1
T2H+JOzTl34Hl0p/YP00jc/yMZpdYibp0Vn4eIvslzQl0dZ8A8iuU6d4kj6Y6v7h4BnH8F4cV6JY
6JrTZzDvrHP9Fe24tBamqe8wQ2iuKwfSeHYU2Owh0Xl4IgbwYmHF3Zt37KNywtUy9Ife9I58fmE2
tQ/v8DqEo35lKICpePDJPveCJ615hV52hex67T7qN9FtqKIzv/pivRZsKAsD0vWrcmb/YJ/R93CH
YPcNrOwLLlO2VKPgdqB557ZxkWZnipyS4ri5zi/tTbuMhwYK/y5GfNXY050L9Hk69yqFufWSYdty
EqGRsC8z/Vh+BDxlXKgxBwymWfkEH+YjUxZq3jUK3tzMG8tlJXhvDHe6g3g3d1roV3rSzmTeb1t4
5tsmxZcXuv3+PQueCpJLqWqZF3OvZVOdAKrOf3E6sN6TF9oFfBq0cJPRM3n1pTkhvuSdUhEErVfK
1Mle/tt90ajGw4YI0M/g1lBoy2wLuy53I3Fb0zqTuzAeCuwYCB/80X9SBJQcKg7i0TBcLd0Cpsfv
tFT9uzoDhng6sJV4NgAdkUVcxl8RS5Zbsi1OChdm7xhfwoV9LlfOefhRw2Qhzxx1pZOMdDnIebZW
8Rxn1xEhUOTXAK2UpRhK2PMbFUTM7voplUyxaOL97jX8mVKP/ET8Arl8Iq4g0yM+YKwQejlTuumb
txSrCDo91a0ZpklwZkkMYLTNbBnUdc2ichmtMgOTn8pDt3GyT15rpqjifpaWwdP1vfGRS161Gb/j
Yte2DAEIrtSdaFr7aaUASFgX5EVY65kw98ibtCLmEXZ4m7fdn2kjH7CrKIcVWdBe2rcUomq4jcqj
GTgaww/8N5RtmWGdtJKpWPkEwH2ofAYtmyP94KV8rAonXtYClt6GqWXoIK2I2Ktq6DIJI/PxPnVn
Y2cCmg5bRYGMesRrBlDaD1lwwu04P4eLq0zkDvoED8q9Tz3CG84pBgOIoxWbCmXosMNxQGJTAYqg
spbXw0+QQnquxl0uHIbpijQwTvEEesqrrVJCZ0fS5S6IrcbdOFyKeW+CdYFAlsAS+2l4UrLvWd+r
JpSxO25RTCG3C5WQwaFaiwSVr5dZCAU7RTfqtNhnreTrWBIYe0dcBgOodbMjz9sAlwrdhXyXvavP
1gWSUt/BkHU64Opyy5ZIXYSeSyq/QkS3E7lfMDnuLMyxvhte9e+BcC0A/gfU/y/K/7gpKazqei4J
/7ABHs+LzHAdjjSw4uAGEJScik7eBCMqcGwo1/vmQFdx2TQuGEFZOxNzvLxnLpa0XAmVwExOX4IO
W7CxZ5LCb0YFr36cJW1XN0cTRTIziPWux4PyUkDb7BhsP+6TloKHrfXhx22rUX2zrq1Np0K0zxNE
j9gv/qKyZxD5uK9ZH6hTCPePH3OLAOHx278PPJ73z5+Yao9RjhAPnYuEDOTx8bJYGLHirb8+ntqF
JS5miZzuB6IzzngPTBW9uDpDVyExR+HNSnpsbpqxLf0g7DYzTCAZEzpnGnXcgAsvfk37+akJ5+sU
tJ0bmnxrZa5oZ72Iz1kWfVlK/qyowpcsDp2vZirDAMCNOMUsl3Tbhuu1D86oipRNVEoJw973QLBa
VNtEx2Sw6tJwmDbolkM/T0paPOYHVgHQmEGOnZVEdA1BoqExDZrkHrZopiQnIU7f86Ecd0NMfYru
hK0Ptbuj9zGwVYuMLdfBtePxi6BP+aAGkKPacDubqse3sksKjhF+C34rmRrnIJPREXM1WToQsAW2
YWi/pggSbyp+ZYBOpq1rNvMn2pDWzrD92vQDfUAAMU0IKYyyGMAyhuWpwbVohzr05h5yYzuyEaYt
s+ZRnPB/i96HBNMiOKqrnCQAHMD3tdqKWsdcLunJv6GL0JDZQ/yuoV9adW9j+JACBDB2XG3GQl3+
04qQmnXmWEUrkbMDWl5Fo4hxmPGb5NpXYSEjzcgSd0otdTUDXsJkwnxpGN4kcClUA2BvUCTJlQSP
BU8QK9PWhbGgXz3naBVdaIFz8WtORYL/P8hb/Ix2smvhjDUDbQCSQndSF2Ig6/XPIys7xNEdG8Ti
OcATx00i+YoUNnKQ3c1HIyqxf84XBnFtlu9b7XuaUZMK+4V8Y3suk9jlkHvtBNFdiklHRfn5HohR
tavyv2IC74GUZXqmKYNclWp7CyhgQPoQS0wcmi5OTglC1x67bnfMii88/RJHOiVVDUUBf4xVEE/e
dGp8RljLb+RA/7aiBR+mjJGUKcE/FjV/jgNAPj5RqDLalCN9OuVaDaelDLZaZFL0cqntDKX3ymGa
tth+wOmOLMbBIIqKXt5rzkRPGiXGkPVOkmUokimLWWJmfxucww6VORODzkTEjGcW6ILrIxgjEZaG
CsSTUbsy8B296q+ah7+J3vSbglxpP5UYUMmcsh0TNLkWhuNiznuDoI813kpmCNJ+CCZ7QcX8rO6A
hxqktZ6M8NVu5OxLq3MGXU3ybsQ4C3UBjGejuokpLQFJmYyVBzBVkalhSIqdnSjWrVdDhn5VqrkN
S1lS5dpZoveXx0vAieQGA6MIOWT0XoVwdDM44MXfUcAvREpZuVVZca2+piKP83ijWwDdPSVNEoTT
JljK1Kmh3payCttQLODQZwT74PbEhloOWenPmo5AMvwdamaHec9pNiwMwTEZU7eoqg/d0iTHPqZQ
yVuqvqJKr2P4FbfTXlIhfYtQDFhiQ1wkTGdWQSHidPzNCVLGeSt8x1FIQ3VMxFQpp5tZaXsnbtJl
I/dq4bfmzGUCXzUcCmb/zaLGNMDpW7MsdzW9TBXIFN7T9pTSO0s9Z3DUmDZ+nrhiAHvGluDm6Sxe
DQKvz4SMbuJ0+hEN8WMiMwsw25o9YU49yNnfbUlrvw8iHBSxIjibKgNHQb0XusRe/SAAzTJtswjl
Ni9g4mrN85QL6kfKsFFWQCoNJsFhNKAJF/YjRYQ86Ww4rdnt0yH+zHrCHZDS4RsXGXAjFzDrAXh0
ChEnBHBE4rm+WlJnE1GdHUoFkDipqRw6SRHdoS6xnhPmM6bXnqwboZuaAW1Po9yyPiugwDMxNKbS
oGSIyYNaGkQ4RnQupFA+kWb13sj9a9lwnfR4K3aTSBtvMJ+IwjY65RUNqAZkv2hE04sps3a6OWMk
rl3WWN9kIXgWghCYohbSPWzEutPw7ae+SCwgcusYsESW5ruYMqQM8gT4Hp2ClKAnbrGOE/Ts1ZpW
0YLef3YmQlaRxJNk1L8zPf8zd7q10aZxIHUr/VvmXoTfsJsGEEtkmWAIRHDSuS8hnFtSmbqmSr/U
jwy05FDfLGF/jas28ixs/tRSzJgzM6fgMoMn107QRMzFDTnL4fk5GL/pKydkLBI8P01/CGEbFiIx
FexGd7F/nsf23pJ8xVtcheScVJEubJQ5sKVE0ThPsntsYX4fFZq0l2MgmqaYR1AcGB4SSSau2XEp
YtXf+VZPMV2Aewy60EOEFhFlz8yyozDwh0E7EzgAxZm0cM9qll0vRZWnt9k1z/N5W0DyHU0MZlV5
cUWiU0BOgRp4KIBun4HwGrPm52mLTIQXmehwMLKR8uZchJzyRtIO7rwOqckshA7Bd2qJXY44AeaK
UEm23jBarpbBdISZ0ZccMAfpO+0tExka4ES4dMLiqTXciXJs8ZA1l21VDcm+nNBTamHmlQUlpJUj
8EsIbbbx4+3tITBDP6ALS4U4BkCjhYF2MkJYCE0GYsrcpL7RXBWpEjz8lEyKZRr7RGXq0er0fgM7
rG2AO0WGNaNDzIAwcdUCPkQxMRBRqbcVJkIQ+AxdY07GxLjcWzNGsEUPuh8bqiOz9PtRg1wmxTjc
DQ0t2cbg7NKU+XEATb6J5DcJMx+Ms+fc65g7EY6JJV0svFoYP7oBdqVdN2qMP9T8JhfJXajDrTSx
IId9OzKFpxkRC9ntQ6QvRZugXmIzIYnyrU01+Z6rp1lpNDbyaitg8w+NPUW31ZW/HHFadtN6001t
fJ978yfI8tskd8sJM7H2MIY7ZQINkPV4PGhyCN8cw3NnyJlCNZZ5tIr8SwuCyMFWBHJAcpki09gr
S0+S4TxyslLWUN1VY7tB38rgFaCR6CjDISCTyTk1W1OCPuW6+p7nwFgCFLbECGh88W22FTHL4KJJ
v0qq3cumltypEsnJnY9xAOVzoH9xtQFHm0pSN0UKcyFqnxdjNceoXSk2XynP6o1ZYwyUhyh/lFD/
VNqxpvvqvCzG6joXCpyZ8XloFmRjQAdVLvtExQrnnvfvdlrYnMq5OeEB9jFPZrTVwfgXlwRU9YpX
8zacmSblsrVsamPwhgb2j9gCbKtitpmmNtkF8bInNORSZ2W8IaFyE8VMr6QILn+Z1IiR4h7J4toC
kdjnRdQC7cA2HVuncJTmHRG6hFImJaaLg+WLFRg9hhOkBzzpQp44pMzSderIGUXprzZ2P9h88LTw
AhF6PlDfccCq1yBfMLc7WlOn3hZshYNOwnIXYdpCcbJZ7lESqz468GVrSfsqBspRA85aadGOY6QB
pdQC5nYwhQwZBySNGf3Ukg+lL5cqzJHdzghKW80xzG6GWZtHzrIYsK5IYcdwuxtBftpalxxrhgs5
9ndFUZJdluWXiqpWbpBdQquvJb7quJsUTxSa1R8RsNGojd2M66M6qeFzReJuKEdO20BUJA1G99W6
+zSsajzmhC6SnbsfLK3aDNNnoRG6GB9bBMOeYJgAQHNMH228RZJ267Ipd3reK4cpgUuYBykFZPoy
h+Z3rA3aVpkVy2+L7lki++qYqyxlxZx+aKnwJ+04oBpzUksbdpFWfTQ1BGMhb99zGXtgnChOcVBr
UICn/ciV6+Z6Y8/4OdpdrAk0JRnCJuUm5qJLHOU5xHnDljZ1aIq+WQ6O1VE51cVyHLXo11iTAYXw
O0iZ7JDaqnkUYz4ek/NJwW4ujwTcfztICr4qVRCOK4ZqPV0vi79VX0ULPIUMonZTrbzepO53llEL
TqjA/kK2qS0DQ4yQ2rNFJ1Jr812dciSLZkz8ZtJKuBfXh1rMvbI1P0qZfRh/j00qMTsqiQei22X4
Ns/CpUFc8CKOTDDi9iMnC86JlBHW5JgaGw1qPpY8g0wLLQ8HHYce5lIyUpMi5zfcrAFFlMY1MNb3
NKUhBhymRoPdpzP8iMuSOEJX8EmvXY0SekRYRjBz6OkaEtFxgMWiz2HiBwGt3qKktyAiAjDrQWr5
Nkqn11JvyMTWk3LwIrrofYQxvBvTduwUQb9IRs28qyVWYt4L0CamHHDIBKRQ6FIhMOeLx6aF28C4
40q2ntvq2GR+NPfrxA2mIBcPFKcqd61o3CmlvImCBlB5jrorM4VXAV+0Ss2FrRLwBQpSwwxk6j/T
vkgdXE08qnnBaTtyuGewWlHL4UAybpyhSmv6Vacb2kvadRSBw5L5noT91koJqDUiKfPzEC8ajYtd
Nr1kfNMk/FmjQIJUS5Aqn+mOxHs6yBV0q7NaFBgVlcu2ztQePqwWbRR9ug6DROfdUMwESsIotDZP
is7sNRTCpyVYi2WJk5O6FD5O+8R5nrtmaIHuWt9m0zdMo5KDJAyXJJSf+OALbqg0bMLYomQf6pMh
Jp+pkqabVuMI9TmLX1nAETTSZ3mCOz4oHcySmeMrrt97AJuURICDHFjZm6iviclCd0i6Va2YD+CP
c1bYeU0KdqeB9IngLhMOKz1fpdoBbGhpkz1N65yvrYRTE333k7ZvyE49WJiR2IupAus0IVofCK0m
bQVpm0DWC5rbUTF2UfJcZpAYMB35iUQYFQ3Dgbqj6bFA1Se1c0UDhX8xcnQrhjOY08HX6WLgboGY
XqJ30G7N89Rs2QWQQTcKLF3YiHqtj/iSGmt+3LiOMmAByHDiYjnocUgByAoWudj1DfS6Xl0Kum0C
kBW45GJQmZseiksD7RGzGx1pVfN3ZunVrGg+5n22cFo0OhRGyEeYLgauGgTjqU2j7TAsT4sop4fC
hPY3LdXB6jH7rpoA5mAQe1qCW3wD9VpY5IOywjuaysKk5u1dx2VPEEVXH9/wF8Pq2tDug6qQzDm0
BiAmRCC+z2irCktpT5jHeIWWH5SiRy4FOSWfZ87rXPAVDVXDfFcyHUGquExOUkGsImLbDjnrx6UU
fRzOA5cu+A1iRiU28s9S3yI5lrx11Tf4QpGZOm18kuMYhbASX0toHZUMwXAN7m1TIEFJCG5igz6E
1GAQWS+TsrdMVwjv3Sktygqc2g6UhVcmJgtUi3GDwdBfFsrfaKlrxyjo7op+lLgCcjdoVcFuOgV4
Tc4IFzJLT48tGlrTeilmjYtQ50Q1AAtHevizzGKDRMv4WeI4tAdo732Lg7Wsjx9oqDq+xKY5zhof
NoJPXVfF5At1As4hdNF11r/N8BmBQ8VMyg6tHuf9Uf4UO8CUcUWP5ndjpHPJ9PZTFmnrKr8N1PcA
gzwPERa4JCyPrI++OpGhUIJzQFImbiyPlFUJIGVb1+9ccgyYAgm1iKh+NEo/2pICYVvUSawjCfpb
0cfb0oBpdPopbdaIotaEzSfBHxvT3wij5csCUV8ugcrKtY/VaOEkarhqDMlCh6g9MgKZMumIkbJ5
0xoAkRHwamb4FSqxdDJKyS01RFTtAFMzrabitijit1lJ0Te9za+GBXIu6S+FpTHVVNpf9rePXGf2
Qhw4Vda5rPtmyzhTm8LJD+v4QxVVaFm7fmRDjVUkvW3PWI2l4ZjDb5kL1Pud7MZKXm+0kCLGwLGh
UUafrQtoQi33mFWaTiEN34GcVI4MT7wMqE7moAnQXg9bHP8kH1e/ldEifWWB9Uq8y2qb/lisAJ+C
6RRP2YcpteNm0fP2WE+qCd4lSK6O+xd0nPprGNXN2mY4JRlb3qyry8GyBogc1C3l0pCiIwVPLHTJ
wSSDxw6rguGGKb1UxAzbWI0JL3GELE7r39m84ms6dbOjmdbNNMgpCpYAzn/dvppF4eozFt5TWSNO
LRXs31j/Cklt3CysNoYgCoSUAqchfgrMLGefY8YzsfYVGODhPTLoft6oezyi9K3RYv2aGf0mEChC
TfScSlCwCuUiagSqJDEuUcvT6g0RK4rZqTtB7YmiCsmgIjtmq1Bb7MNS/YlzwTrHSXVZRKSdo6xM
vpXT7S0mepe8oJBXdU9PND+oRX+YOzBLq+hOyvcI7SRn4XfoCGuovambGy2oQ/CmFCSGLQoU/QE8
I0q+GtInid0DCtQRj+mDcbfg3mEIHqN4UWdPq4S/hdpvRszb6NyEMw7AvyGDN69soEqMlbJsLHgY
S8Wwvg4ou9epfUnmmx8aChSgKDS2eJCezGlS7MAAI9WCmUKupjgwBAjFgTBb9iyzYkjMr8KlkWGy
ToJj9P1HGAr3pMSGOtPpkqOqeJfnJd/KWnoIglZ05hEBotKvHMuuc/MZNb8wspCWEsNmpb00gokh
A9GUthFGmt9+9gLG2u0MmrSMSDp0yBBNS1wNK2nrDhJKHrHAqlWLC7D9hXEEVpWlk5Botk3w4PRq
maMqTOKP3mvPCobrHxYRK4mZVJ+JPn2JnXCSG/3IXnsZ+WbvVaDtJyxOnaho4au0XIN5pvpJ8T7R
FRNsjJuMAJuhOKYjcv5EBQMfWfw7RFlsJJNNP8L+rNc/WVhQkEom7OJy9d/5v3+N5uY6dqucStPy
/WRpZXJ+PD2sDXMGqF6biGGcXRr/Yv/Pk9Zn/nszr3WcER63//n18ef/5+P//vkyNLyvf28bJgjj
uJGE8S//MkIhofCO1x+P3x4/hHIo9s2AsvXfm4/fHvc9Hv33yf/rvv918/G8AM+ZavjBidybUwTD
Vj7le/J6+DTEmf3Xr497H7cXZeIhIcfzgySOG/1JuX/84OxCc/vvbWHBCPKf2wQnMTtEE/xu5Iu2
TRfBsQQRL2mVUeaenICFTyl0OzWA+VbN5jaYFDxzTNDTfKi1fSRG2n6JAtO1TEqax82uXv7zgXR9
iqGrIA+Csv33Dx5Pe9wUGApt9DE6PO6KNVXd41eIjq0XUxUVM7qJx/Mejzx+lHnDP6fpfE5iBfm2
XiDnSta38Xi4kzVtV8o/syprgpNYA9pWHa5AjJfYgcIBr63Vs8ioAfODjL24rkB/1aS7EWGiINaa
G0cv9W7/+CFPHYSIqGwW2I0LDBG8Z0ie/p3IjUB6qjH9TKT4kLKBqw2IWdS2wIWC4KRYjm3j1csp
We2iiscJvt583JfnI8zt3miabRN2bikNqBsejwwhhockeWLrOTKV//fvsjZiQ517fU+8brZJH6/w
eO0qFFb/EWE48HFibKj/6//9818eL/vPcx4PTR1IijQWaEL/+02l//3OHs9+PPA/Xvv/ffjfV6jM
pN1Yfbv797n/43+WsbmNSWkgIGxwcM5i+TNh+uqalbhRaN1GFdqiLKGyM+bumDJ6xlQKD43BxKo8
F2JGl19YhNZbow5ABcpoZ6RzsdOjpDkK/QiqlILjd+F2IBMy6bKdEMJbqUsMvTBacQNL+Boa8a+u
Rvl+qAHiG9JQ7IbKhY5To8vGr0DQdWZiYJYymUuuVSgTPjA4EQ1WuwnAPgSdUcBqween1gsFWHlK
R5Y0q8YiWxJFL+zgzlXhUCNVAqwfigbaJ0bejjphbdDi5FHkf4aQ3KemggNFLeD26UwCD877COZh
F+nlS6cDINQRhDAJJsXAlMyl6AbvxigT9qMa7upJuslGcaa8bR2iOSAixMk2YwsmO0Jq7K7AiUei
LxODGDqViZqr7C+EALOZxUF/miSApR4EU1KA6foJDCALrf1QTrMbpEi2EgEmsbZUC5cWRGgDpjLu
HzM0SZIpm0sJthgk5yhYCFNaLCg0UverhanpLUltuLIlkVs59pBPA6jobbAPTfQfomG9pRErBziI
G4aYRoY9jB7SGvVF+Or7NPObgvBMAw/orANo1ED00/TS1jTbiVbBoI5Q6wZwQUnvDg6q9mloypec
9khnW4Zp6ixtNSLFuVYhBpTnIYVuaGT1GyKDnGR43E6aLgzt2mROSsKjxhbYLthysD4IajntaoPe
IQSDTbu4ORijcAInaIbupRapiyU6067AyWSGHA4YfBpT6TiSvAd/rE+8ziyfhE6p/VELzoKsfhf1
Orfl7ZDki/IskzGGTnqMAwt0MWlQ/DWy+JAFI7LxsBaeIkJLbLYznIVigWOSyacQrxFFHBqnaRkH
1FBg5iqUnSKV3sVO+aOnAh78aCv40yfGAVww0XLJBf026M10YfYohxRrqQYDTNcMa2vgSoP9ukSg
pTgjmkrTHcG3o1dYBKsEt1QdtGuXyX81GQ1/nL2GFCjo6cmiBSoaWhHTlG55i7ZCKNEmLHKyVdOV
1at3P4CBa+M3Cp5Z0+t1JRI+pc+8KmFVU3JpAVyhZlUKIG0IsC1p5i4wluyVqfETDk10LxlvBYFV
udEY+/WIfVvAXNcnKGsvpuSECPmrXKvBruYICZYiMOostVep7I5ZbsGBM1lE1XxEVIe97qBE5rar
gqc2ipu9qhJgMJT5npHAk4gGa2qHjzprPsWKd5BXxhMzvmtVSpc2mmj9ON6D4A0apaDSz79SSsJt
E6MSkFtGeEIkwaaBh5XGkMATLXiPYijVSyHirBPlFJ0ogLsoeCoXnVkv14dNcs0P7RqMCpH4L+S9
YX9QYdiN6HraBmMllnNfGfHkqwS8fScyh75znbFBi0+iq+hY8GGv7EiM9iC/pK1vEAl9y7sGlmEC
UYZjC325i4QTNT02fhKk27k4dEYcXoyePZlEDY5CHPqTIn2aiSXChingX8rp66zG/aZNacOlyNBO
QxT8dIzQeknDFEOG3jX1vK+aMJ+4qzARXBS0s0HP1T0NA7SY2bYGJlMaLv3eMAa+tkyyV2ES/tKX
I7Dl+FK38KjTIfojK73i1AwL/E6D8ztJskQNz4uCEsNx6YcEzo5lOQ2K6az9D/LOY7mRLNuyv/Ks
xs/LXItBT+AKkgAFAiQnbhQI11r71/dyZlZnVQ76WY/brApJEREEAfd7zz1n77XzDuoJXGphOPMU
0ZK3QYdilNaHOrW1X0CqZIwPSposrEMRjh0APdSkCDn8RQCAPyYDQwe8aSlKY70lIFNWwAsRFnuG
Lzqi0Vo5CEzvvIAAhF0Xiud6QRfGsOraLxmepuFxbAHiyya9j7mScBcSibgfzf4rgZdKo634nhLA
hGMTFVRp4i9BrFtedTj9ggYvs+7mAyFZ+Np6wxuSnhZ+qdDgUYwVBlpgtain56mTUYOrMd1iwVlk
Qtg7xDWZFuanVWTGlWuUQ3xMqyV3m5z0HZmQWfFHfh6rLkEqNccOo/H7DvX/OC1ED8PGJbGohZsf
g6iphoA2wvRmpGhAsmk6p/Tt92PFYCUnul6eEgXLcGntxCl9GxG8GhNxYzrDdFFPTv0iICueMVro
Mg4mscGSoyGEn4f52DdJtq+9ecwfs0piTS2sj6poaeZ3GHz15ldqijGamepZZ6hVLDEsUZ2dOReM
b329VQnvglSWH5uRG4ieHdXeMn0GYv0winMFOoffnkSRRBIxZJs5BuQ6epGsViNMRbTqHbqcvEaI
AFGTfy7fjzqIO8bMExYyvvbzjcWEkFcb6kvZduHBirTXOINvmDRiv4ckjvBqfZDGFCtFWFwJ4Yv2
Ud5Y+1mdXiMBTEVbKPNeotpDXsJDI2ihq+XICRJ0UIe0LqRdbS2OvHYPg1b2p/UMIBqcC2rOkWZb
Sr64oj5/HuT/89HPp388xfUvtDFx2WRRrU986GTKuWl95uYovQhpBurHGEUHiLOLLvKWT92hKubC
p3zE4zfOabc3ZZMPGaSXm1IvFEeyBPAjDT5LyIh586aESP8lC53nT0n/86CaXArkZP1Z5keCSQed
A5ujdk2/T4P3UO2n5Y8npbTtuLjd3D5G6xWequwHXZKSPcHdwuGSQ0QtAy4p14efj/72tcG02Dd1
7EWNnNCcXE9OglBR0oZKj/oy1R7CvudAV6zv5V8P7Vqj9rEW2iITZ1utGXZupRXN+gNKDdOQM0uB
VaPtICWsD4mhrZa89cN4RbMuNd0YK1O2OtnD6OqNoULxAp81b56GzpR2ugGzyFwflgwhr9ARpTES
pASvCmTsvq/wnDWldoqMkgVCl+X93JfK/uejRhTkfTXqJc0MWrHhSlaqFWWtxbQ/OEs/z+GHuKRz
1HV0FQlXFB8rrSYKqTWJDbHcIdKDnVbDMpHhw9PzibDAZ5I67yLlibFISUCDWftRYoJma9+WkTqP
s15uMzaoeQtLkcBCAcOO0Sr7SpaUfaskjdOzh246HfUBSciY1QEoQ7y0jAJWALybLIClUCEorZjW
za0q28rAWYY55qUKAtIdcoPLyeLI63ax8HtczxU/D/36kTQGiOkXhcbQv2C5BpE9mDFoiDSNWRyK
QRJw37GhwfaqLIS4SYzCmQf6q7uyWySyq0BILevDz+v/86lCSzEjXmnLyx2C0VvfAyq3Px+sCYKK
iVbAJmITBW7GgUiOFESlo18SQr2tKXitFSf81wX48+mcYCkv54V0qdZ8VpTxrapw1A3LqpVMlqQl
zH76VDDHs+4bu3GqDv+dk4kSqZ0wPcggCRdrR3MHBCdZGCo9axCUqV+mbuoaeMMInvyOOEAktAld
5NVQHV3rhYyZl/LAaCojbQXp5loLQl5OKIht/Ez5Ibqmn0DGvqczE4vgGr3kaD18A8F0b+e/a4ru
Vb7s0/ZkglhBfWAUMG8U1WUIgtcS2gsqge61WLFjAEg8FvXlGap0M96UFAiUD9sxGrbi03LuvkrR
7xjpNRsVMQSAI2aAbzK3r+QgzOle+VE6szjkX81GfMKKxpAwB/KH8EY/Tm8ycmbcqRZ/aUHOgN1Y
OOCc6ih/8UaqPo4QWfUi7QsxDJDbCtzoi/T2CL7KjS8947gNLmOEFi8CnVLBw3WeULo9msf5K7zI
R9RpYAtc7LEdUh1Gr98V21lm68/6t/YgPwvvyj54ph9PrddixlIg8G6C6LhO9cqt/Jbc5nPwPWFD
uo2QsMHLH6V4p+Lf7+2RRVvnIOmptSMwxUJOfgRBSxhbjOnrlesAAzwxjwHlJbbc5BO/JRHlgSup
XtjgKMAPi94CXy94h17Y1DEjLPIGsHRtxguVGOsGknjr8Yjawp8+w3qjPeFnwtc7o5U/khKOF53d
cKvWW8t4JtTu36jtf7LR/6vo80sZF137v/5B9tk//ovCcA7LYgW9ozxZ4yI1UyOGW4TKrv0tHqqq
pzHJFAmfprivBDQrbvpbOJBR+NnvwydgpxnCBU8MLrHhzLlPX9E4mqflqxd9CltEetmKdpl1R/Ka
gLppJ2QrLjUJ/cjcBcUFdOdYgVJ1FMEXLBLmiP9QfBnN3ytAE6SBv5bfWN683MvfgHCcsIBuq1/D
Y/KUv1S/OloOtuw092QPuPY1+1BxuPjDQ7Zn80eIKXLFYqzfKv7MSMI3HlnNEBts0c1gp0Y/jW9f
wdk0+/Joq87sgS3uHaSli4o9qvtlnKAxT7Szj/rgWr13b4Zv/SU/QuWNfuNMwNFg/MYCpS22fuCY
5sBLe0s+UUOK3zSu0b+Oz0wWXmredbw2IIv5Dre1dAgFdP1oyXb4ZYlOf+Sa7Zg/PqE2q29oLMyH
0nvAKYFVl+Zwxuu3RxP1RmSkhHP3E7G+Jzwqv8xN4BHtdl8+dYzdih+/ZCuuUX41FTc+9jtxG/nq
A7ZQ9b2tbPxTLtb7bs1HRvGc30rAIthekDa56J3xRnKjGtgBPhPXjneFBrV1wy02n1cEwIsi2ne4
ZLHhUh44nR07W5iWMD8ZYUejXR761XlBFIcNVd2VnphWkjPRFkd65EDGV3oDly06vofZocxwhHoL
kWHHrxh6ykX6zvNdvZ0+OIPzVNnBfW1fv80H642DpU/p5lGcbwUsQ0581PyHN+0dKSESUXef+Ob/
kLch/2fexp8Xvi6LkqobumXJf8vBgWffIumSxweiZx8wLUXOushweV0N61VeJaabGFjXO74ZpE04
ja5YktoV/L2Klf+H2/A/Q3n+eDKSqiJ5FlUiEP5+F2pJN+mNNYwPsUyzkP934i4q3JmXCEIbFhs2
EAejHUk3HKzCc9WdQya4+CyvGEji88/T+TNY4s9l4W85F3/79P/T2AtzjV35v8ReZPT3SEH+z+SL
n7/0Z/KFafxTtXRFIcVC1GXSLf6MvbCkf2qirul82STuRhVZZ/8VfCGv3+LrqqQbpIepxj/+68/g
C0X/p6Ubhslf0eWff/H/JfiC4My/rfaU5iRYWqz4FnE6CjUbu8HXx1OMUpLUj/+OybZJMqmN4H5d
29KydnOwMs9aRDGvs9qgnctVmaEjp0jOhyqeCb2lO4PDXU3jb32qfi91J6yi4xo1JWaDEFLwGFsX
knbyPRM+izMlGkqBoxAylaMptyB/4x6QXniopET7JTLok75CZTSep1o7LsJk2gyBl6exXdAw5yzw
tCKCi4aV2ppgseZ11nl6DQqsaWbGyAtpHEqLejp7HcuqpuKiwCE8ccpS0S0aYl/H5GbN4P9TMwTl
m1XUsZpau6FIMxY1OmtWjMKi0rRjS96ROYfLQVR2RkGo4MQssJNBM6IBeh31vdCzPc9F0VzkvLBn
TbEwqS27PGD7YewLWUBh9Q4n0BFZv9JLWuXSFWYAbAVeY4CgU5uHwg/xgaZW0tzECX9SOTHvR7Qn
+krFqLHXFA7ycE0WI3FNlNkPPw+dLu+QF81uKqLjABJkZfLozT3bQ0rzCnpBorh5wrYKjBX/biw8
qYhyHzR+XttUi69J46FqYIHEMwdAaQlcIgNLhPfEAjAerTaUxIgFoMDMxSJtU3W+N+O8E4l5c7OW
UsDMSl8vp7O6zoozMPfobKZLkw0GRmLBngYC3OpB4OieYGZPESLTFrD2Cw2emFxPGbhPVbUv+bjy
ISdgPwWTxpjzvxfpuAuVsSRAwDpzlpGbQgGMxGw3L2miqJq+TcocFWy3mLyDlMdakt/iKDybGfnC
ZVjBcjZexUA6pGOrPgojlAgq7rVjFygXXWbxLgzzPdCiEY62AJgnq6DUG7Fbl9SeOSaXvWKNoHT0
KsMPKgAnKtHeIFZyCtw+3RSDDew7GEWTnv3xwK+mzVH2PMQZnRVOxC2JXlVItrdcvDGEJdMiANco
kx0hmAx2x6Da5rUZb00Sdl0lovYp5L68lAOFgNGiCdag7rTYhKY0xRUqSk+G3uD6WLqzCQSRYM34
lKLEa0NFwkvBYKET6IwZc/jArG4nrCnSmVKanynlFeOsY17pLQBrGn4otkL2cUep5R0uhuSum9Gp
CKRPlfBLotMkuk3YeM51g6m1RkBEZ292FhHQREeD0+71GLTAhFpUJ+Uvjx8ZIyfu1NM4Gjrpy8xD
SCyMncVUo2c5ZVvBslDcCT07uUXkwQInIjxMa/JyKZFcnA24aICjx8OSuktHS09NGi+dde1oSmmH
cTACugsNYQ5TRsQIqKxhP5LgsCzyl9akLwQFCSA1oYovjUj3qjJvyUCVVpdBakequTOTaMFou1Dy
SMVGLSi/56q8iCNQrYIcz6mMoSendDPK9ag8G4aPypShoVujyJXiHKZ8jIQu531PhXOkrzml83gd
yoLuaIMHWGj5FfUYZDr5C+QdQ3iUxk9ZKX/JdLLQkXVbDueoKlUMqLowrY7Oun3ggP2gQFips32E
zFjVVGhWKYJfxky5HZmfTfRmqPrk3fUcVPkofxdIgTA3bdRL1xXnbKpGO23r19lcCF8wBzy+S1p6
SFWqTVBG02ZoC85PjBO0gl6+WGS/63B8prNHkhqnl5rTeM351SQ9Llb6ie4Tp5ZeiT4zNGi8eOln
k9W7sEKHIHfjb8YPsUPG9VeXwUBF34X+rZnoe1EOKagIN0ONlHKJC7+3DHQfOYC7kqMqkdnoToLn
PMx+D4PC31JnmhkSBMilbC7FsvjCWF8y6yUyOapF2nKzVAHNcBag35e3Ndfb3PYPetVe46x+L6b4
0mYBYnRdCOnCMPmsFhIEArN/Jywt3ldQLExidOk/oOMb6GK4pgzkwmDkNRVEIEWL6BTDvoNjm3O0
6pvqm6S8MbxkUTbt5Vl80DuNG3lSDklunmQyfqIcMbCKXDKJNBmmPRnycoXNzhDpluumcpOD7D3L
gphYnfm7isVdNc5vc0WDux6U1zCtYEjX8W0SpYco6jVfeq3EMXWBSROUo+LLzmOE+HVsgIHT21sM
dTnog5GjJmaAWkSaqLTL81IMv5Hc1ujRbSUIHjVJRJcro/uSf5dLVK49b3JWuqQ8W21oEE2x0FmJ
wFuar3KmJ8fSYGjFvW55UwRMCjHpWbQezA7nty4jEhbIBhmq5hsNI2zHJGncjp+16Xo3llE+DrH5
EcfxaZDojksBInfWlqvQtM/yyM5KEPxd1ZqD2STMuwzBm6zwHGrET9H4qwpW7gTf3yESlu1YNPAS
ZDMAaCceEKrxPe6PKs3hRs08yfh33Gofar82LGL1WssdUZNl6+bWIO9aYj9X77mokhxVq6c+gtI5
zOV+FuJnlh6z5V9v9RouPvsGIuxDYS3X2SihAWAdb2f9bI3mhyYMv3QRs5qi3k12IE/OwK7SHGT4
g2xyxjeuCE6Vzo0jyNIu02mKtkw9KCPKXZ/cjJjTJFENoVvURoqRW37Lg6F64OkBc1JmxzLYOFAJ
HA0FgyWKFMQl6xo+9vNV5cZwcAd0Yf7NrbrshGhkL1Yh6/AWz7lMKVMbvtWMhFKA56BaOjDg5uQ/
FPdRyXZWzeG2jwd0nbr42gYamUdIOMNK/aqnx6BWdGfRMeD2OQeCmCoqbLXo0Bt0+xadPPl+IaGa
DJ/oPC8qR4uQeN5MYelKpHufs5VW+LZAqCoSOX0x82O1N+yozj9lKzt3mnJCDfkpd9p72P6aBuS0
seQTceki7Qdbbb4E6ZZp+HXAhef2K+xVNzjwwzMXOy+l/ljS/GQ0KBrG5mOZsb/W08XK1CepDk80
Ib/lWt+1sFPljq4msRW9Vt2kmQMuaZgHsUYxUQtbrkavEpfIxxIy+IxaClzw5mfR/+4iiGxly7ko
HxvIZVn5NQX7Of1CDuVHKUJ9KTRe24LBXqh947YCURgY9xgi3jgIxNcM4AcTGkCZZr3RYA6Yn/KK
MU+qmkrbjpoQMsYuLnPWGbYQGO9xUR0KhWEjBcIprDRGNKll2rxKJW1S+Rzhe24p/bhgbXn4XKAE
M9V7NJrwMxy6q54Ie3OtK8Va2UOkVPBVSFzW5PB6dcTJGnQLvxNiOlwrSyKrttQKwNIAYQvQpITI
i/NXoUpBrPVIFHFFmttymB0J5muAi2kalwOz7Wcm8JCBQ/HaSetwI2dpmXLxpZ+bXW3qu3RcqRHT
bckBmVGcBmtsPYA2Q2YiSUNu0TVot53l0/4Hy2aNBdwNi3eVkwBkHJ361hRRDEDlDCLpljUCOu4B
aqGlAlEY/E6V3620OyWh8GlE5pNGIBtCQkjrwLCacEHLsXLsK5xCbWlul/RZTskHUXTtRWqKyh4J
gAmG9iS3ieR3GW8/E+ptoUJ5T1no1Bg8WIykUMdjBfQsIfRdpNGRtKHPJRMTB7FuMmICj1/QUenX
IyyKnw81sydHBWMC8h++TRhx/ed3fj6P6zpyzB7f1M+f/nn4+YbMaw/Lc/3X/nr4+c5fnxoyCSvS
HG//9vV/+/E/f/jnif3tz6RpclBkYHbM+TrJ/flz7LDYJn4+ZN3HXPrXj6o1aWsqY0SxTkBQ2T+X
BoDhn3/454H06QadFb/hXw/M1P790x7Xy77G/hsEM+0v8yP/+Rk/f0r9zz/6x9fUvUidis2G3n2r
MrTo1wcClLHZxSvlJRBp7Px88efP/DxoDTMV+hu53eovZbSAeP7Pv//Xp0NKR7RflUZ1Rh0BQPJf
P0gq9dSveYV+VHg/AruoZhwhrcODn68Zw5TaY4bYOp3iwGsZOv0RGvGTFxHlE+Odnw97IbwU8Ejy
3q/H6CicWvWB3WohT1Q6JMkV9wMsPuQqLjv1HgLF9DY+Ks80os6lXcONO1C5MGe/5n4R2NVtuVGR
wp8vvxCUYTKyqaT38YsEnBtfHSGtAh3rvcEpyKbzfk/O1kMAx+3Wn6bKeMxezIsyLZsv+pTkCMB5
xROb24zWxc0ADGr0+jv3L2cV8HYyqJJ3xGcEx+nAAbbxx8jCk7ti7uskUexX6lvud18FaT0QVWYc
h045vEOXXAGmbC2O8tmeSE5u7dZXbiwl2A88ArHQBG2CX9VLesB8SNIWpEUMdDT5if3DLsmWdsp8
3E3SC0q7iAkMlhrV1WmdEVZxyc7mBW5hXG9Sn4xhEetMyGE2Ouf78insvPKJiU4DfQfN67HAAIEF
fSfLr8CEJ4Qm5gzU/cSjZGxMaFR3DNSLzlCCf2aYdpx79H3s5z7d/VbYWjbRCMzi2ZKLJt2zjpLF
h6yFkHOO1sBIiDZgV7fVlwDIwMv0lIhX4eOCQqsLnGWrAfs/ZM/5Owt0dok30ra0MwIA60fyDjdI
iDFwmw5jpA0hzkTTbfIPy3s1rDOsHvgfAdBE8JW4ZXoH5GEnEtsBnU9GarZyLDliOlhTkg/wIdvG
nV/Vc+V+cTANj9apG535tcCH+s4s/wjMVHu8AT09Ayk+0jyd6ACj+lEVh+PhJgvsC9jCZms6F5xL
fHmj4m/ldyRtw1Yvwbe5IxLQQfcLzdHcQfP19Ut80nf6d/HJfwlyujc3rL+f8RW/YvAt9F53U3FC
J5vgErpMfDaUX7wAwHRbrqsIb+yeaCrduYuX4gbD4sKuWJI9sRNczOMcRp34PXj7sq7mxbwgIVtV
lu6k7oJwb2EmlKFBXmgiEU5meAjEs43PHIVmeeiWV5I03jvB9sTUUZz38uEcPr1qqIqZ/NkHA/jH
mVC9jEAobavDWKdlHWzoyJrAq+zJZgDrS08zVvor3fSHu/L0FA87wb534E4/K4B4pZOcYzBaNnz1
/vqSOFDNpcNCliTp2Xb8OEV+hmPBybmXCptuTjtCwlzzjGvhTs7EeSavscIesCFV5DqixDsQbVD7
pNtNvFLlKXMmAsE86LodzaR35En/+ioNDS/cQ9wYAEkUT0Q+iKgWlMQBj7QJ9wuM+yv/bnKu/fqO
2Ydr2e62aMmK0Zns6ld75IQi4+j26bPQ6yGvkYvt65QcJw/8qoejJCatpTkjNl2Hd/PZPE0Az0n7
2qJAsyPvrpJMAcwOrHAMBdr940q5p7Zv2Rln1I0xO83tK/WbLXOJF3o+7N9kCZCUk9s5WD1nBhVx
Eh4w/Agb5nl07dbbmTeTq+yAmzwkUYMUwftO4tvjlfElQ6/iXBWnINwZ9Dj2YX4Q99oXI6uJiJHl
EXdfsO3BDevbqd7FD9ElBP9q2OVp2oTvNEmYTdwYHGwYkb3HbrpHRBjvOeeUjxRMvHKlj9JwyB89
xEjGJyrZ1BVPyy6KDl5JKJfs5A/vZXWRH/vfBQyF+dwIHgGS9RYOuI7wxeJVKy27/mgf4ifmr/gY
Acs17/J3yuRI+kWlSyurHtzYpz+5OFIFmR+GLvk4yxGcqKV+DN8aIpTuVONqI0Fp845DHWrz71g8
J8rmk6GizvAS6rRWe+mVVJgbzHLIx46wGqyKHY5VOlHdJjoDniZloHLye+k3gk1thTvhXmi7BbAr
k3JzE7swa09cLKXPq+KGexST8zV67R9HfzDOvDrLgTAHO10jF0zHWDacjeQC0JeH9JF/nysdE5c6
vJUnibcIYOhrOjgFBEXcOhsCZF3EnCUz5eXIPRK7YvGkbMHOXSUHsYRqHjuEU08J/Rp48Aj+8Ysj
wvcBKEy89eMdM9AG+j0pHconmyVbYG1PB6xYLA44ust3SBQAO0KX16D2w0fyjDJv+pypVBHuEZbD
9oe/fX3vadWUH/l+IbMFVo34rcAp4UI5Rd6wVddrr2KA1f8iqyRY3/aYEi+Rn2hcZi/vpGZCZXr8
Cbg9P/EUxTtI3s24/tInlp4p2MXRlvttlzA92xFxGTrAiLcDWP31/+FIhCxDnUPoeu11EtegJbzX
bvqA8NMOHosL/OwrAaeRukX3xytByMBY2mAzJt3PvkR43uZ9Uc8axS5xADwDxLco9ijAYd7i+8Rk
nNqJ4IP2Ha/5nZ2BZeQGo2FF5GAcYgh55jpnewv2GCtdRMBbLqvk2/ytA/lGgdywR3lcQi33Su2z
QXnspPyC04YkDqKOsJACufqU7wiWWM4z68vIyW61A/pzjEWTZ/zai3aO9zuVjchDHUuI1Z7HvV77
RKhu4HkgwjEeElJqRdLLHpddfNd6sGdtxYz/oUJuhjgterGQEHANPKQvHLw/u5t45Ua9Rw5xBOFe
OdTvZCTZLJ6sGcj4sXV+GocRuG248cJD/7GmsXIbvIYfwbtwwCZ8CD3ImbyC9uCxxe7L9gJRn658
dpE/wgMD1YkOCOnW7s/C5LA4OZPhYSnLfl2AheDI2eCwZVj2wJvTXkHn8BLC/1zfRJj+/L6JQ0Io
95I/0DUipsJc1fYuq+NqBtl08y77QB+9sNaFvDbENiU4/W3UKwekijaHBmGl71MOLeU7kgsKnlV4
kW/n/KIO2YHoB0dIUeo7enAE1SyTR0dITv9sEGU/PmM8ATmLEkLchby1erLT1EPCWPcJPJR9903d
FrYHR/SZBoMjtCwI1sRuuuCQoSjxlitIBzb9e3OOvMS6VFvD9QOPbpYTeGgSba7yJ8WJEaW44+NE
OsA5rD/Jgsu/auGlyUJ7+lY4TcqKdRLQe4l7dIYCcXxGeJH6CllT7mIlWkryFriW8635gTMbx93k
C9vO+MgQPlLvEewn4UhaXtQqc8UdUmy2K9pUk/FMi1MLjsyOVcATvlB8yS/NbAMtR2sno680VwFw
cAq21kA0C50E9E17lh1pSyzCOWH0vlU+WdvYTyikJQMYy7SG/vS8c/kjvsvG8ihX6is+33qiMbaj
UOXGO7PyRNio9v29tusrbnOs0BULB1hv8koYArF4PLWqoz3VGPNYtzXQ+lSQ7tdyGALGMWtyVJs6
kuYPhLHQSibdmFub7YpIEyrujrBIWHh287xU28pT7+pdqLbwdu+jr5iUEW/VmfvcuKVutxPJ49vR
MZFh/PB8lg3dlU3+JEHHQSfauTSJG4Btkp82dKA3Ey3oEG8da4VNHDGwbQYqCXA+hCpIk6h3ZFAY
zCLoBDGsL3Yyd6s87Sf1TEtlyRATe8JTkDyEJA6e0nfjNSBzU32YBo+Xb/jGK/jH68HahwqsT12V
5+yzJ1Tljlc7OwscPIg0I3CF0oX2ozjuahW/AS+cjTAoFVxu/z79Ba048bifZxAR/C715kUdt1p4
1FAz2Ppp3ovu0BP4cizTy3TAE0a0Cmkr9T7PcOPcBfWYxG5eOO+xaAuSK1IWERoFoWJDXAv78yvC
rv6hucxXWFWj7Inl00DsF3DF1KGpIl7beAuCoOcZ6BRpO0U/Ke3zLPwKpjcztkuAx9QMIGDfO5KG
ks2to8NMCY4PsrVlBEt4EyzPIEGzdikwZj/szxSoywH1Cte8dqbRaJCysGagEefiEOFTn4L11eNS
Kq/Zs5C+MNTZzzX0nB0pU+wE4yXzyPUpiU3gEIYou3Kk7VBtm/xRj/YT8MLgJUvgKHCEswtnYugG
w5/VjJjxNa6m/FxFx2KGQcDLlEsvnSln1rw/Eu3hK93NO4nC2OMJBk6ImDD8WvVSMDFZ+RJBR4kE
ryLsKbDFylV5ac4MaUOYQgZrm73SskE4pLCEt0Z+qEP4uM7U/+acADLBfKYXgsucViOyAmZ00HBH
jea3UySOWAEb9QLLJS8YoNKEyddwitA/r5ff1jrDfiksn3FMmjvaVxU9JbvC2EqejlglOc5w8ynC
2Ec0h0nP/BiSrRsdaUcT0A1AI8VXjjcReMFTnoKR4EAiwPcQB5sakf8lGU5Mam3egOWTajDeoMxL
U/blOr2QlUPKEzD5AWd3eiD9x1A/TOPSIFMX92zZkgwI4XN8V+ltfVbYzzjL3NmVZM2+y/AECc7r
t+KFPAyGX0doXKxeIW/Vns43MenAEfBpJN6oeGzTjI5Bq6jxdqZeFq6a1+UeUe862LxbI7l59B2g
3rqzJSHgK3fx9MKTZs1B5K1U+5BeCFsRBRNr3ZI9TpBpX9ge2J823Zn7hnRMRtjemdQr6teafrhH
3dE9wwxnRSeJ/iH8SD+643u1Kzfv1bdCytwXkjEdU6XdfVcqKziZeKQKfcQsTPOJN+FmUNNwif6i
LdBumgtn2W18yh8T4Jv02OnMcrz7EJ5JbJ+edV6kD8UZzpPuJl+UXWThsY0Zx5cK3LyDU6W+mrvm
c7ixlhYO0VxcexIX8dT4LUHiLtMkpshUqTwW5/yU7vmFSNTRtmvzAGijt268dN0/E8FjueGkl5JB
U1Tb8Wn67hubkiaWB2KGtxjvNZoRXNW1m7fvE1dlBWzRs2T6HqY7YfvgymzXF5SuBJ8hl1N3sXlM
medeQBiPp3UjmZ65t/hJnNz9+soyVj72Pjcc8IAz3AeTNetYPHPzckdmHrNy+gWs6RNr0EamfBq3
BFYzBN9JRwhtXGXzHfn+N1YKtD8kmhGZA/JyPcja9W/xKj1yu/NTcg4Nlw4L1jfKpPweP+aPxqH0
DZfyTj/9PJ9wOCdforscSUhbj80U+RVZh+egPxfJ22LsW+K9Rs7eGBDJ5DCTh5IWAmXxOjDtrwoF
lXVLXjmTGx45fNpWvtNgEj5TN8i/jMrpH2WXSocFsiDN2OF9KKYLl1Z35qQq3Sgvdbt7g6KG5U3x
zugSvxbDb870Sn7C1JbYW8PtqGh5cfBHx7b0ReMobgmAcGlWM9HPAg4umLdNb7W6IUl6199aYvAY
8LH+ofA8UTRp1svdAAnrytdp9Di0DwqsLAeyiy85iFHLHccMMSU9/tzo5zj/DeHmxg/vRs/iimY7
rldZSNK5q9g0dMUXwSvRp7FVa8SahOSfPo2Ee3rERTTRhmpWVS6QEMU3nd6HfoFt1t65gHaBz+8g
g3WwWbJI4Vl2g5N+NMdG3lQvkEmErzUVXbFzhAuDi8/hQmTyrNoBnZfaCY8Egt3qLxAgx/ElOgS3
5jqyYXLoBJ6GI9rcRI82sKfnxrghmQYX/DHtoS7QTtzknlPODtQb4OQk1zls9jX2hI/gN7lu1hGD
mFSBqN2k8fOImVh3uBNL/SW2HAOM8XCshtfxg/2MH/Oe+xq1UPd2q37nJPVp9Js4s6nC76plqGqn
79nzS0kSyrF9pBrp3wmN60tbBslP45WE1nKL4oI2Y0cdS3egvc/tJkKvtsG6tsBCvCsH33qiNj/k
LidM5qJOTw9TXpNcPd5IMX0IH+ZxR6zQLB+QRSbLEamI7HGYYHsunqkF8nd59l8MpmFcqSRBrAc6
irB1nSasmT7I2uy4J0CsPUJzTnPq81VRPghcQ9NOYKDRnsSFXrObHNu05eLOjWsVuKN6gR9U3ej5
VpBTWHioQ832kP8yu/PUPPGun0QGwP0hHfhVz1ZDJZB9lmwENT24JKwQDh9y4yjOr3ToCh0zxTEg
yGz55H90ZCwkOOt/HpTgADMWv/7VMh6n9qCvdageXyD0bKty+4LT14y+s9wZhAM/o6fj7we/izNX
/Re9EUv1py0RLCYZLIHDgnbkjL/2R0AGbANoyCys+DnLbftkBAeMfgqnK/z+b/TpKOHBJN+oeDkt
0bCs9mTXIapn3LOpr0FH+9zubt2N/6wdt612s57q4glg9QGzvf7WC1sOXg9c90SupP6A+cTtbgPL
z1K5lGGsGmdOGmbxIY7ww4ggLPgFnCk7saLyY2hfc2rjZo5Y1Sl/QeVvE2/FyWFcJZDB7T45XCJx
RMLTn0nDWxu68oFgRuLAOHzehAe2odJhUdVRnDD4oYgidijc5nRtfJl8GFCogzdt1xfknWfUjmsk
X8hBlwRcKG88cwZd9DBWUhFPJT+x3D5zVq+eQff+ZFx+8moNN2otljXUwhDy1quPRY+6NHjrr9EX
RxfqYnq5LJA4bSrP2MrJgYPF4Q5/L3iL1WdKzISmHzOhlvnjJ6vb9JpL/sCf0cFIHdD0k9qNMe+Z
pga31hqgk+3a8ARqph+3Erv0TcJU9ykxxIZDSmsmkLzU33G030wxWhFfVAkVFVEVcwo7pIa1SV4w
88Upyd3nlsiJB17kuCZ6xg1V3BBufxr/N3tnsty4lmXZf8k5wnBx0Q5yIoIEQVJ9rwlMcrmj74GL
5utzQS8yXmRa1aDmZeYmE+USG+B255x91n4298sJHAfn6gOTTH4Nj2jJLiQ8WrI1HEDdd0738FT5
luw/oRBHCkHOijMCBpH5S0ysiKpjz2FEyKPIbsfNTg59/R/cCzlR5faOlDvtZtMedE8bcCxBGQF5
TZFV+j1Zr3TForSKT1n4pj2SE2XJCPLkREqJt8UNwvll+h2TzvmzYUtbZNP1AZsmjlX43HFFEabk
hEj5iSApel+ma/la3eZ79rZ3LpuevUacs4i/XTI0OZgKvKu/ZkxyU4jFIUvDxlt6nr94JpYVEGLk
pdjhp/G2QD31ZBPU7lyYIPVFfpnG2WCBw78XVey8jcD8BVdKApvoOstvHSvgyYoeiuyNwZUhtniU
R/VYvlBJBveL1fMLyPgPfr+JLyBbhi9wHN4jACsmMVX2PTq7awY4mSaXzaduyCjuuSCsXfiFkuwh
UN/CEbQb095zr2B/YkCq5y9W94pZKqU2iqHEr/kTv0tip+VwATveAskYcDeURXFpP5MSIqzGedK5
A6nBN/zdBEjUn4+0gBBJTFymLuCpvCrEHLG2XqnOYPPtvdfanwF1DDhOMkzpiVz7bH9U3sGOj40Z
cnLu5bm0XjWWft6zhplnFyzxseiCWV+2wZNukQdLNqH1ZmHpT4zKitrvnvtgQkS5XRVh2z7RQDb5
bO3FIwcTuBvyR4POu+e98sx8IwXjmXw6d7clQdpu14bPO8hnXpCVjOvRsKTMT/xv2e16y6+MPdlE
vifkqp/1eWeKpwy/LhMcTo4j7a5Ovpv5m4s6Tu/8Oa+zhSvQIK5gcXHOkmcuK5+Iz0UXN86oC2Qp
eeQtCer1lMD47xV5zVbPcdQdeyFXnOtl0t/sHTLa3pDsE1+BEPQdMFQjyR7i4oa7SIryg9HJc0Is
Y9+jn6nW3/jUBcnGNn8h7c8D3j6ZdUzhItDXh8Igb81Kyc5HSC0ARFLNtDCQI6u5tR1Tl6Pluryn
15+TIzeVfZ6rCkRAI6GBqpwZT8UbaQuQWToQIHQYe8YWjbxeBIoezOF2i1gVGEqRxQp3r/WP9PwE
7YeHSccBq7ED+gRVH3Xtj0na/tqF1UkOTR3Ik5CqHN39NmjdvS3eGCs8JOWKO9d2Svh5ZV6Btnve
gklYjdLtik/GmCQ8aeRmjspazRvlsy4ogoDh59jEh1x+Xp6Nv3pc1hOXlb+nMr7d0HjHH/HZAWdz
G/k4DHq5510xifgffoXbMQVzQml4+9h8WoyieWsQDLl0XALeI6AEPv8Kwy3e7Lb5I94vg2C7SbCU
RizuEkpI3EBiUEwnt/KNvvSX6ESwAZuVxYiPyXBwR3+5nj54YfVIlUAjYjrwunwc/q39I09ok+ax
brg95IVzombTxAH5lllhmSFTvpTnwQpHqgIWWGCKwLqP/o2byJNtEyPdMVFbyx9binVPztkk/nEP
3FgmCK/BL3Lb+YR8zI0C5Cs7aO9jAzMBskP7FRc0ZJJb/QAZKKdfH/ImltPCO5bNbo0OM1VdzxdP
dnEmeaLlJBMeGfO8eITqWUPKuV+cu2zYYTAHqYjPMzGUOA8enfXCbeB3aSjdxiLCFNLPsEoITpG+
knHnuMNYRdb5PP22OihQm+Ew74Lf4zYIFwQKHeAgZK+6zV784Mln/iDRL5N3oV7H+OBWznRnlEEr
Al6JmntScOA+YVbM85R77zxts88h7ONd8bbXC4UNpkXe7IbxzCAb7sYHCqRxh8GjDxt9eKJzkqxH
M8An5diCSiegxAbMGiPeypfJJ93EvDvmsZXsOTnO44HmFN3bNaWgiSV8WD2f5cQb79XwniET62li
pVHYvEbSphsHME29cQ2SNVkPdL3WekhpHBc4FGO52MfWQbdeuce8TRU9Mfec/pGHfNxNwYXBT3rk
XB6Jo6OuOs0XinFLmWu7sLQEI9Ex9gRPKBxXzMS3y3+Fu3u1B2zNmHTbZ3MO/7rCCLa14YimkusD
lZ5YOMc0C/rUyxyideOTLdiFkg0Ge22CRQyYcNVWddp1d+YLOTyuBsiJOj8Kw2cUoimAGG1oey4Y
lu2YA3LruFAbZJj2n/VQIPjkwrIC8biz9lsghW8q7ztDJg5a68Q1BQnIVP5rQvbgB68O5OS++Xzc
V4ZlRN3O3PKTU3H2vtr7iM9E4MRgTE9cWMI83hKffxMEOYiLdom9j0jmX8X1Fpuij0yBgJXP63rm
5bdBoEhl7iATucCpaaiKApMsJ1HZFZULA2Mnj75kUmpXo1quJq/dBayeOxDOJfjI6SG135iM3jn5
hUq1fNjGK9hRglQ3hP2eVR8bfZQtLyfMuDKJ2urpKffo+r/oM/RT7VVH4/kz7VzzYKvtSgN5YSUj
y0cnehdwtJA9Uji/YYxV8GgDeAHYtGwX3AYSsWvwoH9JiB1Yy5F3UWFEPeUvTIrlrOQ9kv72iTwb
Sg7PhWGJdUJFhujeKaKAabDNHxP3UPSFfoP87o5W6Xq88ANuddueO+CDyvconKNhuYleuKK6cY2y
KyNzb/jMgJo1BCPW/mhb9D8cO/drG9fynntJolWnIErZs6X5i0Q9lCYNS6JhP/YHBJdkclmBKtKk
yLlKb7tuy+KeWIcNw2P1J8SHrYm+H1iHhwOgX6qjZQbl4OfxnuW5Nk8MQz4FZEoCaI2DOhO02+NP
g7M0J9Is9JKbIUYAfoh1Js9+yAJaKZhpKDLdLKynT+0XihWWMfN3CxcVJOxDWe97rinHG+8NVHbT
+2gQt5EEgU/fgbWzOKRcA7TvuTzrWcY3VPbi9qyS81IBaH4DsrJVvUglJPsES2BmaHdirTJIOQ3b
RsNcxGfF/CSN4FGmCZr2yMDkVjBkUfyTkqpSzDOZgRa5Pg5ZDpRaABLPbEbAzhjtFPEm98x/sbRv
Zw7MWu61Lx67CQxmYGlPNh+hASu0YyevdHb7k5Y/FNTMlu1T8Js1xoM8tP0GLwSEkSCrEFs7uNCD
Wtlt815D+/lORoSXd3qfmcczU3Fi3y7YTne1wWik6L9sC8i2Zxdk0kJWEgTKKw5muJmTDLLumZaI
06P+pWWhx8tLnQyeiu77FPzQLwY8NZBI3jN1BwzDaFdY9xBKZz4QYgdmBdy3tfVtAOLDid6Sq1Vx
w9DAjGdpUTQ9astBJ3Ue+w2NiRRiALWoM3RnEjlcbq26jzhxsbD8LEZM1uaueGfMMKV4Z6xEK0BV
3sHPcs5ixMrBLYr1QC9CbhorT4loxYYRQ3kJoZbffyIIYYFiv9OskF+HvUfczHkZghCatXJXi1uW
sTG97lx0xpzNoYLuODbwYrwqex/JMh5yDTmcMVv0mRj1jgqO5ZG234oM3Fb+qoxpzEEzfu0JNjta
crIZUqT5ApqHeuZ23uOpOILkAUtIsYKV36gJWU52WDH64wmcXMicIZ9WyM8HNAGUZDiJ8emdXyzy
d+RGCdaJV7ftG+UJ6U+URQBBN5nB0KP6C1FakExmc+7IMEF/XrvdoAn34M6QDnc9OBqw9iwelofn
W9zSqC7bYeZibo+1rqJapCw74+lZYNt27U9j1xqohDNOSPZ0s7oFTZTV4Jws4C+xzLB1yVFy4giT
Bo1t4iswyxOEJ3nyNtsLPUNEVZllSMPaRzbQRlEOi3HKIYzD2shDfUoodGs0taR2h3F1l8Nlx+jg
FI9RDNfZwAmtmqS+U/BNGOwkzjpbTIBGsH9Kbe0gVu4IeKvnyZ6KXRz1Do0V88aXMyVkg6fWdAmk
NhKDu1EXnNX67sr4c4rYZBrJ7pysZTA6+4xzTRy7wAkQTV9Ngwe9yBGPs4uTKmZI//zzyLaXQ5S7
tz8/6nJZcsjRH3+eusQx4ziTuam2tqDKmIdT2UNym9qUSzaqS2ogosz/9cWIV4SYP4+HxEEMajRw
dlombmc27SnOk//+IvvAsmq2kmlpOW7oD3//QmZnv9zFHjH8qigCbV86tXHs/378852CoQn+owyX
HzLFD6Ti59tCrxE0AgrOwNqsZ61F2anl3YIlztzR/eQwR1L0/v4QYf70825dDUVo1+YDXn3btz8/
/OsPt79G2cn//P3DJo9C1RGDDWBvdx12PeAekHL+fIHQDK/w5+38fPvzQ6tpXz2dSuIs6VaKSx1W
mclOB/39n1+m7eH/+tnP//78zMBUWmZ2GkgH/joWKYdKxS1SlxYjdOhvThJrrADtS6cbPSy/xIEm
QntB3E++rixrZ9iozL3LmLk27tBOHfQwJfGS1FfEYpa7pbczMgPV/AdKUkfkF33B3ig4EbSnOvKG
/dRaFEZWNG0ZKbTMgWbQqCq+rTZ/RmmuhH5bI13Sk/OEXceRvKezaXNmgvcFYnfcwDfTXTOwISvd
wjC9aNA0L4REBe6nWzeha+bAa3GZ8Gb3q+wfO4uEoNWJ6kmnFAI0Hi5qicO322bYgzUUQkiSmJ19
vxjiDqBXHUgT4Ws7RVfDzPFkQXMYWB34DCAXNiEB+bl6OcgErm9qsqXVanzo0VU2ZK3cHJu/phxD
UPN6KiRFuK71o3mkaugSa4GgP/bFRB6qMfcezX37cuZKxwtt3oBFOwhEfudc8hhq/JK33/OosUHD
6ocBPuHlTjE903Kq9WxC9B46O6oKCR5wRIWYS1DHxjodKg8XVbn+pMiPejrWVhOKkFIQYYD0fqn1
IURPn9rw3+uM+Ll2nDQUKxqkmiyzS4LQnoDmYcPyoWouWtdOJpnXF+kRO1Qzp00duhfNir4q6Wib
P+gPhO7hKBT/8iqRyVu7QJJIxiQGrlqbQVGDbiADZIncOs4S77qm4PCYVBRgRpJVdkQ9aiW3o6fY
x452FtPSNFbXZWs84tLg27RChC4pRKRedNA6KI88wBxw/jqlwdJIpvd65B1rWo4oUHMv4zBbNzp7
lzPiLT5jpmemiD2bJH93Bk6juvXlZZ51iUc2uNKi0bRJ41dhExmiY8ZF1cDuNVEzJoRVdfakolEC
Ny/lWLVfiO14L+poH09VcU072FRPCkqDkteV0dyv04hCikIvLSjrWTjWW2tIpARKC5oxBYQzYavk
YvIYx/dTddtL23tNtxSitfdA153LGaJ4Wg8YGVsw6Zr6bGndteNY0zHHO8GOLXGYphatCpN312rO
/ShS9r0U2+sidtNtEBHnpI4im+N8V806Afanty0zze8W5rwWwwYbbM4jmqoqrKocxAw4LYFu0s+J
g+Ud6Cc/WzE1qR0Mt0U2vmNqQhVoHfJDJth/F/PbiZ3pOHU09tH2cSNVbpwkaNK4Ljj9L9GnJXFE
1PIJP/UYGPVT2ToHZQrv0jXthX6a4UzfCqw98UcuPQ00DYkztgBqDQiSMASyLJEFWqag/dN5VIr2
pK8Pg03zbA+e7VQhjqDNL3SVg4rNWAiSmmzz67H7Ex1SGIxG1jdw4DIoazuIRMFO0PXPU1d9THZB
S9soglUWN9tIp1PX0/eWVhi4mC1fbt7gvJQmezeh5W2iRaUVfTBz/ja9oybFcUohguk2rTaVh9aj
WycAOuwj3qBSf41o9sYDFvCb1SIDcVo6YFvLCbWR85ZlAFE3YudUYoFDl0+0+PmYYBQe96HQtTWc
ZLXcm0lyzBrrzBApv4rIuHYxiDKGen7GFSFwRtrc7InK2tSTNky6d7Ofj6Y7aOc1RaYBN5EGsHkF
CuH2z4tezKHU5aXl1pByRP0dJxg6j/K3NRHf0HEF6sPjVCTEcjNT350gvAHrstZby5SvnSd6Mh9r
GnYwukktkoiC0U9MSBOW3YDt0jo1h7XAbqZOqCKDkAHP7deSNh29tR8X+l9PS2xOQRpB6F2Mqjqt
HGTsot5MvuT92GZPkfDaA4txHhrZsx3X+s0QNRcvXuXZoJ5l56nxNCyKog5SrL4DAIKT2rx437CJ
wJlN6Z8lwaLNkMlz7ce0nIa1+6Glq7p4TX0dtUsRwIBI6R7QP+GoEc1H1LPcprvoDaYjuUgw5lLE
eVQylkJcC21l2XTVdNByJ9mLsnlhlO6aVmsAEw6E5wr0l+ZZxT7tNaqAsfVoYoFSrJa9p6X0dzZH
l6w3JHLastitDcfOekoBIxLtFjlll9akDOTmwj6PkXoaMIkMYzp0KDxsKRJ6h+MuS6/TvD2YTvmn
dwT9AQKfH+g2cTRNmwNIDj3HeB3KeNonpjUHk2qggzsqbK2FrdY07IM1ER45+FGWevEilESj0S/3
mhNTFJPYDJeY3nl1XdH4iOGeMcMCbFlaRlNhE68b4wUTkTsAdO9zPdx2ZU+OIJ8lzDl1AVEcB0Oa
KHLQE37US3+bOTsuXh1oRok70BA7vmNb+D7mCxIXDc+ryIhCY1YFoYXWnQaLhqTeJqnQDkbxRPvP
7bTMF3hgN1pmg9dfS7ogONC3DWQqi2ZJnLPIoGRa9V3hIFlk1p7zu/kZ6fQ+M9gfKlOQKnfcMOWE
fsRwYzNQHC+Avx8Ebchx1WHmp7sVAm4fU6fs2Kj+2dv4rAo8KAaZBFtr7P5KV06btTsilbHJU3VG
HNo6Kc28cqwQA7/FO+QzwaFQSE2GBKVpPZCbc1vmjC7GwHRqVOaZuqbrcc6rPzTugxW2rc9mfWs7
5e7iFI5+pfj8Nh0v6+ql10ty61ol2obxHcwdYtaFaMA4L2t2HtpuvnTQwNENf8eWzcE87oaXRHuY
sI30c69vASaq7xS666NHZUmv0xGcgOtex7H6FfdOFGihtJojngaAuYaZNMBah23JkT4X4K46nJGs
vP8lBhV0BseN1iUJ3rnrG5aJm6sGcd+yMI0/nL7fm/E67C2hKDeLiC1ozW/EfL3INLmMDSVUN5OH
SXgUCB2CHMJw8IkEvBtpFhQezKHEee9SL5yM8Z0N58GGBoxrCUQJXHuZp3tAZ9alwXByFutAt/mW
Y9Lrx9lL6zBDB7cUMx/SoMHXIkEvPZPyYC/pf7bBu7YXCxvEW8iq7TVgAtL68Mg9MgRuovCVmZtb
KSBn5R6l15lGnDwB+zJla8TalH+5dZRdumhEHZTlgW1bpFxnC8LDpGNU7PiJ4RMjWWcxQ4R1FvEK
CvR2HSf7WhTdC23r7JMu6s2MhnTDYMmZF5J7S+Xd5Ta3ElAEqiZDgvJJqHPqU+Pb4p6M2VCUkGYG
DHpWvbquzD4jAz6Qq7Mba1/E/SlTqn3pkS0eGurr0B0ebLsjfWE23LKCA53SqdK3AieitcPqMC1g
jWcj4TCERgyQrBBipxGange+FwbkCKBnO3yTOXN69URo2gQ9bdjIgXlYugVmW7n1sUDywfS4O080
GZO0FB+d2d6WGzRzXNdht00eO1/gYMZcXMs2N00uR1KtPFT2vBygFlr0Y3OM0FiZClwappo8SJSZ
HzVn370s9d9lB1Ry1ie4mnA7zylAaY9J2hgxy5hkgG8uOcU0ijBSJb6VNcR5m2Wymui0kC69slH/
hO2Ye41lKL7LRn2s060NAcFnJSxxnqP1RteVOBrAIY7E03Jat1MB0vU8xtXEXJEzIggjoD6JvMvv
x9TLgmSkuI7jQnesawfKmL3Iix7lEPiUTdYsjfBnn0N7ov3IdUaCPmgIp6JQCftVTk4KiqIpVsnx
JHBlsdD6vcQvLgjb3ZrD+c5q8Ra/FQ4t+BmHet921vzSA82lCa5izzP06GZx8q1fgPJJZBXPuk5e
xDaFuGtcmmFNjjY4y2N5NPcunfISFoTpxAdkgFnQRCs+k0N9po/xd7s46clb65TMCd4EdhOuGpDn
ciimw1qLU9Sh3PacHk4+abQq5sPqbnw7SG7u5hDU6iuBoQX2a3J1ZGQL2gwtw1G1rvo3TYOBJw3l
cWbJurBbkKMTRZBySlH9D+twWul/6YcbzVDxtatnt4Y5aU+Eu5K989fa9e3O7M/KTsnYuNQaR+2h
rhzoZgQKzkhVU4/YvouBKnrl3BAM+VUuf015YqNrxvgwM8uKsgN89nJ4U9H8QtrBInxyWeWs/lg7
XUsDhddcolFOFCSKMCe4PzlNx9rSJqeeSr/W6VGQt7miJ5LbSUtzoK1ldYV/3xaF6oqwXCKcjKkZ
jhydqwJlqJB0n4ipDJ1ykHfmpEJFekRhg3adLBrSdsxBbhifLKeZXOES42vFOY3jtq19G3QWnF2R
vs0p26qeMBsZLUxojrCbF1l16ER96JG99oJldLFxzGxi0+UXuvdaThLuZ/ehTxZYsDRlijYNlZz1
TaT6c5JRKlwVZXnXg/9rFJT6owUrQ61qP5IU6racY4qUaM37Bvl/0lL9SBJF2FXmN3MqHzVnUoHu
LQ51D2yivqYY+fWSNEg1NGjcg8SAo0vui3V5WdeFFjKPBPBYlzdV3z+vSXXUijh+LKzXXqlfc+Yh
ok0IJRvSHHBJsRQzyN0avX7q55LuEBQk8P/RK7gn5ebXSXeRQv/oVpAMpfTODrQB7NtsF+2teui9
Ut3n+vRbTrSRuLjmAVTwrKveyfNHjO7e7OmlqWvrezUfqzS/L+cOLm21UgbK5q3oTCWo90i35ub1
zIYE1Hb4o1pPHQePWh7cGsVOv3oBBCXQZAJFI/yWT22lsiBgcyvMqn0NDd9e5K8sWOowZrinkibK
zo1Kf6V18d04cUtWt73rRDReKrSUil3VWd1vr9cFNlIm9chhffkcXTHf6KOGjQQXCW5FHbQyQgew
B4Zv3IlOHZ28JKaZhkPFCr4bxXxRCks4I5Yc+JPrtYQu5ymH0kWzHmfoGrt5WWg7GAFHpHZYGlvO
ZWtMnDqSGMvQkBAfW5BzK4cpo7mlx5fSBUZHaGfNt8rzfstSqw/Z2H9VNnfcSKMmWFb7VhaCjHTm
HHqNU5FDbNe4tNKYGt2AY9XSoo9gfDYhgXj0bXHXmT5m4vezg9Yjt0gVqMRgwaZVQMuX6EZ5zXdK
mXIYyj9WBA1ytOlBxVtQY6WJPP1TK5ETiRgE5FJQR04pxmkmdMq++6oEXVA4Eyx9W4edWbO8moRy
kUpex75/m9W63hbWnVfSaQyOvghgflRoF4EqaRon5p5cusdzaEV/P+QdVp9TP179f9BbNaTD8rQ0
v//zPz6/y7TyWZ269Nfw78w2KfWNzfZ/B709/a6q333/+/f/4a/+m/Qm/gEA3xGma0rn30Bv+j/A
aEp4H65wpMvXf4HeoLnZrtBt1zR0U+icNf4GvZn/8FwSKR7nBsuVnmv+v4DeDE6S/xPrabqGR1jg
mbqQUK09F6zdv4PesKWTYEboQEwE5/517pqT2L5MpgRbrr+MrdWdagnbZsdOOu20FsdnTN+gJfzr
i1YuqqDyP/3zh7OWUFX413///MfPz6qRfrd5LKheoo/5AeiSVKlhBcSkqH8e//WtK7vQKLwhqOzI
PhY/5ndgm52Nb/03u5k0Dx4640gnhNbK2x/ms8AgBSjShn/mdOutOA1trOztVXIzo0KCLYWBv7XW
Hew2HU/JpIWtuS3hc8x25iLbKiqE9mUzw91hNUEDKGnoA35xwiOedq+VoBXj0IqSb1WeRbsVhqGS
+KlH567pGYc8iT/FjKZqmZvnTki0jLnzS7uVpo6CyU5uFiM7WcmsHXJzjY44aTa7cjSpxDVgVHR1
x1KDVG7ZWglZc68WKPDpiIx4jOUuUTSLwUYPdCNOKb52QKjn9DwMzsEjX4cZU/LWdIiiMAU5mK5E
6FSv106MHYQmx/u56IPUHPDiZU9Y6cOiQzdRyaG0KKhPrHic4w9Gab7qdvHUTwOnN9p3oYej3aho
BhBlCTM0zXe9QxXZBI532LzBYgRG2WrQtCPct4ryc9N0M9JC6O+L7l0WxY4pSheK8VKTbO5BkNaj
R/qPw/YVh7z9MARZra/PWvIwDdk7psf7KiWRawLuaCNd+DnsaLjzI2RVKqAwvDgJuRo4GgoABjmL
kgl41Ol2w4cLF+nRPJBo0K5iokp8+Shgu/RWZYl7bXJOQGEr/miVZvtVanintmjuZN6190Z+svBl
Yo3mwLbQ1BFjvHhwwcUAAqN9txJi3DXa+uCwcB8SVBza4mpBWnjneKDiOpNFvIK/9m6QUgBOBJMe
N6zWryL7a9qexV6u2bnfqqgdjliwIiV21480MhDSkYv9mSjrY1/UmJsaM4QuaNGgyU0/SSdIaIn5
Kx5s+gqkk/uFw7CJMrom08oIlhJZ3RgVu4HKhqAA2ZUkptl9HoB7zDSVRf1hakl0VZtlL62DczJA
5s5djFI2MdZgdyddoYHqUOpSxGk6e76kGkmV6N4z8pDjrF+5qDLsznqEC/VVjOyVy1rfD4OOhGFF
xYYFAVxJ/dAQdwMWp0+abhkRNe1OaihAnJS0Rod0D5NquotxWNQsy882OxKuRmVXlA/GQiCthEnR
tOKsxflTp+PqkZIl03EQJe2bGmOLxLOk97/WAWDQ89SbOvtxihqESt4XowPu6TjRtZzSug7fOPGr
lu4vzaPVEXsPRvFmwvqmrDE+mwV8R0qkxCWY3FbmWbBfj1iJHcQwiquatgzXWkdCfxPbdRd/Hi0O
0tU7FrTXk3fpAlunlMAAuq878JLL8tZPHtgaUxr7ZXtjbVWTvZcwpfE47xEdPWE6+JE7EfrEAx7k
/tSWH3bvCYwBkwmNG0gLcg7XkEN/jxbaf9tlfweuVvmmYdZ+l/cgdFL6SCW9iTEdtMNKxKZV+pmk
JKcBElaNdw1YlNuDMY0a6OixQGHrRMWJ55Er5zyzQaTA+U/iu13CuOze8ni0dqKR2ZEFJChMpgb5
vqs2qW7t7UXqlt5eNWlB4qDojtDYExfv5NxZd6NufhcWa2o8HsZ0vptVOtwsBQZ5quvisPceI6hf
L71Dtb5Z0vm4CtA8jDF9RJGzFgu8ekMD1ZdCX1YZ7bmgoCwv9yj76L+MDQxV6vFnrO26FL3FnKd+
1JHtL8nPRwm4r4gG6qTAadaing60jAzEPu7RGZqJBAmFSMIzqfnMiBLmVKPDMo4L4KL0rMWQftx4
LBElEG06lVPv16kNbRwScGWEsECtBTqZQfPjhGfRBLdKTe5vc2Z5UfZS0AXGPG/CcVE0XdhVSLoH
QW1XvlnmH3zSBqSKltoBJQqjGvl43fxx64rieKSOWidGztXF01yieZ+1rsNCXBV+ViT2nZWgS0fw
0+daFK6CdXP8btp4PUarfCGWUf6cC7pr+qnCEBmfGUY1+AeWqcZEslbg3O08ZC6NS1oEzl4Iegct
XM0MV5vCagtSSmL/y5p9rY3keSR1igj1vm18kJz5kB1pPlNgHNWOkpxTniCFzqovKlWfZEKaMqUz
U5tvoZoBitG9U5a0iBO8W91BEbCgMQgdI3rvalpH3WRkl0nIeJQJRW7D3JkD5b5CrqgciyUi5ZPA
zjJ1GvPW8k5rqOPplol4wIj2OAT0YUL120+GDoedc09wtVkTRH6XZPfLnKld/9JB8z9onEH8Bugr
uY8lmL15PkVWi+QdyY7MSiR/+Dqusrutkq1cmCMcKNmLVoyd4cWQssorFo0p/4N3Z7Uv4alRxCZq
zPQRvNyrMhv6lJfrZmxYaBY85dbiFcmDRSqd9kOTNngsEP9gzUyHodXhIZ5smi02FfLUt0u+PnV2
D+bMzpaL2pKzAg9Y6qrmQyzSfaat1jlP4DZEMCgw5zlYkuI1xgLBotskkQ+q3xqvex13S1rcB4VO
CyMDBKdYpAW2aT/gSnP0LBrRyBodtuPLqV4iZMj5ObWXG6eyHpk5b7pb0FnQNHMAHOvkbaYUP19y
DhJ5n7l7x3hoLNRnZg5gJZk4PigLtECCx0pGO33ZTnWILZd+qrcvMjE+8JCkDY8MbSQGh+wmwK41
L+6JsBl5ifehkrLcN3l9nGNLBlGsz6x1ZosGr7SedAp3V0m0vOuuysj0k9V2EyRyjV4ae8Qan3/X
/BWJd06ZZQnVLkPmDfEwzuw4TGGvtTQBrU5N8tj7jgikyOlGMFU8gX3B5CIVnavjpGlfrPk94sT2
Nh6UdfhRx9iaKSlCUdDJ8Ur18a2kW7VF1WUuVAEKKFMGrcGZ1d8TgWM0pRUhwHjdUhSFtvU7Ay5M
eyu2JEal2gP6iAfIphyg0UdsjqUKPlTqSB9L3uaUywc7s2IfV0Kk1JsIRE/AolS8Zq/Tgl8ONblD
jZkX2NZ0m+qI+ohVjz92jVRwn2QmaE3u0uvJS+eTQ7IKZ5LsFNt4dU5zcjvLGumMaUDxWwYyBFlh
QLhAVbnpT8yxoDZVuA9VP+BRnD4uyctWnPH1EQrdz9ux8SpnnOB/55WI2VVE+r6d/WSO6KrZlGub
PUlFxndXajTWlp5BG+DQPGU/7uALJ+nDCKJp9XIrLEdjYt2j44e83wnTkQRF9tYgBE6wtbRhn5d2
ErY2ZRGnzXy7FegdI9IfOFu3vr5VnpNobNgYRrBs0qBxPPow++g5Wzks92YJZrR90SUKQbI4eLPq
L5JM+gGcG9F5fZqAgvrjQgI8d8zhmImRTNKQHIbOfnPjLWNTOZOfeCa63SJeTygE7L3jlh9l2vWQ
A6nu4bZ6cjhHDSVDKq4+WvpGMnqwU9aLRK9vqkxoQW0USKHk80zWmsTbU9pqxk41uLqMPdBndCqf
XgpWa7UwyvJc7ry+RK2fTlCaaqaTiIuX1dtMamJkz6X3xjkwocsVOGdl4wZIobUw1G+VR3iEVKco
RnC16MmfYS7OPzqsRn9qyMSH8YCXEByG28GsUS3YPVZPVAZp/iNjw9M4u8rbuqWqJ8ukIlTpnMGo
GtLJPef3WmvhW1zCanL19qjhhnOKChrlOfQ1O4yXlrD0HrrFdk7N9mWKfxUYyoVUiXEDbasXKYUs
cSQT9IFjmpPi+kSBPoGC2yJVlgRu5pTIg1M075wovCuLFl7HMf1hMJHGQWy86kogzvFcPbcstgdb
0ha0wFZK20c1JQXuKw6AIURry+qKkJ5tZ8W5qE+HT04PL0Vbp0yrHiLmvPPGjEJhfvjRnhkg1eEW
NkiMEgtEh2sHgo3s2FvjvK+cESBEWRgnLa8x/q5fyQrO+4K1/K9JbeI/ZbTQc7B3Q8q3jUKjwxTH
NjFnmQvssqO4FgdHfThZy3DfPF9KXet28VhcCoDYIN005PqeUaNzokpDpxqg4IFLFA2UQL0F68rO
Q1UzlmlAZHWdRlN6Wu4Qc+ArMvB0joyf6v9i77yWHNXSNn1FdODNqSRA3qY/IdLivefq/wfV7s4d
e3omZs4nooKSUEpIsFjrM68Zfd1poibYtemkbxrK50IWiVtPjwCoBcYT1sHSMjAohA2ze45W7nSq
eNsyW2ZU3/JFWwDebcdo43vkzHltPZUhNXFfUuo/w3wMRMzpW+h+lv6K495bEBeUI8diH8nSDiX7
GXcw7RLqilqvAY0tJjQIJpxYK5GQ2tAAk8HlL2MknAP1Lc2sWX8n7Val+ZNSad7eN6IYEIF5mnLp
04kxOueuqp//tUmK9qnL68HpBe2vXaUu0g4POjwt5o2nG2DWEr/diyD35yDdnhTpwkJab5EJbYBu
sAuLJWAbk0XzH7TeIFAGZVnC7hhbt22oq+02mbCZhgZHJ4yShJ6qjRMkiIgkQgnX6TlkMtp6k6hu
Q9w8/zyKe33pxyWzNesQRF2tRtU+Q5UuE3DGUAboUY2PMWVd4s/TV6SVanm28FDE6qw01hOcXqO0
rG03v/a7ue9LIgB9vjDggD7/Cdrj3laPoisymIYzjHm8VcKLrKYjR/TGT5XiCsAHU9tGecwCmuvW
sRRApwS6yMpsQV1pSux0sqpptmoFwhT1xZceAW3Whhn8mM/cKkP+9umuKK9FS60AJzuo9kkVMJhN
80IqVm4pQRV/Nt68SkoB0W6E1vr2vhGjblpnrbxSalS0NDMnjDW8aXvfCNOlVAT0Wudl7Xe3DGIK
5fPtmGriVpw3U1s8ZI2KwppJKXcMaYLXYDEkD5mTyWBQRROT78RUvPbTHG5g3O9AOOCWjc0RrbUh
wVxKx3wm6zY+FBpPtmiUDiKrC20VJUjV832TwjAU2/ymNUa9bCzpsbQUnGt0zw4rpHVibKNwTEcY
XqasXNUyhk9A2xH+dw2hnA4BIw9u2kw4iSV1L0az8l70FI+K/zpkV3okmdr3c1I4E6z9Fd3g8F3t
WpQIE63eYZx+CbLKuBUF4YFoLoug4HbPECrwrJC5NUi+mgofVquDZFO0QHPVKYeaEY1zDw5eAJHE
QxtgMWj4Hv5oJAeDnPu7Sn6bRMC3sdW+ZnXULUC+AfVUnusC8IsqI8o9KCFOcmLJCfMhDUTo2bUm
3BVN1b6bNnkIxNRaa62IJ5RiuEFPiuYF+XCdwnAzZdm7l6bSZ1Yi36n3z6OcKlfASf5KizIVRKUc
YFo4q+j7w7EIyy/RMqcV6LcEJIEKcKqMul2PAaDWyMahExuo1SmiMakJ/DIsPqQ+UXbFaUhS9UoW
goVPDqaRnvpKDZgVMdQqNpFM9usXEl16HycC3yemGHVcGKoez3gy3FVVZuU69qpq33vgVXw1umr9
+zgE8ZuMkkMjNshZDAogfP3dfE58yTqyMvpA9TXpIdDwDWgseTMU0F6LIBv3DeBtZwIVg1NWbe2D
HOJrVEOmrlJlZfmp4XYBKoyFJqHwEo+uofxg0zhtdC3q3YmQhCTEFGbB1YccJWMsJQgyIkMdDmVd
j7bS0CcPzP4jQXDppGX1c5Cb6jKQ5kV3Bty2FpATKpfEgvNCfIfejmGcrn2xdjylxYjUkpAlnJcA
+rrT1qxa1DOF6OG+i3ho3J7LBO/B+2acHdCiXikXuDOIq3au1OKcDXBl3gg55tq1xg1o1Y4yTkwN
EgMwkURaJ6r/GM+zd9WxZPpK4Nxtxq3ZVHCUqzOZPcii+Zl8L7wWsv7YDKXvyLMN3n0D1ptJBFWT
fDa+C+dVpwzOdZiPm/vrCqv97CeHzG4WEC+k4lCgPV4TYN8x2Hdo930jD/Vq9Bi+dMDrRasD9lho
VBG298DHq/nR90eJhHVEnElP92wnJ7Ux0lmKdMC+bWCg6JL0JZVm4BZhChxfBwynFxYgNdhAOUBe
36K04kkyJZcxA1rjc/G6IdGJdK12zc+jMNK63DAQ1b2AOUQ4D1KM15vXSDAtwGeqg/7djYO0G1Vz
Z5qRRAlwKjBLau0kvwZ+tA2knk5shrpP5MUP+Nwh9GpQQQ5lhNQVb+YX5LDdSo6FjL7ERjv7su/B
QdOhgI8IZzFaARfjT0rmI6+gvsWhDdAF9E1jF33WubmCihrmHEsThz9KSP3KKuapxj+3CgzBDhpy
i95OUoKmMCLjGvvRD4UtBJaEbTwMThGIMxAsBOtWdI9xlKKqjGvTaKIkQ2tDWMAkqhaVAJ00HCHy
mrU0OlX0mITKd4sZCgkSkJveh6Ene6fWH1x0oan24LXqVIhVyRQYmR7RAShZpo16oCvpUthAZlQA
D0GFsbMVzYOn1Q791pKgqSgmlJ4i5GSD9U5hp8S05hSsh0GSqD2gPQx1Vu1koE5gbYD471MgdLQ1
+PnW9Kz1xjaCpy0P8am0aI/DNNBWRR2gDIdFB4XeFUcmwIl13t3Ocxi8tHaUYrCK022QAEIQwIJA
Dalg1yg2JKVS7OUYWRFDiKRTPmI6S6tXFM1wr3BydAmOIUWp3qGlgSaKNZspIwAiRN8DwgABBLb9
QE9gqVTpW9hbaLhgWYAAVLKamuko1cJuVNClKxvhRrH/ZpeoEwmF9NLVlH5HzQ2z/l0kw0ZTR6yv
6RS++ERGV7w9EPYoIyroTUrRmZAwTPwbyUCkHJoxBXsXBrd6Qg9J9Vj1JjDxWZE+6LJ/MIiLu7oJ
DsN8octRLfcG2sY5bXtVlz+N0pwco3nKLBzGElQ5aP88aSrq00Grqi6w5ENvUA6x8DMn+CuOpQ+G
ou0FpKEiCQiOZ2zqQJLXoCsPScRqlgmxt2xFx6yG5zYKQZhK44NpJo6kjwhEMWexqlX7stNWoCRB
DytDQ0FfQmdGCpaBgCR5ounXRJib04mCHDNt0UnSMbP0FnVNMzdJiwquBmSdNPEusXdoRwF5BxnJ
JpHOCbbN3WrU1Ww1zsJTfa/ZghaDrZQa6Mu0e1JLsVay8i1YzZciB0c5g63lC3lCcPzqB+eg9b3N
6KMaKZsYuxEiLCieUMTSECrWEHPj2HspVWQk2lG6AOaJFNdUcrJEJhVvawrVm1apP8NnRqdwkfjZ
QRhFbZ/6wXMG/8OvAwp44C0aqN9Tk6zwlCJtK85jqIBHs6hcqfTI07p4qFF0EYzpVmqiSc6kQJhW
s10bvuGMwp3W695y0l8iCcy5NAKfrpG+i2IfN88EDcZYX4kFpICupyygBlLG0qVIK6Q5IrAnwPqi
VSW/5BGsoChWHtVG/giVrJhBZajcTPlTllIul9qZXykFu6qtUFMekDmLqShmo/SAcGFZYa/ncc8V
LdLLoVWtPaPbp3n8EKstysjRlK30juAntUwniMAIy2H27kuo1xW4LOIphes33ROoNFeoH+ueqKdu
FJSFsgTgAQuWOpPkZjmdvFuZhnAVRa+5Bar8nI/WaxYXcLikwHIbpvQ60I+yF/7gSwtrpfchmIG6
JkmL6BtlrEYBEVTkw+OpzbTj7if2qEegNgl9BVuOhU3bUzu2xggshAIuScjBsYAZ9BcsbAh/hcJH
DScE5fRVgTmOE4UAEYxBUm2zUiF3dS7xxyc3O/IOAMSBCOIHI8ok2AiKGPJJSXedxJ1WRo8lOdpC
r4ocjjINi9qXnoykQSR4MjeTWex9BKTUcJiLeHG+UvMKaODUuD2yw9l4qmUTJEYFcU4JwOVUh4kM
jxMR38pC+ZGraU13je9v9K+90RhYX1qQ1crkEDwgushsuAMCSxeo1DkNEFsoshTo4c3IVyF5E+OZ
dh82zzQS4JUq8imiQLiJ8PAsNRTC1QmwqAIVPknQ6QmQ9maBB0yb5oaDFYgW5otClQWcVJyqChBk
MDLFHiBmCmWZOx3CpY2HREQwFfrBjxBumm+omjqRJ1TFwsJtEp9zpBOglMasE7VOuRfAJpoMsi8t
6oE8dGwBLcWigSgFlJLMQ1pIp+9QZPAnjTcqnJ9lnlXw9xH76pGkssSHMDdoCSVYZc9Boq98hmOz
i0co4jLQv2lIQdPSJ7IM3za/DFfK4FIlUKoQ+pnLRmhGp3gfghc6JXL0TpetdKBajQsq+BoCytGt
ymNUzoz42o0MMXGgaZdxS6+wosnspMiQUcnidqUjmQEUd5umKNGZ5TCshoAuJD5BK6DM6EhFAZOq
gSSKNiLnYULG1IytXxkOqDzsWEfiSpFwvRzSNdHvS5loDE0ZffSykw4hTc4+yd7VT5Q3lKNcdK9C
i6RjpeXqBszlcuoN3QaWoKPGVue2Npj6ojXrH+YYY1mKhrnMhm7X+HQYBuYMV+qovgZTa5up9YHr
086YaAdj60HFxzzSz9VRr6B8mHdqnpiQ99UAHU+YZb8bYw6Do5lK9499v0+FaaahkZKBM8ywWryb
IGeN4iOTPvskh3+IbxriOrRxIOqns1MAKxuUyNku4G9/X3nYMaRp8ljc337/m789/PNx82fmc0FB
l7k97h7RptKepEma6OTNB5w39/f+Pv3zJX6P97eP/sef/zne2OP95Esorgxe1C/vb7ybIkM/o6Sp
RaAb7ofGLklap5MIH8qXH8VJCV3DFzN0WZpPCmPjum2K2C1zM1/jmh7ZRaR/6mO87rrnsMxZDWGn
B2OQHw2j2iZl9hpN/fgWwHTPAgPrVrnV1gIoo0UrVghnkTJxKTwKQ3ZpktE0bfvmzbkJAdNfG7h0
wEDuz4EaoGR0fwgeH+OI+8NaNKJtiheZ16mbPN398/X75xkZZeo/n5KUaf23z9fl6N+fdH+npU4E
k7P9dMGi+2fX/GV+v9afz/p9/t/+5r/tU4XG3Bi1W85Vc60eS1z7ULY1QKSt7k+DeWDW/3n1/ui+
7/7q/el9c/+A36f/7b3/7aPSNse2QOHkV3NHhO4axaSZMcqvpfA3P/+vOxWMaP7+OpDqchv+vun+
/P5OvSTdaU1YOvQLqpYxTJOah14OEvzPw/tL940GH0sosZaZP+736PdHv/sUEc7c/4ed/d/AzsCK
mfL/CXa2yb7C9+z976Czv97zb9CZ+i+QDoqG8bpFF1KfcV1/OYya5r9EC9wKkC9T0/689G+HUelf
hmYZoggJT1J1EGu/wDPjXwYvABYDdGbJmmH+vwDPIC78w8kWJIgimXycpdGUMWX5H8CzVq6DcAIE
hbOoPamtm+jKvGyG6ckbg3hB0X6ZgFs/1hHUAz2iEKiO8N5HCRUONaLoOKgulBoaOGIIhqiBDkLC
5qaQLuFVvTd1ih1fLH/oBjaHaiZdKl1Wt10cvpdGEEA8pIeVg2He5Tmc1iRtkTFMEdDqdeRsgIXa
U442BwtLvWmGl6bFs0tEvr1olW5HnLgNTblaxWmJl7UBrlZJ872VZKAvx27fjRbNhxzAT2KKBw3P
VlAX6OWVZfQxyvTlBBUFzznfxYgJzlzTXgVMsStLrRdGCCbfS1F2a0GrNIpiUtJsRxRjvdWoGW+5
MATOmCLyWlTJDhrkgj9B+t3vXcEHSdB2EgLwtV1V5PyRmn1puvYaJekSnndhx1Px00G9lhwytmTX
5pAUgZuS3ASwNiMKW8C9oyVxUUVjg3SOSkaw7CS4g+RKiQVY29MIa/Ii3Yjde9Ba3zH6n6Vs7NME
pcFMOol+IrsloJVJ7csnrSRfL+J1m5BQesDijmrU7qu2w4ghDM5phVW8nKsfvho0p0DVcbyM9XKd
++JNuFG1gQRQY4SoEO9WTdZuzUCyYd5ZR8sbxEvZ/kTNyZJl/7nHlGqV9kgzK4b82aoGPSq9XSJ+
ADrICqejio1POhnXMURUYkxV/VQmlxhrQKMjK9XjBPDMhPh5jX3XJm2Eq6Bk0rLM4y+9pCPdTQjy
WBqCM5HQAwIy0mveoTEdSNKEaA/pTUTzfgXW81KbKBdirgc6u0g+QSEm28goXNITUHB9j7+fIdTr
0BQeQ1y5rKxSLkGAPG7bpVhVjX4GhYAvndHjr5/yIdfBQo5XaG7Sijm63ngGTEZZL/YgNW2r9qCS
K2W7GJB6kqkM7Uax948wOi279cYW3X791sd58UxyNCJrbtI+IavOVVg7RBOdr07oeCUzQgmBKfgf
K1Md6dqSaTdC+EQbaC4UZJC/cUSgzOcICSV0WcR8VbdGUto4I6yluaup1L4VAVBlqqKkG0xHHQvv
Xh0eWqTYLA/Q9uSDDYsEYDetIAJyE9wabDluruXJgFm8HLICfbMUxRWZIETKYweHMg3noqRf9WIa
7GmJv4eTDjR6RDW8jzBSa9/kCLbZiJyQGaJnHDfFVTB9bZ+UF6OPzKMEJZD8CVFurQMW1RnfsR9G
m57mlDfBaZFU+vNC438IaMjGZHeuNaWf2KYeA0UY3Wyo1jLXGxW+gJkGmzlFgwpEET+c4/O4wF1H
QvlDkSIdkhQgAr2nKqe1+nnMRBwm1FzDb7bRHdKrvkEgZCqbl2gsd1FrIsKOHFVrTp9ZYqrgPOf0
pkCjbygQAPSbS6u137Hok03IDUJE4UirTRjwPaCvTYF9keAVfS0PCqdLbbDC6TKgopPi49G4l+X6
6Et4W/rjsQEDC90EanqKb43hIcyV47FqFDNpRfNNGwTiumuig0CBY6noBX5h3Yx5FdVFIeXopKUE
+y1ZF6NjM2TDGi1V+h2+DsU6wxQpM0B8mRTV6KgOeBUfVNA9dmhRJ2zgUXWSchUL41XDxZJOaLrr
hedEbkP8keJnAWwb+BkomGM/QjiK5Iuv0cenju2/xFgGWAP6BmKTMUfoSJ2L1kvQD5qdSQisT3Jn
ujAj3v1SPnYhILguzrFrLgykkjRhFcQ4LPXht5Tn/cWyMnCrk/mQgsJx5kDvlqP46qOk4AKoOXtT
ex1CtMp9HR9IqWooPDKPS7ACUEaNoATA47PMH1A7yFjJLRnDzDgMv81maFydwlrRayWAnkFzI7V9
mSjN1RRcIHUfcjG5wn28NmL5pZo0DcMubRyDsqWXsOSFY0t/bjhJ1PjBUaLeUgzgkoWiQ61vwBSm
df1JhLgOC78Qj30dFqdWMh6zQJoOplSPiMmhEaSUr5moQuSWhL0SW6CM8+l9KKPCnaTgm6By2EfG
DwQdHJ8smpljie6OshkLyQbO0F4AnCB0P50UL5quqsccKsee3Q6tzFmIxnU14clcUr93w147RdZI
vdSgo0PNEn5+hdduDavPV9vlgAmEj1O0LJAA641Hk1SDpZi0cFZbgdhdnMp9bU7vnppF27iIn3RD
7I9WoWEyC45RK4bimg4wNGIT0XU67g4CC/D8fe1Ax+fSyxQK0nqGbEKOptspJHj7Fd+FlYn7KgaO
rISyB0EHe5EKgOuIQK2ZytEBCRasrUhxXK0l2UjIICNsTR1dA+0meVa+I5j9mBSkF6JSeFL0ym5V
66Ojx2U3pUlXKJIRgUip72R5dhY0MLc+621oTV9x135EY0vrUMUuo2yyccektI3AbntyGuwyU7uN
kTWsBE9EzRAhhWU7ST3MofJBjAlxoIoAwlAoikjIOQ0kGSs5mx7KYjZeaJJzkbIWCmM9K3iIWJPQ
wCosZJJGprOmGKJD1dBr0um9DlWKCFIUjMsirlVovHjZDdKPDL7fNamjUH1c+7B5VyP6HrhJA19J
WaDLtTVJI1VWH85roRN9KaLhRi0LqR/EwTJpTGROMqD0oF0rDJ4bHcR96McHDQkPMD3iDp7Z2YdG
i3dFpx6bbgYkdvI7uTvyx0ZrHPwObKxaC5JL8cNaimrzJfnasC8pja60JEXUi18SPeSlVSylvPoa
0N9wcil/1NXyrQFcs44pOy18VdHtxtqOeZPcwqZSVsyGpoQyRSGkzxDEwIGjFSeOCZrTXaZCzkQS
hQqgYMvC9BHWQb6UouxY5YBHLY0OnxSqT3IjyZD4QZMnTmdVT8VZBGSamynKWThurqRCAhbemLNk
bmJT+53oH0yfQU/LVSbSw46hRUWO3kpB52lNHWfbF3HpFiPS1OkkUV5paoK4iokt9hHVStDyHaEX
0wpecqOUdJ+Y1yTE9HNhhsp3FJAGTBNyOossEe2m08J+SQuUmRZ8hC8Qg+RT9GQqJYZT6SEQrFsY
N1Clw6aDlzvaakk3Y6p3wJembTOGKBxPKDsNcJksmG9M9AMuoMgv0alITKeTJH+ZCRE9VpRVENol
CjRw52oqjMIb7xDkaXGk2QIHj97SSJQPoKe3sBHUw3HnBWCJBoHepJHdZAOBpSEzMXlQKmovxojW
kiWL1DkKcEVQK4IvwGQ5OgoVKmCt9xCqwUPoAdoYu6pDCiT2KciqVW43ORgy04O2oc8bLUd8ySHl
/+v5fScxtrSJAeGBw8aYRAXBUMZMprw3sn10iGjRhyg6aOqAalo/YE41v5yFlOJpgp+0OMUit2xp
St43LChk3/95+t/2DZ1sICeALNv9jxOqrGhP6qjLmAQuf3b+Lw/vH6RDhkGRVIBX+Z8j/PMLNATv
NIsT5M5+v9rfHv5+I19XpkVpVsh0/OfTBAEZYzrm8l9f5vevf//mf/sTJR+3MK0A+MLYfxtLHSOr
+ZPvb2gKUwdlUdAjShUgTn++Ul5lCH8Zsbm8234CPV+WTa6stfulr+bi3P2FfL7i90c1ZZ4Vsl5A
IGeP0PsLKAJNS2MeVXB/0qXUNDM/e2IIBXeg4R1ved94UYbFZZy4UsJVnKe2v23u+yygOQgmxIBX
s2hyQTyswUBm21YoM5yuUM5uAlgitSEnQDqzMnASCoHyfBGDlBHZ1JieWemQbkVNS/88+sc+VTXR
tO5adzSIU3ZyCeBetUC8jQkRn1bgejQTkPT5XpG1GO0ysSLbDTI8SAIMQrowxGsi9ztkDTnO72ac
j3iHT/7uA+xDVRdJY29mQ9177/7UCThFxPtwJjv97u+6wXLGXMa4wku3rVGQYUOipEdBw94K9CvF
WvAYmmrFjJGS7ub9FcUA1S131fr+hYsZ23p/9I+nMrACZ4IzIU/7u7rc/A2SmobEHa/wqw/2qyEW
FMjgmAG9JX2uqlVzBe0P7nR++mcfww1p2oUbb86jM23POB6do4pB1mwF1XkWrYWbAKOrg2tl9068
zxbG4XnYwvrYjE65qlfIQuPobaz7dhlpznnaPveOiwbAQkcSxaZANkZ7y7PRbvdubhdv031iLl3v
VtnaBd9cZ49z/RLrniWFenfa1iv02uzX+WB7JmPqgOe4Wj1H5nKPhu/mOTNWz6bg6Kfxkx3tigNi
Z3PTKGvkXxImWvGNCcVN98/erYH6RmCDpkVAjX4bboh6L3w3FOc5ONVavCKqH0jZ2E1I22nZr9CJ
6lfIHuTVqrBuKeCMgHMBM5Zf17+E5UHNTpwWJO7q6Zxrn5yeEdrNNG0s7YU66oC4zCmz6IeGaMvK
27LGwN2mwycKTt0uOxR5x1M5nXVo6vjzTRtR1glqjhzbOySNbydE5v25d7gkEvYL6KpE+4QyMkoj
P1iUUqMwsKAN6JWuzB6TaDfetyaEa5r2Cygx4NpozLEIoJPGz5qg4SvL1oJ2YfOAp5bqFNMGX8sh
oCIAvttWT0Hmiv0OtQtg+1wEQgDdOpgkyJ+0+WV0eXrS37X01nk2ezXwqT2S43Bjbn0Ddw+qVE27
G0LHkWB/PthwlBBQoJ3/MqkOsOy4pXuPvZYNzyXcAGYaqeDQVT1NrGMHsLFWiN4+4QXUHwBYKBRB
i0YWwryZp3JjmqfEO7NC2fynPue27DLfyRekFTUaUnPr3o2fxnEZPikn0L7wtJYFJPprdpClZXcI
tgK/dKuCEnogo5QQmjM/RPwC4fPBanODD/GcNAtOWPdN9yV74+zQY/euzIoLS8bp5B0osxM8dCuY
eOPHun4QHXtgZt1jOVQdmpmD/V3kaP9uIOngJ5d8ZOkh6hHViZ8QZKtQzYnLg3htF/iArsSF9ePh
PbuiecQceCwOAV4hx+wxKfbC5kflxin7124z4MMkrw1M6Dbwc5CJw6duYESDhYLB3NgpjStCGi3Z
Kj/Dj8I3X+T76J0h0GqCIxobZAFWkd3eMAP+KnCmf5Kijdm4YFyL0eY6RU96cbFmzcTiQUpdv7zU
2Stvp8Ply/P5UE+1taBXzVWXyKnxlEWzDdrHeGI8csna5fO0FT9dXmxfqI28SdG6Q/Cd5GQZ1zYD
KQGy+GOhH43K5lWCeIk16WhHcDooAv5w+WcMGPdNAR/rohYHBpcfgOabD4kIx2TeMsCAT/w4PpIb
IuDCGvW1wfkIUywspRVUmjFnxrkY7ZNuMbtIaKQmTt3vaNEzGYzyj4A1SdOCW3ZqeK4SoJN94B8Y
lImxUhA/UB124r/Ol9mZ9Ta5n6XZuMt8LIsHq/hslS+ybSu1y2qTVxuaQAZ1rMrhE8NoL1QfOH3T
9EPp+KZUTirvO2L5Di5lJrlSP66l9l3xzp1CxIexRHmJR6yEhje6QKKIAlt+louDeZukbYmUrMAF
6emsc3tLGZqn0aYj9QZQxUcE+dczgqP5E2I6fkXcteLWo/SnLSpuydiBy2NsWqBRS/XTlBajE1eb
djpbb+aJCyxXa05rt3wPl+apWRzD4Kq54yc3sE7Pdq4Qkv8s+2qNUoexTq1Tr9rvygWBXqSKkd5b
xPspZfLkEVcDUN62s+epmyn2lZHEMVxp29LWZeKfhxhvmrbZj8YTm6+yz54oK41QIpaItvJLfeu9
AG1wE74r6nJv3Ck1OoyfUBpt2u3VWo0JwY9Iwdz0E/rn95kpbF2QPczzypYxyDcZtuMLBl9HzgFl
NooW7qS+tNJK923vNDq9vPAfmDjDPRcOK2jOltE+8hVU/lgzlp2NatWLOTijAytk/GTyYSYduNVa
ZIVYFb21tJXceeFQ/RWetMtinjSzJ+ZKhATmcToToMG+8hsMFxySfjJjFlIGvQBgw81+hLectV1w
ui0Xi3Ekn3QJmIidbiy0VWkoRm+v6k04fKNWJH5y6mhAA80F60g8Rn+Jj4+eKZww62pARKFpMeil
FTP1/fBK6grGMt8bxfLdeLM5+8KjcUFD9wVjgTfjwurHdTRcTlDw3n/ywEXRqpoXEXRmkQVCgYJl
mHVd5ELPC6GK4vNC2gqPXcCVYmwo2bkA1G4i1AVE1JkuUCRthhbfFcbsMt2TxzMcqoXJ5UCt1iWS
jDfzT16Kn++MPFYLY4ku5hZsE/XOE1fJunDTTyzEID+X8d64pHwey4H7bLyRde0LPjiAfpysmBMU
VzwJB+FR2nKR+PccPQ3LT06CfpsdD1acJu3AGechv5+fxeBnBe22832q7Qobvjtw+wurywxpyZ+S
J/nGZcz3rM7ezTjgdYW4H1OUa0XMWJwr48Dip124y3CC8XEOD7KdzPVbyj405DVHnFxWMlwaMCZw
e4sxw2AhBeWdzJSUVR0m0frllTcTosDJQo59x0wJon1ah3suPHNP8sQsKG2582iP7PllzAEvrO3a
4ZVfobzxaxDVYQnlzMLUgRDrcCjj7bWq9yHr6RsbCpwjYsor/4Fhn4KLso0LEh4QB22uC5YdqhO8
Z9quZpncNLaKGcE8WGnx8AUMlzOcVisFl8D5XcM8SPXBYZglP3wt1n4OQeY9rdtqXXjn+pPb2jNc
rgoIXFbsEdAhiuZMqwc0yMMNQZSw550j/tLmbR6lqp1IrsxA3ysiwANUOI8DsQIoiHPyQ+ndJNjz
r/AkJtRChhvlgoA6a/s4i80xp5ZvMEAWmtafOQX5PjxHI/6TbosqKU7rSKFnO6/dzCV8Rj00a1Xm
Si4K+JWQF8b2IFwRUMSRm1OsYZBo1XtqHR2lkaCu+buqddRO3yVBuJ6Qmk83INToYdH7Lupzhdyz
/lDQLUjA80TSUju8mzdy8gUim0wNwzzJyUBSlv1w9I3H81i+ZKmbLNTwbfY3Fkn+Qa4heC5g2wTT
umk2gPb388mXsnuE5oT97TlJKSQ6RE2FzapqdjsETKW9np6YopCzWPSfw1ZiCQrnnL9Y0gB5ZTXt
+Zg+xD0ASFbFooatjefk1qHIn7SDbm0x8Erof0iu5zlZdrQGW+3mYWDmhwKvI4706NfSYjKPAbKx
45nAXOzxFjoEDFcCYhVTXRHzOCZ/Aleuz9U/aBgJIPyWfpuk9k+srMZjRELJAPZthfsUM9VTSUgz
D7B9yTxCqP/JmJ0ltRY8N9L1ANf4jLZg/dqNS4/AX1tIoptoTvkythtxg+kGk3m7hlU0qA5rIFqq
gXlseHoZ6C+Iy7hfdPDpFdt1XSa5proKj1XlMNLyF+YrRsCAEjkl7MFprUNKNOSvwuKghiuIDy7d
/olZgGkFsT3qXfKGHiAJBsHKsBQxW3AV0RbEh77b8YVJOBhbboB+L+kOyyuh20IuFuYD4pqUGYnR
WTHqdi0dEwhejBTCFOLgngVqqRyGET35VbqvP4f6B3t7XbjQzEPoDVVSbSs/SG/lipvScD28UhPS
jR26MyaRMRMy+v5IG3sU1RNxOJcUoBGNXhsfViWR7wevpQzO/h0cpEomE1q3BKGL5gn0rLr1yVCd
ML1O1Y5TYW7SN/xmB2OrogFQAR1dBM0SK/kENdVTeBFsQktbY3CtiWsrmwHYQNZOw71IQKIc6teG
2z11WUgJWpurvqZDkaCED/Z2URyBFX9yy8Hv5SaGUk4zGe1+QLLcj3QViOMs9PA3FLpgxz9TXhop
v2NoRDHos/lhmTJ2VmaDLhIOTCZc3EB1m/gA0dUX1om0TA/9gVojvc36IobLKX2jl1tuaazQLAkc
kXohoUuKoApo0A6VLBsMdWXrdMB6qrP6Buu5tsfTd6joyx5N5Sy+lsI8hAZuZSDf7ZdpBYtzCeEe
JptA9fXLDM7gcLL2qaexDfNHeIEHiPr7oByEcseekcT7Ke8X2nHMIAmsVGZ+SLDDy6Bh4NEsa3ie
OCl8o7a3GF/bme+P6MbW5BWaRRES1I4I7bu9NMEJySL65/wUNLaLbO0TPENfym1ddJDierhay9oJ
jvfARCZpw5TSOnLjGFcoE+m3/zieWfAs9LbCnSruIgq5YHPhvHVoibPqpkKI1cg+UghDXBw1v3xq
8tdWXcW7jGUQM1WhhSey8B68NTk3ji5QX/JVridbmDd4XDbw97qLdv0f9s5ruXEoy7K/MlHPgwqY
C9cxNQ8kQS+K8uYFISkleH9hv34WkNWVVRUTHf0B/YIkKZMUBF2ce87eazf0gQXO5B0ZFC6TTnKs
MOKt6RF30N5kwMYp3FDdKw0awbV579/B/DJ+wTzLnjGTKiwZqMAJ7XoA6AZ24N5tg1X5CSijw81f
7Xpmj8Qgo+XcsIxp7/7ZvZeVti6kk3BZdvuY6BPjnV+z6A7RztHPvmR9GY6sP1wKqH8pVZVVauwr
+2zKS81cvT6N3V2EnL9/nNJX0XlFOO7C8M3gDdDABTqwykQFDByNARrHdX2bfk3Gpr3L3/r3KmUn
v+EOzCp5IuVgE51HTBEr99icuStjVMRwXH/yb3ib3upP8srchfgM1Jn0nq3uljx0VA6+2KATHmYL
tafcZPomkl5Fow2dwQcrBkrpGKkpeXN0ZBuElB6egzP5NbvxOPPiIKv679N2OJvnkNXNk+dAYyVE
HUp58OHsboL99EgQG057N0RDzBnp0CduAusdsQI5JuScHaHsUSuz3VtP4UejOFfV5m+qPIh18e5C
x2DN5GbuVc+Bs3FurCd6LB6mNhQVuO653smzly9omgncyxms07djbOpucQ6UbK/24VajRiEzC59C
Cn+WXj6RwRT07q1yOo1INzkfd8Gp2gVPervHgZzsoG6j2A5vWU3FW3IznEyVtEc8y8aesJOZpUIW
e8hyBkt6pZzMW4wdDzqrAjbf/YBfl9HmBynyKpfPun7ND6RhxSQNVju1ogGwmwltx3Inzu0BYl11
ffAvxCed7VuFjsLKvi284qSOq+EBqqXihVSh+jn7Gdje3eLCHh4jDwQ96Nvp1XoL3tsnAHBqeIw3
pAhxxve8Y6IjpjORramcsyW4rb5o92bAgzG5FPqpQAPcPPCLxtjL6rGaMROrPNoyyeqVfQ1uMqDY
2hU3PUAO1kTCTVjzLyU58Qfba17jF1ZRclWxPu40zrJxiGLW71NB2L2NmJR02/cyerSAcMC4va/E
FbyHBtNDHBzth6rLqffUCGoNGZwYFPb+GQHjNfF+b2yduP1RISiItqnNCjQeNRlATIDnfwtTcsZR
Xcdnx8Oa7QUEqx3IUktYM0/hsEppq/BegkMG9wVB4ISIeN2e+1cbxQE1rfOSndFKmw5BIOOufkGS
UJCamq47dRV4pXJidsWuigkOkzUHHdCKWNT2Tjib8UYnOoI5DGBDa6WSQSQPebvXhzmnBUQCc8An
yk026ONrQtbK6FHqI/J2r5N2R4NfPeTzlh3hiBfxnyAKVrY0M5SbcfvBVaCTa8xdYMeUZozfAdpA
8fHCC1SMX0z62DWhnrcZk6yCJ7wy4sH25ItrHVFUrKLn1iYEay9uCpJD59U7eCIulvVqO7wmP9FL
+4kmt6D7vtG+TJonG3efYFkmvGc8qM05Gd+JhCTUycCHxDru3oBUyrBA3AU/wBtZ4xATUHGctWrD
FJx5k96caQfodFFCDzH3gakSciDaBwh+qBBY5RFwkBQdv5YPmEybHfAYc+8cKPIfpoo4SDKZZvrx
1i8/ijvSeolesZLTHGQ5bdxLeEvIJTYt2Brcq3qYiOD4V/6vGNxWcsic9twYprHmNObklR6jN7h3
NIqMefcSPnfariX5ZFrH96CsIQKNbvVWPtNR/ZLxHZWWssMO2spNIC4u1J+GjjCC8WLas3QkR7db
+QSSdof+or04pKiudtWO7T1ZsZzQ7kG+WG8hqygT8G0RkNmA3nzYB/E1aRGrmTuUAe03Z4Bd4E92
0Ytvk7RQKc7G/UA98YQsXO9ukg+dfW/gTVwisCK38KXXfu0xI8A/m7+Un+Vn8eXemMeanT19jVvU
AYgDjOoBf/IKXx65oh6lyncMljii2r4SVXvi6oAGRh9jZ94O5V1Af+Eoj6r245/lZ/RUvpTeXJXd
+o+5sQ/kbUDSqrHSBmCt/nfVkENnzYsBt6SU0Gf9yYnk6luuDAiv+4Cg9cz2dNtTPMHitqICYAHe
R7vuE+wGQafseIx9yIztNOzlfkB6sJ7P456VJLijvL3BnlytiBAvLon9SlCes8X8BMdwhVbj4d69
BO9MqXCvs7SoD7TYnj+Y/1jzavscvlBCQamE4rC2C1Y65wpxCYwBWaMs+x3x5mQZ0Ba/NVjJk5VL
73MVb3X28bvsxnwZfun0fd+N++LJP7SEGb5Ex+GRK/G7iq8drMcqfhbB0b5/FAo/2xdUlifiky7E
zpLDo1ySI2h67shcCv41RZi/qXYdCcFzDjMKxdVtEu47It7UVyJj19aR4ozuRqLfyd7fJz0mtEe7
UM5SCa7BPP9ZDp3GTGV5ZLQMhv68Vo8UlKpNsl1fGERvYk7v5xnQ2Co24q6OMUgPTGN5za2iU4mG
Z5fM46xwtv0jj6A7o9e0J2c59/rPR7L5c/48FQGRC7H6CLwrm1Mr+KrlGyyfJsWsMh/hXKKyrFgQ
/vVrE2xTh6BHX48IWipW9fsQzE+X1/yyp1YPHfMDfiHtc/bFc3zFn0/9t69cPmBC0/qnTylqkt7T
pHkwTQfRXx16DGj3PrQ9DAEcgmr+P5aHJoN6zVseOnaCD82GlLJrBhK6//Hp3T/e5p/X3ECp/v4t
lheXz8mAq5BgFWz/fN7y+p+nvx+FWUhk0fxd/3wkATiFMoZ71J8POAauV6DsfGLRU6BpZeluli/5
p/9+OQEoQckrVUb+vpqASpI/7qx0Ow9FFF2wuZkb5RizShJL6io7xF21N00b20LsqDvdqG6CjNlX
FNPEmoxHLcGYY/QPjebu25J9YGKIgwI0egNCFN+juZaSe7wVOvdRoHw6ibxphP7u2nKHlfOrlYx2
a4UUuNZ4CY0aJwKjC1dxEYqIOQ0KQBBknAaPJ34tms7Orss0jdZxBxoLPrWKeYTQDxv4kok8Nkxe
0j4mtLMxD3Ks0d7BLFk0PklHVpgYngxXm9G58UPfT6fMp05TKy/vxk2s7fXY9eDMnoMqucbZaxBQ
sNDu6NnFmY57UJqBmjEGktyn9ZbEbzYu0W3YZFuh2SxiRnCdPlRHHO2WXB0sFEeR1U9lpHyo1nSX
m8nWDz77zmAmlLOBZuVx9VsoZKRyJeDIcXTp5JdKjJFgVq2J7o5vvw/IRGeK2BWJGWSvGgoR7noy
HsjNdgxuJ4SwBgEivVLQ2Sn6TrkJ00vv29+jHCDEl/ovFCQ3amC/BgnSVb2d8L5+adoRKNhXDhlx
BTybaiBs0K22P2HufDJOxsqnGlh71SnchVG0LRXIEkgSTZN9tdSR58r8xR5jZuYQLER/zJjsZRnz
lsk/DxHO0Lq7jiR+RH2NKgoXd8JkCMZaqMptJomn6y2KMtZ9v0bNKPSn1t11ziNspJh8Hd1rzWmn
Wc4poPkpzXdO02eD2A9u0q2mx5+CsiuFvgXgKvCAffUl7Y+Mcwa56LuM288mUH2mDoKyj5s9ub8t
ZwyizFnaOMOV2iT3bnJWvtQWkz+jmMogE2+4q2CbfU0JYyPfvCdj7BVPJw1Rt6WtagAc6/JvvEDZ
KmyVU98Um0EUOUEz9m7I6IeZLZsrMc+rqTChlEMorOJfRbYWuq1ugqx/Kh1us6M057C2Zjh0SXwe
0AFtGnPYNLPJjOSJ8hI16ttUElxawVLbdAYby0x/HlqtODTZ9A4anyVF19DINPUGOYCCjRFDHbGb
nUmIa4riMsLD5RrimyvJ0zT57PfOhxytW5/p9GzlBrQ6PA0YqroUQ7dFprnTwTrS1JvRDh7sMD9m
moGg1aUPYvT6/TAD0Op16nY6frvGK3VJhGcknozWAd1l6h/Vl2q4P1WSdYek4HQNVcfddjzpYLLA
QvLN3XHkLtb5J2kS4aNUA5l/5lEj+2VS/S3KXv+C6PXkxvJb610dAl/zkJbWEyryGgEmqtuxCm6m
zvywcmQMQ0FBzWRsytzKg0jO+GIsfsUE8YzQC24TtXCAsV0QPd9qVUIhUhNEIQL/xzf6+Ny3r6bG
Mlepw9FMLcvTDKbc4ag5qNBd3NPZTw3QXro9t3NYJbUPC4woaDXvfkQzPaByjtAzsD/0/YicqSI+
WVbzErVsMzK9lyuUf/Rj4OJuUoeU9PI51TJCoc3pUirKM7ZInbNrvkaWC6VRoTUTqQcnGJlZkhTc
tvH72GsvXYjsS69lsFMVts5RaGJKGA36RDhWoRQcwKLcmA7snIgMMmNUL0A+KFn74Fp8d3X5y5cM
fEwGkRkcNbAMlYjsdWgTNaVjh7aI7NE7QDO2qc+1IaMXf4R977REmDIFNRX6nwprD4FhgPeRSV4h
2LybZfNU5f2Fc36Zan1fUdkObcz0VFFfAofuV+I++uC8s2mCfVleI0FGo5JzY6jtSV35WfQjhgej
GAR+RwtTRBFedWEkSIJBoaQqicHuHJGDsnQN3BAll6WSwJlAfu/SL1gSIaJq+SMs+lxVSoKlSD4T
Fu+1NMJPp57iA5Lg4WT77P1Zv/FV4fxMCJNhTRpt+dC00Y8kYOAatDG7ZdPY+sIlXWS+CyJ/KLaZ
00X0Cfmo7+evQ9BidJf5rXGFdTspJUqW7NvMdH39CyzesK3Ct1R+WiFmU6ECXCrGmVdK1AAC/aOe
3Sl+fQmGqrmoubTWkxIyWi4IQtV9fMl9ythGZs+8+mkSiUHE6jzzmpt2oiY0LE3XfQHOCcjAU2RN
wDUZUiL31Fc+grmSASg+/E2ve0pK+OJgE/FVCMbBiQKDh9Z5KemGOGh6h7K4GjlDMCS4+Ur4/Ys6
uOMqEs6hLnwSSge9QUttvqi1Sumu5ly1raQjUieP6qR/FWQ1FE2LqGcNx5j2uEn1lCIysYH+rOLR
Ms9GTEtdsg0NaY15RUbSTOcDa8oFaQt9szaMo9KebQOIrKEybwh8F83JkO7JOvNvAnqPbobY0zbG
LzelTaU29I6yjF4tBA1G0xdca/4m7FosrAMDkzwfRiodjY57md93Vtxs+5rusdXQC3D0o+qTEaBF
eFkjn0yGWovXESIxr2nLLy2x9v9jJfvvWckgyv2XVjIydf/VR7Z8wd99ZK76V838/8DLIZQL3dKg
DGiurVszofw/PWTGX03V0hxbGI47W8j+eMgEyHPLdgHI4UcT9vxV//f/fA3/EXwX1yIFxZs3//b8
f+VthsArl83f/qJhaANO/vsTD7/+9hdTdQ3DROCrG8JVkZEaBh//+riP8mD+/P89ZlJ2uR05x8pI
XrhZIxTBxtTkyrqt3IK0DRSx+shoU6FrEaF+DUuTJvWof5BbG3nKnKZFLt1sKO/OpfMeznlbxiZu
kugpIkWFwvkHkVu0H+eALpuxDiRiQXAXwFeFNAOyvAxCvYbSgWGk1ueoY5Vv+ye/VmlW5Em9xZL2
qKuqcTfaaGka1jzILCC7owj1rtLjCfL52+mdB1ECgK4lRpQEXURQO2fc2yu/JpHMnLPJjFkwb/pw
yoLa8JTCJmhaI+0wT0joTVPrJXRj9bbQM51mM4m7cTBdTFvbxBYbWb8Uxl2VW9+2hcG8CbvvyASS
O9XmOXLlcBAON405Z81OG6bAkFoZ4BjKSQhsxL186yNDuYAg33RI7tcmxFQ/14anhE1+aYgbXbTZ
p+Fap6KJ9gHAo7vBz9WD1soDcTEVi2UybfxCj3c+adIkM6nboGMEWhMm58ypcilaeFaJ257w6QgO
Q+UO0aZjnmeMcODq0iZgjKBYXGfjdKoTYy/SwyiDDZvTZjeYewB45O8QdAdeJiIdafy05gy8cU7D
s+dcPEJILsC4oMsQmTcQnSdqAuX0qMUhhVI/Dem++eavas7ba4gtOfpzBl+/pPF1tObGOaGvSK6y
qfVja5Hdp0337Zzlhx0+ngP0NNOJd2lkn8gU1vWOxRLwqGej+2QDIH4MgwrY7+UpV+pzPCjumapv
az0nMg92kzvcpAOaiSkNPzHNdTA21KOYkwiJY7sIsyCCyATLFRXfiHGYcgXcMhLmSzs1Bvtlk20Y
TRRXHXGHGkyxgw6yryfykZ57kHqxUefI62aHlwn6O2Lz13X2r7wgEcYW3BPVwP+lkcu5N2afQDJn
LyZzCqOc8xhLxb4z54TGbm77mwGpjRi933E2DZD55U0STAU7IjwfRS8P5G0cQJS5p4lR4Iisqih8
sBu35AIGd1a8N5hxaSFeiYQLbFdpgrGn82oqxnQaa4eNM8FqJLnf1XMKZce26RxrP6IewFAore+Z
OdtuoMbMPuGFlzZxTpbWsyOj3qEPrZ4yUbaH0q0Jr5a0P7ExrQVgV+qqzKIv/qUMQLvdLnsLRtlT
Paakx9MuOTIi0V0bw4fuE1BW0tKPKp+rbmQskxFyCZOTcke57efUzoz4TmfWkYYqPUmAWh35LKkg
51ODZ+9YVr8HBLy12PrhWMX4KRxm+FpAzlKCykuOjbk3ZbUdbIR5VkeuaJuSKt6nAWqP5FWmkGMI
IQ0G0kjH94hJKqmqtLbYrNc9C5c2jhYmMnUF7P5kNtw+K5+rJs7ftcmMAKIgVAghlVEFpZ5aNHcg
dH6ErxLTl52CiC69O+D7NNVvB4CuVSgE4vqYzvyx2g9x9sX7hsSZ2IeyIBEph8zgOaA4TLsANkV7
tejHYVO0TUhs3ttAuz3xGwX0OFGt3eR4gxo+ZSza4O4lY9eUmWQq8YrVDV3O+7pguDX5bbIxrSG5
KPdBhQkqz6ODDrpUNH1HW9X66sJwgkEWo5qyqhxpPhv+MWlhMdOvBalNoLQVX+sGs4ybJqUnMGVS
wVWbucPfW4rDtP7WcmsyqQhFXGPVVNetn5CBpABXrQhJk9krDMtky40KpnwM8VPFcyCq6dzoqExS
2E8Ia36ZAVHiQ4LLkhTLbYYLGVRQ/W4NXD9i4KesJEonrKMv2Tdc0XSX5PV0qJFT4isgv7sYz25E
XFMb5V/F4BK8ZScXglwYW2tS2agdc3bkIlHIWy66nkliDS4vz3TmKboJ40j5niiyt9EAMqcYVKQx
/TeZNURfDjA2m8gInrnngtmJrlPtIueUGmTOcTzHccialGefpDQ9Kap/0nq8K4FJDRboqByU7qUa
WoQFRPBqsX9Ma832oImfwrQJHsgmuq+63NxOg1F7hjATr2urOTmgY6yJtWsk7BZnCEMXu1H1W1Sm
3TOwKv/YxrRGGt0eNhDTEc6VZBn68Hovqi2x8urkwAmwTOvAxv5RiOnqJ7X03LY6Q23m8jEZZBDO
M15J9MODNxIOFzHVkhCMMCXb7tERzBBIN5O074kE0l20+nZFRDo5Vfou1OUeNATJaeTfjpSsC5Kw
apCD5eFs4m1ieexo5FodOz6cjtWmsxiBlph2gK9yT3CGEkp0+uSMTgrFpSKvDGnXTGHybDbPAIDg
ybQqymhLh+UtJ85bPWmzv7RIL6IYWXxhnPVAdqK2PGdWIE5GjXQnYHxikem8MYcivu1THIOBcZlK
tz/qZHFhiWcAHmV0TqJ959tI1hVJIoKLdJk7ewWTEmNByQCNqgVXDraxAVUvd+Q5v64I7whEQZIA
xyoBm3OyZbanSUxaScRuyaltdweZaadAHQQdSH8FU6A8mCE34AgXAgGUXAgO++NQd24Axur7+kGJ
6DCFhjFjmINHH+TMhjt8tbP8slv34UBedcu8jtYJCC7tbPoVraQ4Nm9I84OUVG6rUhnOwGzJvevM
Q5sUpmf12Hp4l9ltE1EGuIm5UejdB6ny4ERhcFClg1FBsfCKtVN6xuq7o7sAcTLF81sNFeLCuQm+
mBqwTsXtg0QHYQelvg8mW5tQutYohoPR3Pil1ZASIKELz/CKtnZ+6XKkcaMflvj15dXlkZgdCDae
QVslfCRtuoeFWuq0WBurAlC07irMbnVLJ5yMqOeMy+xolcZ7nNCbjXPamEYJ1JtFbK/Sql7AhMth
SkHS4rH4SLIelazZfSmTP+fXL9E3QGk8PQUjC3cIwA9pE/tZX2MNOMBESFKBHblMd9okx1FGrKRs
HAYahK4ayF9t7gOJyX5YmfffgTJ6WGU+JTU4rDkUMcubHGgm8udoyXXhR+I4tCabxC5hst081ZlF
87NRkefUT34yxyL/A/yqIUyLAQ/vFgxsUDpn3HxMLmcG8jgzuf/QkJdHfw4ZgT0Quug8L5lA86H5
x6NRN5QD2qy68yNUVAxCCvfe8FUiJX0/OXSsJzlZYkwTk3idQ3j3ChOPm6R+3WqivC5vt0eDtnCm
/w0RaZAeg6FzzpxfDlYQ2sgPrJeFiizmQUZXBmm+9+c/+yGq0amxl+HeWncH2qCkqMy2INHVvLY8
bASnNyF7GJg6JhpVe9E6DQ/AbL6h0a2gdJwfAnmFlTfB/F9+rQuw3QE3j1ByOS4vaKK4ThbCzlwf
3hb6PNcn45/qXw4LPn4xNwk121gzg2eahzl/aJnmjMxcntZj8q1i4fb+vJSUGESE21Jn5Xn5+zSY
y2lZzlWjm2eTILSt/ggeeDqGZi0AHDPYdqY45y6lw5ieD81ycH4qOLursC8IeFaRFCWQpsmcAKQ8
dMPaodjZ+6rdQd35z4NbJ/0RaFaxBT/2lCmlcoT9rhzTfr7mIv4+K7qmC1t9OTidXXuq1Xyn6tQT
M9VX0y7Ev7O4iBYc6nJYXES/Hy2IINoewhsU+baw7ZeDreUslwtrtO9Y+1oEciUhUKAZ+EmtqL2A
iA12pGTSl6dBe+/a/bhdPtjN5GKjQm4uq0FHwjsx5m5nd5g6Q6z/mJTq2bO0OJW00WFAuzzvZPAc
Of3fsafL72LBmnaJkYGlsx9+8039heSDf8uONGv3+wKdcEP+uV6bHqRBCfPkn9inNn0iyuaD3lZM
RZcLeVhQVmKsmn1NQeAsJ+Q3s30hIM0HLPPgmLK4DQ9sJ36fguWnXH5eQbLsb4zz8hrLdr516vBA
lNem7GowjarxCzgXjeIhR+IntTuNHbEtiAQy9Zra22Bcrk7irZmjC/UOG66M0WwWT0reRoSfk8eq
T+QCuY78JijQcdC2Dmk/vtZkinqpE6ArgE3OfdzFNjIir/tzGGZBIQTlU4O6zxVknltECqzQp6h2
McADNO+7kE4jWspKqS5w3q61xd5NCRnPgvcOYg00gW4dRCPuC1k84APmjsnIXUw6hBGKdw0+/OTm
N0N3E+f5l2Zrz2qgkZqp0D6D5PySqc9xiFgCUPArkSCvuu1bQJn4E9Cy+ALuN4XsMNypyMqKKiZ9
AXkJLAvGBPjzrc4AUcHOs6Z6x+jcbFsbCh4U8mQbpO2+J6WCUPruMS718kQG8o00emcfpOFTpY02
1onYU0Wikb0CD1NTub8Gqjy0jg1dbcZIjgOJgM5jbECcoxFxcj4V+gQejLM9YPD+3mxh3I1Od2yE
uEnrr0G/c6b7MmW8788I9ipLzqE5fLIhoXetKBelZXiuC+iz8EA2vkNjMskyJoQ+eMOgBmbs1A9x
YN7m6XV0EmI2ogmpecgCmgYfTUuxArISuWqbnB0IcWsSafZmXN479QEGxK4C4rzWHKvgdMlrYhNJ
Gg74VUWWen6f3bQFCJM5aVodnn2bsZ0MrBu4s2tZ1/xJaMxFGTWE1MwbuyyfHGJoNQPHIlNnMgYS
fAiS2KxhLUXy0ZjdY2M57x0nYQqRHrS9yoVomQ91mhydTL2vUonCbjS8sp6+Ep09dRe7iMr75k74
NvZ5FLZkEePVSNHYDMYGj+/T6PvI29yGQCLzu64NmJkGeZx6aCMVaq9Z2XlhwYRpOElCdwEa/zSR
xB0j3RDI7CrRB/NcxTAKzIKxVygAWEa2F5voHkoVeGupoDli2ElflNbf56Qn9+AVCMFMrJt0RGzp
JPmZxvneyMcjWNdTwkAr6RLyLsTwlbfaBcPq01TbD4nmvrlW668Z1a+nYjIPMEnps1eIJ0pUsyqT
yKTvV9Sku9pqX4siu+ddrrSOpnOgMc3Nkaj4Ik1hgufEmjKzo1Myq7LYudvRtFH4NQQI4FNB4Zh4
6l7rQHsaHbx6JotI/FFSAxi3Ife412hoXqfRx/zgo68m1LIOQn/VN6j/dWjGmeO0KFkDeyWHBKV5
VEU7Qk7faiC+G18ruBXgIeq/CQOyt77DUCKsOpjCLYuf0nqmzrhRTiwHVqsBUErltW0csEkz+mMW
IgTUygoBeFauPTZO3q0dzPCAEbJNrNdQKWumZ5y1ijqZ6WLW9acWSveGYcl+BH+IL1kOzEXVaud0
YJni/CetzGjdWeWrI3Tch53rFZr2LREzQlXpLiUl1orBGYj41E3XbYmvJuiQUIkQTUZ0PybhSJBD
x5Sq2xkJHvQyC929mliMe2wFVHelnAn4O5PJAHShV+MrNmvU9rWxa0xEtmFN8jzzOrrxyC9Tgm9p
8f9QWSB5bzvIl+nVhnt5HLJnZmF37IunsyawHLkZlbXV/sDnw/FV0ZCojY/BrNXdVKtveUQY/YTK
vrWZ9oO+WA0OuIPW+CVSYvGmeBo8J+g3MG/Wg8BpYzgY5Ei89gGmMPnV0RFWKzfme5cqYxHbz5/I
Tr425I6Q2sbcWpVCO1LAPnPXQF3n0wgc8zMMILZqJPkVrXqPnuDTIvbtRkf4Ao9IsS4yNW9VFzEV
GDp0/RnuMtntu6RD7BfSFiAlg1Gf8xPHKaJxSzPXALzaTWxH6RqSFqPM8rWhY31mWdtEA79NM6h/
aHuM23ooN4ZIyr3q+w8Va9Axd6ufMO2ZV/ncPrP6O6SLggHyx4nHYqPkZ0clUTwQ6R28mmQDfh2v
T6aeZd3eiorAXEEDgYVsmy2Wb/nads43t/RubQxMBnFbEzcHGTX+lZjW6PUTTB2r594YU5O1xCzo
jdPQvdrGjaCU5ZbGH1Jj4SMeaHjFiPKL2TbbKQF5OJvCca9a1wLNUFhlqGox6ai9zjLoRNSjyqfd
1iCuRwc10YxyqaP7OjGzi5X36NAzaMAtANs1/5OW2teUjfVaOiWAFtEbm054dXtT+MNaE+K9Huyc
OrPtdwX5e+r0PcPGCRJzty7Mfuwj0lw7vLVCorzT6Z8zVWrJsgjfCpUcErKz3Qq/e9czrJua8c43
fYthXUSS1UCo5QS5diWMW9FOEbhz1GYJat9C1WBw6NY9vGsbc2wS7ytzbxhVf1Ys5zN0zRvg7dxw
BVrJXDzmCREoeZzYNEtZ0IK2u/ooO9q63PcREWd6NlwANYsbg6uamILdFPfjWRi9ye1Lb7fhMUEC
tBmAo0WsEmvFQk2ppQzMpyJ4iUwvkw0uFDLjgrJdCVO7D7j0U21rpPbWtPuvxEgei/amgfOy6pgk
bNI2dNddq7NncmHiZBMdOEtf5RhfGXxF17HbDRq+HNpk2AFVTGhwBrDl1tZdRG5ymI1zvthLQn97
taSlLge7I+wuyXH85OUjeLtHxozM2Fe2ROkf0xwqEZZ59IKjXYy3ivAAbv7BTzb45cnvhbqzfR1s
cmvNi+GwJ9LkhtvcOglb98KcEbL3kD/E3WckT75emSSa9MCKS99c+4bxVEsm7yUqE2knH2QWotxB
1rAf0+5t0oZP6iaPVCOgwOSsIzq78+NiY3TULXV0Z6S8n8bufw2hONCpPCuZIxAYzsIJ8WGaIzpC
sDNslA+TyvYqkuk3OLf7okIvKBu5MY34s9TF50THY1NKojoHwVaznRMgHeVGj0gSg4RVIR9H6c7v
hGU4QeZGkPWxVlqLX2cokA8W6x5JwYqW6b0BNWSNqsozM8OTmnvwLUAoehpX22maW0l99lxreuG1
dlPSzDQOlpFltDxaglYhD4aWuLW1EJCZEyurInOtDYAk3DEpHMA5wZDdgAQ0B8ljqJPqHFruKlGz
ckNDpQEe+5F3Xb5R1a+qlD5iDCTCZahvWws/V6m6H32ZI1rBnZKt6TqBv1YhIDhzw7zVxrNdXfqJ
poVbF49Zatfsr0YIA3MmjhxTlTS1oJQkDvBcnTNy9DnW6jklLPxYL32ELIqJxJmf/zlEZchyYbLS
E454HEbMImQWGASIqyGYdL6DovINo2XP5nC9YQE71vN/lA/5HTORYUvBw/8wv/Tn0CHvwq3nxOti
/k/jwUybfSdAuKjwfqbszaGVAaSB6ApnTqcb5uiKXObMqHNnMtdx1HFfKWYkjAwQIS7U0oVSyhs4
IzrKd8vrqvUW62I8RJnVH405P4B4GfrOo6lt+gD+LSP/loEbk5HlqW1JEGtFiSJ4bm1Ec5MjVMnR
2yNmXAUVvDjGXdhp8gkPqOmUR4SJbMIX6sg/DqlUI+QwEx6leWMv5iC4wTfuARVTqUXpo9nr9dYc
/P64HKoyH44TIs84spS9P2+c4xjkWDgflkd/XiNM8UoKOWMzG5tGPu/AA39EgGGhvfr9/M+LeQ0y
wgSOrsb9nHYkvTqxyr1isjmahjLk7u4zLKrNmEj4OSUondtZFfR5NJWwz800RvTWMt1SYr7OUuzm
WFYTTsz5kZgPy6P5M1BCyb3hYopopKihqVwdA9CvKVs0OUYbO0dV1/gRrVqsKdh0JGm6fiznR11M
npLN5LNrHORqSS9I9Ohhltl1cru8FgesnMsjDTHaSm0tGpx5+60ZBuldZkU1oYQ4hP0O6k/1uTxZ
XiZlUh4SfmNIXDE9zof6H4/+7SkFbwPJBvvX8v6UYjC4ZDdaww9MZpDx+7C8PErpH4birm0mnBBs
ExLc5/FFEyFPASvqkL44JBQJAGzI5Crn9yhGPLXWfFieLgerkhg36vuk5E4M37A92mSOzWfln97E
/NRyTBuH2vw+lo+AdwQ+Qckc9onp+c6jqGpsPWO5bsMyYM9F1KX6kgVsViYb8WkUAmWIAciZo419
YTD8PfYI4gjFBX0W6ryClrbS0c0mmOOs6VDSBif+SIb0kxqIpM6xB06VWRutiJC050+F5CpJ4PSF
BeyKKVFbJj0kHU0Jp2vIQR/6I3sJaPCQbZrM02hUbI1RnCQ7Gjnk5i7p+Ha1Em5+1M3AfnM3+SKi
OAlONH1rXjnUkfZUaN23kvITWJ3TrIIYDfiIiJ5JKVduB998Bo/ZHaRQBTtOZaGY/x/RyH9HNKIb
qvFfxt5fvruPX/8iG/n7l/xdNqJp4q+qgdjDgp0pCJZHudF/N/JvfwHrrv7Riuh/VVW48a74f+yd
R3PcSJut/8rE7NGTcAlgMZti+aIRKYkStUFQagnee/z6+2RS3aVP03Fjvv10RKfgCoUCYTLPe4wD
KQSfeEyCO6o48X//p+2yypUsZQhl+a7573FFgNN/44pI0/M8HixwRvDb9RRj5VeuSNw781i2tX0X
R9jjja27Q20G2EGUEbZ2qHQSYypvUuRINfYqw0rfJovd27aZUC9ZgOP0PzZwOOe9NEIqjVa7QzRV
GyrgAmsqYAro25VCxgxzfjXjcR+HwP3D0MGugva0iq4C3EZqMpjIR2YP7D1cdkEawhUwy3dhV7kH
0z+3WdTdjeD6VuV627WlZFquSUoyO1ZEduwf27R/zwutuW1d54NvR+ahGSg2ma2IbsQ0AihYIyUU
Q5xNxQIzh7l77qP2g2sPz20uqk92MO3tcr4P/LA7BcNEQXGcAG4MJQZ1mocY/uFmcducyEvzm2cE
IAFhGVKf9kw6g845F7B2yAbf0OUhMcca/MsgCSoSaf4IL5xwQ/T7pSU+DR4DU3O9BC5YWRjVL1XV
vUvEcodRZbydRrQFVFqh90PVTNoILzixPmYTHqH4YXFJdLtmpfc2reZTEI30JdUnZASJ0ZfBemP5
ZcK7GKRbxsrguEv5bsXwaFOSysPsnbsmFEyqAnLI3pwSFGu5hXTE4WTXP4bBPLeV4DHa06eLknK/
2mW4D5w/pYE5Tefz6ItteZmyILxHCCfNy0rh/mESym4jY6zXD5umpBIOP/GH100vuFuSnImNUkSI
zTZQTgXDTI5XilypTdGKJGXe4Zfh7N0MFp9b0vnwvAyBVDXyMIctnTuw5yoiabAj2ZdkMVo9EN44
FCmGwxGIVU/nK11t3KkM813dTtmdvbSqthfcSapjG8PL7F0eBYrhcQ7pLzTFN3VaMAc0PtC1rHOT
2irmfft8GrkF/AVT0YpIFJiNOd6SDTHi4HO33nvfQq4bdTCkgQtcijV3jVl9hZ6THcj0G/dw8hkk
+DGe8TXMUgdKauSjfCmz8LKKoDrVmODSy3Y24zja93ZHBHURtReGbttqnexPWe3vk4hxWutml9lE
TOYF9iW14fGXIRCk6SC0d4hzCeSEMVpjc8X2WGaGhbi34rmjRmAVOyylxzuIBQihIKrHidWiyshm
DEts6nDwwuWEhhOsH3lpOR59yagHgr27W0bwTsYFn+iHdrfQVEro/x9sPMdfqHi8J4KHqi9SxGrM
IRiBYBH3cZmpz19a0yB6KSZcgxElDljmtD7LJEGgAUz6atjJHXV2+AMigItt8vjwifs2DeOUOba4
bxMG0OFqeHs/KT5ZXlEhv4X/X1cjuSpe6h7yMLbvIZ3cxo5VHNWTCpVSQQ0+igDFRG7e9aP90gjf
+mj5x2aosVoR4e3qV+M+S3PUZWZI+UZwKhYLlwBh9NUdUVviEIfVC5SC8EJ/dt5Nc8fwqMuQsPi9
zStcosky5vwhDLLuKL0kPCW1k9/ZOcO4oRz9m6jtxq0Lb2Dndh2RY2M17BoZKzp4yXh9hD4hTNc8
tGMQbtNigsochs8kvKYfBgrMVeODs1oJFKNC+uTtKvdnbMv4uf1ic0JwlNsko4p7SovbmILyW5On
6V3phpCZKFmX/OUNCc5nTj3W3/b8HX8+9z2Ozs62SAFmVGjsUM5b1+2xcBTyy2LUzsGPCohkZNKm
TtjeGGZgUB4jXkI3tpoa4g4x43VeT5W2yrSgs/XXepiAJEyoeb3+Ovu2pV7otdBANnrVL5N61Qzk
s+9m853ehd5EL/9tjwNoLVGm6PBeofjU50HpxYJVGyCqgcXbpFExGat5PaU30s31M5nHFYGrH9v4
XYJ/4nXV9TPXZfrTeoWXKxLS4IY3i5cPK0Ojv79Wf+MvR2Do49IbvH2d3ssvk2/b6m95m7SD9MJd
nx+uB/+24jqv9/H7N/0y/9vv1N8+oxmj7EA94Lf96K9G+PJ+IcR5//tXvf3A60//bde/b65X//Lr
9Ff/45G9ffKX3evj8CLSt385wroe0ax2GGy1DMzXG71/3Tiy6fD9+O3M61V6oZ6qA+dU526LHSQ1
ZRcp4nWdMVPWzUKGF72N0hOyITwIK3Tv0gpr+yoib9qPCc9rkIxqC1btzZrWeUedUTu26qXXVX1r
5VA/CPNV9p3X5XrKVcaueg/XtW976SLKYBjaKw9YvU6lf6U18MHcZM1lEruUMs45GVVBVU9CzWUQ
rueXBMFaXCY+JJG/F5ZhprQsn9420Sv050JUIvtZTA9hlgQ8B5TuLiqCCm/rZeUNEIPH+cFFW76S
uISzqzJ/1S6xAILdjdPn6dYqYCeuwGDhfLjeorV+FNTWPfIaSKBmdSFSkLdWxt+MXnB58uEQdt34
3eu+80B3GJIvX3IDEQDgGLacq2oWHZypGqmEn/80e91Of4y/BkV37ARqzxuO81xf5g7TF6cGfhfz
1zIO8PNrO3xmgzXG+cWeXsJCvq9C3vaJ7LAk+9u/UzMT9GwzE2wn+/K44HpOJ+fs54M8C8VwCbyU
8Mt5GGCZKnxFNYD19NI06FIUY3R0qogTAzATKIhGqCk9W8OEQixWnQxSIy66mSrsnaOFl3oFWYLU
r9YvL3BYMe9Sf1LNyNCNt9obC3nccVRC1rcqt5oaEuNHbbrTrq5qpCJBSNCRnOW7duoSshFXshyM
Gayv9rcyD3FnmZUsZi1PjhN4BBsYrr0ZVEjQuNJ57FFBIN0y7bPndQgeoL2oiC6x1fnyaWsBsE3o
0OTY4Gck71o6JrzO+FOl81PBQPYU13Fu7ewMGQcj+BAOlAypru1cNboPFBZhOhfPmTBfgViyTVVs
U6r4KHpqkuhsbLs6xmr5bI0YS5GzuisVJFIo5KDRCImaChS4wKjgTmfJ678BV3bT49lNkCr9AApC
6vx7qpl6QtGb/MlXfAKoGPXZM0YMKUOsR0SDO5U+hgXyJPU7KF9U35jU8/la0jWgt6cdcS3FkXGb
0C+ORD6taMzt6BcP3KsPbbTE/kJ5z7mfjJLQaIZkP/1j3cVPsLi1FuxRwL41sUl7x+oLUE/9tgxd
CgW5GSjdV0/DwEMLb0T7N9aEZlJY6if9Mi+9OCHqLU5wr1APF81tefs5f5N/9E8OahLYinVCBqUu
J/3z9AVXUJFE9az/DmqNH56c2BMn0PfirA1+9dS10cv6zLB2k29/DhXrR1OCGEHiw0vyY4bL218L
MSImNLaHgKJ/tL6E9NS10edAz/I2odeaOkdto6v5P1dO0HUWLPdlgiaHJ6l41+O+vyLEB4R8m7Sd
OdiMvuvcaHKWpVLqr5Ss32arDlshOwoPvUoAvtK09BQMWbo7irAVWT4OCOzIn+wZvtlkfe8FRkal
HYLzqiaOu3o3h/y9uqYJj45THqJu+EFEK3aYikqlz9+oPJT1lF52ne3z8txRpD6FJBUd4P3uRwLv
NsZqW9tl8mB3D9RK5jqtt+lkAQVBP+8OC+88/YMcbmm3Ig1lEiPmlh3DQALhrBznUzj5udnOgN04
viqxFhRVPwSktEYPZ50FMJFkZjwVY5FfZju9JRLkwzT1yS7q6pzkB6BMfbBD5kdA1uqB7uM6q3/F
211AgslYjtQDVqoSEwxF6qZ4gkQLUK66EHobjgm8+w+a/PX2l1YGzdeLwWvs9Ax3fCYstw0jwDA1
RHLy19kE7YPF7l481RgMB40Gda5b/aWSj4IpOeeYYEUExku61sdExPsxHp4pNxswNnKsBwlD3TRj
jJbYMtF6wGc6rPGUXnqnHA6UMh6bzGiJw/AM7vPcQI7oVNulGYZtKwAwDZ8nCEqNkmQcKzuStHQ0
6+5kp3jnDSVFJm0oAOMCqDtUHgJ63gzJOwkyXrWKgnAuS4H7p+lTb/bpNmM4wGtf9aI9y2asOpCv
gB90aY33ZICPO68L3vkpFDa/bT+gRbYZ+JJRq/ZOoqUashFdor9nWrFIaMRtgSFa5LUwb2BvwX+k
pyOJAuoEUKJ6u3cTpuAxESZkL5q3NYkmK3Z9LNNr1zSmuN/1H+KBd+i6Rh/DMA/3aR9Vl44ik2Ms
ZFtHJs75ZDOxu7kEpU+a8aNrdPBDCjx/CDdKsVdaAZHV07P00+4wZBbl9uqhBRnYiVXRY37EHTuF
u/CZINAF8/l+F0aTtR995RVI+LP2gdBNaRgRfr7iu4P+m3TvEbtanDHCJjkSi1gpwF41empYsv5M
Hjh0VGeQCKGJ0pnJKI4p4JRUIHZli5vw2wbcvadMvnojJoN9StFzJEJi7BP8y5Gsvv22uB69G4F8
BUhVPXRVMxZQCUdgFsqZPGaWFU1H+xwZPVS9ZIVj4oHAejJ77mOZ75YMro/tJctd2pc+lrbYiva8
HfTZKRb13IV/humIUQU32tCCwWZx1lO+n0C9vC4M1BqjWy6FIeKDXm6pm0tPXRu9mbx+Vs/rvWZJ
SdK3yR9QkYZ/2U5PYnedQRnAsEWt1R/Qy4t0OiUlatfS/UalbsBzMIfAUaE6IhzJQBWevi/RNd0F
8L6fljZcj+n0lLaBsbMtfHKgkwCkGcveDjGii6AfuUvwNZqK57UmPnHNiagY5lFuaji1XHaNvJll
/SkaykPhY7Nv59TeY7z12xLXzsYeSfpo58tEcfpbOHfrZqqDL1WBKgGxKgICCua4Xg8TIneQSUNk
83kaV+NpteJvZnqYfdv50tm+oGo2hQ9eHLWkccGYLxH6vHotpTNypj5aIGBHgKZhb47u+CUzLnr9
ZBOOhc4mP49hC03CHD7KeZ1fnZhc4qQIPTKe6+6+7Absx0BfXmOreiqtUNxGORFZdZfg+rCSqqxX
dmi95gGWVoDX67DKmiqwV35sVV6U2itnjcs9cZ27IKmmBxd0eKNX9L7xEqdO8X6qW+uMJj3bFQtV
eDHQt68w5knmYH1pTOgwZeli6dUF6/NUx4jk+JHofQwsvxP7Fr6s+Y4REDcFffZ3voQt3i34Poei
DR+9NTEvwxwvYGz8lBVcYQ1k9rkw2vXgoTIkamCIP7shsKM63GHB/jpOpXWZPErdbgbx4u3sRHFP
XkhivxujxbwtyTJ62+XiOUcslK1n8t9xa1qqgNSpfnop4vrtk3HlU8LuUOTC9sneD+OM3ISvEnni
EvcZzg/WUth3q+ynG0etMMnx9HPRYAgWY0RA8Au6dRm9uiS4qN8OL8XZJW0nT+Mkhg9Jtj7pHU41
FJvR9fv7eKnlfYV6++0P6PrlR0tQm27mDMLaMGRn003JBVenRHSXILamL6v0e4q81JMs4bkfVyu/
1XtdYw/2prrEhlCGD/qy0x90GvENTNp6csSiuN/Qu/Thl4SN9JZXPSdE/EKOwfy4qZ1T7FXBYxoB
s8KCKyG4OWcnja1Ps782ewbLETzPdn6MZgNyn9piiMqTK430s4GKcI8BdnOueSg9doaLubMoqm8J
qYFwIpbPqHGCXWw3EKBTA8SuksfA5kLT+4FygdFnHr/Q47J2RPegWgzC7t3S+6Ccaj/kFZNna4wv
uQsaZnhuQR+ijLFnjZIbvUVUVNsIcc9LF3h4E9fFdGFwYD4AFheE9XC0rcoArJb+S7RY/LlDi5e9
XzQPIoxRiqhvkTADi971v6yNhzVkbaa3ZQUancfr+LbFgL5wXNfu1ceEY5uix7stlkTcuyH6Gv0t
M8+AIPVf88qft+Vs2LedjOt7r2vdt10E+DR1dn6rNxD10G29vk3uelQEd7wmiP5Wh+JNmzpdvK/j
IAve6153l/n9yiVIdt40dvm3/OcBVWaM9caENYUzVXc537XN2sn8CsT5djwAl9h0GvE9yc0hvrw9
rtW2k38tjIv+JnOtbQhsVX8PD1ncDmEscBTIrdfR+aQ3QH2zUEhuCBYyl/rW6agl9lEv7quBP884
glgbdfsn3XLgyKkXT14UK37X2pGXW45Pq481zmjK5s8uD5Svr/Pa2Hh15jgM3Tdcn5eSY9yNaWI8
kwr39La3IH5f+5X7HCKfUVnI2cUzDeeeiyngWvfDV58/lt40s/EYLoakeXIrZzxWWZgf7apynyoY
6G+blJCYSwDaV8eb0i3RQO29ZTrTJUOfubPGuvkk8uad3ht3z4eBCN5n4JVs33NLnBu4jg9TFTj0
fsruqx1jLah+sc3AdiN7DF0RCFpHOlDGYZV2+t6LQKdLevp/FlyVAu7Yl9RAJYRPtdFF97E3U5uN
/HmXIBj55KzOvT490vKfR9Emz06nxIrRbJ6tpGwf5s4QN5ZTq97RJ73lCjl0Q/IkJpDhGBwn2Ny7
fsSRZmiG95OHabTebEGMWjnB8sVI6247Dr17N4koviXEiEoZXJjP65Dd6d8S1MFnMQ72Ry82xv0K
W+qcCWLETM+YbjD4yL+Z450+QQ2juU20ru3j2E0ZOrpxwYMjct8nI5QivUkoo71P0YrEYp7VvhVM
d55lVLehQ8C9m3T9Z7PAp0OdQ9C61yTGWKwvpgqXCnyQTWOuTrIM/Ee5FhhkInn+NhTtzgpa4yUb
8PqZ+qq7LV0zvnfTLNnSkey/Fv7jMhTut9nIeSkGnvEAVRvaQ+PE+7Aah0/ttNzpfcW9+GGkER6p
Y+7hWzXMx2Hl1e1FRMRx1O63ESnNvITm58Bdx90qYyzW1jJ6KLpKgCRyPLrRs0MUGPe+4GIy1aNJ
f0x9Xm9hR+f/q5D/byrkpjQtitX/9Zdfwfa1f/2P7/qT96/F9//+z8tr2b12/2Ks8PaRv4wVnD+w
pvI8VzAidwLLpF79V4VcUBZ3HUtI3/EhVrrYGvxlriCoivMfheyATF3X/qVgLv8IAuGbPvIC6ZvS
Mf8tcwUh/qe5QkCum2+b0rUZ2ErK9r8WzBEw+jn0PHkxw5AhXy5uJ2cQt14/QVmCshOJRB7Kpca3
cmjGC4PLBqv2mYBqTY8aPBXVuiZAfjLBnkkBFZnaRk+NimR1na3A3ca+dY96ZRl+SUKnPunccx12
rqdsNbZqh8E+YX12XXxdp5flGta5rubWhKJjZ5eWCie4O3THfULYgYuTLjbEL2NRmXveA2PYGKdV
YT+ZQExny7a48buYocqgwAvGp2BamOFw+zX1sQ1Ejqe0+FBG83w0GRBMsRFfcou6mmQ0MfZDc/DM
MXZu26Ij5aKlF1m44qybLoTqg7b0E30dXK7sGR6L4HyfalzB9TkKyz3RlMaBhNefJDO+rz7/Njsj
P1w7uLPdOj94OZmfbkxKX74Od5rIZxIDUlMrO2iemW5yF952SXVx49BXyEOVR0Cq7U1qAcDrxlhh
q230JPLF+pjzm6siQkY5Yg11PQx9LKs6Pj2lG46j33diIkqBclGjkOdro5f1FbI7hK/HkrjcI7Is
bO3QPabofMg2R1d3I9083jkGwmrb9/UT/C+ymUBFjUPceJzRe/KArnHR7HNjv47x+5kS7bma3eS8
in2igB+ZINSCh79MMaXwkDeg1dTEqqzYY8wr7noOdooHH5Gj5sglhb1HVVgd54fIGIMzEvEUTnM6
7soBa1u7wnNAdCMu1hAxEmJ5zCLxNuUa4NRQw1+oGhzDSyWwnExk+3Vjfg0q/zZVgA/P+5+NNRTi
KHzYCWpRQod77w8x9Zgc9DBSAkPdhGrQq6eqxR3xCn5CoffJW1CuSu4qgrNRMDXYsJ1sleI57P04
TI6lx5UZpMMuCKtuk0IIeCNqMlTEi69yCLlVlM0YeGXXW8GPoCG4g+BGSPIr4HX9tnVdRAtghdrS
6b7P3UtIUEEn7ONI6ZSzOzw6vO33pueJnTla34zOBiHJWxwBTA8bWUVdbBgsngcQVrKf8WkoFH5X
hC0+6up0SI0PNwpV16fBzcx6L+r66bffXqoheUS34NCHLbWDCbZurzBFoE3QNdXoe1MlD/68TZHO
8sos3ePgUTIfg5OTGH+2I6FuRoHyeiUNlD48xPSg3TRxEGy7BlwzxBNqt4ZYPOQGTkjx2PQbOcTI
h4f6g5xTEkYUaOi148fcoICbDQFB32VzyDLwmGrez1ZYHBnCifOkdIQ4ZXWiIbZZCTBXhVxLDcZb
Ee5uPp0XdZFbN5OyxfJLekfhggVsOCDmSNKYAsXoTkcP8WerQFjHseickumKYQCzdTETgV1Er8Xf
9FqrDfK9MUdfo4ULtBoD3K16iYQcXCcbE8jIeEdC8eswOQMCNBU0bKtG01z1lF7mT+a4y2T6Td/9
Pr4P56bJeBrAfcddRJpEVNQjMgNXkITZQe9sbBPtpglu57c4XL8dEqF6x2bst/oZpBfB7Ojpo+JL
MOavMJJ+UnLR4WEIv8mctKBSU3fV0WvcLcUb/pz6WnibdJTie5DjMVDAj5lhD14m9i5T+HMW4GYY
WaiwGH4Cok3OtnfXWvmTzdRdxvu45glhARGcs8jcolh5F5i1BclbnVnSrwGCL1OiPAjd6KO0HtcC
l+YK3V+PJGcrcqKcNMlXP99wH7lQU03fnst+DPecqHbeeG1SHoVZGwfiPB8N3AkmUoc3Tl3fJcDT
N3UyODdFSFoXXQKKJi31KLEm0RZNRbN10/YWsSJuQCrVEu3mzzxLLBOJsTH6YzEEGJIr6NfEghxe
Ms9qPUsy/J+NgIURx3V9s6iv6pOYx55nf18y29xVSZFfJkyLL5jvqoqjS/HoPKeKVakndUNPk8+o
xrM6fNUkj802qlwgqT7YxEtCWdaBChqh9jrZFnEbq8iLy2IOxWWYZL2rjApRXE+VTpaws8pFl3aH
9BQWDM1R4pPhFcYpxa2bFUHYWQiesBFX0d7Jiidwo23T2zCJMfNDrE7EMBHyhQI47RTWHAUuYs/U
u0Avw1OCEhFoByghz3mEPcvBFO7JK5VfYDMG5k3PHX8Igxqx4uSdEpnfjQS/HqdpXsl9xHZ4Qac0
hg4slW4h0MJ2o52fmSefIE/4WRGUOmO8oM0cLwGJG828yzA9NOc63EvUZALLXP5SRSt+/qX0bExH
6GB7BNYAagJ3QW4ZnmZMxFPJUDWhbjrQ+Ye3jnT/jFIMP+fprJvSr9O9XZfPg4LSE1WNylVnRzfk
glOcqov05JbIwzQS/rYiwGqzvOmL/Hs7Tw+FV0+3lpnw/Oqjm8yy8A5tzae0InEKLearhYa0Hail
1/n4KYmq16Wj82ZPLRbDxkBM3SJQRiPUXbz3GM8Cc0222HaLd07CehfO03PuYvYfyiG9yaZPS5Z3
O3fQbjkjnEksYrA8OmcGz5fYxkvebT4Vo/yQhRRkY6NbD8qXyc3rXYdibOJmpP4CzBC6+cECKBsA
Lg85Vr43jKifCzO57ad1OUrb3teL/QP/gvtqQcg4hNZupsaszInW5zaICJ9wxr29YmBCEeBZjqTa
JPmz18/FPdrSwiZ/oUxyzDlS7HmL1bvvMnErEthSSRR/8SqUoCsGszb9px3WeLiql8Ux9YjHlTNe
gfQYjzkAAaGbfb+t5nxbdZV6D7zWFQQqo24ANysru+mbnXmcs95618TyY4FGk2/24qJ+CBNYjG6v
3j4Br5YV2LcMVQqKg0sQw/qBmJIR3GWaqAM4xYfECrJtnUwkLKyz+dzxTvJH8UM6yOyC3PjWC5tC
GXg00ljSVldJ3FxI72+Wf5oj/2Lq9cFEtETI3Bgdohp5ZDniBbbSyQjmVe6KNdlVVX+IRiiWvhld
5voUppSJ8ggJYiLIM+nsz8symY8jTsc3GGIOM1EW0sojFC9fGreKcQ9F2buQQxx4RNjjIvdgYaB7
cqaF0xsAiFTu2SH6XbHaYCAWSb6136HSTp+ypOg2lk0m81B4J9snsgjTl343E8stXfzjyUOaJQUX
bLjqveHiyYrd10erach0Wdb8pivRAfY+SXRAyMTsWTdVKe19PjvbePWSAyP4l1EVfBL4dBzCrvRa
E0yezB98m4nlMsYv/kB+TxCL58lVDgHyaXLrAmqD/5ItBYkLrkN6JH7H3R2cwQFiBZJsb66mO7iu
OFSgvawXcyNsMFBzDV5yf7ozAo50/DBgei7BN2WPB50YUSvGrYXaOP7oIMPL604cV4aSmySp3vU2
0gg4ElAdQRGITE9xxEq6Lx7/T9izqNgYt47x0029jxS56229pre9m9Ml7Wr0T3iw2ZNN/LM1Pi5R
jBnPgo65tYgOd4M/Yd7wIHQwFXAqLzvIMRQHQ8xyW03HOZQPY1oF3MXUDSi+YXWMYr33kN/WsIZJ
Vc8IooaQuFQx4xNv2cYI7XEmRycdbaZifI8Q8E/DqCmv8MNF56OCI2Q5qD5Fc/kVVjWHPSFUQIcY
bAb+MBvLi79W3iyg7Q8vpgD2M3v5OhIcMTFcxtFm+NwGiJ6khwqhLzEUiGBBI3ABny5OZkVHW9de
60YyZtLxuOOcgvXy2mCIBbcRBu8/ZOhel5X6k9dMXb2P62o99e8vK5L2LoA2rBSevU3vSFfxtLm7
OSuzl2tpL1HjnevsZKs8YD0v6TPucSG7a8OyPWcrPRQ91UtRnyJdzpR3RsGYQS/WDcyGXze9LtNT
2N7Se7vu6bfVelY3aQUNQE8t77ORbvd1S2G4EXRXQUQbR3XdUM++fYGe1M2Yhaq76MiM0fHfP6Ci
53wI8/6ELDbYrcCbqXrHJboHH3a4zbX4Qed6tK0X6ua6zXVZpYuH1/nftvHwlNmUeIJg7krEmtr/
tbluixEPPczrvN4mVod0XVYOdUoOoN7yH49sCGyMYfySmL3r7nIfG+1sSh9rp7XXXTV570wU0/vS
RE8GTP5rI1WHSy9rlqXZTCGWVLju0dcaawWjXNe/zf/zOufvvejtszZGwTtXjGUdaLnIGuHaCli1
AgWdHgrnqGOnBz25It6AMd+QQ6XYQK7iDumpa5MoNs11VmAzl/MwPV4X6anSwPxcdvOEe+C/fEB/
/p+WccdA27nu/rqNCILHmmADIopt8xwXI01bfjdkQUhsbfiH/4Mw/3cQpuOD6f1/IEzwzOFbtvwr
iKk/9BPE9M0/Ai9AERZ40pUWkqGfEKYf/OF6Fuof13alQjDBKX9CmHbwh+lYASwLOinSMgXA51+a
H/mHE/gAm67pmBKm+L+l+bGtf1X8OL4lMKj1Xa34MS2lO/oVwLSlHaNQD6PzNO/SUo14Mg0Aydk4
VXV4FwYRA6W1Peee86Go4UisfhkfxfwI4/ScGtN8Kvt2xBoKZb7wSIDOg2om/IfuAhZmeKRCftv2
NQ4sOXaKcZa+z4ze3eEEQ5S0ZPwbCkAL6ASnqZm+txa41LC+/vIn+emK+6sLruWI//k7OVPgyMKS
lmMKy//X3znjkeNmli9PIR50KidpPydZQVYG48VQQLRJfJtRRxChSVHGQBG8vnNU+Q6eeVRhsjU/
lqZ4LkP7vLqCl3mLlHHN0uQCnWEDvXGHQ89wHgLzo+y97sYcqvelIb4ylnHe6SYviJuVwSx2YRDu
HVJIZwv6hKH6zHWj3uPlrpAgrftlzaiD5tVpwfrpiEdAs8Mkn0Co0JouQYfR7Zw4r5mNOVebLQFE
hvaD1nRKxawMwHzOxXJzlXRqzIXAT++0Go/XxYHXKvP5CNV0b2+7gLwiWxke6SZOGB+FZoDaXWGt
utF4tB2GjzPj9X3o9uAlJj3QfRXaL7CphPt9rMgzWhxUI1owGxGsWYkkgGeDcjYeOGdl4MHSkEKc
ayPCjVIG6IYyBm3z4LuIkHE/iNx8/WY6PMn66jHP5uy8TjE6mCJ/kvkIWgul4+xIu97BS0TVq2bX
XgS/NHqZUXvbzlm8Y13Abkns7t2stuq4/JSZxtGaYzKY6LhtqtzGY8miG+mZbLwB2ojIaSb9diDa
q8GU76ynFgUBdp8yoxn3PRANEBWqsqiks503xzpaQRzfoNQA0XHH7bCdDAQffpJIOsdrgFF682pl
eN1pkbmWmy+2+Sh6Fq3C2hfIY28pHQPExmO9000tsXazoyq5jAZWv0PVIRuvh2e9SDdRNLOyWI19
4NqPq1DmRfkwYCemmtr/YSp/rrzECjNyvtQZjuYVhhouF1UjUF8lK1FxMUafW2eCBUBhENP+9ZLY
wbAbG/vSVu1tztvvBpv+L758Edg27WaMV8g4+UvkXgMob/Crfa4M6gH1JNNTXzuIdhNCiOsSq7oV
7ft40aWICAIJZGflYNcFz4FMi31YpuLcgV/0xSpP2E/Gl3KJ5B5q5wcoDIwJ3BxriHc4CifkPmV3
+VAkhyaI4MRC7LMCd9pwbxy9FFMVI58R/4uAr0Y0HmyzuV8ORk8BX8Dlg6xp3xgtPtZUUQZnMPdr
6KOqUVg3+E/7hvvNAv282VjlTYWWWWvV64CsgdiQ9L2rT3zeO2k18wr8iVHzMO8wpJ+OhS8PfYyF
SRpwixYjgICoGvDfBhybeFQnmG9C2V2ypkq2Vt0/t0n/SiaGcZ4hr69wlEOf0vfgwc2fYgQgSfM+
Uood2AsYRjLYm8qPTbH627oW60YLyiU9GafwUSNOwUbm9Ys9xfbeAgoELeyIcoYuERtIeyJOEVdx
QBqOyRPPbMpnnG+KPRSW9TRG36pFeudGNTkpjpOiwgEV3gR5BeNdPSh59zVHpxgJE3KbwzoXj503
eNsCCwfKJQMxWOWHNu8wAI1xNuoreEqZX5PIO88uUb6YI9p1/qAB8cq37FMQfYxrtOQz5o2yz34E
EZGdC6h1Fhq7zBq/p5XYT2uUIn1Kb7FIBKbOg8+x59yUpmnuRZQ/46pcnWLo5NS1mq3vezbDnjg8
+4lB/EQqX+EJAX7X9niOG8PCtSf7MEWkwTb2x9LKz+tCGYlqFOyIRlkthd/Bd5yo/EKuQbOj4KQv
8wUebg5B6CD9AmtnIXdNHq3nKHDw98JgGrMnTCK7Vn425MpREq+Vek5/7Klxb+jDhtsBzhdCgY1l
yW4fddZzmBjtkefEk2c/dyZy+hGyAVYx9G+5IJ7GDENdiyzs1SI9joPZ1ThLUJcYVPGhPAUtebtx
JrYBzoLbtRncexPvZ4eUIYyOBTTVnGALbzu5mXtM8Ca4Gdxhlxu2hPSIKqCFAdF4bX9yMGu/lPYT
4AAEGCnuith+cTBaxqKnS+rvciHI1DfMbdSliNLn5oQc172TxPGCAzSESwxQWHyA9ZpP2Evv3Zu2
EeM3jqF2mK3oUNs2xKgGlalFIQNrXIzbM4vMRxh/c1rtE4bVj2vUwlSLoFsG7vhQe9HFxiS+Aafe
/z/2zms5ciTN0u+y14s2wCHcfc3mJnQERVAnyRsYVUJrjaffD6ydsS52b9XO/Zp1s7orK7NCAI5f
nPMdNjXb79o7Cav8AHz4UJMT35bTIUavsUJ6RDpkmmyKqPolrJCVmWbIY08auhzlS9jX77ImPtcO
bJJOR4PIZgMnXJT2M9AK7xAHJQjXAcWpSSMPA9fCjTtfjfWi4K2SeuOSI2wj+rTLZtzSq3MezZDx
W5a3gcYLm+qKKU9HstOc8TIm41GCNV7NqFRvvWb59ZjpXCZOokSSbhA07334fsBfS1jjjaAx9/jn
rbYMaPyjiTF/ue2ShbPqimYtiWZlXQx2r8pfIpPKbLgjxQL8a2FXzN/8m8ET1b1XpleO7IjlBWJf
K6fe1jb54BxlO7stzqPwssccfrtIfnlaU+15gBUi4Xrbvq5v5mLCeJqckE6ZBHAEV0i9oeN3Gfd5
d2uadbo3sFJedP2r27pPUQqbjuwSyX6Sy9JyElDNrUWyhp73RYBgEB/ntmj5+ssotkkn8/BRQety
TGhk1dQklxUV26+0OLvhnU/Y1nkI1EuVA7FrZvSkE5FcMGaIV3hONXMeBzI8wA3b2YuJ7bpU8jkW
i/W6I2EyzDzrhr2RuMnCYe8U/nMYZWpflsNDNYDrwCLxO0U2W0xRcwl7YhdrKjJ27N1mKkgiSS13
2jQy944x671N8xvICpSvPFjFLR4A5RLo1tnbPAf4h+CxeCsamyTvtmeW6MWIT9gsrNzEh9KbNrBv
DUrgzkdBHQR4hXXFI+QBs6o4eGV2aY3VlQL9CLS50uiWj6yVCCbX5LSYwfA6kd86qOlJFdlRjR3h
sZ2xqb2G69SdITGX8kIyIWHm89mocp01c/7MqpZZIBm2nlNctSno4txoWNlFCl9jYmOjlyGqZoLR
sN3MAcMwh409wElgO+O6A8FdSj/ZU/4RoRizR3D5gdwnuyIsuGq756LO3pVG/aio3ePmky/9vrD7
WzLwQkau2c0SFZymWb5rREzwm3aW/IXH5rvOC+JDmlr4S/KWW2F6n5fsYSsJ9znpNbgi1vCfkZWS
KZZL65DlprVOkkUtP+pz4OfkddqgtceYhgHTuVyctqxJv4imtKrAu51H5W26XFwZjBiVR6pE0YKt
a0O9E35HEJmilkqeJ3xihozfvJbczNBBJWG0u5aXvIF/Dwkra26swieicwjcTaoY+Zml2e19gyxT
n61hJMAI1xhq8HsmG1EXv9rpc8o7GAm5dz1Vut73OdT1uKsehRifxlE+56V/X4hUwDgkCxIizE7O
WX3Q41OZyz2yMnWwJ59xrAGTi8wlbHVrWR/bjjs4snPWdFa2sRtmjcsUbDWAiVhR6EfcTu3OXWSR
gzXiimjaa7C9h4BveZerNN+htd8ElV7iG8q16zYX9pw+VRW6RttBVM/007SCeQu799LJA3jHucgv
LMhJoVZfRfc2NOKR583e1ogHPRfDCtCEah65XiOSXxvkZEdqzt+yS4cdGv8LewBxZnj6ShfBhZHc
IrsY7kgaoSysvU0ezXeWiNB/Z/7KM4N2E7ofc/5CRk9GvA1lEAgzrsPhMnDLu5DMXSM1HzMfIC7b
naPJWJ1vI/5Vme6q8CAdeIGaj3lM3iOb4VXYZvWuA3i7AmE0hQHfLVQFnvvlrZ9cW+6xCkgrA4P2
PiBGrz3b3GepTSfnRldEbkzwBrwb0TrDdhgqzuHKFhwpOHJmoF4QeMY4rw6zh45gkAaNU5WM+4oR
MGxp4sJ8K47X7CYg+8DoT9iHTWllrX2Fk982rWITBT0hj/gXRBDzUZsUkoGKH6u0uLXdYTjW1s2Q
UI9Dn3h0a1vunVyS7Qs+wyvwtpCEN1coIgL2fRhYuxNhSKyZInKWG+bvAS03oNANGx5rW4bNsyyC
80jCp19gbgFRik6eNz1mzs4sOAtbc063OtWvjl2KKzY0wJPFEic8k5NyzsfqSWQBqlnXwPcRuJzk
jAZ4Yn51xmGyl8ULmSz7DvFoXrZkHprOSGdn3IW+We/GalJ7Q6OvxtFRrpk5PyTV8pFyFuI+WDd+
CbB2BI6ZA0SArQqTNvfOBVSA9ZhSE3dNfa06ePVjR06hiMRbADp8a1vinM+cXmwhLyrDfUw9+8qs
1QcGkVsZY6DwUk4JJyXQIUk+Yku6GxZdL65DDKoZ4jPSxbQOFpt4Tr0LlDZid37oIF0H+PeqklTs
1PGKHb0Zzjqnv+ZwnAMqx8AiXTtqr9PcphQEImSMv7spIvMF138grCddMwOZFv/78FG2aQlTH6m0
E+314PqrJA/W2zaOiAAZlqIEPRs2sfSDcIhLnemPgnQDu6NFLHACbIru2C2EY22wydEcfzgxLyR7
Yqv4PaTN9GAY1BzgojYRNiNAHwRMefW+TlFc+2yXE2+6MYBDMgFwt1YDRjp07Yr9i4cndHYJdhsB
JYloU/rzwLYzcphaAwaN4oi9dRSvQxNOO1YYDCiuDb46oYSXGQoM202ibTIn+7YN230/gkQiPOIW
Ef1jbkeK0DOSqZLkrszLL9sj5pdehBRJsTV3jpxe+xFXQxNLbvrhNe3UfcS+Cc37tYjB4NfpgoBD
uQ1O8FVSwZsD8qZ8lGi0feMZu/WhcWgcUpmvnbq65w+mbCLCZ9uo5NnEQFQmmIuRIIwbeDpoE4ok
3LWwTi6K9iVKh/yIaOdkTXgTuY1zWl1q6ODSSySBDv60pDEE1x29HGhADBOoqzdliOYhjr31ZJIW
W1QtQSmc7kZPc4lyaPFfwsMxqbBdjZVReCpm+dlFeFXKBzNgNUNmwja0YnKQQ4DPqT9fL//N0CNF
bHvGhLVvXiJZdl+YIHK5jtG6ncia7ihIpm4+hmb4XBiYV7RRXBDEp1Yk/qQlFj5UhAkVA7cDZUG3
alNgnmUmuf2XDzIpxS912ZczH4b0gKKwBHeF38BKLmOa7pEjwPZWhhavzrxYYBMQzENRnvRApCho
ud9pmNyXZGeG6RemjotqhJmFVZL0Mse9IXaqIAKyVawiZzA8sDqp7Z/iQgLC9x+1DbRz1Oohp4hc
27VPxkfh3xoVD7KRpDaXtmjNHX5Gpf0J3xHFw53uNdhYAGdTQbkx5N7ajEFw5Unjs6QA6u2kjiay
3hR9AboUGE9kf0RWBN5ToD1zJGjkJhH08jwnEByO4OsX08+AJighStFvfIzIkzMxd8MRaZYjmQ+V
R3RHZxOVGttyPbhhQAiH3pbIkEEhl+9RrUh8oYL3lzuSTXC21WV8ESJD2k9YEEgf4YEUP5WB85T2
VrLHoXZZDsbHMDQ8Y9vXCNh2VMoDvM8rWETrZLriDOk74570RuI9o+xhCs6lB6U9wx+HMJx/bDiI
zr+uR5+B3bDzcUa+Jgn1625OpuE3pUVoVHdQ6UD8uCO2y2q2caObqypRiLUMmz7komYxPtl8gFT5
j6OFg9QBRKp4UPLUc1jl8t3VgU1YM4foDG+YsFPA3hXZoaogyGPwf1NX9de5nu6wcAcHPIXJKUMN
VhmYYevm0OjiUjhU8+TZjsiO5kfQ8Pdsqs6tcjCLe+FX6Th7D20pWhL3zk2rJyd0brHO2273VLjO
uWEJ2MGIHKkp5JheOBh5cJ8D5qHqDzNxByOJfFys3xlOImJNLjTceQzXWU4Su0j9F5/uxugiRlXj
hUumWRQSvlnjFxhMiPx2duyK7uCo/jyOSDvs4quqodlIeomZPbjbtx9zQZx7bEEEpSu/aTusuj3S
gDoXj751b3gOYTOF8btppytF6BPXIjIlrp5xk2YgdTGcfSTQL+WMBbO3gKPAtxkNE5Jlg+VGZPY7
Bdt6iBB0dE3wXHnRkbQ0SRPdIaDvoxuEPV7s/RZ9cg2zkVmZFbyFtr7x6TgXPqaXO78NI7svlvds
DO2jV8SbrOMgVyRiwGQXq4Zvai1jB3RJipo0V1dC4x8Lhx1IzU/LGY+IWIvr0rwag0ggVC6PCWXq
Oufy3tW5xplujuhhDG+HumTYjTWDM+b7dCDpuMhD0Xk0U8QIMVYzhvgL0LJoo6xpK6K2Z6rfGsfA
0PcRvYJdmTyl4yfDt+B4UXKs8D7SdPj9muVUdxzrGfECoSeBmZjnIC/XhIch0MBU67YASVU0rUcB
FSelZFZIxVZjBpvP79pml87WC9mUKNKwg+yTMj+R8RYeIjBMmxHHlU9c7IoSmxHmPHxkEJ1XfZds
EVnkTCTpzb1M1YwIEIQ0Jj3d9eBUT8nOQlFD422JnRk5T8qlojF6E7NhmV5XCWGqtjG/p+VobIG3
46Drc2dl0UrsFMbmKIKbr+fkVxODGjWauwqcwMYjx/R+JDJkHD2CUlAULdOnA0Ger0WbPUIhLXYh
ca8Ote7auMUCdGWVyECmvI4AuPfjpQrrzzYMFjSAY+2LibRIEvzklU+RT601v42ZHhGkpM61M3Mh
VGoir9QBJDYEGyMT8VVJzmdbk+0jJp4hnKBZq85hmNBigJdbSZTte2Ce0Ta1g2Htz9Z0qA9pNrbX
0dwyS7PIse6kB+MbOe5AhF2XIGRPf9shEHnd5qC4JgaV5AkmvG9Etg1xpt2iS/Enxs16dpBvFkT7
df5mdlKSSQjKWWV9fDMZ2qcDGR+GEGlfYeHYYzq+9dl/bDnjMNXm/L5yGDZBjkt2xl27GWM9bjLl
3muRhRdRQEZnHJ/KNp8uqJI5vqaOlDpZv0fZ+FkylgEV6Z5kmd6kOb7bfu7LXemb7l4SPbb1Y/mO
+grGrvKfcmVfI+97H5n9XFRk86Fst5vdOBgr3QBH99G2cNxDwlN1E1/BOV17YuQULJo3km38VS/G
bk3jCNRaZV/x5ILrt5lKCUVH4PjKRQGV4rCznKtl6e8wvoZCZSHq4uptx7S8G2pu7tGzj1FfDdem
ET75uREhaRvf2riCY4f8baUCoNMOBDXcZ4THGFh9wmE6TuMyrHS6tWmt7JYMVFOEaFWIRVzZMcqa
abLPUUUoQg6PjLtW4p2RFeV+qEkEI80njp3pbirORh/CfjLL7hZX79asiUr2WqSX5jHMHfeY17/r
wIAprf3PoYrLfVzMLDMw0keWAV6rj/DmPdvsRPZNQokvjWq+6hr3cRB2cdbldQ6wwKFxRn2yN03W
CVmQIGrBLwxip8E13tfcoedKpXi1U5/zG7oVo9lmZytsPsiFP2U33UFKuSNU4aqdvWeTp0fidM+J
Mbr7auAblfSg5DWSGhV9VW3m3Jaie6Rd9iFS/e5nFpTIh1ZuGRF7Qks/wl8m2KcrwD+jHDPm7g5y
yw2jo2HPUUiEcKvu897wd+6sHnydh2tRFMNtM0RfUZIfWnokTHs84oekeBqikIEXtyS5QG95Qv7O
si3cRMPobiNTP0de8WABXSXHmrAD9MerDsfrc+gugtAYYe0AMZSuDueii/fbj6JfJVuCXTD9CuYE
/xlD1LmUL51l3zVxuEF7ZVDbTf526AgYp4LoFLVhkCOgjfLqNrbNgR4oW54T/UEo2Cz9gD2FOWZK
xvu6hEa3Cv3mJJMk3NYCZQ68wqtxmA6uG6itwga8jgqycFMJUoBIYKx67q5sK2S56XA9iJl7srp2
TwYc31XsV8QawJVeCSkvy6uEtcRd48iVlozAvaWbDOHOzUEJVMmViuyl5ssxeJ0hGraij/2NZzpX
UKSdTa/mD8xaq6RT4cH2MRzq6hnPpEIEwnyFTKbCSFzOxCY8YOm/cUHpsVwCiies2GORZxnrOKEq
D2FlICmb0eqiQcZ1aBKhXVjZVrKzszpnYl6XXPtz9kFzFe7R+u+kp9/GUpCaVhaCUSKYfMgXR1l/
QQSM6ZRQSqKuarkHHYmP9KbObOcSgPtdktDgJRNICW69s9LdazCSu90QyjUZ6leV9W9FOISXCdvu
jY7Zdooi2dl8Wn1WwaLLS4Y7LTAIZkvnhLZ5WzU+qlDP3NiIhnq7nY64L/EKYmrlyxsfpPua4AqP
MifdsX7r8CADCOZRIpK82kk9CUjYrncIMtbSEAYXDfyA07zMN2lZ3HdG9FR2w0Hj2F8xWEw3fckh
kDGeiXHYrcWih0Tb4+wSn3W9B9lh81Iwqv4V9g6/u+m2NULlbdRlwXVmlsMFKDtSJvOOPCSPJ/1Q
bf2kuMzg/W1wOjVHskasjYiGO/St3jF5gP89b2MiJLwB0TTmhHGHQ3thWxridkJ06k36MUmd5kAU
ldhUJjIrYyr2Qphsbszog7Jh3rQK/KSQ9m1S+c0GTaO9iiwqkJJQw1Uss7vEIPzQd4ldIE1gicJD
ko7E/DMADE+UiHHXpq3kc5HBjUyw8hNjwbCRSPE6Re/ueGc4mQLMqLxzM54GOpqvoVuiRSUxoHek
PDlSfOQDhfo4orz1hQh+Je257n771Oa3s8j1dWMQ3roo8mdED1OCcLYTHZfbLXK/e7snWXJxOK+G
wG7OnWm9g4FIt1FinJsOdSUV/yXcVMZ8aRteVWVy8CqA6M5QPdUefK0AQfiQW+i5k30t5GUKOAng
41cSvg2SrF2Tu6l0Khv8H5GvhXOAqxGCUhuc/STyGrMVmXcqziTiZHcbOjjP2yKGP+UA+lemtet+
xXP5O687SuQ2Xae1/aLdIv+0vezkZttuqourOJTxarAhp8wLFcrgeCnr9GLOrA0hd+FudiVNkU/p
PUwrPinFDeCvMhQ0a2M2vU1fKCbSkbFKh+Gu8Dl+2tGHaIMPfGrQSUBaepcT2XJtbxFHGM9XiQHA
a5h0soum/tIlzWwXkzOEHZ8wGBoH1htjvZkC45iWXX9hJfO+69zkshuf67xpjia1ETmPEcra0LxM
Mnj4WcZcj6jDYFM6qr0YeiOkJSXjR07GKyNj/EvZfOsNCfyDYX6n2jBWdf0GHwxBJumWfpt7J7x/
EKRTCKcCQz3+DR5+k5Xd2kt947XoOZo62kJektce43LsLTTYvZ2eR38mgKRv95WzFYl3YLf2ES+p
3+hzY5jkBiMx2g9ryQbXSpxk41BVL/jcAs5Zmad3UTPfQEzvz53BkMKRfJ1xNb+zrrxC3ht/zSCc
6PF4mAXbifwmeD9dczdN4SU5aZvSdeV73CAC6FRy9MwiuHadjmcfQVW0jNY2TuydyajoiqfGil1b
e/Y8eJGzxS2dVFd1xL9TcFY0ptowJADHILriRoSMTmRkwLOp1BLdWB7YurM0Fky1c+JRmPMQDm/l
LzrOz26BC7sRpAa28WU6Wsm9xBgYjenl9w/DgH7pSp/OAhZWWHItNGg4KGKRIkNNXHiz7NAXfH5d
0MxHmYjYHCmyWSWJP6nsd7L0XiPipVAez/aNNoHzxuwVUQ2wiWiAvLaj+xy0+QXCWnJjw+Ccu3H2
KwMBRCYc78zD6he0LjqSZdNpsa8i4Us8Apqxp3PNivCkFQXXpFXCydyM/MlFDgXYW+moerC7SSLz
h7HJpA7zCvwWhl7KFfvK9ez10BctNGFjjfoEGbNMxptEEGowtmQGFePZU2mxTxqMfdoethVloDD6
L7KS2Fsyxxy6rt/amu2BR6rwSnluAWd19rfhRIFSMyFyrOECXcq813m2J+o0vg4MdQfGhan13BuU
yZrBXesw/EKjfSjBuu6iZXNYEDJVJsgMPXHUjV9df/8wZbyNiP7oXTsCvOdMDP1Dc1+SXUAnWjvo
wuL6V0hF5U19vjfJw1hXeA26XPnXWNttYpI6cRku9gibkatNti2M2xZYi5zxnNr60s5oBfK8vgl6
lO2jdyo8aqexZQMyBQeV52JnoSeYgvmijdOnoHLdSxFGiPsbbE9I2t+wGRM/kZYL4DCYiPLFsCKG
+Fc4Z3skaPO26sXlOHIwFWV1NJ5iB+1GaWT9jrnzcIgaHu6gPJpdiZ1yn1ojm7cStfdI5R0MPTkZ
up/v7LRVa2u2L4MukUTEzh9qpTvhPJU2ZW1prM28hBbPWvUybtWp8/h+7ETvIy/LTk4kbwJ6hBqq
2FbbWbU2qtQ4uGP5206iT1mZagewFWqurB18+ZNkguJwC8xFuZ+5mgrhvqcZXMeBWLtVjvzMNORl
UyNFyQN5VIlHhFHEdKnVV7gPg/uYxWNM9AdlMSdj+khe+HCN+EuQcyTc4MwmhI4uV0d6f54yHPys
YYlyDfI1DxKGhcW0K6QY11KGh8oozH1Dt0CSKQu1qOa3dIHaidHbtXNw07EgY3w3NWBtK+SBOQYG
nmLX9YA/I+yai2AWhK/xSOhMTHR1yAylbFGtM+5OsWDvDeADRACNvFJAtyKbjqwBWVZTHhhsdnd1
cRfwTe50FDkHk7yvjTHlL556sC1WQ2afXBYkkqz8nOkGc3WNYwiy7SvQa7ptZkC6ne5o+f1jG7ON
sTQCh9oX65JQxDupTHql5si0heCDGEbJKNwTkAlG8awj6JEBZSfmdJ5DzNKAvosmp1Maw1OInG+v
HZsJ9wAeeJxoej30fgrxv2epdRqb08ZK2xcvUQb4NOoHmI7nyiVo1nc5d+eMsZmpPNAQZfjQe8QR
qXK+dcYm2tq2jwqzAJHUuQ2l26wvIGv4h2XkPZYxTo/W+dQTvX2q80M/FNY+d2r86el0inPrKbFi
nJGLQ1UvP77/l7OYAVtvoaLNJti4EfIVs/Vm8y1B/v7xrcZAmtATQW2OLKFDNEa1HUMIE6iUTnQc
LHyigoI1pJ9CHZa3MBmZRrMX4pe+f/37RzNWwa411CMvnZXvtx1Yk8i6863m5tsN+/23AsbRONeG
Q7yo2vCnP4ZLgKaTziypODOWWL12R9W55UG44VBuTvM3pW/B94Wxa9KH2XR8C4rzOzzl+8cTSTXT
SS3qs9yIH2TdkSrVe/Mff0trDK//X0v9/6Slxn4IpeH/rqUmuSxqorccde8flIjj53/8D+uP3/Wf
Ymr1D7ANQnOrKEcueur/klNr5x8mcmb+g27a+kNp/Z9yavsfKH6FqT3Q5VLjDvkvObXgD9RI1rQU
QqO21v9NIsQPnTGCM9sRtmO5En22pEf/s844muqhK7jWj7mLWS0KG71X9fRQzQx8cHQzN/KMLYRd
vZ9qEtbGbCBBCQUHlgEzZFwSJmI3SZ460LQuFYqUfV5djW3n3tZ+9siNuiDzrU2BGIv9bbtkoCm1
98vKpoQKj5nFLsehcmTsffJE/ZI6VbZrapLMyaiuNl3NsrX+pc5NWCV7WTfEW2Utpe5z6kXzLo/t
HuGhdYx7BE6ji/7B8OXlrAdYTzM9e5lxAlQkRqrO3Cs4Swi/eRFV9gY8qzt4Tv1QV01Lmch7hdFP
qJfD4MqxBDY6l9gcRqRWbnRfLZEkxw7NVcoDeiuxVvJgJGY2I9SS1NC3MuMPINfhNFZTBumKbLxp
rMYLS8GdLU6lVsO5nhr8xNBdRqYg26jnYPBG9DAvoVWX8FENmIixZ7DPEPYuWQJcyHDy1oNlB5uA
3kg7Xr3LLGYhORPkFeXPfOhQcqtA4kdVzuuUuPbhn67ofyNFt7jiyyKdyAdYrmaXC8RxkKCDLrG5
5hhg/fkCiSc4hUVflkeyYR90ynkdQuE0W6tfp6phSectQQsTEQdEYp/NjhfmkAs+R/L/fKB//Xp+
JH58vxwQJrbjQFKRlvlDFy8Mi8E/UYXHwajpmMv8hTgepz6QA3sTiOzR0PlX5KR/9yn84KYs/1qJ
0I8wE6wHFjCWP38Kc+dZcwMF8UgGIXMTnORc3Es/Ey7YhVbU+8kAeBmj+1yVi2neaIZ87w/tibfh
HZnRPv315/BtdPjxvUhgxyYkF84QYlX+/IpiUzRDljcpfFs+CDTEzrrRZPhMQ7sfi8JeGR1yeY8x
9taLk4shT2d0qEjl4hlVsk3iOcrbr34s9drzIDzrIt1//1EN6/Ft48f3f/2Cl6yZnxcS9koL/o2l
HE+qH99cwB2ABzfmBet63kXNdGhjNW2T0XMvIM1FG3uoXjyLUVIVcAtGPrs2R4NRrsVn5U05sp6W
isEobj16ZDTGj6lvb6tRULlDL2Cuu06r+L0tSt52biUn0hwbnqrTO5HR10xPeP8i+oQr1+IFKMBW
ROmNE2yoW9st2qWHv3m/nNE/36+WzAQR7xKVYzk/3u+YkPubJWaE32Q42gbVX11FdC7DY6hmcWlr
tdU5chlTOPEJFZO5NgzLh/PiRQyh6N1Lm/a17zOmewybzNqlnbFJuhTDSoz6oWczR3N93UFN33ol
R4AuEbXmqf+mS4txVFclp3bZ0TTkpa9gJ75VxTgfaoMNQQEbo/LlOgoc9FT+390u//reXTJ+pHRM
qfkpf9wuqdVIZLY2ivpaPxS6G/jo53Ptp+9G53f76ndO6mYuLGM7UlpvmHSi+9zKJqAOblAVo4Fo
2RGuM2aD1//t78U1LcsVmIiUArPxw0FUVzq12xq1fzUdzDqRpzktngsWJZuq8R5Kg6Z2Ntzt9xNB
9Gi3PFwBeUDTY6ddvx4gA9IYrMpOvDYYX515AouGoo/Lk1TVvlLrosXnas31b9cx1SoXD7OeTm5+
oZR7UwVWfTAEdPwCXdmG4fdNg5pkY4AYLPFynFC1vEaO71399du2/vUEcxFOWJa2PE9LptJ/Pi8Y
8w5R4JXxcfaA3jBUuXGaWZMf2lZrzA23eWVvnLzdDy1Nhs//mSe0TFYV3sWZkx3yCM3g37ykH7WH
o11eBgWpSTXj4gv+8ZKguIAmCXV0DH2Nksmcz2boOfs6y4859q1j2KrkEPTmhdDK3bSyvo4kA4Ym
s/7ulSz34j8dpt+vxLVYJzhKmuR7/rheYzavRm1wr7aRTzDrZxNiJ1usLbsoHhBeohNn5wdKivkj
PeSmKIAPwioaT9NAzLTdysdUCYYVyHF2rnC3BYDrv/607OW6/JfXCAVMezz4OFKWT/Pj7S7Kg4aq
8392XopSvxg5TxqX0BxLQ8xJGBsVT4ZQzSu6vRmS4oWMQDCV4bvs53JFMiHYyCi7pqb8JDcvAsX+
mbg6vh8t9Cqwe/pYZTfCgCvtRyyx4Q/mWzVncDKE8dh1YbUuJtFcpSMFnyJB3pDl3376P54My6dv
aVi1PByk8Myfd2Q/WUlU4c46mg5whQogAzjl6SJSKti0TZ6yoUHha+L1c1CdITrrwJnYEzPcpmC2
KIfTkB/IRDH+5p5x/81lIXjIep6taNUJLfvzR97TNxezL6PjEOu9bBlNNnER86ifHlwTfc2I6Xa9
cFeVb1vLBxiym4oITEZTCBSKOjRAvsxad9OMSHIBwW+K0ibnQUzWYU4bEIjW2pNDejbZpuxkj8kO
vI+1Ugj8yZjvHuxlUkNumfFGvBOdf9+ww24/x8TBa1VUUOtBng+Fm912ZPLupoJ5FToypnCCVGpd
DPVlqNpPH6/VRdJ117lImLf3fIdtcqjcsn1TM1gGceJjRvgepgedsvrXgd4byYzuskCS8A2u8nkR
t399Sct/cwAgvKI7kjRI2vxJo6Na9Qcw5cbBofI4DD2CsyoLEaPxplO48Td21t/6mjxj0pZyVNcq
3eEuLHeehUYXJvyebbcNlnwEFAMJyw0zdvXK3Ex9UR7rIv8qbKfaIYn55ae6AeY8kHekyU4WVJi4
OIfoqFqH2VHia6ZU5Rk6qfNS+g94/lDtA/t2SUuvZ/0cB6HHlkiQxJyDzpt6uzjNjUPpIZD7kmjr
+egUoHIQLWauWVD9HhrZbtzBXVAmmJ3I0zNXA9ILwX38FjYMXdIB5KmiXbAlnoxGB4c2od+PDOY6
gV+zRSQXwlJkFZegpjYD8lc3YMeUFxNRKFhXK3LqwG1Dm59HVu+u/qPz/xj/V/BV3PxxuPyzD9X6
8RznzlSwLmwIhKT2gbj78aw0dQ5pL+VTIvaxw/LZnIGAm8xWO8bE1rSP3RY7PCOQSrHKNcf8wUsZ
sUtV3IauxeBcCtYdRbomWmNB+Tft9q8voe+T+c+nIthLbk0pheLnz34gMgQXkdEwwl3K4Gro7zM/
CLaFyXMdvRExczm9aT7vyoJ+Ma2pfYKqeJ0iKmQJ0WhVIEGHlc/2f6b/+ptX96N5+v78pFSCrsHF
BL1Ys//5zJ4A+DbOiE5V1cLZR2zU10GHljSWyc4XZbBG1DctQQDTRZ5FNhszaLaxgCizPPBCltZ/
/YLsPxr6Hx+YjVDGxFhp2ry0H2VpWpf4vCrhH0Y7JaLIbpK7bFxyUdUx73PjmV/aoQnPiU5ArJ2V
XzoV5ZtdvDA/NJmR2/VHx1gR1m92GGDWXgSemC59OeRo4r10F4LGJjmeJLKwUjtMbdzUPbcE4nZ7
3TPl7uAR9GG77ZMxuKnhyZPHXpVHvsereGw+CYSJrwA9lAcSlW58wT67CTDRSj7GHZ5otXamwt6T
C/peQ8O/HF2UIUlR91sdUwO72oMvJW86SotTqHmRPbu0xlEfJswv4GZOXZ4ce9SHKifaIe3tPSrg
Zueix1zFZnCnvVkdWXkPiD0WfZqfRacy9oe1XczjPuyb33zXzbpi87XD1PNp18Q4p2nNm8pYpi0S
txw7EjF14HSR/1wUQWRtZEhcmlAvfNLhlZ0Pd77p+Ds5oLYM2gTKAo0zJDhlIfjH7uunwfDkMzju
GnZlOq835OMEYqNEWV/wJH0lLXW+tUdkSJJxhDsD28mG0D2ly9QCvQmxiEX6Asx4vIgAmxOkl1HI
Zj6JRb3zkjHvpsgD0aH/N1fntdy4smzbL0IECh6v9Fbe9gtCanWjUPCuYL7+DLBvnLPvfliM1hJF
USRRlZU555g+oGLDu2JHGc85CtdVzbZ7CHuPrYpkiVUoI7kvm8j7mC1mgta+kXo6drn1F9e39dRn
6sufp4Ee0GTsA9zLzDmWDcQL9ozHnc0HK+BdLozwiqj42A4doOtlQg+7CPLmOPBOBuQOhspCM0F2
diMjkqL9cMCSP9akWBjyobJyTAlOcSCnUuw521j7zkrg9xU9JZkDhtA2IgScpf8WC0ayU1XctcOI
zAdOMjhlRrEICj6DDsiQigsScght33hD8Fs6iOJwQqYX+j+LuTRDbkof/YXjcr7zGIfwk6B3CDkK
dhEckrUsyu7oNcPPAOxmHxueQBhS4UPG+7tpUT/StLg6bgvz00d2OOLZD6fh1ZkxeVBNxRtvJuex
Ft2qpemw1ZglkTV4ZydsaQkNLWbF1t9bTnMleFMiSIFpYql0R0Qy4XaCtJDYZSDnAAw8eInzaNm6
2/nFSJxUzxxoLvFdqRF9Whbl8WnM64e5X36F51/8rDQfzVqcpebQ2DEsu1XbDfmYKuznTS1yBIwe
Rse0EHvONtaxzKoc4IjYxgZCpKpxKQ793to2vj0SNp9icney90gQFNi26KRTHSYPWcYEdW7Zu+zg
rWT09dgIg/lImmHCL019DcUk3uyIC1Jar5YRj2/WMvByWvRMFpXSxpASvJmOyfX02n0axdEF2QcH
sQC9pw3VLh2fdTF5V6e/VCqPDiHhUJgFnHvCruKrmf/WJoaf2YnczZiGDJGXJ5204b3IEPHIEtlr
i+CGFMyaPqc9A8iXcb0JJcajCpuMLeM7a/rtIQKYUH9cU1IXVo4iN7NxGOUZqnAvJp59ToEi3iez
fnHwyUmcKhc9YlYCclKvQhOtXMusBH/qRYvxGnmEg1jgBh+Nsd+I5Q/HojbshQ6W3Nl+fAsqGNuR
ml9TYV0oHI0Djp7mPrB4coQhRu+ym9+QHYRo1UJxnYOaAY6pASUmLjEas/1W+bh1jFLqsyYjCivf
NpEp4aky2lWtW1w8u0GqSpDPe2HF3sa2VXGeLMSJpdGan3VEor3CV0TIgrPnzM7rFNCdEEyrkpQh
nhDWMlYJfpeDrZnPOVjXVYdC0POfGhgUz56BV6SZlAWpWv2Cv8E0k8uVOvJu8pMtVQZn/nr+cBqW
nhrgFiY7ehLRn1zTLuC4+ENZS0KBa/dHuzX0PWZYXsI8fNRp6/HpQ1bK+ZqjTQF6LxzFppgc/KTF
wfXlSz6Mzb0JBG3j4ETjII5fKh2ufnTPW5kdxYCpNsTWXZqiOuLoQJhrkGOaCvNDUMXkbteeBpnI
a15kZ0AA+zmrH13JNVg2NoPv0B1Z61u9blTbnrIBFWUCHrAZvorSeevQcF9TBchQN369Q7pySlLi
hOmK390edWxxJppJENH1Gpotrg+5c8QvZ2xYqwYXLF1m4hQlblgXZnWdW6TPNxwJ1i5YkvmpssIT
rgI+4nhTCKYaCvwO51mp5hEPE/FrxJ/NIhJ4w/Vzk3tql8U2OaNhA5JOKJRspYcUsRH3kla43wf9
mglFdhpmmL2J3ZhHEZbmIcY4gNdk2BpDRu3t4XHJvOwMxgg/Ns1WcpPwPhT1dB3K5hUcCAW0rT+y
/qvL6dpwVLFXTZDejRJVlWp4gxN4KkPuepgRs2bHeoGRJ1N4Rwp1XzbupfA8dRlk3iBPJjwnshnj
Y4dhV2MTrPPSfpaMkx1xNkJ8oWbdHJVRboeCQNVWQzqx/YNTLzK+OTuSev8xh764SN8s16kkOW2h
+OXAh3AGKsy+JRk9dt8dwgKEZvASSo4O4dSRfdgKQmzYbk3TczHSBP1y9vS3uoJGZ+d9cza9Re/Y
GNtIwuWHlG0fsCwBTkt9gao6eMX/iehTFtfQkYCh6W71qiJ3D1VXnEbTmezjZm9otTVTNGNauR6H
mH5devF4nzlFiAMLR79Gv2+qhxRifOY0ctvmzE8mrOSbLJ1IDdTpqWldJLEjmda+mo8OGJu9z/xm
xSRF7oK8ROliDtURFcNbkAy/BuN9zL0xxvtLa3ha10FEwOoy7GAdP3IVBKskpCx0m+i1GtYNc+jC
9w8tso+1FTviQi4vMT7PSU+TkUuuZdNN8CYj12akM8OcrPZe2n3BYDyN7MTjlN8b9L1XHPvoN+Fv
JfV9NwX4ZEawDlPrvcWEPS1yQZdmGREtdXhKc8T7XmcY2EOAckxjvOu76s72e0Y01E67Rjhr5bjP
1NNI8rzh0uPWjLFN7yY9Q0zts+9pGxX9dxVDQ0HdgsnN/ox9PEQjiQ2Bk7409ERWptF/9AP+HM02
cBxQV6x0hziN2TpslMlr10ZE2WZBGDerZANgcp8mYCXMWdUsb0W4GtM+2jINcA+2ZSaoUGFpYFjR
pt5U7wN6f/ZTYgOqjK0ZINbLMH9YGEe3adwnG8cmoFwQHUyyad5th3r6qQYbkkEG7NGp3tTQSIZt
LaJzQ+2MgHICP8EOJs4WGNlnAiqjTnGQZU2L/tNlfUenAZ62XEtrhNM4Gut5MD6cbsGJTF8c7NF7
1AHpypy1s/EYQD5fyRTZERbkBlRq+yo5vVFW+Fvut9PaIOhEVt/Cw8rnAXac2OTovMirLujVKW+v
bCxRbS3zbaPCUxF6QFcY2s3E/anRuE+LbYjwd42IceX7OVA1lCArBt7wZ3O8/xHWKN2hDuuyYZPO
Agsyrf8Vu9e9He9HYAsTuWAjp6ZeogxcukBhZX0lfXWtJyMjx728NEb220JOH8YXYo4hoE+45YVJ
5g+V2x3a447tuiFMIfoGSvzk+flz5TUHxPmvHc0G8Jp0OOqQE7qDoCOFYVEA8g5jFr6Qfgwxi1wu
CMd/g//c5ENBYwJldoeeiCai2NiYz1tcJEdvgRD/asu8eMwDQhlYCshlxWSrljagqS29byqSRpoJ
v0TkNlfGf1wS9Whsprn5RXHElq1dIs5k+OolJlunKJaEPkxQy80tWS/A8rdOAAMhzgVdf/vG7S63
L//d3Ph7Pl3Tlb79c4j0Fg7A1+1+3g1od7tjyOjw/93n9vVUm8myCp1vX/27I26vcBeO5uXfl//x
q5aHHm75ebWMIkKwMVGUg9pXdc5b8f8/stVV1rz9z4edyJimA18AGOHPuD3P27/+/eS/X/YfjxKH
1jPuHKTCN1b/7WmYGPkp5BX+peW53H78v57ffzzkf93nv164/35p/j3O8rCkdr2GLZ2oKb5iemE2
25n50SUM9p6J8IEkma9i8MevMAOCo+N+P2LBRaAu55PR+ChuNS19dLPI31jRdgozKF5ePTzYAQW+
yoePXPY7mSZfpCNes4b+Z1u5EBa7XeOk9qbp5NvQjR4f9T7Yml1K7lQdd1uy0d9jWYRXH6pBbQ5E
aHeyYGsjFjjJEQUS/E6Qtq0fzDkFuxwZ+bGJ5KkNquJSMnf3/OriBXn+YIfH0QtSFL4cwTiAyC3E
ecJmLPNvK8P4SZnfzYAczkpBjheNg4E7dMZdcJwL6nNjnL+g/T2mo9yiJVsLEySth6i5ptW3sQNW
U5WNV2T7wzETkEKawQQ+Zj82RApvXGj262C8dKAYqiQzD6We/XU9ZRylgq7fQ5TaS8dDxJnhmZ4Q
a7nIu1oHGVtgPKBCJoNTFpvCJsl7qHyG4/Yhdg3jKd42nNjWcelE69rAKlvjQWeeaQCA6lG1O/hr
zOeEHvemmf3fge6tdWeHKM3hFXvD0eOjs/Ktn4yazbKX6B1caZBQa9g4WczArbsimrDXvmUk+7Ho
myuNCeoestzK3LjLxzq8N4JjnQ9X+hpfptD70uw3cYp0Km85B8mBWAS/e1V2FFxkmO+ShlfPDqfP
SoQP6Aa7faMEbdzc2OmBICVKxYUjr6D7duljhbVg5cehD+p1enAyFlQHfi+gnp32mruhcDMoUcSy
Nfa7pfFxeZpCpPbTkmdLHx349qXhRH0fYFmM6zvfjMApTLaLQwwz2lgSDhrlzniKW5Th8wTf2w8h
BNB6TaoxWtuT+ZoiY1sHs5EcZvBvMPMZ4RBTeEqzaSXoPQDdD/ZFU2GEmprjkoVgS+aYEyZmv8DL
lvfsgZPRAxozQRPc6kXP8DQyeWI/MwTW8OLj5FCJ5AegTLHLTfsnmpTcj9CLD9BlgzuJfkponjEa
EywUhPxhEq8e+NPaa84YoWjA1xgKk2ni/2kzxC1GhAfQSnqxVi5Bcr1UW2TzRYWmMjLQT9t1fRTJ
iG+DD1ZQx0QsjT+O2ZpHfkiC1ASTky++m9L7pXE9ET7yreZnFIPZAV8wnXu7vU7ButJJs50R4qIU
nr+IQHVBVQ/3WRG9pLHzw/jIaQgxlv6CqjJOkex4knkWHbQfGEA+IGhWMaLyMHLJzJrDikjc8mPs
YcIFi2sdrTZEuq6+t4nsXDpHYB/S9BKJcisbxgGm67MRQ9xdTXVztpwSAfT8HZhxAIBqS3wplyJe
i52Z+e/gVBAF4plk33Re2jZ9XGYDUz+M7NpesrOT9iVt44vrfuMoj2iZGg/NjKZF5gA4CL8mKHXC
XWiaI2yiWN9D0prWGRwv3tpKHOra/QUYjEXDAc8gXAhlPhL/tTWgPrYrMppSee58gTzSnn9MtQgH
p2ecdPvkbx/FAnayd9J92AIPFn/5AA7rYcyoIZTzJnwEd9T5qNcdxPyGP+1C28JZDmE8si0+gEhQ
ZEayrk13n2MyhsRJ0J6zsnybfVNjjF2cnHE/nWYvw4rbIcJbps6x1TyFBaxZFgz46FDC0+QtNO1V
ZRH9gBFT7RMlrngg9nqGj+SEtFAdfXSn5MUAkLVmmBhv/Brhe2A4+b6BPANEn/y/RaI0bzBOlWsj
t/1tn+sXRdvCrtXf3AgecS7yQYucEb4F2X5PbV7Xu6xuuUam7DFP8+vkWuaWSYHti5/Otq1t25EO
F9fv4YR/Ty3+tH7IX6oZu6jKMUPAXqMBHnUe+SjVggLJdn45U8/Y2Ekcmgmi23qCX5NObfmAWi2+
GuZdYuIRr1pGE/bwFaGbwKgL03rqJ2bWc/ymUuePVU/Rrl1aT/PsIcykpABm5D/Zndz59hI2Wm/d
2rfJpnNXsjG+W9iFq8H/MJqCAwuW3avu4LS77psv+pNZQxEy6zWWfc3iNx3j1ngw66TeBwIlfbo4
wWcfqpjP0ExGTb83iuBNLiTB2sw/PQq9uoNIaPU+JTxuxM0wei9wQg4ighzQcoWmM+wiogTXZVI6
UGMGzrM5A9JSjQdTgYbPEAsnffQlHTw7qd1pYBvlNendXz0N3F3YAZKf/D1N0Q8tuuRMgMAfD64g
rji5nksOiUlEXnylaupv+sJBwidThi6ULqtghizs6pBbO6/gvBEkE5y4vi122j9hJEYrjo54Q5lf
BwAV0iSdLsNCvBBDCTGq7p4sj54GyWgvbb8zPMNe2ayeHFVRuWe6OWbKEueGwO1V0rbWqSu7lyrk
XB/0KbikykVf72lznzhU/GxVJ7MFaqWSifNgQ3KOInHXMHV2wNv3N0LDjkzF31OKsCwPjLTnFvpF
3C22TbqJq6VDNThRDqOEjdOU03lU+aGM9bEq9MrBRs3C6eEw2RQpIjxIHK8otIletUYsNMn4YDkT
uAVNU9jGwV2adPNYvgeM4dAq07Uf2yh7JRaysTw0Xtht3RyVdorIWi8XKTD6bMtvxIUC7SuME/pt
+coJ4kOqZM4LqzArCYwOwYSTAnCQuwUQNQJ4BxCDTrBgRnep4z+kCJDi1PjBVlkVlosgfVJo/Pe9
qKYNLifyiIsf+uJZDagOfQXZL0xm3yGZvfcOfkj01RRHoj4biwm8ALk/u9RAkMcIE53vcT5hnjH8
MxfRj1tiUSRExD5NxFpgBbTujCGXOItBOo/a+ohFsgtOMfatA6cdGnVt9Stvx5FZb3WXhK66q33v
2BCBQkxGOOxaH6ieV9u7QB26SqsTWaQlBujchDyAo3qSeXiYzOlpjPao5oxt2zR7TzWa4wyezeQX
tjbMTNukmnh5RF+t8Cg+5V2oCbTvK7D2zlsdDnht27daMscmBOEdx7S1M+b73omAnljd1ZSUJE7e
XclEO5ux/YDBiVdg8IGNyXtoH+4aCcCdcnXOxV5HAA/pd7bte9R7Iyubj0fYwdM2sjXWnMf4jOBU
6MZ567aI1XxR6JOIL+XYvTAnUOvACHMM2uppFg9dky9yTfRONTDclTORfKx4Oj0G19loLugCna0e
NSVXiE/a9eq7yKzklXihp15oep8l/UhG7sK4H7vwOW+97nSz4dC6pSldJKjhVEU35d//7DWz9QZV
EMmmDJbAdq5yw6jYYiv7NbaYUfWxYazaVllMZLCMdXNZbHqnBPwKFkYdPOlvyyVg6nbjx0RrOJLS
SXUYSZYbL5rLjfQh1bm92Z/85QYTy8mfTfsAnAraaw/brMSyCY/LOg3EGxE/QgpWN7TJefBeSYth
TmBk8yfKXBJ1ev8gluScigjZfWwTkbgQg283xkLIvP2L7YoACxpC69v/gxPkjrU6pZZqTh2u91Oy
/At/CxNUMcTdvgRR5bRTfYppS52G21/4f1/bfe7jYYMvi4/T7s9ur7CdV51N5wcqOaEHQI1utHB7
wPyy6oL43UqzCCn8dlIVdobldxa2bPne//76hO5bC1oDhqI3nGhZq3wZ7sLRmo1nZ4kgaj+ZMqOe
X75/u9NI3Md2tCC9zXbEAt21BuCfdAHiFO7aqzh/xL5ZbW+58qCiC3ZFuhGNnsAuShdjT1Ksi5oE
B3hgZG+bmviGgrKCTwCmAHO5SdscZ+cdXOrylDsgDlYzuJmkipJjSMLCnnbQ4d83l/M7bySDwvF7
DmzIigom8ImgHJLBu5y/hEn347icP283iq1iM9K2WllLtNME/e+Uw8NC6XunPPIqu6pTG6o4wEQx
INhxucFgiPWWWXl3aBR+526yyJ+h2h6MwPoEj9odgyQ9oOOGN5DGX7VXE3Bd8PntunzXL8njtxv6
2RvR+5TKA2FNEyA7OhrwvG7fvP3rllfeBBWTlC7E/tQz9JQG6E976a35enxrs4pRTg2RaungWJLQ
j/619OyJVhqUo3T6ZAXEhrpC+YR6Rmd4nn0LrQCQRpgWf+OS/z3r4TELzmlkvgHVYZoZabq85tvM
uXZlW9YD9MB3mIJvriYpp4PcAQHuKUr0bppH8EdWf6Qm/lPG1M2/Yrf/gDDmIufjoYnfuSd99BH9
5VsLow2dzuvoUYEQroNNmN8t6m5j1N++43whvXwcG3Ldw8ocmUOjEQuKs0GTfx0MtMwtC0MwRAPN
iZLr14GUcstYZ1UqIX9MF4zPHOpusev/e9PSj2Lo0MtjMXWr2zczv673huLMvnzv/+5/+zLJlg/f
7SFvX5t952+b0Xn/r/vpkByVf493u9/cugGkMOdapjlToSKHIjbZ2ZpRw198O1cnQ+pSh8kHTJ9k
09BtyqsFCkoFsPLzsDvpxtwExjlXUXBuiFLaehl8FhgYa+aCj0Yb3EdwT1BYwHepiQYbYvHGMguB
RkdPjr1Mwlyo2ylBADYYYNfmW23AaEMnwNbGrvKfueSE+bfHSnhfwUsqxmHrls1VsHhcPBzLA3Ez
QSo3U6jVE8AKRUVPcVOUqTrBND6PbT7euYCh183Su4szcuqMqvuu0XfuS7SeGLAONBIsvFf1C8d+
n5qu3rsubC23M3cW+uRNnhTz1uvFs1D1iFU/puiO2IsDaoyJ7Xpve3d2Az9T1u3DCFO1bk1g4ZF1
bFwJWSsAqqiC8SA5slAqorSWiMv3dCI563firw8b/ZTCdWpTJknKVh8kQ9Ciceatz54/De+mCPQJ
ts6XSLJuR4zn7zYLrr7XPmJIevC6+MdxC/MMNnsTx+CbpH4dUmtvpq2L6Q0vpknxO7X7zg30kePs
a94EFrNhBnUin37KNnirLTve1csgoC39O66O1ySUGcCRAdhrJ7HTDh+s9Px55dGxLc4RUr4Agn7w
XdRNzPrnDJJTnnKNdUO102U9MG+Z+z1arz/GD2esgZhE70V4MYDCBEw9nokXnCYdGe/TvIZtLUFo
+n+rcgC/MWPYa9GrNfaJGWYeGoiBGxAW6fzscFDJXYvoqvzd9pzffgHhdIFzr5mpTdtFBd0xiR19
no8dJYuICrptzwCpx7K7T5r8gTYvFS4Hc1tuB8M69G1/Kca53LkGOCjD0WvHTB4Ipvjl2/JhiPWD
QghAml8PvZLAOLC3OLbDmrZ1unENc4tLnFPmtk6981ThtLcZXKWoSCyys2gejS+xYABcNPLHsGdS
gmqD+GncXUF/HfPx08G1upL28ADj/rHx6FN07pM56HeZ6Y9CSkzP40HRr3dVhS9vyn8FPsIziDAr
2+CSIIT7UhbFF+882U9O/Ag47Dd11gy0XB6tKb2wyJvMlH68trz03vBnFM6fnnE8i/PXmKFka11A
gEn/MBd5g0eyXcJRrYufT995G/zF7kkxTHB605hcmeLBbn/Qv3wT+PzLeoE5pWjtsEjOdfl7Mj1e
fflnDFIaZwD91hAk7mRuf6bz0gawmFe0+m0KrZHzkEIoEMRcnh3dCTBoSNs/+UwmW2USn0qxfTfF
5lsXeHKjEAfTgzd39fI4aEUACgsMrdOYnu2geRYBToeWSSJtk3y9hKPD8xgW/Z9PnQeFzyws5raY
BTJrvti+zYCeJ562AE6AELyouqv2xVww5q/Psu8+u8wsGPu/J0Ga4r0Wq1yQpUn8THhuwHilTbXq
DPdejna9F4VFC7SmP4FwXBRDuBnEeGdrXKGIC9TUp3vd1BdvZKjBwfpexhY7Ooho7EJO/drQ4PVi
99JN9K38Zb2yXFj3kTya0gHVF8S01Zzfg4kEx1L1ZgpIYLfinrrX7F+CVj0N7bACsCnGaqG3ktRX
GLR9cfCwUvEBBBBG6y+vD0ZDXCQkLMTBRzW0j71tfEVh8MQrTObCyL6uH6aYZSevtsYEkxYMudF3
9+DMT2XsHghB47Bgbct8eKO5ZPvmXxTPRR8yHfDTp7KcnnU3v1cDvLBQZCfgLRfQjv3K4O3RLsJH
QfNKJL8RhaSZ/Win2FL8LvwWrtmuEw1AVg72rk1M1DSuXldF0u4Lu+wB4CEj+YoR0a1CHf2aB1Nv
CT/MM65KaTy4wHCIbUVMw6yyt79pS5xnF1uSE1W/wSi+O/R0VNV6nDD+VD0StMaLmFv5LmD99k0m
3isTCxpoPd1jcIt/SLFlvxTBIxyEfV9/RmY0rjlh3Zm5cVUCVzQZdiOZmQFTQpRw4PLcmYKheDMa
dtoyrH4vUV2aum/BENc7HURi19LUX08hR1On/WCQ5KwHFVQH/AnYu7ROdghIqRxG/PCW/ok6zi5p
Pz80HkS2SObmBskMjfLir0lLlI1VP8LU4aJESTCpGhusfJnb30aC1ahPGz4tXXcWpCCumNrTO8qf
80ZgGKsRtJWSQAJc32sF1WWK/eSahM17XICBBn0AtphO6oo58rdgIHDA8QSyNwfoLFlLHIMhBKKE
fGPgcNvMBq+ngpiGDJT252zZl3Kmx2r6ALm1NO/CRTtvVtEpDty7YPSc53qCGJKi0iuRVgiUeERR
KGYU3pa/Es3P0lqC3vU7oqA513PLSzxgEOmjYT/3cX2wOYQRqZfA77PJGYwqNOulx9mSUBrB6Ln9
m4rhkIVInkhKYX21rGrjI2JczQ2yqqLPu1MC6W83BmA5oBm+REFWPXcqpX3itHpPqZlswx74l9ul
yblwp8eaWd4ldDr/4iW1tcNQIhGJueVF5GG1iYV1Da3sW4MpvcwAMI4j87Ah9OtLv9wEZdJtR8Hb
i2fPO1mL2WQas3M50h43q7mAAsjhME2XrtKC/2+yPtwt9sspy8WB3tm9iYp26eCQmuCBxnfiaJ+6
/nRKWhstEO382BsAZvVsoMIBWTSkLX0xtpG7242YUOwZIdJyBy2lTaBkOGBEvN00qD2ByIWXhVy1
y7xxiWcF76WR+1p16VxGNkN85D3Ei3KEcde35jN1qn72MUib83Pgkoaama519vrSIimEyZcmvfOl
E2O+wwpBhaiUtQ8UH7m4c41Hu3yN+xJewPKFF4tpJ5b5PUGjK+24kJ0sLq+NYyHlTtt2vpOzZF/1
qGQqE8RC2PHyeFbhXKQu/rROl+xtq/Eu2YynSjTJwWM6t/bqdl6bEuGPH9l3oT8imeuJZvBSvBAZ
XeC14w/OFn5wt7cg7686BRF00Hj2p9BgsJ53PJpmKDyXTPgnk35LF96NwX6wK4LULHNjqQ6qcM2U
W4EGcrQokeBp0lUGj8fcQ8ESF+JR0fhZKUJGyyBrIB0N3Hg9xwUJHmLqzUOk7aMR4iuSlBOZEurc
j5oNC2Z6WD91sy1pAgqoe/TLMc8xwJgN+P5uvwkkdbvXo7pDGtNtuMwcltToYIxq5kNaT4hFt13N
zpS0/LBtxjuPl2xfeTThjYqeYtt2wWbQKC8QDmCcdE5knxq04lrqRP9EJuwDdKujoOlHBWXAKrDe
ApNzx83I21dOsjbjFjIRpz7gOZjz2EC3TqC2woknwloaZqbG33gIxF6qMdvPXXNfzc5lbsGtj37z
mWrjJ3QGBy0poMl4kbeUIF3bnBcDvQ5H1yg9ZwXGYwrBfBWMrDJz/+1M092sC+CSGgxVCGqHvE5y
mqjj7JKts8DNkvjG1m3iZBvkU7xwHf6mEQG0Hd08JE7jna+i8/Lf7LIDKx+UYB3W7xKRGGNN2QzA
gyLrpZqS6T4YDE6f7AE2nKtxkp9wEZ7K1liNIo4QsqQovMjBZYMlJIDZGSAnlmunBHCBAGoNygEO
bNcvdLD4O1MwVUJ7ojUwlfNVJb+zwg1JTSpooHot7OaG8FanQIaZRNiJDc+9pkW9UMCwY8chTbAm
PdF4BR5oK2grMI9ZRU1mZN671WHp6uLho44oQWTfH4qYA9s8qEuowMDq3CHks1/s0nAJQ8omT4BJ
iVM7pqLp5MEeOVmrnMROyFg7qx6ik+1lXJlm1j2Bsj4o5ydKQ0kdjuJ6ZLR6jpR86F1tHCNm0l0s
yNVICgxKUpxbNQabMogRYGU63+b0CJfPubntbVrDc5jW56kTu7pg05jG4Cj7qjmauK6U6zDs0fNj
JrIHWefegRQguEQ+4bGFWxkA9v179sRXEA6fXEaw/gy0nsHchEd/ybIu6eRZVvlmMYXae333XShF
brmbPKEqXqwm42VScA37JOAUTI3RFsNbQxjM7A2oTph5jB7NWY+4FQkFd+0pJiTz/KvWTU9b0b20
Jt4Bp+JERawJuiQAPXgo1YnPV0Ivr3pwAb6OZJsQzlDhPC+cYz8jpYkfi0o7eMfdcwBUxUW0zFTC
fc9QRNiuDrCXaMzchfMtZmHsijSgh85EYpuM1SYKu++bLf72iuVFR6Z3ci9xJEUtptD5tXIPJmjA
VRX455aXdlM0ZbspHcrETEDgTKmuUJhj+0x85uENTYrAIZ8mdB81YSrrm3/i5vIzh849e3zA15E7
Lpmp7nxwUfTfVc7T7V5N16DQDHG0gihA7F1Qh2jZooCSdcibTlyj2yFEsIK9P3jhHg8GlYEKiFhp
y01Yw0FxCnX1TeYmNbnbVUquUog47lqGLWm+Jk6NmyHTjI3veMpfOOgzMJvlgcHLORUp1SY+mjL9
lkNsHoRHJ7idxTZ1k+/CQcGKngVk/WKyF9rZDQPT2yJHvxTx8QedysFz7oq93C7Il3W+MARwfWPN
RKNnOC6GhV91BWM+MchwKaeUIDOmm0GBZS72PzM6cWuOmC/gZ/DA2xXswzo6ZjYvN6KoU47FatXi
e+09BLNJ9uLUI786xWVMw+TgVPqhtym5AIRr5lhIJaOG/OQw6le3e/rEzP5bU1O3ztexE30qHb3E
3cQyxwAJ7RrH3Z6knCE0/toaDHVeg8PRM+OZFPt0gykEkRXAYIPGFZiYGm9Oq9IHUdGIs4bCXolg
OTU3GumZBepf6Uvi2l++YCECM39XSsppE7JWbLHISwbH6Bi5CNx7Y3CIwEPsC405mnhGQWu8wAMN
15WaPruegxhpIWxVCe+yA7ZNToqqyEBe1rab5VVhCglwMKCya0fwbSPSDjqbex9VoZ1nwaYX8vu2
mcz1klZVHCf1oC33N1Q2pLQhP3Lr2xHEyWlQfo8UkmOhP+TM+yZKA55QWeCCRn0CyWVBtd87wi72
XjXmZxXCDmpwDrR9N+5yyQk3sKjlg2wwXj3ZjadBOIfaNO8MjASMJhi0w0zOjn5ajMel+PWyoX6A
R82JYXI++3hwHjT1ozlaDfa+bGvYln5Iu2WsM28YsBUb4snVoei9T1J7s/PtxtD9LymNmCjpyt0S
IHApBnZOI669u8JzMUsPpJHTnNMbwVnkDMPvXS7/C+WIdZ1GMzlEM1ZwltIn5u16P1vmU+V23o7l
xD3bfXRGj0JZBP6m4qR/qIP6V5gJa1234lFCgd10k7EdPPbJ5aNlLjAH2TsfBkERG9UtryQdtpM7
4UxzyKpz6IPyN1/GkFSLLiTSnkPt2PkrNE7msQsOfp2Fe/r8BAYi8YNVaG6ywWyOIAP/h70zW25b
y7bsr1Tcd2ShbyLuzQcSbCXKam3ZLwhLltF3e6P/+hobch6d48q8TdRrRdgMkhIlkQB2s9acY0K4
V8pbox+srWECRug5jqwPiGDkPY9qw2YKE+IAPZiupvvH5RifCOF7zgbEoLmHoYFl5J2TkwMyxVjK
llBg8JFEoysXEGfVqN3ULGhQObB2Ktz8we6cCiXOGw47P3TJeGZCnPB7IR/ib2vmbS3gVI7u567x
BbshVk0xAp9Ktp8FqtZtOzEMrWMRVRboT4EVQIBmRo4KzeGSf1kqtSntPUoAKfjwljHAozVB+541
brtpJ4hyiCNOpUfjn+LaAOX10zqujdHcHnUAESoRJhxMG1EHGEB+GwNyL4cvhobZOmJ1Rt4mJXB2
iSQsbbtCnDG+ILgdmFfXz8l1n7UReZptqGRGTEPrHwxAn4gjFlz6GD8trAdDVrBM9yBQDEBHKX30
fcIpgDbFeAOgN4VcnaFW2xiyevQS/hixdp2oZeKqo7DAVZuCd4LQmlE6YNgyDQacHMVP1w09Cx/6
Dgm5T753IoSQZL4mOQsveVHG/04WL2XF2YSWFr23oQF2VpZzf3iIje7zzGmFTQmQyq9TUBf0vTP8
3rCBHw1CLBm3clDe2wrmd3tDnjZTpH9KjeQZB70MuWpoyc4VKxO+qe68w1w67IAjAYQ61990zOsU
zfxQFwz80U25kO0t3fFC9XreetBgCNToNk6MzgSJgFQ0ez4B3C5Gec92nlEAg6AHT2wdzwe5H9BF
INtnPJdz8UIpO4U9wqoPjwgVSzN7CeR8WavqOEmYydjMo5SoqcRlc6jZ7rWnypUM8Ms+ahTpIi9v
G6+/pJLfrpUvZDS2WIh5N41e7haI1a29HMtIJqFDBZ0oII7j++jYj2fNyMd9MGYvxM3Ae7Twy5BY
lJqDdVVkaCicMSDElKvdnz+xNUluWhpRm5Ly7ZdhSFoMI3W8LzxYvSWeQ330VVWjf0up6xxbsttv
/Vp/m6aHOKjNb9QrED1Xy3Kd2m52dKxFbGOM6qFGnarWQZvWbX1KHbO/WNNwKgf2gAGhsRdQxCD8
F6TWNalBAUkWuHmBo1QoOJH3czo34A42rUd+SjwWIYF1QNW16sVREA/y5ZiPOUOE0b92wfxkmtUF
nsDNWIMEiYQKs2L21YV9ovzNXqc36OxRbh7V2ePoLYMUC0VdjQRTkDPZMqhYJMpxSXHF2bH/bYEc
5hX4nF07/6LGQ64ThAceuTTpS+JFj3Xe3lWL/dzNyY+icI/JWDGqZVDZKG6QkEAVH3DwQ8sK2xop
FFqpKu4XrHhtdRG1E79I1tT3Fke5IcvmU9zANEf0Q+wFiw98t8TUztTgdEbkoICoXnjHddqO2OLq
5hW+ORKbyBkNM3oefXY1XJnCf2l0/5TbAQZB8wQxGodW17xG0uec5eTSe+dx8mmVE2uFn7kKynlD
UDo8Q/wsS8U0TP4dK1l6KUyD2YuLmXoTL8FRXbtmJpd9yZ8zaf7j1DHcCT3LN5rWAT9kudirRcVk
EQzb4lb2609Rw8WgV7ilJRVvJ7ZvaqR4m/UvFwMu7cydIWVrD/1ga3TkccCxnmiW4MZU3uB5YSKw
PBycXcAgl2C3mjxkSGWMgI9skb4lWUEBqdbrJgZTiVnioqGjptbIgY4xJPQ9mUZOw/gEwHeHeeOz
q57mwpg2g7AAYDK91BhtwxL6R20E23m2b8AV8nHYnmAkg7Sc2kt1UM/rM7IrlrF+WAzIhpAPiajl
kNp0T2fSzqKeZHp+l/peyUgHJmlTxyB3161P4+nm1rS4pPr0gjtKVe2ZfZKKcAnf6tBTUR6pNLon
LqNu03N2+PibCldwFEsms74sXszSOovcx0qmeFlZWh0LjwojIHrEdi5vewmyeTeXV44PpypRe/1S
AzBbO69Ow64lKpmoE0rSXtIEh0IjAZLF0OcBmL0m2OhxGZB/hn1gten6MNo5k1TlkBC/iKi+VrIt
LwvWCh5BHR4AJJo9mDO00XpoTSfdIHVzmc6FKl8Q1gH4vFXzJ2dJjTl9OWDX0HZLixMNgj8n37ea
IweONXiSmGyMVLuD/MpCuwzooNrAOtHgbSNh6wcDaH1IyseDPfafO7XjKoR31Q3k5KQx87Wv0zpP
xtsMk3dYLOnLaHL1C9s99Ar76uasclscHZiRxDFG7o/eckFesgSUkNWJOa6MpHqw+Wt/roM4vjqK
DgZq9qk+DnD6WUpyyCbLevDbJrvxZvutKF/AmU3PtET1GUqlUyHKL9D3DrALIQnN59YQOU5oOwgd
Ip62SBzyTxl1CJCJDUUZ11PxZAH98Np/oL2zrcbEDPkRe0zDSIVw4hlcSic7K3ZjMD3l/ZyEgcgR
5MySdr/epVuKibC4oYjqoxFdtIWhy/TmR99CH8UoAFlnmnfJhO1qkPLW4G+8yjxEbbMjTnY6tnsx
f5JUwBY0TH4WfQ4qQwDpFns0Oe5hiHEQLg1QDeARRprmIWKw6daNWQThcahB32Onn9ruFvYR3pY5
L+4NCwFOzRCOn4Z8Stvss4tkI096ZRkSK13dTmwa7xd0nD2yknekz//+C6dA/v3fefxa405L46T7
7eHfH+uSf/+uXvPH9/z1FX+/pK9seeuf3X/6XYe3+uZ7+SZ//6a//GR++6+/Lvzeff/Lg92KFrzr
38R8/yYpAKx/BbwF9Z3/3S/+4gk+zs3bf/zb9x90nKnUdYImyZ9Rg+RuGdj3/zWg8KHuu+R/hd/z
uvsLo/DXC38xCgMS2m0ohTSmLTrdriJzjW+y+49/o9kOpNC11ZkTgAN3Ff3tF6PQdv4W2PCLPIjN
hke+FXCUX5Hvtvk3G+6v67ngCd3/aeQ7Xr3fOCGQMeA1UcU3XOiKlLwVpuJP6JtAl1UXRTRRM434
pIZN867y8S72JkatSeYnCFf0XKR8JswJZckcnUEJPC+ldkvUgEd8rj4TkkUhe3C9vTng0zKOYJvm
grWZH4+3cc+Mmy5hBAY0Erj+kM9uZqtaWLShiqjBThOK5ZOWhHa/ZzdEpPe9dPtna5GHmMS9jeir
m2SqDjBKbg2LVBy9XpyTJVhZuj32SSP4qgvgukH9lC0LOS7TK34MqpN2v+/L+Qr/+NmPpmOQV9dO
ztVUJt6FFS86WpMuW5e+WBkj5XKsGo3Fki7v6QNw3VPN2TWIU7cdqkPBoFGYk3PNINbINEUIiGtp
0KqfSEYOZN5dpfWeIhRazv62nwoPVa88saMQdJl+jqxraIQRedLZ9hPuuHDs888aQsxNZfGenQjV
Jx3EpY5Vj6p1t0Fsvi6GvZu7kV5ca94zlZ5913lAOTRtkHeDVOgDuEHat84ZHpu2+k61mm59qGn5
yciEYIrE50eC5E6bxBPmfb4+ht2CTNvpB2JL0hEcr3uh2tiBZf6MSveC1oDu4lii4ePt5nwKUmvw
AVTDbVNo9bYxiWBp0uSYI0DNmvuumlBfmSCO+/x6yRwS4saIpFAz/d7OiTIdpKDI/fxHXdySJP7J
iXu0ZJTM+Rn7vG8w7qepCLENhqbFqikeiIvPNO0mIgqQHcT0Isr8WlMZ5m1RpLhA74v0vnFf9cm9
jE0xnulbACWop/t5YrMyqy7YC93yK7qEihUTPZKKdZtwrM0orQ9jipRcB6PiT5RACKmFNJ9nO2Gw
vUqK5Km3Rv+YiO5CZlpzhRf0sfapmdLcOxqLk+8Hj+UFnRB6qhTUB5lzKmfoo4qJnrMl0WL5+bVb
t9neENvGnu4kAMujIxPa1wYKAy9yIV5Vz6XfPOfA1jeV/pmgqy8NDjkc/oRHmx4Q3qp6nQeW4tXF
JKnQxyBCWY+ln+F6PWvufdPVD/Xo3i+l4mnYaGeYU0Ssh9Kl62rF0S3tmhuzuoF7mbIWcO4Xr562
bX10KA8jDxI9rqeFsj45ItNoQNmy8svHjXRTO6wr3mLpx0xNOZbDuRjn58CXdNyMXeR3b30ORC+n
dLfByZ1u57Z8aqDystl2gbbFGE/tr60VsFmC7LGpPJwfDUmX1WDdFd1A4oCOuy3FfUL1N8NqTkqQ
SE6R07El1Sv9TPjsch69aHm/9/Gc1hqIrDe9neEr7200fgW7tLNU99RAvCNG9Xl96v1b2qJEAfh+
3xEoJNev+VnuhNB2Ss4s9fX1yfdXleiyKbB1YWPivJnGzgCVBv9/fRQNTMXrXVMmiGdTtp+WWXc0
2GC04DYB8lA5rLVs9WW/T189nZD4psdZfVQUPnMuEkJtESvSZDgmmSImBDXSWGWeRqA8/bpHS+x2
nnNj//HU+h2Qkm7SKfX2H9+fqhet3zYzq4SLQ98HsXJ9Nv20OTfWckDej4hJPVqfd5uKtvp6d72p
4sg5xfrh45n1lesLUvBfVDfUnlC3jfP6nECxiqhyvV2fGNLsPg7I7PEF57kz1A+yd6J9XqX241hq
V/N8aMY8+06rxyuIsKYrZX0d6yeKbVgoAKMc2tprbw0Y8hucefYV/XuEAl12Bfz+cZxncenNxKRz
Xt2sAtee2JkNfJj0BAy7GmgYJDE5WMlwz6oqMBeqJ43W7IGmr2Lbm6WMaLvOw2OZ4m6vhpoYMbBE
Ia52n6qK2R7NuH5iUT5ivdGvtaYhODvDs1ugq4EGftUvSC0CCpqzpHuTfG1TgPWO9nWxQCEhh14O
05R1N3UuT/QxwdIu8js1Qe+oVZY8lnP9Yk+kEnROmxwTOfiIwqJt6VIPIDHC3TWaX540P/7azv0b
kePy3tUjghJUyrhPjUvr+kegLOkZzfNtH6mO59TVX2gt78o5uS8zKBSadAU7axchkKc/DzSNDzmW
43MeMPVKow+THwjMxY2Z3AnOrv1YEktNzLc8G9WM8LXC+YejL6e1v+GCRqk0xGV8sqc2ObhmdGWr
y2wV1SYUEirszjz217IidkcqRhCB6FK9u0aXNPo0DPiIWFeU5ynVMRB3RC0vO3Yj+H0GJ+ISkVzC
njcYOCxQGcLH35JwCEmHBNTQmQglFyYRretN1HBCZ4E6GT8ez41uHqi6HJKpJhKBdI/mvN6ABvMR
eHKGirOrpNSTxP6uadWpsZtfwmrxx731uY+H3tJ81qpJ260SZKvCmvSuS56rkewmk7BNMpCgiVH3
Xb9qQ1bapiYJqWWXUj53qeY11ZwCwija83qD2oCY8vUu9Mzm7FvOFzbNPllTCI8d1gemPVQnEqy7
86JuUlo654+HRgJjntjDYVv6Ls7MSevl+f1uYqA0Xx/TQxjYAzavdryg7saPsxLUOSP5GApA9zqM
O29WdCnysFGB1/Pob4KMbvV6XJdSDYVIsxlJm9I9tG4AU52jDNo25BNujh+W3/VQr57e33y/xZy/
OTN02aCcyjNKk18364nw8XC9t7TIJLtmomajjrtWD79uUvVwfY4gU9Yx6F/jfeki71InhI2A5tdp
QOWWu7Emn5E5OjsPwflJT19k3BAcpkc2cJeqRk2nPlb1ka03nWchQ6uQOH88t37ecSaNgzN1xw8d
/29i/o8vaErgv7hf2zrr3jX1Qn2k6+e6nnLrvVwlFuYR4TarmP/j5uM8XJ9bzz6voNbGxXVwFDV/
VcHHhY/jnzL/qnJ3qFZhElBn5Pp4vRnTBpF92r6NSv//fgzfr1UdXRLMaA5gCnD/aKqQGiWAX48d
Bgl8ZR9X7MextKh2ZCPq9PUYUZnl2n2/gt/vs7l+9TLS5dYD9HGo1sP323NeFVCMRW2ADo8jt17F
bkpgvRJBkaenrur1K/gIoh1OoM9Gof/jIhao/xH98VhiEWYWGjzyclmXpBUh1JATuHTWSyqxzF/3
Pp4zYuPgSTAHq3JfRhYra6DanpwOElzN2Vay//Vr79+gnqvjriTqmhRfSCjyTPiePHt/3PvtOU0A
ndJYzeON8hc1R3bp3iuI+pmSRVwFBKqsh9D642AiGDZ2SyC+FTG2k4/DuD58tzesR7RJK/coM+39
UlwvzVomib6jns6ICapt1+dDfBSGz6FZD+FyE8BTeD+ylutZ4PmyaLtemq6kqWZQNcXJCfPgHQSw
vqixjLsqIyx9PdBUMF2kQOqqXW8QSvDTievkBO5z9iTq6gwcmyXkeqT/9FgCHyLPD0LbDHuekWc9
wuqmUUddX58sh047UDve638M03A7MXqoh+u99WYdv9fnImLaoqoNjh/DJpHJwCTWEfT9Lj//axWg
DkR9SvimmmxKNeS4ED3KI1gVde5ak3pj69fMWCy79Tsmg3XScb27fon12K/Xrg9jE8XdFkb/y9Bg
ZXmJuhyLj3pLg8FbWu993Pyz5ypNYzT9+J64VB/NP/sRtGpJAFmSn+uPKdbXRbF+5ZCgc/jTy/7Z
a397Dh+EGy4SZXeq/tb1q9iRv3sjeeDrI8xeW8TLTWgIAmFHNS1VBpePHXM1rTeDZNb6eG7M1MVm
6tqeHEjvMKHiKbW+RKyvjsX6ihiAEY4u9WPWF/+zH7N+4U+vCQg9cjLrulJvHsTkFyMxfYAW/O73
H/f+vQMSfo44nwbgBaS/6uvrjav+3vevDgs+6ZITRbMbhgk5ckI1hk4hE9LjeJJuM9ODqytxJJi5
O2MalOc08VkeVNVhUT4jQ91Mq/mosVRuSVfTIlkeyFhpz/hF2nO7rhYSlz8mjspnAex4F6krYk66
aO83WB7xCTHAmeVGlGlUXc8axloGmerc/XGzPvTXkXd9MgtALk8JgPtUzbrvN+uwvd5tVveSP3d3
tq93e/RgP0q7EaDOmAF0deMpZ9T60NaUKyWrnmgdlVT9vRr9HNPIQPo4HxuaY/UO1qfWN7TexJlB
XbIsDh0ALsCQagZL1GohVVOkHyCBDpSlDQCZOGtMDGz+1Lynk3u47SdqtImfMvYhn5A03Zlg13uy
KxPSjBCzMoA6hf7VGXFd9yp9Raqb9Z7hDMDEZH/s1NC7hrSs94RrA0mKSGBQlqtUDe35aHIKkqeM
WU49Hu2CMpOJHqxz9PqYqmWWp5ZVpenYjJLRczcs+C00Nb0sanx5v6c7MQE8m7G0ELVgeBRnv8XT
tt5reWP7bOkvWesk5s68RGqQXt/4euOS2x5WEb2pRi0uykrnfetqYVGzu8cinWhKTxqVWADYziGk
3ifUBLFzIKUhnomrcdbiWzSuE7A+NZQaZXV2lorxdL0LOJAJ2Y6u2yBWOVdOScRBT9VtvdurpXVl
6sSA9NkRpQaoGDWXr/c4RswLH0+ixdRI+FBtMPUmPm5KP/MOi/T2H0+t4T1dXMUY+CKKJjbl6omc
8/WnDWpJsd77uInVmdoZ8gtqNh/qEr+gWK156113KvngbfzIlhicY2ezKbuKhrg/JoC0HbUWX2/a
9VRzktCCZUIXg2YRpRW+qtXk//pd+z1Sh2Y922i14RNeHzuVzd2ks3oOrvXdHEz4rihCN+vJt96k
VA2BvVTxT8p/7c6k8MmPNgM6czTX26aazkE8Tmddt3O2/388xus/HnN0ZZEgCDZTjtHaHxIFr0xA
WK7PpmnKH+dUr1XVDucomIdzHHGzPvy/nsuIwluhY+P1YFb1pxYRL4BIYSNf3bGuoXQELCnIAZYu
2Lm2nas9DGCjz6keecjXXXfrExR38Mgu3DXwmfezjnRc6P5ySyN91ivgbMili6Z9aLDhX2VT/Qib
MTrK1Ik3neV+NQ2i/MY22Yp60W/73qivi/jYRP6FZXd2gdtiXU0GUojM44KIcfEYMy0wYGCFb90G
1HdhnNn5KR9ICZWDd5/BGKQu01nIFz1oRZQuJ1q79HeWO4Rm6bGFznzVjMP1YLlotlu1WhhJWIh1
IHmudgEiQAKqzNqj6yWx6njpmwBZCJbX4qaKaPdrgawOeABzPCxuf+pQXOJCR7BFjNtN7C3XGYpa
isPzl9EK8GR547yFe4f4Spvqvenoxqkzx0/UutorkVnt1Xqvz9s3aRHg5rSyuabVrxa5uFBybUrI
SYD3uDQG9LZeIItwWuNMRhppzVFkb53CTm+KAq+Mwa58D+lugRW40S27PsISjUH4CLSz3ieGs/ER
kjrQNFAYW8OD6GVX+kiu7Fh+QnEBRUyockiMbz8DySAAeMxW3F+bfgXJtwHbCBwbkh4chVDzfYi2
otp7La33hBqNndHk9ps71JqPRWB1B9xLO6OjtFpa/auT1ldWYI47iq+Eoi1yY/fcIB8vQ7i8Ozsa
ftSg9eoZtCoUhbCNrEenKuFnNml2tJ35adLNZNdmqNWmHg9rkyy49/v+Ww1JETmiAQ+NWvuc6S+u
pKxbDT+aGLARUAxq/sFxmVKsYm5/qSRiQeIIzb2wdGrDRXbfuoY4WPS09+gqG4pkk34nyacVEGHx
3lSAM2bZ7n1mClQw9JW72MQzQY4gZfHt1M7OIWf6KWq/Dz0HDWmtz4T5IIFCER73NN/Tfg+7fjw1
i4nFEpfiMqY/wC6AQ9tYLGFxEmRv8AqSTc+yb6sDS0SO0AAsLeuLZWkZJSd+cYN+FPaKkdxQRXa+
dz1NjdRv3zpHrTItmAxwW4jgZoLtcwJH0Vgxh9M/pP5QHlKr6444P1TAbBBaNSjoKAUO00oYKJyW
20rZOYkTAKiaX0P3PuqgYE+kZb40kxK0GFb3zqb+/128/6KLR/SBDRf8X3fxLt/T6u3Pfb9fr/jV
vnPdvwWWyxxtmY5LQSagEferfecZf9OhooON9lzThfhtfLTvvL/Zju+Z9O90Ys5MHXT5P9p3pI85
nkdciG4EwNVJH/tHD/MXM/69+fovGPIqO+PPwHHf8whs4gcR8RC4hsuf9+fmXedlutZNGguleeNs
lMLLwKQUgi0yX42z+NY/aqc4XNBwnGAF/umD+mcAe97gb79cNTYd3yBjgCai8dsvryunbl09WFC3
E2cKj627IgUcaBVGDfaBEKZ99w3Y1v/jr1WJF39qWELGcAaR8mvFcw+ctiTX9kDG0JbkrEheOQQY
lP/Fr/w9qsL3/vpGf0swgRMtIn/gN0JY6Jc7wwMCs4vp/KRhl33+z98e8QS/R3b4vkGKE0589pfQ
NX6PjZOF1gAhoVmAtCI6J6gayF9QAA3EVZXfImgjnt1S0chuQDL3jAbzEpRjvkk8p9zgKYReh8s6
0yKiNt0g2FYzk9zYEuW9iNIJDd8CvSr1nuhF/UtE8XVTA4jczyWAU4wIKHI2Ewd+Y41ehdNB8fKs
EnIaCj/RjySxZOOnCPUzUp8R/Y2BTGyRGeVaWYXuSrgchhBCDThH/WTX5j3LeBtc37QhThWG3IKQ
0HLLmwiYxjkC9UEC5Zc8QL2jpdOT5aP4JNnzYfKK6OHSpyaywyY9juOi7yJPJ68NLbmBJv7oiu9y
njjzLAQYrMXran5ydFLdqr6D3OacMed7WzYmF28kENxxzhTWT6PZvVo12qhoYd1dWW9keF/Spv2G
vvhpnJtQSnnRnPHLbJKs6XV8skuGz0+iWM5p6/UjNhpXTnSM4f4U7kufygatJN2wZbBbdgDj0ySR
nzSN+KbHLH8AyBErp+3nmezokj4HtXt/Ymo4tvkrbtc3ouNpe7CJUDzA0KWOvDHjvNn6PkuIarmr
jZr2STHv1s+fj+2otfNzpZ1dgANkpLHjhyiDCJW5PTWYwOp0Z9v1Nw+PSJZi7evnt3yZnhLXCp0Y
97+YnuYxTbYFLu6hghRDq/cNHvJT3PyoSvm9l22BMVbJozKpbXttO+dZufPG5lsEy1Tz3L1Z4fez
3OGJQvGbPta7tOuKUP2c0pqe9Nn5NNe3botGjroM2tCF1EEHUTvyJfyx92Afm00jWBFWGt9S1zvb
lOQ5018GvjiGvUZzGKgugfMWYu1S8qn54J9HF4IiDJvNiWR1sNI15uvJMDEpZlu71Gl4ayQbjAa4
0/SnVAKvUmLhSrTuOrfYpLHxo1VXiGf8BCCaavkjqGmvaok3UVLLz2XOd2uL9aarbn3Bxi0yF0pf
LkJnoyac0ecPaW1yU5ZqKbf6AMJGz8xLATUQ2Ee+TVr+Zk9Wd4Eh7gkPQZ1kGNd1FoDU1JCxWzoF
hEJLTliid9B4MFGwHEWuSrxxQn+0RlO8BrQleSs4ZXjB0B7WAx34DDpt9J00jFt+FpFCHWN8xIcx
muLQYAHit3chnYILYrk7oODvp29Fki2bp/rVyFwCZ/3ijhiDjOaOXNAjEPQM4hZSHe8u0uje1UtO
IJezwJNzWfdz3kxz9Zizc5lNJ8Yj0H0zWjemtjjs6hoLru0FsMoDMW8GE0bvBAeKSLS3QgNRPSf6
ceiBRo3LlWd62alXko7GcndDLm7BUIDD7+UFOvuTVgnA0D0f33rm0aYPGXerDXYhJLJchpS4y0OW
RbtURPHOUVdcDaVp6x2QI++DAcAbEENQlyygjwPK6t5s2J5CdCKfgKsTBQLlGP2tNLoHop5vctPY
qoyDraFuLGh0W9kzxttC7AN3fBo8PmOvbr7ptRShF/TwNd14kwXzwRgytkzYvbbD52gQJtormEwl
uVVsUiZ7y/i5NWLoiVFPW4/Tya+JmZlNBrO4SyFlpU+F9Vm0pr3X/YaKbuneOTUoU5cLMsnxndYz
EnpacJHOJY5umUgGhvx1OMIfPEuFjIML1Ts9TfAC3nUZ8aaCFrsbvySL7TdwPPZmmDkipIrW22kk
Fi66JyqYL3NQERS8CTjrGysIjqXn36ckKSPMeEIRMG2qoL5L7fROL4dDtzRPmpmLPf4OdqspQezq
pFi6vePVX9hvPLXD/CQCZU6JPumkVkJix/4eZ9OTMrxhh34A570zXUbcagRvV/N3Qr5hjBHlN5E6
T221G+LGg4pgvdUZUmSHs5GxDN+adUex587Qy7syaH8GixcOjrmJTXUd2xzRZeLjoo+4twes8TrG
xC3mHhxW0IFsrTxHi7z0Oh8FdW3GaeHbG2Az3nbSGICI0+EzTaBeAJcnt9tVGUGztxXzdBFK8bIE
sQAQZL7hfGTgzNLHovtEPEW7oLIH9BOp6UnNJLGfEY2szSdJeV99HjNBr6qnh6qFS6kE4InCY1nf
naHB4mn75Lye7URFfYNDCOgZ20Ww7MiOQ69sMImmtUMHo/vKdBxvSzZmIuNoB9Ec7XRZ3nm2vDCv
f0us+FnkibFJPRu665JfE5K66T0yBahkHwKqzmFnWrteFC+L4TbbTA1puBvrzWjkOJXF0hKO2EGI
H9NdpOzs45jf+aOYj3WD77drIpAgnrzL5gqZb0BqhS/cg5E48E4rrp9EzFtjLO9am3dpjcBT64Q6
h7y0lUO1DfFzoaa9pCsuuCvvbK3uoc8kD0zQVxy/KMwGukA5iBZ/fGoAd+9tx1w2eVZXgBSCn1Sn
DqVg+MfPTt2akG/p8xYI04Hn5UBXWFCLa1yuZx/6DsSk+Snwkm3mpvqOIVY7NE1JxEuakB0CWXGW
V/hxjrS1PpEvGuO6apfQn/xn0dI46c3AovGCAMwbILfRa/UQTm67WBY73eHnMJ3+kM6yawhUx4Vt
MPVN1zn/tZ4alkYUbUNZ6gsFwNB3ykMxsKDRdJvluYs7vnX2Az5U9qLIReyeIgfx5C0GpK+uxwnc
1iO/ZjK/jQbIrRqqX9JIXDVLfxrclkioOPi0iOkOA7fGyAo5KeoG8A9EsA+jRA5XVIgULN5QUvl8
joVbkkGSP7KJxqGGdgLXaPFiG4zNwh6YIShak7au6QzVkN+pcsNwLC3wNLF9Bo4GSH/sTllbWdsA
Nyg2vTuCcV/smfpv3mnftI5YWtgnfBLzcEy9bY0wHI8cfWWGu3tt8E8iwHOTmTjCADYA05j2Xsay
jbfShKUA5Kb3i0/pXlybS/vJGt3qSi7551hjyBmweO+sJds1GO+cQT/6lEr3rtGEaD9ghCDWYDEW
QfwzSjIVsaodB398XbwGqYIl0OE7RME4/nbuhkfoxzZ6fIX2IXm+S3R/w//zbDGTC3tETy1/MMaN
V+4wXceqRNxNFBv9sQf60dcI0qLvYJ6nzfsfkVJVG2bnaM+fTG25Dqb0G/CCVJGjQVpbBXEeScKK
oK5R65IAABsz3mea/kWLIyzGXXN0CaE7Lg1ozEBHZ0f/ASRJB0+JrecmT+zH2UrvrcQrQ68b4nNm
39BYJzy+RRXZocOygqgKDdqOWwA8AgWKf2PjB6hS6yyYeLM2wjeSYSJyvNNUey+RbxNYo5XmgVwd
Y5l+DB4XVZQYzSUlPpbRlxVBF3V7vwNbmcSNfuzM+r4qlFqola+SSxON9w/YFaBxh+TVhnarWg0z
Efe6yjtYwoDlbpjNXbTDW5s7049FHxgvFgdf6ZJzrTDatlqQsrDj717PKcaI1PPRVDrRJcXQEwZU
yD3KcDSIi3i+NsbGxRFcYW+xTfII0aqrHYRB14F0piyO0utJi24L50dccLilW2c76GMXGEfFDnZd
upUQD6faSXezH7U7K01f8m4odlOZsvPIIIgEhKcEzoJbrIV7Yfso+6KKGufSEgztxZRrewM3sGbq
TynVoT42813BrmsbFC0BBqPzvSyHkEXWafHFcFumM4OAAzsHrETE1L2nJ8Cqaux+ToIJeJzyF3ZD
QGZM1PRNa7MGLgmvUJ33pomZySkVciITE2hRdyXFdV/p5meFNtl2Bl5OEWPYMOob8ma0rZXg8EhX
b1OS3zc6fGRltoGTnxwCA0mngPKxMWULyDpjNOrMbUC6OBrWIQtrx7q20/wFvwysAe+E9a7c9srB
M9n2jVs7P3o2qpj78CHif1VuXSZ72/tRxubPyl6Iy3BY0qKASTetyXF1bRkcJrc9IULMt1LHOYJH
4UvhDvdegwvFqD3FFEpOsU8MamFG3Z1IECZ4xrhLvAxrWP/TEVO0cxrJhnbOniy9SIi5HccTa9Mb
ByeMWSBPRnhQ7w1zaK8kSwos75reUrecUHSylkTg1UiA1LJnk4HyKnF7AGR6vqdOiLLYi/aWmHAZ
S/+5yw0nFLb2kDbevdkM9Lu1Uh4KS9EriAvGec5qGU0P3AcWr3MjD1F2DAYnvVhO9BBdgA0495Ko
NFzHMNSAamaZDfmqdvDLDLw2I7qhJiwKQGB14tGLt3RJaGjufgwwrseg0kL8vIw3w8Gyv8Ck6IBJ
BQ+uNXcnVlRY+SY3QiesohIDj0F8dK5ZAJeHYeKSDsbgE/nY7MQpFSQ95XAcRxW1St/fA+59xLYM
OX16sUUBeRXVUl/ENxmY01OFpSIq3JE4uulFRe0xLHKdGTjxd2NUsWf3ccj5VMn2RDC5oWfHwakb
ASL7tsBR5E7s3GR3PZEAtrMzMR5d1fYrB39jKkciO0xOTVRb2ykWMJId7TCM7XLqC1sP4RRREDbp
pzj7MWGXKIwA+whjJaV46DOpZp0Bd5wWjfU9mXfznsOU1HFI1eFY+TqQSY9EDUmNocp3GmHqRCZ5
ULz15Rj4+VU9NpeugIwcuPPBxDHopYSHJPZCCk2yb+BXhm5lfa2MBgnwgCMOY5CnJd+8ICymV6Ev
Z9uEQtr8H6bOY6mRZYuiX1QR5c20nLyQhEDApAIaKO99ff1bxZ28we2gze0WUlZmnnP2XlurP0uV
CMN2kmBEqPtaJDWL0JbFnMibqUnUSPOruNQ/6TwTF8P7ZzXgu6MEbXxEsodPj3Crt8W7OIP2Lgtp
N5fVtYyFzwqEJ3JpCq6cYcAwq2gZJU40bjfYKa3bqp11n6RSxy/cNN/iyMCqIPjElgtyLAik9RfS
P8iTmyynLG9oLlXa/WXkrBb+RAlbWyzU0ZlVOFj8M8+FSrcwXSnegTeQ4ezqOE+JGAQ7WIgwpV6F
yWAirmuRH0j5WTZpe8Vwh4iOy7y8iDUPMFfZY7JUq/4nb6vbkEfPRhG8/nkO9aymTI8KHT4gG6oh
HBRRE9w8Uhv8i+WDAD7ZJbSr9APTk+lB2fWIadAyUAel5nKoCDLMQl4B7+5xapRrG6snRW+YOoik
wyaV5PeZMu1UlVeT6eZW1dSjtUBRwP10EgK6JwkfG5dZ5VJBafUhpqx2N4YMs6BuVKoS10hzP8/q
F7GgZ8Lk3Q5WtAu8QNUNq/yCWIZdmQ6ShwDSIEmlsNye+zwBBmyAQQXtph4unTI1dIRWt56ov+pc
kXypEJy86RvHUHsdihpMsFtuicMWfQD5BEn/q0d67SYM83DHFhUWTbkNuSGtxlOC+wBxZATgNjn2
wloKkOtNnQ0xKcvTYquXpeHQcX6pCNhjCDhwstaNN9cPma4FIA1QXwVbG7lKG9LfUB+v0Ji6OvcG
j2OE5PiYJVx+ZlXYl6J8y8b2zSg6ePkztL+m3ZpJdUiNxmI/IbVBifXNbKTLOsAGGyAVzti2szvH
7GBr7GRaqIQURczn0mk4Td0EKDKOMCrQCdzO+RpaKJXTVlAaBygLCOqsUh59Yhx7YFk+alnGezCA
DmU6ATLCwKqIlbAbtOSGKC3flbJ2VWpFORTcgoJ1p08ZNa6TNzA8LY8dAHncoxJWYRq+ShjmTi2E
2lYRseXPi/IVtc19bKsn2YAaqaymZWueQWONjS8bhsoTbZ3ACDS7fsx2gyyzeU6AOUSIQ8yAN1XO
4ZqTaNEMEX0mEHbg2v47qvXeypyRAi2JqJcsi/MaeT933cCw6KKJkTsu9aNc8k3eE9dmRmzs00Ll
Lq1GaVk3ucoZwcVSStBvreL8OdcrOQPsRgOTUIinaRwfQUK6ky6LcD3nCGE4xr/SUJpdPf5tjckL
ocPNzpJoEOstzdamDDeQWztnkDFuNCod1lp7BOWieMjSnUZvvqtceM+IOwGNOUHUTTkUMs3yxvUN
lHGvoQ/Dx04WY4VhMExnLCpWbG0Kgxn2wPYrMX4ESW+9mlor2ESVsYYhSXmamfo5LhdY+/tsbg66
ll8jgWZha3FgjlPJhSV1ExpsvDOF/0dGYNXY0pziIFyhJKoo4IpIZn8e+tZV1/XV9eieRNUEt5PX
uPVYOYiiWgq3f3qg0qXT5FcwaKc4K7w2jCM3bUJqo3e9kcZj6FJrT5upaXZlDt++G+k5ArXkcZGy
3z+naholva9p3MvJfgLZIrHmWdzTgUbvt9bX9AIzXlkjqKdMEZ6GpPH1aToWhbSyP+T0olbCV4EZ
MUwNVxarT6sBRjiCodhyGkn78EMXfuUFZyjBJsAHocZAvIksqJPENCgDswQD7GIsbzJAASepAe++
QhD4Vrhk9eOViL0j/qjRsRZJc2or/S4mtvjZqpNN8UJcqgejIXAGTWzs2qihoq9OaGSmjG1x4Sgr
SYCp5lGzIrpyGuuP3GtYpKvXVS6E+x8iIVZGzSEWIfKWgAQag3R4u9FpACHsYw8KR5qzAGXWv1ns
zHuLDMmbkDymcvpvHCciTuf8Gs+fS2slG/onJ10AOYYa2VkP0hiUuGOBHxbaBd5jr1mYW9be30JL
vBzrp1HG40i110HzLl/GjsDDsGEKQNrGAyDDerWWdWLJ9KdRoO/ciTsAek4+5HfhWwtgTC2d4WB/
N5w50q71HPtdpVAYCaqvDZFfV9WuV+vPWtvNTRrSGqUeb7XgSw9iPwCZw93Kt1TyRCwkPUYs4RzV
zYcyKQfy4HFbzotddNKRHFK7JTcxZ9JrjXwXZtl8pg2B5ER7wunB02S3XtkM35ZMJzmWsrNOXrWG
7thFTjx75W3Sj4o+A9uQ0ZR3Ws4N0eDY68CwVnp7DKsAr1wv3YWKYFuTRDLyTngjBckVtegaAh7V
Gub2xJCXXKWVRwB2Q63rT1OemdX0wpUL6mcFAYQQiUcSmkfGA9dWYrMbhX0VY1hZ5OZzSufKGaty
q8d8a81UftIPfMSTcl8EXBopKTTdeBIYNdqpYqFyq4h/ZcV/tjqoWKF4Vxt+IRVQtrY9QeAa/h2B
CBVdqG5ZRaBgy3mZLhq4MSzodLDe/nz2VWwdc9YCAITynyKA1ega9rM/Gsj8mkvSB/mKvC2q7DHM
pKm3etaxK2E6xw5Q1xkkAdp1QQDtAv8qJD/DySiv0HZzitQJDIYc5Hg4RafVfS1R0BKUMrk5+AVH
U2+lrlrPSoAhAOUOZWLsFAF5aVNrppum4sqtMV3Rk0Z3hk6GzrybeSQdKwiGjSg2pj2auQGCJxmv
BK5uIQx/yAmW/1h5alcLdqKaRFPp04U60qBtDmEkp8sk66e0hUQ2t8Zj0fQ3UR9iV865PUVROXqk
okWrc/oP+jQk1Oxi2H+MCSLKv4f0P+/3WuNlIW0EjGGs/8SPBKKZ03k6txrbfgwe287DhNcA1mLB
yOF2hlERJVU+S4NiAnahlzcH1bnoI7ZAfSYLWq5IbQ866zrmGzH/GQfrq0DoI8D+I+G5fp8GdowO
Hutg3oVm4t9MsKFn1rySALDtcz8itl7MTAf0MIPEZKadvNa2nbLVggaxFI9WpkgwYfKrmXVrSCOb
5BSVe3PFL1k9txNDMu6DFN6aup9gkY9gp7GorPeWGvO7LY1DdtCEa1skDZwl4zIlRXnEVl5ddXE3
KOIr8o3YbxtR32tT/Ej6OgTZkbUkrSi+UIrRoWRMZ4uN/qLVo7qFuUdnIN4Qthwccu4vKCHtuq7k
Lf7CG8bq+qyb/a6EBYM4Lkw2hCEnpDDh91fu0Tx9o6NmLCQQxcGdrzlo4BuFKbcwYDN9CSjo+2nh
RGlLDt6QD0MOdHYr3jNEIuABhubeaC+5EIc7/MDhVnjAXJiBxO2Wxtwb0sJ6lKBC/J2HBALjqZFv
DP85ESb9HGoc2ya5e4pA+xfsi+Bl2qlWTNCeGhB7oTLufwyTZorwkoKPjYOWsejEBFHkw/vb7BEr
FHY7BtdOw2iJoO3rb/mS2EKVL2YaoSz1ehGN6P2Nwm8GX8RVFeso5uYFoUzn4oo7k0EIxBGEggGj
gdDg4WNFSZgDSIy/Z52y5Vdp+NxhXjQxqrKsrn57RGVmwF9LDBqphFWpuAH6pL/VMGTW3VpfY7le
uep0cTuT7kW9JsqzcTl1UpY4EXFrRTPdUGx1esWkF83GdoohF/zRGyJQtPDBFr8HvuXEGJ73cmJ9
WiMTUnABXpWZ8zZJuQUkRh7ZooTprySdF0/yWPDhBNdefVboLgIGX+jSZR5bEBq4DDYo7eHIEU3P
WjiZl7Zn6k2Qis87lAzjvJfQHLkFZmaynXkOlXzhjsKLlCk7ZHIitx3WVaumiqIEIx9OFDxzEn9j
iVgLK7KM/WDspU7/XkiF2yttKNoIAhQ3Mrrp/PcV3CLJZaFKzPIn3JUBmPbehJyUcR3APSnYXTiM
WxXRmD1yQ3YqwBiuMFcvkFYxAqdbY7rKAs9s0uXkl0ctyqtpRopqsmOH0kOOgwOjymwvDQJPMkaf
FT0nPYEFhRU1DqFDu8GNkpDihzNy2wjTRTNFwiytHD6TmP1kKifNpDeYxrlC6oGcvdWJsmlEa6Nk
6jtZs9N10WYqyvgS0ZzB0Jh8F6LBhFQ2QTCNCAws4wPYIaZpXr5T5R/zGPb0szNujsapiNxl6S1b
0LvkbK1cvHoZUAPG9aNIyTQ3qanI3IkBKmElf0PRGPJMgnLRGkq8KrRcqLVEV5qgvTUaDHKtAAGp
q3hjlPq/kdm7Jmc8sxUJexp46ALB+7tR1pdxPdRAqSiYiTn0EhCISjJ4TMAQAsbzb98Nh6QDJook
4jJQS9haTEpGUW/o/X+jqTsJXSG5mSLSfYuAeuQ4E4FswPcxwuARdoLwYQy+geCLKuhe1mCfJqP9
sRjJuwIhfipN36qDn8JsHq5UMnBJZqrqqkkML8TQCJnBJCuuJm8rpuov6J9LcX2sCoSVcz60qF3T
c17VRHbJCBy1tPURK/cbKRg+ia8q7lNPN9ZKIe037QtDunI3xtBVuLVC50ixyFvQRGJFxEBYQ1ap
hrORziujKJwxF9IfMq1pOKqVirlkTXxTgxf4Nh40Rs0mfPMuqU3gcviZXAVndRfwX9kUZwbj+0AX
yQA1EmsfFuYJ2DGq0Vz6zDp4JhPZ1ZuR1UhkHfc5iCmLVxpDs8kF5p5qkR6VdP6VmYq4PY6mvUyL
aaOmxVsRMee0gN2yeRGoGE3+QDb4AcISJIMy2Ohaxw1JljdTIpi2uCwtU6IyY1g7MNkVYMeOY4z8
MlxlExJkGYNeKba/50qcS1fXOEK53IBDYdJnGkt9M1SicWvYKKV1GWV6nfoyUYubwDUFJfW7ZHhK
1VHCD5oTj57KXkE26jamJkLNavoYCSGXh9J0YATIAvqzY1LxjzWo2qhFLV/Hsvf3pYSkEnl2pep+
XbRsDyJ//u93NNLwmqf/+/P1auqMO7jt7BH3JEBHiVqBGgMJecfUx274ND2QU+0+wbHoK0nwIoaV
tluK072IzeYpG5WQQVuobKhxMB4OsoUEZbGuFs+BoyCUxbVQWVvJ8lMB6fiUhE+xqgmfO30pGyC4
VkAqOUumkL+KzvhJr3MoSLu4y3K/moOnqh0PaWQtF76deC9WEBoT3HtmjLpeHKwnUa4q0LyhN4dy
fCUfpvayPkpRwPwA2lhol6kYnbE6ein/3rPEsb5AQApIO0kz64gRcocLu/STqnrHad/RUxjfk1xC
FhpgrYfZuxlNEsSIfod6bSmnsFFJAc74JBWQn1M19j6D/QLqVZwe8nzaWDHvSE6Agi3n2nDC9Vcg
aZm2VUnVJ3NxypPCjy3l0MRByh2bsKe8bHwhLV8mjApRgrtoQfjFDj1hZcj7R1cSvZFWzzOpMp4k
dxe9IYl01EdEJ21zoEFFztYC4a7LBm0vrEE7EcnGOwXhn6OJ01prlWwLHQnA5S99Rq7rWvawgEDk
+MNHLaj4eAEDwEttarsEgyzm6/Ouos+zlCm+AYM/DyOO9Yg2oieFrbVnjL8zLDXwjKnwwVVRBI2h
m+SQc0MRObpOqFkEy8ge49H0gZe0537hHhW23VkRZQLD8LetPTXowkzY6ENo/QsynYQSfPajWK52
dAPhq4rWdiRsmNp0Xwrzz0zI3QOBlA1RYD+QPbcrWsQfccTEucYi5Mwajb1igM6qW3KPtZzVj1xr
te/Xh76NGH9VaegBopftXmAXSKvqe4kUjPKReauqkR5FxTC3nseLGI28F+sPQ6QlB3XSwLk3+n4m
CR5czPgrJ8Ax4OFT8SEBWcrfRNFetXH+10fQB4xYPWqGdmAGh2ZZpDtJJsXaZ3qgzSOytS/uLGTt
rM5SwF06A5AcLeqzfjGFuL/2MWkKckgHU5QSl7wWdPVloLu6NBq7gswXwchJUWTUtW8QpfK4DMaJ
eNhxoxkZLTTK823T5Yj9aR7tolaw9gNBCruanNX9qPFt8Ajku9AiYLpEukJFYslHjCRY1FNZOSVB
ZfqEymvnMmDSnkSntlaDM6Io2WvkRLwYUlB4Ra0U24XRD8YKCFgdLOibRGPS1bDt3GjJ9u4oaMIN
YgbJaFzsTXxqz53KiL0RuvheqwL8p6YW771Vz7BWjfwF3Q7pZUbJVTjSmXkyM99JAeWVylPm6EXQ
vI4UNXBj0+aVgAxWObaZ15BwL2cS++K1q5koVZOevUomDGiMJumr2MDOoJ+ZvALRyhx5bqJXmqMo
56Q0fA1mhk0d19WXqUBMkCWW+cLmRIe+rYwXNFalIw1qcwG/7IGOlml5o5EyG2SJfz9NokU+k6gr
elP81me6blcjo/bAEpgz1sIlSjRtF+vteA5CdTh3XTwSFFspxz5iqLn+elePnVdZ+A7kzNBOrdTh
SSA2rNfN1y41X7oRcWSxfJF3FqMnX+cN0Ac9yBvvydLBxIwapslha7j6RJSbXiQTdk1yUNseuIE5
8EHgepBcBG//GF7Oftw04IgHXfXqkkFpI0rzSeaGQpskVby0yz+FeTnCBCoviZ4QAVCdx1EpN1md
GpeFVywk+rEIkz3mj+yWa2zJTIJzOrEWe9pQII7i9Qcp0DBsWQHOUsaDaoVoQoUivSodO/IQGjri
gtfEkY5MwBhOmjowThkDc49yB2Bc09+6MDl02FI2dTsyvtHSC1Ey274Zk/20Cr+ChY1+GJgrT0p2
DEpzdLplH9SGDkINl23AxYqDoPsoIAJtmbi1sBCabzNIaL/Bp1137jCDaw0VpSGOHTYOen4GpWuF
y9jEIXtRY4NnI4GVfawbjgc9qhkBYtoKUWOhBkPmL+McMiMFuFqc6jBToDFb2SCyqkyyTzRdPyVc
OymfCBhQ5v4ggV63CxrCT0aZHBmFHYgGJLIqMEu/MmP4n1lDBk0ioIUwz8IwYYRpFp/YdFrpBlj1
Ysa7rxpEomlZpG17XafCnwoXLJrkwTKjhkiYMqrJS6tL9SWcJ8JDaJGxdS8bIKmQ0hQEpPHrsgzL
LaSpABwTmUuhiMGpjcbIUQA196SQ79HFEfGkqGgAMraSsHGgD5EuN9Ed4JtcyALrlouxSDJ9u5Mp
SukZq68/j716zOKBG59hmHgK9RiSD06pDHvaEAprhSY/MSYMPOK6HkJS/cxZ8xKhZmZlgcwEBoKc
Q1JWxFoOXm8Y7JZda5uFGi3Mks5t3yRHMWhpDyQzDiNrfEJ3MRlsxxapOHvO/8Cb9agASTU8yomB
ySxaEOP6AhbVpI4HHGkK/usnYjVLt42Y4PSVnO+FaBDtIeqPExozcIMEkyVmWR+5o53DJRj8nvXG
nB37mhiVdwo8CdWRfmgma9pDJmno5A+kJqiE7M5d71OjZHvNEBpvnJHjleE7XAC07zSQN3NfX+Yp
52iA1rflHH2TZQqiSDHXVtC2MZqzJQMfxviU+EVtZpsAdKVnBStyVQ/3vZlzgFbNtVWohQcuBaQk
j3RUi0hxlwnbkhyIR243M4txOAJy8onwbcjq0p/+SkjeSbvJdWET1cvWgHND4wA5waBtEKbqV0Fv
ABf3Wub1fD8+CbMnzUCTmxUwfFKRiroWZeThQgg/Ra6O7bLSpLDYeLmu0uAhQZwbDw3YMUc8PiTJ
K+yhbJ8uJGeKsn6w9A4gvNZt1SS5aOVMvyQLdUepVUxdYSYdYPhSGoVlLx2WgYEhqWi0Rdff+fth
WL8KFgt5mtbMtK7zVnNhpijbRm/JJDfg2f79gA0BUXWT+GpQ5ztlmsVDvP7G31dyweC/sNbo0Kkj
IfNkguO7Dt1Gk52FoBMW6z5ebPSi5nV4GxG+30O33gFOuhRv5sfwzzpKDBEj+MG+QC+YnBxXfaV6
UK81q0H1xivUyuBTgWk5Xtt6YyEsFOy1y0IEmOpHli29h4NfbZKtuM02haf/4xeeymed/7WmZUn5
Udr5qwyy8by8G4nN04HiTrsUFu4ou3kxjrG/nATRF7avDSxM6K70dJ/woVl3Bofil7GTz4niKM/p
Fxg2tXQXYOabya1Tt/iu7il9t/pkVE9EvOrX8FXNt22Nr/3ErrAmAHCYMOAsDlIL58lWZBdGVwYN
9YRGGkwonWzWmmVu4orSIfMTgk02iGOgkn2VkOa3eXYyjbsg/ONbR6nnKy9p5yD2oeU0ftfgR9yO
AeUn0YnTWUW6BRxrX23q9J4/c/1WIZFDuEe7yAZyxU3S74rX5FX4QGBAZwkDhFdues1TXtWvTD7I
og1oZYl+upPyYoGjc7Ntn6NC3obMF+3hQDZUTrSznXwMn/lgK1cEDBe+udlR/02b8VFNe6jm9/5V
wpzmILo9wUmpyNt55mhDVLShAJU8BCTDWTVsQm0zdBl28SKWLvoS4Q6XYYLQOnhD5wbdeXlqR5co
iIIRDzMgupc2Mdpj4gAbeR63GGFKn/mPkHgMvA4kIvHZzPvimL9KT9pdb5wuv/XyNkPre1L3ZEsN
QKcYTTyLV+Muz67MwhF2Iuu6dt966APEbdrkXArH/GCe6CVTV96TXTatKyCk9Ji34YMZ3uAXP82p
fheuE/5cX9nku8VTDy+oKL3olPPNPIh0RGJDg/lfy733s3FpBZ6l74kJgE0iLYaHJzBq3QfGiAe7
cK7sysqT4s2obtBndJysZ2sXIcNuHWM35xgid8mLKTo9he20N8B68by6/b32izNlOQqDmQzUffSa
rQprl0+kZerSuO1RtpN9+Dy9CJvkrG3infHSFBct3ukhSCL3IV3lS7DjgpqS/fbocOD9NIfcYS9s
6Z3QavVDgl6Qhb4TzPDWHIB9RI/eV13htsYvI2qzu20U+WhMovP0me2bk3GpNgCjnPaobCoPiW7t
wjF+pB9YQ54NyG38Rapd0poOPTXFvupFQHN+k1+CKZBUAHtDmHgWlUu3lQ70gMYPtjLli9HfKq1H
C76hGZ6h0TvjxhdRb26LZ+tLSx1QrS+CwxSFQJJ7dzBHRBBb6av9wELJ7NXyhFO9E7E3I/V1IOq9
1TvzWSIM5h95W26z6Z/y59Xbgy53scVt+pyNW+FO6yjp+EjpDol3pHb/2rfkkxSM2jM22nUx7OZR
kfD4TMG4/ErwDbJtfhSflat1jZIdXbFgt9BPPvMOUbWTTmva7Zegut2GO0fhMTnS99G+fNLfRt/4
CI7NIdwU2+q39aPASb5wms897JCDwUCFv9yuVLsX7aDcMro79MYtu5KAFfsDzsoX2vhvIsbbJ6Jf
NW5OeG4gZNFPRp7tj7+heCI8Iuk5F23jG23nPGOFOY8IbmBLswPdcS/UHDgsGmLoZrILEOu5GhdQ
XNrKjnferl6jT8HAdeS0/yhdJ6+b7TVTaUsFGHntVrpESJE3Serqh/4Ig7B8YzERf76eTwkDTNt8
qq7Ao82SgBDGPQdh3GAHRg2N4E732n3wolYElTpic0MdCWVQeJYZRd6SF8TdAp1hO8s3sGCl07zF
gqduGaN2Drvuv/BsnirSzFzR647C83SxjsuTwFyVa8PJOobaKfgZiRI7Cj6lIo4M5c6xCIu+eNPu
xsV4D585Et6NnfItHNstz19CdU/nIMeZ5kTb5hXY02THqEcd8cnysDU40bv+Gx7QjIfMY235XaLv
PwIvJCHUZwETKmbHG2a71r4NkS44iIJFxbUsz3xucrf5FUNP2Ccf5IoEN2knPdX9Z3LMH8QH0cSD
zwSFvnMo3RDPkHox8nKeMrayOdjW7IcYoNVdW7vhLp/95NfqXldUgquNHJnqaeK1rAYSN9RcniwV
xa3bv+e7ttoyYUJmAYdS3AknprKorsHtIaFhHrJdrhFMOtkuvJCAZifyDKTaV2W2Zb97tU6SuKkO
2CE1w64301HfgAe5S0/CW+p1W+7v8iX+CU9J6Zrf4rDT2VMvWNyQM2AvBm7CzWly1X/Ftjsw9sz5
FusXfMTz6MiFMx2Q/kZeeS7erTcu6tKxFgCZkdvmCp+0/VdG4rd2Tgl7vKSq3QTAFkW7+7JElHuI
jk9NwLbgClf9ORyu+rRfDpnbblonxAq0qU+hPXwVD/k+v+XMkL7oAUV780Dyguq179ErOJP2H48c
oTzdQfkSbry7vrQP8LEzyh6feCOW2iHAIb6n0dayrslo99JOZqrW0eXkU+KZtpWHGO9105t2Wnok
5XgrbRZ0G2/dtkPGa9qwP/TvgAimySX7SzwEomucht+OfC2aYDJNoU3x2iIhdIYXQHi804M3UpE9
maSvMX7yivlGIF1xCLYWDQC7PkZb9Uu1rj15eIhdZmf223/BThEci3DvW6JtBYLXXwTsGLndBVhp
7Jw374BVcfbkmIn0dnzS+qMeQSp0yNT8LVnbEDnJcToxpteuJDErwvPMfSN2tNfmOiKd/yKMGio3
q/DW+CEtVrS2BjJlstc8HkyyuzbmNu+2DZHyUNUvebWTCjcSHeZXKCL6Q9a5JqakYi/f+POGwCTV
oQ1F9PtwMFJ/VVuC7cA9CR4/8pXCxzhP4R7rV24KSfmiq6euc1vzTjUp9CcubNVPc+ssAvK2AdfQ
jyTfSVc2KBRRcvxCd7C4tU/xU4G7cj/WXvjcP9J6Q+gaTwzTGzt0jR1h4n71TzSciEP/VXuaFEwr
PqUxYgF9G5bnOoUWYnOdQ5gUn8NP80M+sUlkP8l1+DBo4m0HT/koj/UOUsuhe1dvVbaZGRCjMn0m
8MsmyQI3VLRsoQdUXm1srY8u35iIjPJDSdh48VQYLmbAiNCBpxBUznf1sUZU4ONEBmFyP/8JNQ/v
R/GLyytXf3CZzW+4GDFkZToBJ+jpvVUCDhXXN54achL29EvvxSbuD+0zw8/gIZARdlp+y6P+XL4l
phNszXvI9WtfvOL3dZTOmXDpnSpQnnxY+Eh0p+Zh5VNisV1ryWkQpTjZC/e4rvjE+A/2qDhNNPce
vE5sohgKOL72pBfg1jFvDOCC6qENV+GSP2ObmUhM4zGj9EBA+oUEdPnhYKsxSxzw/NOsDA7iAynL
c0vVsYf5rjF+P5vbFgk1+V6Lo121E6L65HX2A+6oXyx8geSFPfdW3D8unfPiI67d5qc/EnbKI8Px
hNAOdf4rCGNhH2y5t7j5lVzWxkWDu898YjpO5rHCFWZyC3aMU/TEzSH84JnJDgPELfww6qYT7epZ
X/bVituySepTTY/wgQCfDKtN22tng2zZAw12mhUqiXno+n3Y/gxAq2emweGHxIbFjSpxMZsUh9Tc
ZK+B5C7l97vwUU2Y4q5D5tZvtJ9DYsoAmHCCAM5HWs31bGruk1pvzFtfeQEs5msHh5u7D6iPbz4M
TtWUazwFzY6gl1N+n15MgLofluECZots2u3fs2Zrd0wuDCsl1V0uDRNAv36IWz7G4BagMho57w4R
Fz/ZpyNsytvohQe0REvuExZ1DTdIb032z322y47l52Da4SG7h+eKEsrirtSj4fmhG3BTvxjX1MQV
uoXpYZ2xjuiYCfZCPr6PL8WNly1dxA8iaO50NPhnsUpRIwBXwVvicBcXD8CWvkLhkH3QwKNQyH7a
4ICmZB2638NvduNc2COy6s7mA+vuV/LbbCGXmrvKU/8FRxPbZkDNxx3ZLk/WDVcjzb3qOO7z1iHt
zIu+84SRFvXQtlvhnG9AizzOKNZLT6z4el73b/Q/OpAimF1c2Q2f1JvwnvviP3H2SSkj9VO4pOyH
yEF5y7vPhCbTv+aXU2us4UI7pJmMuwj+iBf8Cw7tI2wOCRLfnXwUXGOf43mL3BqEv7kT/frd0tmJ
eEJ5s38R1dPMsvYlhw/SCTeYfG1jXZtr94K+82GC+8cJiRaUZxWRqD8fI0JSveSX3U/KXJ1Qjq+Z
Ll9o/wwVwkufaxOqbU757tFfI+WYfWtvrM5b/Bls8q0VuFPsWgfjLOE0/GbIgAbDWl4jupieoSCO
t9UP4ShuayzznkWsgcvurx+YobgRieNof7xkB6kKM/xFel43m1U3Rg0HE/pSrUWsyahhQ1MvPM8v
0tsbMBipc+n9MMPFfc7BWH9kKNydyVfPLBw+pOgqH6IfjLDmjWS/+De5D/84BIRnyS/ei/ucb0rO
iWuwmXbkmZA6F3K3Zfx2VI7zPsEy/A4OmryI5Zm/bHrvQreH9g/cT+GW5kQ7bsTBD3pyynXkuMmP
SonBzUglfNOOTliuxBu7POhBDBinBFfMvTyXn4jUrePa5BQY/3jBLXyOeJ7s4JH9sIaHN67QM+ky
jniNn9iOZLYcbGg2cy9zOrIzRjfxgKvgUvvjg7JVPRVHyTcOu/QqesZbw4NWIy8tffZN9kntnWv1
y/AxbpnIPKoX5GqCO6Mq3Q/cov35jVqdBLv2WKGarN3WFxn7MfB7tfYspK/mWgt0ZBxC3tgtxrv5
Nk8Hyx3Owb9xeiStL+QbTdyUKmWljcx/a5xTWv88Mdh9qN9G7Iy2+L4+OxOBPIfql5hzebuofj4i
k/PFehtu+IPlRjvM5+qJDRAForWfebHNprlpewywhi0eFQ9YbPaC0TiyU1pBxeukYQzaxZyRDLjO
680ZT+FXwY0s8iZP/CZQPG099u6HwB6+Shjsamucqs/2DW+FTM0pXYWXWHNCrRt4inp1YyCJHq2M
SGhGM/u/rwibHHCiVpbbLmLiGg1PM2p+3E0fZKWnDKvE9PD3lb7+tEja+IClZ/3Vvx/+fjVFmpWn
Xc2K4c+0EojZpOE4xwwVkEeHk0pZsjchU1qfzDN5H9H/RUUsyPu/n/59BcZ8jykx39WgTUUGyQ46
ZjSkY39JxaTeZMX/SDuzpsiRtEv/lba6V492yce+6ovYFyAJCJbkRkYmpPbNtevXzyOqv+nKIIyY
xawbyyxIpJBcLvf3Pec5nGNQtCVbM56NbvoSIcqZg2UGcGONBkK56srUelZPff7vL8DwrxuzsNex
HSRwtTP2BQ6iGwt+ViIhuIl38Z5Xor1ytdj46wuiLwq0qBiWaaGwgfn4Yo8PCWjzdeJIdm99aO+R
IxdLUh5YWQTuE5JMuQkK1uyoJHEsUpg28aii+aCEO4xvqhUdlfjWp5jRFb6LvEDDHy2JDtDf9JhQ
Ya4sK1734PHZdyGBTaiemkVesh2D/9rMBRbw0h/ejcK7JldaZ3XrNzjNniNbr3iKVEzKIzOyqW9Q
NwPj7kbenP3BqQgvH/FmULShseYVj2b1NJhoXac/h26PqTys3pQoOgoClGVf3dXKGDN9mvO8T16N
LuNfqE9DoRjr2iTysLVXwOtv4wGml6LfGOxJSfS+yzTz3gFwPXN0ssHtgc2MNDZ64h08mj/LrnYf
i2a0oMChG/L68aEb9W/cGtY2uelRQireXIXQFKdtFuS6/nR1S9kJL8D5F2w8Q15VWV9tGyxZTEFJ
spUOq1qn33TqENxIBZcK7o1h7ZXNulX9cD5F/wDWcK7dRPT7NmP9KVrqhGQA0SYazbUQ+s+BovLS
1SeyMjIOMqCh5ftPY2P9MjtpICfhqYybZGUlrCQatdk1jkUBpmSjrLnzP/7DATqHt4ET9DvexkXm
5Fi2MDFzctAT6ovdJ3rWKq7cdCYQiVzgl215lRAjsK3Sepam5VqaEXB1YuQKOTx8ffhPzJmPowvN
UF2SQWzzBK7j9DCIrdyRcPG6X15vLtQKq7sSUeBQJikTOGQKYSqe6q+Pq8Em+vSxNd0gesSi+WXq
04n9Da+jgsrs9V6TdGJSbyaxlUl7HTrd7WAjwh1VtPepvMazd20LlJ+0m9n05rDbRLe7cCrTZ/yN
bsQ10HRHN0xTCM7o5A5osaUOCEnlxiMpYBGVCuwI5T0g+XajfAsI+qJ/OVFjGL493bX2gdj6cS5Y
JLf+cGE4TMc6PRddQ7VquKali9NzsUJP05U8rDbDBJH44A4kQ/EaYFzzFIgCX39049zg0zGDOJhR
VNu0T+5CTDdvLApFbuyMKqDTpQ+OYaGmZAHWjMTqTZfe0eqXovAgymTrCstq2bPiRyqAHyWB2OhF
iJGjmYrndhbrbAGgu7FMildYc7FnSQnWD2nEgH61Trm1BXhUBJhUe7NXJGTL0K0PX3+qc/dTNwwH
L607YbFOxvTgm2Sbxz5eo5SXpA0/ZmaX3YUH52OAnt4pQ+e5sVQAXWCUfh/APW7ooRY6pFdpHYHX
HNrU2Xcwz/2ap6WgMut02WEsWpANgj907raPrGucIhDnuuRgB4ympCpuuyvPdK+47+vCNd9FPUFN
ipeklNfjAPShsMu1Wnm3ahP8yiUI5a8vlv4Jr8XoN3Tb0lXhakIzpyHytwcRzDIxwbrBLkGwYvWd
HKIBIWYNHZgh5Z6OMgRe7BjbHhyUOlWb3VUmk0dfI74xiEGQ2P27L/R3N5ZEggVwGXygBmPn33op
0Zxfn+7ZecMwaerx4nJ0++P7fztdoxJ27oScLiNr3mhgb7BmzYFaxkid2oeYdvtk/3/BZhUZlDR9
ZHKUamYJWNtL53Lu6SEeyVVNtPeuZpwMAR/Riaa4g9zEFk0Vp4R6PuFIhoBSUamXa9/ieapbC7IM
3Y0uSN++vhhnH19DWLqpAoKzGYgn9w5nyl9jsEdwtJCaTu0Z1EI1Dg8uQXoz3chn1fTk4eCCTo2s
fG60+n3kUm6qLPnSY6jD796/e9ZEn8IWMK8j7b12Yuqw/nWRFMB9EjbfogYBMBzbwPsBUmKP55I6
atTuJgxTPXGqvv5g2vkr69oOb2LddD/NSyhVGUAqQSb53mqovNsGFkJUbaseFk0doTgeNbFNqKdH
oGG+Pro4MwczwiYkmgqRzzh5H5i9ZzZmyvvgYw5WqFgApVs5Wn/ddtFa852HyMoonXT1hY99buIi
jguYIAwgaHcnyLm4b7KW+BuWAhOyRu/yF9vNX77+cJeOcfLhCEvV8ZUyZtEBXo+2XJtuemH+PTss
eR40Q/Bo0P4+HZYiAumi1zwXpbYyOpoDAxOJ6BljVp4d+g+UkBkurbK5xlxzwAFFrx6hcZJcJV65
D2V73ar4SYktW3RDQv/KoZYQDMFLWPiregoebA0GMxmwD1BLqJlOUCnfuStC78cEJXM9RBxfXzht
epp/n/ANVbVcgyQ1VaDtP3mtmFbRGApAoY2Pin1W8xYn8SBd6mikyB/mSXOq5AE3OM0IqDi+UtJP
KVj5FiRIf30qnwcoZ0JcI2tVS9ec03mntB3VHQqj3JTZL8WnDR/oVLadWpub9nDoZe3tDeAWgbH/
+rhTRtvpFdBddHeOTaa2+3GF/jb3Cl+rRxkn5WYcg4Wj81hWXOx5XrSY15h3JQjpr4/4mVFo8Plc
y8Fobxnm6eJYEIA2ElGOlcwkhjNCws1K9rmQ0eP/w3FMXdW4wUzo5kk6HXnnONGkk29cqjqjp68V
cncJpb2w1HQ/z2t8nr8d52S9pRiJ7aEryTfgK2pFmAvE4RQB7JnSIxjQcpOOI8lj+Tavop6pu/hu
RlunjI58fEoRbdOuFDFJsox0aSDX0oxAXUUshmZjkHLGGXHuJsUps0PgVprgcBqfapIpeuz6hUqG
OjkDy95SEf3CAmqEi9zC8+99AlV13aMKEBlbsMX+aoxc7aozadxprZMTE2cik8+xekd6f0uoHFQd
duCWRXu/aH62roriIA58NsIZvp4+fu2cBdtSum8+Sacicb9rDuKJOEyrp3yLMkk7YnTcuX7wvUtt
Aica+DtWbx7I1f2lwspbxB79bFjrVDRHzVlJy3pWV3o03rJPLtce9dZc0A5vbbw4UYyUwO2Dx3Ac
j3747evRoalnRj6UTIvHjuhCwzpdJCXJqBjszIAwp0AD9KC7b5PsAHX43pXiB8WIdqYO8QGvz5NI
o9tKBCYIJ/qk8ioPrd2Qmfe4258trVxqQfEwKsmLZhOdoBu1nEHuXY9DQK2ntEnq9h9la2fcUK+Z
41pc9576JqHq2058wPNGz8oMHvOWRqoCKNQQP5Kuu7dqcTPWzb1O5GvVEukbZbRHUnEjy2Bp4jOs
Tf5BlNCtAuwzJYGnunlFesNhHPp7zHS+fIuGbGsY2ttAnomnODfAYkC9S/0VHPOa6Jyl3wG+MInB
oey0JBsWjQVOhvl0grrZxYvKae4DW3v7+DetfVXl1QElLjRv8BU60r46ETsChzcW3cFGqq9V1G68
nglMM58NPdvivtglYXYdZXQF/RhqRCAflDG/xgADiScIHoIu/i6DYryqA0g9nq8QDVhdm43zJiyb
ir4rn3JcirdxK7BzkVk6Nvkdm01G0hRYfWFcGJ8nRF3ATqXiZCHPdE6mDS+FYarLAZk0XLLcl8Ou
hmM6twUFyVSCIk/FGzhyG1mGNLaskx7MLlrGVU8v1DO6zYXTmd7dJ/OzoTsmLAoB6EOcbkmoqLRt
V6T5BlYIcvVdrCjhZF9LoSI588bWwMcbuQrPvnvtnfqnlqv3lURgEwSuuczbgqaiq/jbru4vvLG0
z7sMgx2Zatu65jqfqxzSH1olaOxs42MhoLZVuMhm6b8gNPf3Xi+/e+kIrtDRk03lgOAKlG7bNKp3
4Q12ZmlCNKnOy8t1Lf5/ujesh5jgyKGBN+s+wApI17gCU2X5ARXB5DHro37YZwlCRSPfygm1UU9u
dLMVSIwTEo5V+6eV7hPsBVTn+1sAgON17imooDCa6GY814VNbSnFx6jiLQzCWodAB3LLJFrJa+wZ
9o3kwlvyzHKZT2UbgBosahi6frLgquK6SGJcVuBam5taF3Tf5StgqlmbyGPZZcekGVD/kM8Hu+b1
61E3vbJ+H3Tm9NrUHPjQjrCskwUluH78TlqENcWl44SDadEPw5Gq3Cq0y6tOT+9GBf3Q1wc9M55Y
ocO+dhxWQIZqn3ziosrzxm+bZJPHSD+RExZx9TraDSiQ6JvloZfOcM31r2nkHFBTv319+I+13umH
NvjYOvG9tm2drsD8MCkyk7CazWjVJu1FYk5dW0d9p84poX6LEvvQYhKgw23RllYAXnRUIsoWJKTq
PsnGODbTt12CpYcKh3/Ru1RH8tdhuDOa68Grd1GOcd+Rl+7W5ynCVA12F6zOLYvTnxa5f1vClRb1
abtJOXGs+IGBP3h03yKs+SApL2wDzg0Mg+KezWViyWOdHCpAMkx8p4g3cQztwMHp4Tvr1GquHfTe
RGSwe6zF09c35vPKmI8HPt2AeD5NNKfrK7MAtEnaGGIgfr0oXkkgOAJqWKiF9vBxyWMvXZq6c2E8
fl6nmirbb+NjVc6BTx4Cq6JgUXtkLCpNsxuSdmOa8bfQVq++/nhTNPSnh81SKW0ZZOtwWU/2ICyz
+jDkd8P9tw52y34950GjuMabMv9eKsZVbOqrSLXICYrgZTHDSgPXVTNsQ3SB0Kss4HCj86R4l0bW
mUmIa6CpLNRdXbXZ+v0+tHpF77Mowggs8QONYXBvWD1zgHdVh6Ratt81L0LnEwGP0i4NNevz+oxj
M/U5FuQw3jInx+blUQvwR/GGcGccEJj+qHZAYFCh6iLz77Y1oLcZlk0gDvBJMsPnJe0iLE79b0RR
s2JtvXEOjPD6g37rapgCXR5qQ8ON3KcENMW8BXyyPjOT4pimy8UUI4c/sclImcjuEhNbeT9xZT5o
ZHVhYqnHVYJnLJncbccPuoFSukurA2n08eNQ8gRQJWhQ2Mopq8KI67qXurJ2sgXUMObqZJP3V4Fr
lHNAyIA6wh/U8BC/9RD/iEbbQOgSc10rX6E9r4ppvX9hwE0P6elEx5ZoKsNorjBPB9wYwXQNTCa6
oVNevAjJXGAt7WGXSgRpJZgUYop2eQafBPPUGy6dpVFUt1+fxNmHi/wBRxAdDiP/ZCJJzZKFg58n
G/ydqKr42GqsHV2nvrA7O1NbZBQJmw0uk7pNXe/3EYzrzciKkiDlzqC5hDzRbQB5ME9XRPCwfDpC
QUASzr1B9H8oiW+VXnvVueOlE/m8Wpqq8RrtIJdCJ1f/9xMZIxVjMcTWjVZBwmj4sujluvJf43R4
tiZbZ1UlP2Rp3UzW+NT98X9/wbkKJi900r7U0+obj4HdxgGz2RB7b9P1lkjMUuldmKz1z8tnql3M
jPQUKNXrp08tqe+ZNhJ/trFj2gnCQ3OdFAkCLecQDxrcB+asyKg3YWuLWUdQEznSpCYiM9ElSPEY
zwO7hs0oWO5ObbrQFE8pJB3dI3mgRyFYaWicLk/D52YbohpMtvLiTP3FtaUL26+NEXc2O6Wryfwq
XrmU80zXrwb14qx/9jrpBhA8QBjupy5NwkVybMpcm6H/pmgNiOS4eG0okcKJdBHXJOGPJvlhgoPp
FCBWHatRm/wyoisvvOY+7vzpdMCNoplragZJJSfvOdHoYJ/8Mt5gOMatA/XfBQWx8g2bbSBGqbyu
bgNWEiwHDmR4r1X3u+OaxxRpTf7e+zhXwrTdVCyVIl6OYKcJvBn50goNLVbW442o9aPbU64oGAWq
UbyadfxIANF9WuSvolevCnD1hOlgZpLfpWstS19BWctCiXo0RUZxHLXyzgDeVIhwAhG/hznd9MBN
jWWu21cYje9aAxpM4ch90BiQLtQVLfyF5zjgT+2nLGRvy3hXUZv2KpBL/SpgHMxiKwS98/LxZ8dO
lx+XtyipmQT5j0i99Do1z950hxoqEx/mvtM1vcRTTwEh5ZVWyl0Ge8mN211HF3MxPQmy69AGBcPG
0hrJruWHzWWOhHaMZPYa+fJnE1TbUTWPSsjysu6YqUtZ3oPluB1N2bEeFfNYBj+jH5qAPjIlzsF+
vMXitclBk8UTdspJbFTRiv3WMqrcwqrmrYHmcZqEDYdvqXDwoU0VOHVaXAS5f1dXNK0c5cL8f25l
oakme0dc3mLau/0+HSZO00chLJGNUmszrc/u/N7bqdFS88uHXA6vaoFYx0sOIh8ubG70M+tlqkFM
xdbUjTVOF/q6xuNskiWxGT3tDXrbM8j/R0cjukpk91Hx0mjGxtgM7/bkLLNQ7gTPau5c5Q0KHD+/
dtv6Pith7LkF7b1iqk2tqx6VhO5lKyo8/kwV9X0gk+3XM/i5qVXTVM1msc9i7JOqoIW/2ks/zzdd
hKLNybZlQ1En7e5lnG3HIt6hiFkZAQ4tVJpDxskhFpl1anOf1EggnADrTPAtccafUW8+p676NoKH
i9wHLR1e40q9sKE6e4s1jf4jTRc2dKevXlMRUSjdioRFi8KT3Un4T49+XexVNTz4rLSypF8Okb8e
XPLmvr5Y51bVHHuqL+uaJZiofx9fzHddXZkl44sYlbnOiNZ684onZ23lC0uJ7rHX74JRfSsS9Y1q
9AqI2zrrvBtLb+7x58/i2kXGXLP4UbPrCyd3Zi3AybGXMViAsW07mXJTQvygz3Mnxzp/hkC2Gkbr
ObKYL/3AmbE5vVIziog+iXW2L3Zm7z9eOIMzmyrujCoM12Z35Z6uAQvHDOs0o6xUDu39dH86W2z8
CrB5/WyK9l5V48c8ta/62L0J8ZMh5sgj4zmqxrfa8Q9KZj5nEPcVE+uso114Qs+8izUD6YwwTF5I
n9rwLcjLbKTojBK6YVOdv1tWeUwIZgV/Ux7cJrvU9T17QAK3dEvT0Y2cTkaMDC/XqzHbUBpYSR81
PGCTGTxWpK0a8ieAEl9f/3NTkEnd2TDoM5u6OOkKFmPXS9WjZIVn+WlEydjjDnfqaz/PLtW5P/ap
J+93FAD/OdbJYBNKFEemOZXHBKysKvRwl2pQu9jbaOFr2efA2FyEjaaxDtTyZixyBweOu3cHwRNr
LzCtHyfIb2o6K5+WnSyGrZqbT57pLL0GBLGejOuCKHWE2aY2wwkbQNM3auqzECT2zr5o5PEDg4w8
M6W3CKWveDczMlgN1oJWC3YlGrdVoG3LzFlmefttCN983VmS5IhKztm5+K8psxAGvanzYa2WYl/I
9kakQF+UYS3H6kbpymMMxqdRklXBb0nbYWs0ONPK5hdhnMe24vz87KbPwJek3nhvJbRBdEGgUY47
ex468GsS1irFD3cbxOzHclMAfPHUZ4JsvseVTUZlQz6DMczBaYt+0apE5BjgaFYlHrQP0KXgc6xM
RJA48MydnVGgjvxylfaoo9X0tUBztYy8ihSsej/6QwISNePdYZfk+OSMOrgCa9MYdbhIfrjjqcX9
SUNlHfkdESewrlYKrKhuiOpN0cR3Tcqq0BAmRJBETfgVE3YfvSGQBOsm6J1gDVwImTgV6xlhDM9e
ibY6EsY6IxTIVYoDJD18OYz00c0OAM8XRsE6zFH7bZXxCrQAx8V4hFuSg0T8LrAElUVzhFm/t1z5
3ob5wZfZQalqhBIegiYTL3v+E9LPUw0WCsRr/hj1W5CGhAFBvaVL8OTARyK2fS/AFYtgE1ju3oq9
a5VIqwZigBFYq1rZTuOht8sDKc971x4wjnKS07MPKn2NsHVtxOAPPbJJw+Y5d/x+kTXD+utH9NwM
yW7A0ZgQDDQpJztUu6zKerCZhPTKW0ibWTjoboeiQciaHczBXjaj2PMRL8x9ZzbGrEum7SpKCYRI
J4e1ggF4ij/gHKPJ8zEx6zHF++zCBHSu2ErPly4ivVgahOLkOCbKHxD2Itt0JG82XTOzSBtpUxy6
lE9ydHKzIgwOQurXIaE4pXZ5dXBu0uVF6thcY8qupztFUaRlWnQW7QN8G0mJlLRB894p9hX/+QYJ
ALs8d+b54x0T/jIIkbJCRbxSJZxkl2pj00RXdS1vY51ALdfee6lOu8qCmeyRRNMB0JylWsYjWHkb
P8necr++awIinDOG39BCUSBrqrUkroSM8r1PYIiPaTjtmsWQ20ejgQQXM0s2w9QJTJS5LoGWBsPk
blKHVyMbN9lI4k7gzDXh3KSBinj/Ta9iVDctpntSvWaOEd6VxUG6OeJ1E6OAWo+v093MgYPh+erj
hRvZj+yf4tSG1jDAzooOEtgSAF9WHy8eCbd/tecC5g0DlN5C80MqM210TSxGSWJBBEeBslOVOvVC
j1qfsgIkRw2ScOKFa6I/yCJAmV4nxTvmKfikKojuvgXOj+Sh802CDWrzWPQdAcHo/J2i9uE6CFzZ
GgAKOoxOa+8qFeNkIv1Z0+OrbaPHMS7AbqSTIhyfZ+hxgIks+PUzeO41aRs8hQIxG0N1ekb/VtkO
1cpKs7jNACDSUNIfUjvZD526jjVia/6/DnW6NWsLsMM51MdN4ABTzMAMZxTVISXOu1q58LHOroxt
9lMoTtCasY37/XOppV7kpSn5XDGp6WTp+YTYkz48rdWbGGtQqs5H3OtQhy98zDPFZo6nU4NiecX+
62RZbEsEA1nC9NKzuQeEnqbYXOr6xgnEXiu4v/z96wt7/ogWpfsp1vRTeQFGNboVUIYbGUlMX/II
TuZV84anPJHvNe8QcE7Lrw9pnZu7J/ErxU1kyM6prGesCvj+ZClsoj4J5iYRhy0CRgyWgphRVc7G
2r6vgDKRBNcl9657LGNAjnJgjSC7qbeX4yuvD8S+7ysMrpG1SWtWoeG4FgMCBkvJIU2QP+Kk1j5G
0UZly8MIN27twrHnoxzXvlfUc8fleetwopE6QDF73w68qXhW9mEIWIpObTXXvHuZYIarAcKlwtjk
qf6gCsxFHmVXVMqLoA4ACgslXuikKFCI7XAZT27zsoKUhLKPhLB8zm4zm0Pz/x65UCYsqHhfX9Gz
I5bxatD3oQeNuPT3Edv1HilpgUg3XVm8J8OjgC4Se+MWbt2Nbi7rZhHhbxwvVS3PDR4gQFQtqd6a
n3YCVasMQaHb6QZI9Xs0cuvEWL0OSf2aTiqLXhYHYD/Hrz/s2dHDaKXdMX1xTmYdVcgYpTHIw5jX
Rw6jZi5QX02vfZlbOzQ035K8PE5rk6+Pe262o73138c93S9Ho5m0uaWmGJn7tZswviK3uul07Unm
7c3XxxJT3ft0V0C9E+kX21BmhJO6eN25xHqQyESAdHBHEmK3CNGj+5RedZnUBLkUvyyS3Gg1jetB
DfCuuzAyKBJq3GjPq5yZVW0M/y3JQR7Zdv8t8o0DqMo+9eCbGgnSPUV7820MWJUJIc+zvkcoH5e6
jtiuJ3CvAi4YRIByrPGhbkCYjPE98yLoXnBTqyDbsp7FBo2FpMKdTWzb04djxHYjgjj9Vs7iHA9W
qbDN0OBfz9hqURvOWeUr2ZGojQqXByVmT1v7rUW8XV0RpEcgJPKoZWZ139vR7Mh/Y5+j1dYaCdeN
Z/tgnDuYl+Sa8PKtIUrEc18HIBwb/cFMgt20Yi6l8eSyFu4rRgaZCks/6J9MfyQBqz5GeXND3kOx
dGJl38fWsoM9GyrBL2WUw9IK6h3ZsvWNJQPSorC6ksx74eVy7pERU/A0PQae1VOhZpIUFVrKghJ6
waYqN55a4BO1aj5ZhbWnt/tUE1J2YY4/W1ITSC8wODh0hU9HExtKn8hCpgc7cW50iPdIaT19oVXz
EgxumCHT0aZuWxWKje1FpBmm3k0fRtHGj9J72dDBLHQ6vCmxHXr0K/OKZ2T0hFu14wSSiPeAeKEj
NBDVIWUtkxbDr2bBfvj6qThjADCxTiDn0JlsqE6ePBW+MiToJBMIR166QiKFn12lwN1L7cZM+VTk
bxWzEB+fGZCaBZUVTJEQ6K2HnIK4j/dQEfW6bZiD6+yeXD30WbiX1sQW4LsF4E6mR/LYGivPNqDH
F4Aua4UEikSdIqFV8l7DNth8/aE+qkknjzrrfEubllEuxZ5pxPxtFSXswU1r3Ug2vR4tS8ro0NPc
Y53b7Vzq/UoTXrHIU7jhqa4dA2gKbN0zzLw+4SB1Fq/DmA0AoEo3cC/MQuc0F2ix6RJN6wPnUynW
762x8Fqm2sINrpoweVWS8hDk2KAtE9txTciJBOJdWf0R3uO3oK+vLbpcs9Zjz1lXzmO3SoPsvY65
USDqZ7mXvg/EFTgdv6LJ3H3uItkltOtifVE9U8NDB4EsACEbTZzTDqYaeb5NlShFdC1JU4rx8DUD
84an7oh8Rg/C5e3HPNx2wU50kAbyKB6vhQqqoQve1KHUv9Eso5OdAAgyvCmbsykRuGnDqz/yvAzJ
D+Ihs2WX1d+gooI5IVxRFDCtMpvHxQpbZRHBUyWzk6dtgDluueEdsxVQyix3NkksTGJ2M7ZRrrHL
dTJyjIAy8NTlApMS7GKe45krgey3LbiBwHvHe3j3VJVGsAg6oSzVskBOqhh3rhU+ZUiOZkZDgacr
plKP4l7F4qfTMQfbUfPmW+rCs1jIZO0GwdqitF+glL77nr/rfVBPfmQtfCM/TK+T1nkgBfNlWg/W
ifFUSXnUmuZNp69Hj/ypDXWNTj+/2FDrY8Byv+varShqmuHBHmZ9u/DD7te1pxo3gpeBb0bxmuIg
DnRZEpoinAM5yOwcoQAyx7Ygvop6MyYTa3RQX7J8+HnhATs3FBCeGSoCFfazpx20gf5BUtVGuumj
PAEFaczA+t6lftWv2cpxfUJxaE1l30XTBIZ/Jk61CyqSM2sWLIcu4nFreqGf1nPJuS7LdFqfiZzb
1yXFo+2AFm5FybVBL7oRQ7kc8YbOQhjLlx7jMysXqiS0cajaskA8LbZn9NObLg2zTdwQIFlk0cbM
QZY5YO4XRoltKsdkdOVa9xbPwCr1AoCh1cYrcgKfg9pd61l04zWlvjWGKQOwFYAHCedSrW3b9N41
hMwFkUnH0CU7lKXFmkUNS0Ip/3qN/Y+f/f/03/Pbv+bE6l//xd9/5gW5q35Qn/z1X8c85X//Nf2b
//0zv/+Lf12HP2Ve5b/qL39q/Z7fvKbv1ekP/fabOfq/z27xWr/+9pdlhoZmODTvcrh7r5qk/jgL
Psf0k/+n3/zH+8dvOQ7F+59/vL5xCyAQY2X+Wf/x729t3/78Qzd4N/xtzE9H+Pe3p4/w5x83790/
du+yeh/O/LP316r+8w/FMf5JBd0G72zyssFzSWWre//rW9Y/kfBgqJr6QO70jSyXdfDnH6b2T0pr
LPB1CxWIg1nzj39UeTN9y3D/yaaf5QvfUc2p7fXHf1+A327kf27sP7Imvc3DrK7+/APr57Sn/vtb
UCDmQlmusUzhm5+EIHops9RoLOxHBI7JYFCuR0wn+PjAuEVSAmWb6iqZBO/Pk0R8ic2CI0zTHY5d
0LpeeSRo8Y4sTHURYVa6yqqumIcdcLhYgv4h6lDMoySPVlVfQIJq7BcTXPjeC9UbmWMC18gW23mW
vdXUKt6WgrBu+ildOiXi4LrIU9PjS8OCuMbcbDYiXRg6NWrQ4cN9+epppGK4eXSoiE1FBebcZOnY
XeUyftRzQMSdIsp9gkx8UVWigFWsKKsAdfK6SYpbN2OLD+33SIA3DIu2Wsver7Z+Aj9FVR9xoynL
j6J30A+/wsmJ48+bEtq3XmDGsxVzV5sV8mNSmdd+n35rQ+Edm8z8qXTRS2mIfI2uqb0tIaIVJcEk
MMfdGbjLsRninRPjHlB1Cr/XkiCCXDei64gUn0WlMmfTH0T10ecpxSdQMNLMjtFkDShNosstAxq4
OTFVWCaupd89DA1xV1m3diflt97xmwsbnx5eB9xbIVigPFd3reI/+zDzZxUiLWnzmgucY15Gwyzt
wquUStquhMCXBeHaLuQqbQCrlyHRU0U+1ssp/RRpbIXxviyWGV3fSNP5m1SpQg7avBXgAjIu4kK2
KMJY5AFlqPQXM8ywzBpg18k4AMzMH8qahktdN3M3gZ0CR6t2+nTlFPzyxIv31OW+16IhOdXAelHn
d7kact3S1phXsq1JNQdCkKoT3I5/0dkOiUGeYs/cCBOkiPhvH62F2qpu65pQI53LActAkDUJTa01
/cUoH1Wl56YE26HmPA0DE0YvTODc4yPh0KhZid50Iwdp2uDI+9oKYbN719ro2FcuMtwOA8vKHPSO
yCY624ZGNlgcdzud8L2PuMeBBLxZmz7oTn8HddvGIsy6PYzJCCEGymi1ejl2PBoFgy7UjKsW+88S
u0A8lhhZrF0ejI8IUPyZNJM1Y7iHdK1Ds5kqpe6uTiMkemPJ0qWbRz0UUZJDiLMvIUjBITQdDY9L
XrnEasu53RG3NoTxczZ+y7Ga7pMy7OdOndwYFqhiiz1rR1LOLCYIDeBHyJhvux+2/cz2pb1vlCdL
G6PppsKabnCNl7BvIxm5f+WTxmPw3FSRsjO6kQSswbe3uHKiZarn6yDS88cSnBdhv/a6Dykj9jm3
gPaBtc01ee8zFECiqCBnaqAFHksfpLT4CbQWcGl9yGWjryn5UJU1UYc5aT1eJ0lMxLStLqRUirUn
lQm7P9fCOEYYkRtrUdrzrmDwIH5t256ITm0kkqi4Ujw55SuT/2fQ2RpSGVKfsRdFLjbQOxYUA17Y
8rIUYyIJZXI/kP56xak4c/92SDF/FG5W3buUv8kuF3PNIezYa4Z85XJLgQk073YO1jByaaV1Fj9W
6x2eOMVGV0lJfey7Y+InqID6luipJKggtAmmxYp1kdaCTDOLAzDmHHEQipWPuDeE1aB7Imr0hL0S
o3iMK9hxCK0hwarcXrJhAUqN4MqdKrZAzPTKyjLmLcqpjfnLd3NS2Tru8xQ5OhC0OjoSolsokqth
2kMUThCvXKe9JxkEnpRRjMtWEpWT5O6jYoNYH11tPMQstjvlPVbjB3/EdKUp7dZIwfYFVaUCq177
Zf7u5oArvcyCJAtKmyQkopyoKgTJpo4LfWtTgphN+amyUpZh509kbmOhOnQO1Joto1XwAEk9/pbX
JZrPKa+w7fFbkdK0isN+n0gnXdrTD/U+Tdke/b8/En/kTgnKsaUtXLY5C9iH5jIiLnCWvaAxg/yH
6mnWD+RMgV440iEHCW4MV4JYgVmWL5UtGH/4kaHpzqSDQzPWxI2blkSodHCjzLzw2O068IlC0LNJ
ThgOAV3vkVJsmmaaVOnHBu21X5QfafTtQtHy5UekX6akw6KzwbxXPdwwVrmkYrCXIfINfUfu30wk
aOjA1Jbs0P0VOgppArnersfM/l4Vqn1VatX/Yu+8lhtXsnT9ROiAN7cEaERSEuVLukGUVCV4j0Qm
8PTzgbv7VJzdMdMx93NRCpVE0cBkrvWv35gEKCR0QlasAwow3bOrYdtXFhpQtyRhNsOpTFhTuavM
sbuYM2routRQi7cPhWfjxTNp2Rl36H06VKBAJrauweI9KIE1IyYx2tlPuiPi3+KhH1pvk7OraI3W
7e1Ei4Fe5zsGt93JIQ57R37JL0VycKKZ8e08pmrfCfN7MXPnHFd8iNrE2tjMugHXpLqHQszSNHJ7
1qZdc8Fl1rbz8YRq1LueBPPummiXyUOVoiJQebzBAh83tXXfIogJL/yBnAe0dFrskHzXsdZ5R5LC
uO8b9475Az4MarXNTJFo07blCw9T1fSk+p+TjkXsVCwJNv64Nyx6h/lkr4zQa7LHYBmLYyJuxZz0
e0ozPnCWvgxdn+6qcXXo1DUZXm/GBR+zqR3NqJeErjdYp5BihPLCXvCHUQVBk0voKuO9NAlxcsvg
zotXf+H+1RywSJWBPmxmIlSvQ3Sdp+UqZv6VqTuxBikbbvxFs6JjSw+XmrgHYHIJEGdguMz43tlU
Xq4frCl7HBFUuJZ48hQzcLc0w1FmY2gHzs/F9J/ZhqaISHX0dP6adCCU2vo2boZjMRFn22ki6mqQ
e38wvtmY4X7Nd7mYtV3virsqh2qALA4McDRxFOjfLWvkwmC1LWKMyUGmdojM1hQ847OKizdG/+YZ
c4zrVmal9Xg0M7zkIR+GjsThXrGbewYaek8nG8ly46ORYs/GXI9wstUALMN8NX8fMr1DhaSM3SjS
58Ae7qw5SwntnvlgHFwiN7HTWggwoUO131ptwrxbaxz8D8mFUP59v4z9bWM4uzk1j0RthgOLHLWJ
ti6dTIyIMtmWGE6akWv32JPhXM5eiHLZTbCebt3mrM0uJ1RIFepuZ2EcRGo3m2K/KZusue8HEhjK
ZQ4eZ3/88hf7yQWNuRhOvuuH3H+s6icMMejeTazyCiOTJ4l7WSCcc8PeXLE3PtYLOlULGPPQ66W1
T0ZcZ/NgQ4RMdmntThyTYmFFTULf7tuISa18JpckOBed9SuP6+WpaM6zGvQnoY75kEy4bvBFtvnL
rOb8TnrD9Ex8gYs/ZYKuMCHQFXf4hRiwGIfWPm/CjOQax+WZRruFjKCx0TfEzzXARKyBGQcC9eoN
4xhnMzc6m7YTP7MlNnd2DEs0mdJumzrKe9ZhnNwUtgfOlRNaVC8jHrmx6dyO3fLuKuJujXrWCM6Q
xiO1MnbFlfOsO7PzHBfFTq+N4eGvHwXEQtdSr08ztnQgvvZzkbAPDwRqHJq01qNBduZ+1rR5a5XC
3Il0VC+Gxu1rYLyyczA4CVNlf5F6Rt645OSaI47w3dfQBk5kKrO+rfU2xtDUzeDAEPTibPLJW84F
sU0L7u+uAmyUeoFOGCPRaR1l6uRNrfb7nLfNuQPIezSMRW5sd3opyxK+j4XY0SIhW5k29hDFvSdk
HGoLCaAS6KlOjOQwOO4cLnJ8xr0CR/hheHUVyQJ9cePWAeatAmPXRbRxFNfZa5lgR2CbuAMQW5ke
2OKynZQlOHxjvK0jONgUWIHB+Y5i0fxwi7hcwwEimU7mYTTh9KBvTdB3EM+4byBaYJmk2LVujKB+
kUir8QHDW75ND45w95XLETIoFw51b4o7Go6HOhG7yvDY9IJJJ/UOR0SMpeF9Ttu8FR4iPownchva
/Th5z5WqIdBk+BHByOvweUt2fRaQhWEanyULRVTZ0FQra2hwH7VPgvtmrH3MVOul3dXQ4Igo6wjb
nZcl/5EJcvB6YtXXhRUH1kzHdNTFWFGJMcrlXGx0Nf3KP4hGrR6oRTzgTJ1Iw/7sWM+uEwwnFHJ5
NK4VyqS1Z7jzz3UVdPcdSLKTOp8U58gXF/yAXSWQRMlPgETrgeXm1HduGhYm/gzumoUYoAE+000p
WKXUPaZ1mDSTzFxsxslN/65SPG4VsSVbtyue9Nzcmw7RZNQmUJDQRSSW/9txuTd0uslqUGY0dO0B
7A83PfmgMmZVyuTWVWvWEt7J9o/EIXM9yYb95LpNBHf4hsnAEvVUcZFT509OavzwW85IVRTuFnud
jeXj7htPyW29QEqIp/IpbvAe6OMP36VZydTwNBHuExGD/Cth312kh5V6VcPd8MwffkeDWrRusiWx
Eu+CNC2QFngfczvRxSqTrIiJ+DfHTi6uxpQyKCuJJqgg6tGliyCKVD+bFBJ8ugSymJnj570AMErN
uxn8XZkk1mNHbcI2iNuh9Kllk+y7TZodfMFp32XxGiKFXj795XnS2Y8l+Gvpm2S0uPZ08HjHkeGy
dccFYvBqrPVNuIpNIIDS3jaet5WBJOpYxC9F4pPTUfQ3aoEjlxUyIDcEyFekLRWlhlPLsuazWxix
g0NiulpFsg3aU5C0Z9eoxnvZ2O94PCCxSM07m9D3Q9Ek93NZajfDMIKXEiLuurMXwUjEFCbwKqLL
3XsYYyR6Gc1PyoOvwjMx3aF/CNyDp0jG8Rb4uh42pEUmQ0q4PpI2ZFrSwLFudQxueVt7dYgV3Utu
ro3qWC6gp7PjVxXbXA8KnnfGNi8MFsmhNCMtIYapbrOCiVAltq6RVmHujd7tYpq3w5IVZ6f/dD0x
YlYobq3OP2a5oGww3fSuNskJpDrsboKM9UEgdCSFXagIaEmGXkxJ7XfaAbCbMGFcxrTuNmU/uuGK
xBcuNW6RwFuRZ7g3wiDuujYkA3qt5R4VwYthk5FAgfW7ztvPRVPFDQuwG5LmNUfkvujs76QbihwT
+CrQn53uy8fEbQ2LrA9V10Xugj2kBqvpBorFvhnwYZmECF0aGXvRuJkW/d2sjeCoAvgFjrTMXZGy
lSeCqtGGHXSq7eGSmMKA1l++N9m+nV1MMBmA7OCCmP7jLKAh2ujftmXvY32JeXuqp1gRN0QWTMtA
TgGjVndJ+iMBE21nz5t5OKEijkOqMEMHJoQFgc6N8B3s/nEB9cqBZNIgTahTmFURT3RbdKXxcEcI
8p7G9ZWd63ua+QhBEaCOQjeVw1bNB27uOBFAVBKcSvlQdTFu2BLagxJdt58QFhF9ZlOSL3pqhKZ6
K1Nd36Pe3RsGCFq/8kH05bdtosbO3AwZWneqtZq422X+OREYFjoWG/tD3sQfzkSynV8nDARKmgln
8Fk1Fvtrog8XuehxzWixME0/baMyNqavtAgaKMRHXA+31kD6yUhpSOtH+EpS7SZx72BqQHgUWd0q
PzAzbiLyn8ZtZTiXRY3c7YW9Zn7nrxmei7C9ElLhSAs9OgXuCY33sXh6/17c10jPwrjp0whVxbhb
tK90BJYasD+2eIKAOn9fo2QxMIrcBtZyuYbpThaEy4nulbkYPWICZ9SH+EocASzPfg62tXLsHR0l
7JCFoskiiFEqTdsmZf65MJkJTR0oZm7yU+2SJlmJ1UjfJIWmaOPn2cHucc6qt2sXl3eCiF/rLmYz
I5ZqFpEzIlTkOF9bCR9OWVJSMabdy9jraqcaL9jKRMGMf5AmsI3WCC0csKudJbzZgfjcJO8wePUa
XIbwgmvhEBJwvXAVdTGG+R2ediO3b0dVuGJo+sI0pAKqqby6PTSwjjcJWz/xZ9LYuJU73Qyj/Zlr
5CqNUodjSY9cmw3mqiQJlk+a4fzo5zW53KMlrjuMfV3ciVd+7jyRQ6WwtDoslfsUjIUWFXIiaLDs
jENid8+zjw2ByKtLPHds22mHzhDCWpS18X1J43Q7NXMNUSf5kqRDklFaPtliLk/kcD6MrjyLKTXP
/ZAIeLmOsQUlwddXAbpg1jI/Vlb2JiAGAq3Pd8yqT0OmGDe6Ig3nppM7YYhjHJMul1bQ+u1WPWWL
v5VcI0Me1GcYnpveN5y/KCT/N8H4TxMM9pb/cYJx+7Ofy5/1r/9vfvHXH/1rfuH8g9jP1c5Chy1v
oTj+M78I/gEDCfsu5PWrVvXPAMMK/gGHlukJfDrLxWmP0eC/BhjeP+DycJG7jmd7uqdb/6sBxt/Z
ssGq2VxdCRFtMBj5+4Cv1kXeV2mxHNpFyJUrzXzbHhBfEAoxazTgCvZrAc0m7Drq80nJ+FgWng9y
BOQ1u7+CtDrbtNDovPL/wLcz/j4A5c15lufD/OBj/ruYEQuYFKtZsoO0QRyZvmCfMGE07YzyHu0f
+1/Vv842jX017Y3KwxvBtYb/xEHhLPxtwMP8k7MB54+Z/L9xUEYE+1PnpOowA63tdWa9EGolzl0t
B8WLkSCwCiWshb37+zNv6nbrTHA7tDe94C2WpL/C+H9qWLTMfLRDHd582OrlRzl+UPHEhD7ynsFm
/pPTxzqi/be3Tv1tIk5fR2Sc4L+x68DY/GyavZFoZI/EGPE2eWW7Zdx6KGPAlVy5TuhX2clLcz1K
9N6JiAua3OU90/mUo1Ze4DtM4fVYLwVrqZ4jR3NHelnTPhQOdbSFD+hECaDMtD9mgbsQCffOQbKw
PxpPHrsrnK/sYQwmeWgnKkLF5DjRBf7kwpxDs/OzQwbDdwOo4/U2kwdhbuHGUGIgDNrgVcI21j6a
iM7D2KbYc5c1GDCX29kj0zFIyjWttAvZnfy6uFVkUMZ6JXGq0kgwI5t68M2cLp9eK3HqG1u0T0mi
XTSVkK/U8JiycjkzNUbZheOHXmYeip4PX8Y+VWfZfngY84/K6SJvqvakm9LYLU4ROXjLsigTo+es
R3J9dA9lzM0vxGp6PEZkJGQlTPFa4h0HG7szoj9PrWdtDcL4iBck5MQqfyTAo4RAsfeVMXDaZCbf
QdLkN7KaKrA8J92bsfhIpP2j8WkVuvUCj02UvHgf6eTTWFMYoC2UWcOxK05of79K3S4iK/eLaNaS
ABH+PX+OJZ7tkFprdpIkmRkKSVaHLl0iiNKrzfgxAkMlQ4VsDruxzl5OvT4s7YW+j4iDAdgdQvm+
Dtip4wDGyPBhoOtI/Xvb1jZdN8z7UbYEKZAR5LTsy8VIXTW05m+mS/iVaGu16htYSgO4X+9StuZv
JESbwedFuB0S33nubOpW35Nvg5t/OHV619aUGUHx0UNPsTrLC+MqeIZFR0uVOsDv9kDH04AU6oeZ
J9nMfXKS2E9nQ67AffM35RQf199UBqdpknJHEfSEedYA3kQexgKhcCgWMrwofKcU+l/iamDbcnix
dSLU5tx+1ZJi21Fu71YSSmHXSIiLmlADjt115NYt6bfXJmcY8y8YVG5czSFYTjRk+K2zqqbPdoUf
EGLBtM8jgkhqiJ08Fo8eAt+mSLu72OBCrCUkDsMl9sBGs1OCrWARhptxY7Ast350/QRJRlhSU89P
tsQDAigYkU5PMoY+oThez/sy2d/SxVSkl2crl89yqcpQMzoY+Zy6hsZjGSDNtSxLvTYUjxJNcqwi
/D7J+ZVoFGLirmpL6Bvfai8D+qMtc/YocOLbKeMZZuDRyC66rWjWC2PyqEAXG+ffpJpQCTclQ4Tl
PZ/WSCIGh6FKp/slw6JrUDw+2Yp56fam57S7uEOcE2jz/bSUrznKlSPwwic2NBiiznOxS6rmhcEf
1uHydyL6dtuWGlFuUr7WszOEreYYBMGQjKhjmZ7Hq92DxdWbBdgKIcx+wUEYimDJH1b1fOi1EW/S
IeCUMvPgeHHkGh3C04C8Y6fb5MCMsjnjPTBssolLidPspQnA8LrRdAg7Qi027xPtFZ+CL+Ego8CY
49wzuUh7wPERC/BAvFKegXHkgMLXcwMiNGA9V37Mi87Y39835Hsx1MUQSnCTkOoeMFnhBVIXWprR
Gre6YX/2FVtEUc7gztw7YiaaMFfczvn95MkxzAl53dgFt/b1jOB3Rg8pU5AK7bej0sdesUbMBAz5
Nu9alXkVZgffaFEdJHy6GveS2mT8pEqeHZO0fUVITbraqDVwJJv2epkikcGlBvc2CAR4C0WqeVng
l9mgTGCBNCLMsK8vRJXCHa2OjrBMwn37bF/q2evgd/cW7vskznDa2RtMHOGSx8UcMiBQbo1pcDZG
8DOHxdZ0yY/rJbJIVrNST76HhrgAOjsE/8nON8CvveyRDsXfeG39EZQ9AUdG8W3qbEDtwOYhcsxp
DRN8dTLKe8dBMTIR5DMkxDao9QRaLhKkPiqa4D4G2g9tRH/E9EY4eslonTWNhvmV4OnHjAHgYL32
rZgsC5ybGj4DB9TX12nIKAh0sN+GcrWoVvHN9cKMZzZvIum/tTjVI41kutmCitwsw+e4AjkBrXE3
iafrVWQFLCvQen9aKUGGvb/1YnYJnTEIgA8XOHPIEmlBdZ5NehbR0Ye78Dh8sXDB9lzbfc5KprnN
h1kGJeO8YtdP7vtKbw1MFpVqXaKbfomqCn6zTkJU3ZFfe/1dW7XHIum+6tQLUGgzcsLZn5yHbutX
LMULqiR9tVPUxvWJJiiOQK7u+spz09KwFveVVX+0bKtAizPocPw86ZwVsGV4iK0FzsY4YqNjp8Yi
z4nHbQOnVhqcJGHfybuc4edyb9igbJB0fyG14yJuu5eBYxv7Vh96oiDWyeG/o5mcG7Y+l3a9twuM
YYHzw4wwnuuObeBsFIkg/Z2nww45j2ToChXEqSzyVp2XiU8fTX71ca0DNFg0uGmxTXJONsTGst7X
dzMZr2Hswd+zFMpCNpW8WCdBQ/FdtOK9tb1L5WjA/riGNcBNBqvLkhfftXqGDdmFqos/NMXFNXvt
Wjqfp0Y1W7ZatkGwY4wHNqJlITOX6qYmJSWlaonWY2bpyc8pw85+LT20lvxIbQ5LjV1o0SmkMer4
IvohC0T4z9uCY5qZ5t5jtdm0Awf3rxKEmf1m6qo1Rxae88BlMYKjza0bQJG7b60YC09rl6bc5ons
nqZxeQ1cmPT2hoiFO4u5dNZ69Qbkh0JWOVT3ONbabgrVB3cg8qGRisXaFkEN1j3FbW/dzZ32i6YE
Sm/JrSLisdgDSp5aO1iDJdRbAoAUteuyinUYjIiWo9M37Qd2sCyieJ+F5p074B5gpcju1mMxCAYK
bQVq1kBfIGZ+Jd1QX1kObyEHMFDeCnJyy5qS2UTudLTN3MtawpPZ3vwr8QGOXJuFFM57FVKIEQIK
2hZA9CGZQf3FCJnitdQN9SXBSNPAHyABXmxk+e35bK1OwPXTZBrhd8E3/cbOaYM06tmC59r8MfYH
XIfBQhCoDykoI5UyqMdax8OqYPBZPrdaueysmQ/JbPqwWmgNJquyBquTTKlmN842c0mOJy0+52zl
DecFekiXKCaz4oKph+prEOLR7MB0O4jtES5+pzZ33lbHkslasEB8H9aFHdusU+Y35NMrtKlCvsKN
ROI3fccltw7ydtg0SqCkZU1KzfF+pNBb2RLf/vr61cSIqcALQJdyW7rVRfTlR57Xl1Yj7D3D0SBe
FfnXfbS5jEmqHzzcdG23+ChF6Ud1wz6k9SNTulQjZEE3t9CcTjMDG91WzL0MrtXBIiIaQ88Po2g+
rpdfMBH/O2hR1Uxb8PGf1UJ0o/Jv0QRzGa31XKMAVNYyKDPfS0nu1HUxzg3/+VqDXBfxfGBzNXL9
IbZG/qwwqHuKHkIwZjKcSiGGl6An9LlGM7axav+5rbKLqoePvKWrMfeTp+5U+sI8KkoWyowgYXeu
9DW6Yii+rrUvExBzG2vs4ZZ2qiZqcKaNzYH1YB2/lt/Yh3B3U3CXQ/Ee0N5sjIkS0tXjYyay78wo
PtK4Z710K1KUbRJ3IWjZR2PuL/4S7xoByaD26bTzfICZUOAIuJaoy7r8LwVebZ3L2Kdaqw0fHZJn
vMcTC2zfT4d0cD6Kio0UkfBTGRQPNeAiJUD54Q02UVJ9yMiU3t0Idek/iyx4VrXFGjm6p3F2Pq67
46LRuJrr7Fpmx25Fxzo3Y3jkXGy7/MgGqprGW35RoETeWsWXVfwMe5tikM+uZHoOkukyrXVDUJGq
mZDxAHfwmyqRNoR9z7GLdDPzgTB+4zEMYVfyJLsYgJeLjynFf5I5P836t8hYJJbGxUCTNMp9qxW/
r9e+58psn4Erkt3OI8qMhCsvDicAt7AWw1NF1oFXr/tLsVC0ZD/WegGT0+fSp+meMuphyy2iaj02
vlxuM6zmNo6aPpvxo+jYMK+neUkfCgHJPciTBbfg9JIY/gFp7FmmrD2dgP4y8F57M99nOAXs0Zfg
mTZ8IacwCF9nsc6/1xYJDcm6oD0x7yBqcb2O1324s+2DPvO2KlDSqqguk/TP0niYdYKw/JwSaTbF
b0rND6QiYjeg26ic8nu0UMRP07yd+7XPlSkUe+bIG1q+Y6apR0mCApLtc6tX2W3bFiet5UTYjb/r
3EU7aFr3bmXOy6j7P9MAQkXZXEqX+6sxBtKf3fJX7XjTHkp5sbsvdJaYbnrOFrdlUZITWaja2vxh
ZsFm05h6GEumspHpjFu1wJ42vdreBHHoIpuBqcDpWDEAY6BdbxxUnzZZsNems0l2LpRxyjwKQqPN
Xgsn/uE181lY7YSlHqUF8/oXlw2SYSFD6aFgk1yQdzVMc/edDWmxM+d9mxln0QZEB8dYE3aGFhzS
xLqvSyYHsUd6gSyjvHCKXfAJU3XcxxN3jUjinZp0PChEfWazPic+lRj48o25mh0E/cLN7riEodUK
ciyiCL3nJK3XuedNN92Uk7Xlkt2LtOWJm7E5OkHWHkevLcnTLZs4amCgb/S6IuROLR4Ivw94HOBT
SV5j3h/lpS7TRmcE6Ru7QHPv3Kxtjn++tBSeR73GKm8jzcXYMPLLIpYGfiiT0K485wAXmVDobnqx
1pe+vonYpFg5oKppjtcfihjPpQaW4tZEq3gsp+weOry702cxHScKMQKsYBAnlieiYpnJwhVaVx+v
X3TD3Galnx7+/Oivh/iVDApcN/x/PlAbUv6QCQAdcExEXgdt58/fXL/78+A/v5jmpSYrnC/Xn13/
e/3uz8+C6zP/+eGfx/y3P/vbs2YVCXcMNed/frzq+iEnJyea5s/rXN/e4JFROo4Fcqv/985ivTym
+dyAGmr9gICWdwvZhAj66xu4fimCX02QqRur6eajoSNqtlyNrEK9srGT6tHph/2UcEImGUNj8a0a
L0b+n3jug2j9bhcbVU0+1WDuZQnfa6wFZJsPMXrjjmMpj7FI2lANsQrLtHSPwrPx/mW87h55387x
+sPrl64jZMdKCG51EovERoAkurgCj4BBeUfGN/7x+h3LqXfMWlKE1Wjg9gV9t43tXTMn5lHrW2LV
AGSO8Tw9mHOAO7xLhzn03VfButXGNBw3CdOQQQm6r5UuaFRYkJdwq6We77lv+YA6rUilSSKt8Wdu
AqgzKcobty4K4rRaXBEC+6WEsflLzNt8to6YXZOwjN40TAiENEzMwB3GM1s7z5iT0MrfBA552L4e
F/vOZGoaY5Jm4vm8C/AnGNM7Z4AwldakmHIgj9yrFjd9RgEx0HVOpOkU00M7YS1jDPWdtvKh6z64
i3VCF7OXRE+OskRnjw4KfxDpV9FgLPEB5+rdrKW3BeOYbMgwgPDcryEuLq1luxvDN5jNTAstTQnc
WSQwrh0ILkuc3CsspiyRXBYNHwmGWBCeISr4RXGSZbaS22Hfkdf025ztL7/27FDroLNNsvoVDAJj
g2786vDDUJPaqq60qRDbfZONFycXd0NrUAVX6owbDu0KXAzVORLLfNu/YUxwW48ymoaGptSSKpLi
V2nM0+MwDBaza2yl28rbIovEXIcLwi+9QxMb5Y1iIkxSC2Oh0mruVeV1LNVUgHPiHeArIS1scVWs
VsWgi24BFVABtkPMpdmnj6pyXYqWwj7pTs+wrsSBJ7GFgLqKsFz6T84qkQtwmjRT9H81pm/MCYjt
JlYnXKA/hhhBgPlW891UacbBy2cooCR9dETOhPaI2tdP3rsOy2x7mE5BMDZhM1nzDYL+aGjxtQC9
JT59+jDsHuIQKK4MnuD89xvs7U6mnAxwW3luR8tH9ugTiVp3h9aC4lq5NJltPP7iHdCvGDE8V6vF
FYbI8ol5MxQLnIVlCjF+3ts6ujV0UFGS9iNvA/p1RmxMkqG8Dczmrli88zRG6Eep8PFmAY/Tw5z0
2kkfnZsA7p41EUgohvaL1vCQtND22Rr3BZUYCjd9K+KipY0BQ8x7XqojdiQnlxlp5ynVff8O+uYt
FxD+Gr2OgWuX7UxSVR13iSA02ztngDojHOPDd0oo7Yl9r8t4Vw8aga+DQS61JV/dMb0AI7y4sb8X
FosF/JtL4wa30JWe4xhIpPeZ7xrZ/aDJ+Vkb9E8aVyAVNz8JrXkzUmaMgScu7aDAsgwZlna7cnQn
/6YOOqIDmGlLIqqX2RJr/sCdNwY50eEY+o29RIenbuhUPoGGPtMlv50M66SVsKmy+s69s9Nc7Hpo
L3eGzNiMEVsN8VkrMZx3IUFCvH4YquKnIXDTHYaEyzYGtDHuaoW5yOgCVyWuZFCq41NAXX7oO+9t
Vl55bzr+bkXnancZbrqm+10F1XZae97FnM9FDYpQEfsdrw6P+aL6aIndS2+1/aHD0XE20+exrW6D
XOWbWazYY2Dcy2m6nXMpjlg37a2s6EOAb27UMt44uX/jD9CC4pbhvVyyrWghUE52uIAt3KTOsI8L
XYc2nKe3ppxvcjQTN2NVXCREbtZOQ2wbogpOD9ZkO09aRneWu9MuTontGrFeFAmO8uPsvjq286IY
icd0L80wbTUBucaUr/McXKjkogAqFOayzryp/f2SDT/j5dap8mes/fcsdc+ZlCES2DBrsEdiuBdi
j/42TuC9nXMYXesYkMtcmYqYJy2AUEhzCk0eNWX31JJN2jIKiucDTho7RDBMOOgRK2Z9KWQVs4U9
6bvRYnoXPabFKdjEfEc9lEP6ZRHknsXN3Yzlhy/mDUzeslMVXj9lBNkz7PxyL0nw0W3xlacKbKJr
oOVWwVl0zifM3FUhUzB38ZiUaNFYbJmS3S2Deds27fPoGh/ESt0z23LRwNxAV/pEiXxw1kvaSPLd
efK19Dw21lbDYEkmRMFO1XlsIZYP+EqXW+Vpl6zt70lWuk274nnWWDagztzmU2RP5mdqUgYj6zrU
uvEqE/PBc7tdMnLq8U8C1nK6jW1QlmOwcqeG7lTkCXMA9AITsZwc86rHmXAxfxiqvRhlcjYzeW9C
yds4UJyJqjaPjT1GWVk9eHp57hNqtZEtNg+THFPbxUDtU6TAVHa+REPpPVr0XJuJ+7JcFGQjRXJq
/6rp1qkCj6ht+3U9NetTZR4Zt6xsPsiY2d/m/g+b6Dw6dqTl/fQe++6X6rxnaMwBSlulvJeS0yFU
+z5zD0FD2PoGeYXppwMdKPCTKC4dJl4pkvjSu0kW99hq1TEwRGQUKLxcW96CwW9svO18IHChxhtN
faiZXF0L6LT0uy0pLxEugz/BUx7nxzkp6Rn13I5APGEmIZnARShdgketYkLBsjTuy7KjVT1BbFoi
yYGfS1a2zHsY/OpnvSTHsbn4gDolDEAn7z60HEdSK9V+DqxkYw6yREYVwdwG+lgm97eWhrHX7ajM
s9QK9sAcVwmjKx6VM/8GE3ujVMF8rP3qs5OfcxnWbFch+MENlkXI4aqTquAi4tajQ59c4KLsXKOY
6Gz9hxmAA2peSoctDwJS5bYu8i4sDe9iz7UeClpJQNHqHBPKAzrinFzgNSPojxo3s7RPY+5jS1fe
UVcn0ewOS0Sk4weBNb9bRdLrCE2mNxI30o1tV2nOSc36IW9rVoN6XKdMbTT6Copm9+kO7Pq1zUWo
F4xYHUDl9lyR3G6Acvvon1N8RtUgv9MJjwHsB8LBgWoa11AbCyd5lxrX2hoHG6eUByqQW6lh+FT5
zhLpYiQ8z0tXoVh3o3n5izXTH3WVua+UTXuR1m2kKVqqqi9fbWl5J9cAOc61RxDuB1dDhJZDBXZc
BUZrQrmyZ3k0cuNxpkhakZcigv8AoEw7iOdVMwt5yDUinlVho8fLvwwjfnUSLduP7fQu8GPfgS+p
Ta/ER8MANVWc0uzSNMu7jvIHAi17OqGTZ1sSzayxY9v2Xmuat8nkGpF59SYCgNMCrwtkGdCPXOA2
Ntdbc7a45qV4n9N0J/SSoVbTpeEC8SGsM+0lKVG+VWX3ok3zLWTIl0ofibby1GZe0AyPUpxy09lL
10RzZN4XMbiJp0PyxHFkyxgkg683fQcBuErkMOvaNH763DnBRVb+iw0mZxWf9kJ9Ta3neqBSc0Uv
XFTZQ06IkYxtiM/tOzQzYwwd3/jsFiav/JvhRVCvh0KaTODkznUmOLfkwfqt3KHI2jDjBRXrasAu
hzBdy97ostiuf+azd5v//F2mzNCmvO+JLmGXY/hchQMXiM5LuDz9+mwZJmVda+yn9GePT8C//tRM
W1YjyCLrQwJmVwoHFV6ucYLD+hSiZs4Zx+Hsie3M01HJr/81rTqyspeFmCaeN+lIsl1N0HhwzGuI
FD5ebBSshLwrZdV4g4kwK579JuphcrVgZ0ENu50NqU3RofG9hTr8+v36O/61WE0GXDl470Nr/C/2
zmO5biQL00+EDgAJu73e0YmeGwQlkvDe4+nny2T3RJWqoipmP4uOVlHUBS5M5jnnd/wORapR99sm
YWCh/xwPTamthIjU/1fAu3QV0HH2jcbDqIVYROPSya9UcJ3ln+Xr6PM5hA5dNQNGNYgYW6JcbliH
1gYTu6HTv+SJFaTHAFEy5o3Huyoxmc0Nu45/gQWbz38Ouc8Ip+DFQbZm45xpruXxqqg6RWUB7dfZ
2C2ihCUP3gTmJvLgVdNv1RcAuBYpke3dzVQXG/lx8rzkYZEfMfjMv787n1Hb+5BuS/7ryNNvGpBs
I2diwq+iy1nLyyO/nryE//uqPmdlTlRzzM3qhWYCIV4MsFZOFpw+stUTnjZ+1oKAzW6+kX+Wv1OC
9+vOT11SyEumGfxqm37/OrFGez1GfMnHpX6w8qCKG8yxmFDUkbuTP4JIu0ZjcpC/ginjZunpUCSd
38h+yY/SNWbX8Icdhu5z0/wcy+JWfqT8Hb+8zpYb+RvynIryM7r+30mF/FCecFjaR3koDnE1Dgkr
9bJNWsjOHE5+nDP2Bz5GNATbJjMypwMJnFQvydYpSjSMGDUDYnkyJMpksNiQPdUJUD1CLFZF39Qb
1KpAviL+wsnnQfBWJaPUKWuosSPUS2z3860C8Ksu+WK7fdAmHtfcrnF2zh/ChBwePdcPPYi5OaIr
dhKdZ4lZtF7wKOLucpUEwbSHjvBV+e1hmkCzCX2Id9BHV85o1we7wVWG2Ok6fE8Y6LHZmHd0Cz/z
YcoB3N0bRYOwah7UIUekR1PUS1AERqNVtljN5C7K43ZG+WK1xREXwsjMIyjOiHUGnI8WD7YOYoWa
GodxQ3Zqy+FO/g8FgbmtJE1MUsFaSEMmdr67YQdPEwSLTYQ4U3LagqHcxe4vjGzqdWPPz12ANKqz
GVHraE8PCxUbhmbmVjTuo1iSV1FAyHfqhqQLaXbCDlG9zXZ3n4bUQ4vNkN0xQZvEzJ5hSV24fnQn
dLGz3LCaRJoe10wpyY5m7Qr1BzXuxhKM3yxjd6Ntmjy/kKsHViURGAZ22RqZOCo8cZg1Kz74TRmR
f8XqJxgKz/l82/UkNiLGvwoJSVoh3rHR3cKgaIv0l9XE7RYvyLNvjpx/8Vl6JWCtyF7hT2x1DYmY
A7h/HBvjoOcASGasp2s92NZd9VxURkGCXppsArJ0G2HtFgOgpfP6cm31+j2+c6BkZvYWlD0gZF1g
QwJIUYZBfKgFvY4CJ6mdD4XL7KCIGHSb8PpWXSD2S9CBxGZswzgjQ7id98Ipi505DWe9yqxj1ejn
xmcYARdXrEcJZtpmeVEj/OyYl5ymYl6VUMVWejXC/xt26CeYlAbMsg0JQ48GvLesvA8DilT1oHsu
mr++cLaN4dtbglLRzdDJzO4Q74sW0K/Iq5YKC9y5l498pbkO/TgaMbu+OLMtjrPGXe0HjwgD6kbN
8w6FPY9XWOJsgFXsG909+aX2tATTr9hbjG3sJ0hzQEHrCf6Fk2rxFlFTJAXrxVGnvrYLaXxrQSKZ
RHn9QSso+0oXHiMvKzQ3SQcrSJRb4nHThjgTxzwXo+48ZXharquRwWmf2bvBp25Z4pugxDQ4nvmX
bmKvSVDiTUSQJyQzY2SNTnA8mjTMfmEy7AuspvOCUXM0uhq+TsFJWGa2GYdj1nNv42c7KD3U4/69
gxnUrjCiYj9Ov6g4S7zMZ3MPp+HckWQRTOaLbgBORGN2oQ9EHDQtSDTH4lZE5S/wbqj4kAK3kVWd
+qC+7dvoYjjJl5dd+T6lUZ01MLnxSVDvQtDzbGv59AjXBYW2wxpg4BltDjQRht5dfEMqbcztFMHe
ygmWJF4FloWCUyWgqFhSecn5UOSRJhy/OaO4Mqj33QyKSDdSHuFWkEAhw9RPCkAiHftTSiPLGYG6
Bgq9LD71HooU4CIFGjQZuBzlxxtqUcBfyWqQ/6Vb5a292D9yGISAPQA3vMB9ZV53vXiyExq4Qtvr
QI7pUF4Gp96yHez0xAHzGft0F7ggAmVfrLpylwa3k94zwMX0Z1ngxRWCqkweZASJLgLjOavKtzaz
79MIHlAlWTwSd0c7ulm6gukQL3AuUxkzL9sFuf4p8TNFzFkG1mEOerYFvAlmxVfhHIDT0qNZEbas
8YXegymS7HOnkPmbGLwzDhdvppHfiopnofCjV22MiF0G1Db7xN1lI/JBc9pGXa9v7IANv1v8/tJ2
dKD69ByF7Wskx0D2AJMnjuxmhc0f1dCUPhgLMyJcJdbNVE30JCJdJ1HIlo2Acofm6AOCmABUxZIw
ZESmhQhrqMARzTbjYeyznJTOzL/kaLMq27xY6fADO8aY0SEPiDPwJWJl/BQUlBF5s8UzpN16pbiv
Wr8+AbJtYqlYQ47j41RlZ0cSbG5Eab8ljvmr6tufOgE2W7FQAxSkbscDt8C36C/CteG63zAjvimn
KDAbSHUY/8DpQSKU4ilKxBUXUsJMfUP3YKF1x7PzkAPONWH7RM7nPiGoZ924YNpu91Uk3sM3eWps
34vqSxvviE8trP6cYm+3VZBfFjsohoyTLmmdrWR6km6z6WKDuUk1QKhpG0gjYfEmETsy5WHgAN5s
5zn+kqCg41VPrTneIylkWEO/gcjFXjMIxnOwcu54bn4UOC7oGuZcCjvrYYngoPDSjMsLaowMOw+w
z9qPWISNKsS5Ktn/wWLnvx42f/SsUbZRf3asMRzDoTER7Dx/jeZtTF40OLAdRklwKOZegaIgv56X
FBt20PsFcughbxkjWlrA0MxfK+5C0nORCg3UXdKjdGk7MLGxS64SDgDppmzKW01C+G5IWRT47lH9
lx0ghizgwHFN6lMUOmSids7VLOhw9OqUZD392wAc6UsAr+5rhEzjjyXkuv3zF7f/Sif//tp4CBl8
d1/aTf3BsA4aV5lXSd0daNMOGQvHtBhXvgt5VGNrJr3+Kq2+ynnyNmQ/2KvaM8SKT4JzUSa8EHRy
sAIoV0r4d7Ok+UQwAbYgS18UIe91Kwuwxf/p1QOWYN6ut7l6ahdlwLZOIRQMGduaGeX3QxPwIkBB
DrT4S5ZNkXxO8WpmTRDcj2+uvSQ4FAWjoKCeb6myXseG6kWucLlDfDvUyqOn1/Ehjc7VZx0vN42W
Wf9y0cTvDmDSIpUvagrHI3nJ//2iYQqWuoMm2oMWCwhwSIEWMEpiaFjLJJY74e5iAospMqWiR4C6
HEuLcZzcWmhYLm7pO6xB2uNQaNdhbe4UOWYh3Gy1LKzwroMJiBFn57TDk2NweITQn90xJn39ZrNZ
4nEwwXEXWiRJbgjH+LCkzV03TGyq0bEpSRBgKC3fwH9+Zty/PjPCZtFAheHBZLR+NzbGYCU1/Ths
D7qOn0ScbbTAQ4IWsU3kWgi+NWDVI8n0uklkHSr5syLpaYJbGWO7hNMLD0owBzc2SbSidrcsfofF
YanLESlVUCxVwTDVpHHDNCjlphJa+dvscWUKMooKTCywBWDcAgeC9UfDkXwEI/KXb+qQnURQ5mgr
skrHZ3lst6Nb4o7nwaRKJhge2XRwdTyLl1nxkJLRqk92Wx0dDwm3I/c25FH+3o6tYymJWF44VGsj
AwYSjI9iWvC938D+TN/0AO5ROD+mUBMWtyWrVu6uwFUVBXlawyfnjpuJv4HHzQDMOtYwsTb/fEfI
Uv7dFs7XyTFHtCIQZgi8vH4znrTxDqyyeWwOCcK7zUCxuu+8ZNqYeOHlxXjtLI5YdZ3LVopTgOPU
uFAM0Rd7ckVO7MrswsdZPnyV5FkVdXHG4O6KrBgHWRr/SIuL58ak+S/Ar74XpdY4Wg5eJEOdbDXD
fNfH5cONwze4Z7uxjR9MP/vyUhaOXLtn8MGG2phgKLDK0sbR123pXiVW/7bkVYUdR8D9cF5ryeMk
ICTeakMUYwGVbXNXewy6CIP5qh9vfHfadkt31upO36WDufEa/GEQl9pnG7prmuIM2ACTRHz0Zcin
U+APDT8pjGOAvD/O65uWWd1BTFlK4dXiJV22OmxyuLMb0hQ2dqbnW5Y2xBvlm+Tgu7XDsJMFTzLD
FJ1NdDDQbfEhV/wmo0aSRZrTZF+ZH+46j7XJtqgCFZNK/b1JISca7U4fwq8iz1ZaIuDEtB+qoAzz
Crk0CGZT4MykdBaSuNW49sMSNBfZF4dV/OImzdEvg0dWyjfZmtJFi/UsZ0NR1r2Mvv0S6NUmtXso
vUOAdMRv9owhL/VCxeVr1AhLOUj/6ldJDKLiX1taRJlmp1/WMN3VeY7LToT3QwKHPkb4PC7+x1yE
T2GTHRRTtYvey7D/qZnysyJ6CDwv3QJJhJ3nJHvgRjOkPClLBGKn9xjhpHSicV1cGsd9SDUYvJLV
JSvONmtNSQbJ1pDKL14WHb3Qxszzm9/Wy76jGHjp9Lynj2zqQwyH1GOI4EaMOiSBzoqAnVI8kfAl
gQXZ4lMF9gT33qoeegM+f90OcHE4ASrZbQsxctf24o6wtZdArkLuwsH1rn6Ka/NFveBRU0Wo5qe7
KBlgAFQhApjavK0SorIw2DPAVSRd28bhs3n2wvHWFhqLDX0P8uJkb9OTexo5VDit0Dz7tEWGq/+Y
6vJHFZe3s9RNSAu8jvbYb9n89SDDBtoKHjSG55vAMNaNqP3vtrvTGJwMhnRJobw3JP2x1PiHBHxE
MWLJ8J1Jv6apxzaKzobRsHuAGWXCO1cODP+kE/EZxxGMC9C0hkXxMubLtvYQsqUjwDXI+GOflsa5
h55mazjajWl8iyj2OOP5cihNn0GPmzurcSELHUEaIwtCUMpiYD/RfXtvLdEtlk/JUUudbFMFOgCg
N17Geflpp7N5nyKQFSnWAhFasAURS+c+euSlgMGgWnY7Jk4xfE89yjcNIQiMt3BRirvY2hVRa65H
UwxbOnRC7BFW9H22dzrNBv5HBV36k5ySdnSqFsBdJ4k9kDSLg9vaW0UMwkTKmjH05k5sJzsKTrDK
TiKtanyzitOyxM6mmXSB7+lyZTI130eDBpGlKI55N5unxV+uosJKt0hgbrXeqPi4alnnS7pfrEWH
0PVSzXja0b1iOWW3X5PJT22NGUNJNNcJSpo4uW773z8BGxqE5p40U79bDJL7oK8dKl2Ym8jBgsIv
l5PfPY1E5jFfgooyzjXadvXHDjCo7+J9GaUTfMVaO5uE7kF5mA51sGjn2E3cU7N8qf9o5U/Un1DU
AYI2FjTbYibF1hOYlgjvaoG8frAs1z8H/ZLsvUI8x2THXKZwIphgyTe+kdtAU1jbkE511dP/HMpx
uQ5dNzlkSWagHOmhm2c1Ad4aYvJyiLEeL237jJPILSQ6PBnkWaqzEC7eQ4Vov8oADktQFg3khxhI
xcPXL6ANxYZP2GSEDnsznKOjk2XgO3V6wZjFX9sxh9PL+FzoOgk8GYNzA/BwKwx4vC0MwbOXP+Ga
uBGmHR5Tt3HOlSxCAqOETzfhBovY7M4Ku+4w2t7eNRippNSdAC3TE062uyWeN5NpfogxSbdJbzZn
q+6a8xQZv2rI6bt8KvtzVE09JrI4lJTOvE2nwTi6VgGYw5TwPJpYGSY4Csi1+D4Ivac0HmJEdjp0
lgDRUe6ssbXGyVck53G+szG/Klpel8g3bk2N1oKJCfxBrU0O0z3uJsbJi08LJ9AvYcFgCDt1SE7D
vjUy/KXmbq/nDl1yXS/tydbclkmGtCIARME9ybgtYDidINgnR4T8cI9RLjAjNNLuRFuYIjI5eazU
kozpbtRnhFB5iaTB6M50yfzJ4ug6hiFOscIIlGYsJvgAMK41TooBnLYoUcqyg5mlFWvE2ozV3eig
JFxl1zEBToevkFhYSYi7qFWrkNoM6NUfWeQ8WvnyqKqLfJjLDTjZXqnew659GULYjh5wH0zu7M3D
Mz3FG2CjSz2DTWYptBLCOoOtokZn0xTvIwRVs02KR5P+nMPwrOjZGIY5a5dCGriu4WVEtDY62jX8
qJ06S0WYliOiJchvp2gDqRE3KePasGpIJtTrS+8Df7UPqk5qZraPMcxxHIRulQV+s9YIbZRkZ0L4
ME0olju5fSoOOeIXWP0Naz/fAiPK5McSMP3N2/RtlNRgHdo5ZXrzsNT5m+TDSva5I2CgI2wCSpw2
LZKAGBFkUC74VDA1H8N5w65PKe3wSdUINQfH4zaguuwQIYoUHK6q13hInBLmiqu+5zgd1Oe0hnSm
9TWtFT9RIpklrPTVm+L2DxGduxvvCOuFp56Oe6MfH5YuHo4FPjGrWERXTTaWGIjslGZLEYSJucnX
jU4vOsCz37o1yjKIlF+iCuGUtMw5c0F/W0+Lh+lxfjI6lK9JKTWovnmYtPq60f2H0F7AKs1bulu0
Ic74YMPczbP4a6kz3lUgqF57SGXwrOOgHWjmN7zn8RLC2suc69vatQ7F7CA0sQ+qgXYl27hv3RvY
Ejdj3ord0MLi6tzmmKlpmtQD+hidBs2tLj2p83BGEuEwXS1POLdulkzcZ3KgWUl1jZYwj9EJPBuj
nqJFXGwT3hSd/tCifOH/45FZ5ewWGGaCfic6NlI1ZuJMjU8iECmADJKMMPgcIjKe1BOxRIJZJGUk
jhPVNUX0uFLDlimgP8Hr8dnFwp7kxhekaccQfAVdcTpu9GREScRJt8e8h65iTVRPGEPhKYNgQPTL
gkQ3f2txCmoz7VkdILQDCD2sD6KYulVitw9StGOxPrDa1s+y9lTzg4AoBqwjMDmhPseG5j4FukYk
Q+2bM7RJEtp6rFIucaOR4T26P7JZXNdadxW7sKCDBqaztHrVwxhSrXSQJlR25esVwpmEQEeH6ApO
Te/th9EmECacnnVyP7cmJm7Awdwegp9MeAj8osH0ea3P7gfDLfj8oxSB5aW8Q86nN/jldnBi/9JJ
KWospUgY8nBqFjidahE1PsJ3I0JCww8tvCrRnDOtftRF8FVpC4aG8CdL5DubyS2pycfldiw414AY
TNAj7KqsobwhsnrD6oPUBQOTWAt/4jyGnJcqlQ17i4PP2zLWb4dy9l/1PP8yTMQC8r3tjOjOwRl7
6KrPNEiPhhyA5Ex+0fXqx3RuPgYmp0Ke40T9W7k9vtpYBXKKPsyhgu4jX8rghOvIMRcmdDHCI2k0
DqPGq+MHlr3RNEIzBoG4sa8tzKhg64op+VITESLlNjgq4o3HIHBjAbqrH2vRjK2Tce+l3rs3+dfM
oLayXoqGfqsPOALCteIKSOlQGb4VtoVCsiffrV3OqWzYv9eykBs9lsmbP6XvXhh9ks5UM42uUFL3
2O65ZK9itDdHdPKQxFkOW3QTM2ioGCmqxb4qexocqblrcUFfD7W7k6IV2Y/LlsSeaa+pyThIGq1r
+DNziQWo0tcn4p0IBASDUuGh+qMqYtcOowrxDKZi7uA/KOGUUmAY8qGqZ+2xMKEmIadWAzg1tzZl
1ey2iFK6EfUNhgrwSkMkvxR+uZwzYxiTrgUvKraW8aGfsBwjp+0bAFD6HB2dI5FojPzdASqt7Dos
01vHLdFRx8axqXup7AdDs9A+3zn+db90+7w0iWSBe3KMWwMyluOB4sTZCQulgq3lsbccboZ9Tqzw
aFimvRatmxHm7NCPQfxHpKtdD4vzo6vw9CT/A4ynG5h6i1+zXGVTetCxawIckiGe06+hJ3MqXqLi
YE27KoLSqseOu8XNzOy4i0oRq8czO1Hhb5HTTpmB1Q3mRwxF6PbUKVgJK+4Y1K9WpH/7OGuTddNO
BbsrK1KS0yzWFqp9lwGt3lIcpKO1rYP51pgNCBioLsjnK46i0t1VOSMkQqxxUgLRMTxYNnbBHrbe
97VW3CiAUzW5Joa1lXAvxLSDszN9x7D6FX/PXVgu1+3Ii6pUt4ELXmnXU78TP3t/evC1dtpgPyjd
ygrrmOjYDaXOR4kMYtfl7qUi5B5AjUF+NeviWOJiX0bMHnQTpW9wUDYdc6/NV6aFcZ6NL/A4ICyR
Ex87tND8tV5xYTZ9cn20B6RGfDXz+FWmGvxPl/BJfAjWWXabxLCECHpnesBrozTLSnkS4Z/MioYD
Zf2qIDeMCceN182vi29cEn25G/IlWUGFZzDmp5KlUGxqPyGGTI7EfB65MOp/usFyM8HbHkv3oaun
J/K1SLlxHsZguGpKe+/J/rVnVAFrDM2W9HUIyPHGVQlARsLNTo1YlpNXMK6m49cwamGC1WnKyCcu
IZzXKxQH/vfOl1TNbduDHoNm7qQCUb1dqcCrs27PXmFCXUofrZCvUiYYgvVw6IJulcnyru5YntUr
l0tERoEaEijqh5+uY5RMwHXMB+enzKJ379g5RHIb2/pH0fNe4r+6GxxWTj/H7UBOjj0XrqtOEp7a
kr00/KlhPKkgzG9I2mhGLMbXjtRE9Yt2CTT7XiG96h5CtQCrTxg6N4D5TdUcexdsonUfAJrYWWSN
VOqsTL2HXA7+9XGacqxAmdlruvY5WMNLF4x3jMMAHNIw2USH2OH1qBhgqKdBa+Jqq94LNUPQAFiA
fPhA5pOEN7k/ZM0MaTPdKORCAVid/R543b3SEvlIm1capEZ7Sci48cKZQeLyFE0alIYg2hXUw8we
OVeSLhDCZwRhz5JHkTKCwv0OnlIUoB7g/WCQiI2BHGdMyyWUD2TV0zvLWroX+CnQgx61prj1yaiD
dVhcjIzFt6VmikMNxgNsbwqh6SDkjudB+UTKnd3KekwQoYhb7FbqBfGGkLMvWWkZlJ7qKieR9TxS
d3oTAx8l8TIe3QWjwzDFpatvNXaxFMNGWt+gP89W+CWxvjiCn7LU19WQ7NVn2RLVXSqQ1KSpH2j8
vwoNSTR5JCePO79WwmLpxStXfcZ2+6yN92oGhCXrrZo3T6EB4RRMQqIu8M+ctU61Rx5JtUvQHtZj
t+wkhAnVDMzL47bkzS3y5peW5napcaJbGDTNzDJg1JtXaRa9qHeoNoxx504NghUs4MJy3mJkyEPJ
QFBK4pyJQKnMC2+VtbonBfhSzetqHxlDClRM/h5tCWWGfDO9IXtjcKQv9MFqpegBtI152qYUShNG
kFyMJwVxLDmmBJVzP0eP/adNMiYW5ew9gXuNLuetoKVe+Ywu8GcAXiqyL+EWb3E+3uI4htwyNBT+
TXRwLeAeK/2k5rGsmBU7Z94Wl1maCeSEBOyqaW+hBygt+gb5sM7Sz7+T0ylZtoCRxRtibnZKVSjr
uVhaIYgc+atUICraiC3yXWYljIxrQG3oU6g1tYNwy7WDKmhbxAFj44SnVr5YwD4ne7LuCKqpIH7M
485C7DxWFrlm5ZciDECxR71cdJtRhN3mrWk0A0Z5fhsvPQVK6LyhhSG6M39jpXvRMXyW7UwstbVW
m99GLtWxBL/lqpdU/Ra2f0FzFIrVOGUfcgY59tSQSsHN/vEU4qWDkwPPtZciDdbR+sg6vWL026MT
XQL7ODrYtamvEA3SHbJYVnUZOfDC7xWCoXyiJy8grYKrnCKzZo+E/duFhxJPgLTS+3Vqm2/E1wGK
817FJfN0L1x+TBrAWY17EX+PtwBtSGWiVw1bzYEMjKYFizwW8qxehUb9Y86cmo6X5o/ICkyP0cf2
9mrQEBLzWKhiBSXUbVF46GijL3lF5dEi0dCRSUVHa+rfM+kct17QM7xybVI1mCAvNmasasyv05ga
m6LJP/osvpKV05JSolHb7rIkRlVc8OwAqzzpBmMYomLhlYzjylye6x4Brsugw5GFhG1aBv4dy1mt
Ga3UpScJhKYU/eQKHcs5aKYdY/Etp0ujB5j+LYunspl6l9bZY5aLWeS6cRiTltMyr6k2yEEY6HbD
fCOdLxgTAe9IhUPedJ86gIeGjcnaxG+2yb+gjjLcDVyMJ33mKXRglhTc2t2wgUtGRhDWXrAxhl9O
kuzl467WxDSJOVyf7BQe4uio/jMXSIkSTJWZeuRB5bd/eSUSiD6/JBYm0Z5XBCcwzfVYa85GzsCV
ZYEX2zv6qGtlVWBIUXw0M+UtbcRSOTWken8i4SLgYMy7yrNcbBuCAWRjZbngoVW4XE9jGqzbuIHF
5z7OdVtB435UwwQ1x9DamYTYwbxX5hhNNsO2TVvYnuiBhpRl1PMjemjhniJCL0XEk4Mp4Z6UwnDX
PiwWW3eaoszKPcK0qq/ZwgAp1ZCe1rZ9H4GArwptOUwdz0BRsLHr/mDsyvTQS5uX3C2vtB5HTmDK
d2/8VCr1oE6hl/hc855ZjUeTalfxJUKp63kDW8GCrssfTfIkIAZ0dESM4UlPGVjgy4AxZMQ6JIKa
7Tom0y0/RQbm6VGxkei77jJ9HORWN1ZPHUuynKzkJfMYozrUdEauD+kP8vCXaqC7pb0Xon8axsla
m9yflHThvfJYCoBLNFDbsRebaSSQhonlqh1pMAgf/0yr8jhnOiWgs6wsV1J95aAedtkrRo/vmK2i
g8AgcT0ueKm7ULZMF3KGhkgnrrdWBZFrzJxzHOgzlDrrLpeMj2wcruvGXMBr4mvLg4PVLPDgckme
qkKKd5u3kuHsdmBrCWeHZIGF6VvNlHSjk8WnKBed49F52uHFoUjBaZn1OFg+XQpbuDmoXgq3KHDo
ohrVl/wlr1Fj2A0uQI3L501EgvGGQuzCCViRhyIHLh3BGqwyhKsRUpa9TDbZB2BarTG8Jx2ZjjGn
7DZvwgSQtaHkruVOLjEx5bwTOwAgtc2Hapb2pVn6Vg1QuNU1VcmzMleJ0/pKK4d7uW/WcNAZ3Pdn
HKqQkcsWPgEdcg1e8zbMfpX9s1pC1XpWJG+xQ1MgKriU1nPmx/sgZj7gDBM5zE1z5YK97mjz37TI
3hp5dRfVn4PXv1ek/aAn555lJiVbDKtuPbkIMEV6aQm0UjCesgqhGK8IgFkzf32T3V0R+gcvHlcD
RB1ROAx5wn29XMwhkvYALfMa+Ms7q/LPmhbscyP9qUw5co0VLpejaTQEq0aSPsLAe/A7KrBAUIF5
LOdy+uViCqA4HeMSnUYvfoFxyHBvwiibf1MB9azRE+79wY0PyhhKMb3GeiWw2WSex9shwb/UgUTr
heknlCcqowC/XqtOP5WxEHl9wEul2LADP/eJ9Zm02aM0MJLbpl4miDTK5sMr2ytIlB8KroPtt5/b
6nnxqINw3anwdpG+DUw5JWdo6GBbtiC7kXz5mq58QKJ5VACw4YLYMaBZWb5/ixfgTQDdb4sog6U2
hPPeBfeyfZomyntyqOCnSrnZ4EoHK6rDXFL8eiu/clLfXC+F9qmGw6Yj5cQTkeFYvYCQQGS1ue9G
CxO+aIhKpzmAQRTCkwGfQ1TU7wbIb2v1kAKMEvsxOOtcRoMAxBNCDntWXn0ebng9AJB5VxGMk14k
Vwn1wkHVfqp3K7XrOA+2iwemmTkxWcKQ7dOygfgIMVtg0ARFN95PVrrvEueZoCJkJ2HwE/NaFnij
2fqtCURKHSIa74dHT3uKh+q5M7x6A7yz9p3uGq4ZRHhpJSa7tElaIqH3s4gdf5UzXwJasA7QGH7K
8XrZPrR4V38TWTvpNKZg1L43P2yrKDa9/ZHZE4pCaSchOxs5HY3ZAYsWPwYxucgSadky/tqV8llJ
BbGghiSDdzP3+lVULlAFBP2ZZdcn3DpZRgv3Xb4QSQ41zURXI6toRYBLWyotd4lf65ukoaHI5ReN
ZAXQ9TfawWnyYhtMHi4hRnun/LvIy8iBS3fw5j06QBPvPuDWrQM1vJXJec4QaLtiRjhtAlmtK5I8
DdN5kNPxpXQ/Cq15l45WsmcE+HhE03Kos/pWeoqUsX1ZGHowRKZmnCzQU/8e29IXVIToMFnJWe5Y
V27zRX9Q3oeZPH1fu0y6pm/rFA1xK93ocBLJ94GAptueGWK+qymLMbFyRO1CI9o8lsz5EZ7G0ABJ
l5GXcF5SXMKT4Ycn38kSQ2gAFEgwtFoiK54yXaHqikIpG0/15i7SXU/2YGr2xIziJKheMiv/JeT8
VF5lr1qu8so7uRVw3eL8yscamQwUXT3/mqVbnGt9kI1xJ2+PsJ10FwFvstwDBjg8h9wNApwLMJva
pT7knlr1DyR8bOjAePKvSbhkIyBMupaVlbzMqiKW43TVX08kxAEig3rI355xh4MtTsmsOsAOewWU
x+l5lguF3MHRHKUdznv9lECSqBJM2XDeRsHLUqht7Zx+mK7hDV3yqy0TQUh5o+DGp4YrschS25Pj
e7wub5wJvZpkeS49jOum9n6onWSA5YPdkU4pD76fVFQiPKKvDoaF+ZKfLGyv5ZcY+qu06F/lWqP2
fjtYrgXEoy08UWveSSu2HjrOysRMPsAHg5jZmPx1vA3jonrpyvtZ2A/KQUoWvY5Y3rLCP6PAk/aD
0j86DJ+7a72NXitNfFR31i61SnvTVNxQWVWozUbzUIPO8w5KJHFplKoSUDCvW8wSViRGHZNiPCKT
uoGi/9SO/rRCXf9QjD8i3MylJOKhNk0BkJiwdKVvqr7VCktb53ipt/Zj2WBzrKYOhsEwwLZRNpqh
+GZB/n9H4391NLYt8QfG1eb3TMar97Z9/xX17Sc45p9tjdW//K+tseP/B7tgjxmbhROxI72L/5fK
KP5js35aNixzB3qWAaPwf7mM5n/IM6WjdjzHxlFXwNz6r60xkY0mMVpQu6Da+YaFTfL/Qy7j7wwx
D4aM7kNCNGxcRf9ifOuLGauOipgp6VsUYCvrRpXYaV7JI+YhIf/DBfobRu3vHsryaKauWwKqmoD2
8JvNblZYhbVMFOf4j+NVsFq86tF00HPQCYxB1P8LJfPvvhwH8oVuwUy0POn6+wcaa4iZKkhKWh2M
bIc9ISR6d36qlvTdqZenf/5mf3MoGMImfvMcUOdofz4UdsEGVdRSkXOEKV6Wfkm+KrECclb5z0f6
3aqYa8iRbM8yXO7/X+5Y5yB5jmy2vUAb/a3vsVS0ETO4dIr/7foZPO9/cnSWx3IM4mRd38Z3mwjQ
P1/ACgsX8gFhxqUNUjyhP3l1s6k854woAEpkrROi7h2NpkPAO9c7MJFrEZJzaxZX//ytfyfXqjMx
TRJufWE4lvfb9XUhhmmdP1bo+7SdngZXTi9l0tOToc1PEPZ/tJb7GWAs8s+HVd/wjxRwdVzhOIyb
TTi99m9XAPv7UrhGySOkpeAK3dF0B1jO44+6m36ATEOHCC9JsTwlXk2rqcXvjdWAMmDBF1sNE0jP
eUic9OFfTuvvHgLHEjiiq5R0/7cXyWnK3szQEx86i1jQMLMPpA1D5RTk/ehe90Edh9iOHyQ0VHL8
3ZXZ3ZySwVP1w71n04cm/PU/n9Xf3iM4wKxLFAWsK39+WpY+wbQN4vgBmkGDh7WJ/LQfNvNMPTha
vA6gq67ZvVZmWf/LoY3f2cfqPv3h2PLv//CqewSEDxq0+wMl/Q0uPBQeDMdX4YSEqJmeJp2NW0+m
w+g4P+P4sWiC7l8elb9bAXCa/7/f/rdbMqZ5hPyPM1giWgXEzk/OlLwr5+yE9eCfL7XJ5fzLu+l7
lufxUGIVZJqK+/uHb0zQuu3lqOYPpV7t4F6cHWCcUZcQt85QxsI9B83rkAEvYlK6miNMwLP/w955
LEeOZGv6Ve4LoAdwAA74NrRikAwmmWIDYyporfH083lU9XRVZVuVzf4uMozJTDIQEO7n/OcX/nhz
G/vQqQG6gzmffX5mzuazCrhx9BZQteZbFcZIjIYr5uM3x+5vZYIXdPlR11IqTt6lBW23Haa3Jdsp
RJ9VuO9lnmPrwe/Q/7+X2rqR+ncklna2X+YZAW0JbND6FxhN55oktNWQcAgiAiK1+2uxNPUKkJT7
xAX2GSDN8SRNw3hzHHkcBONRKzpgwpBDyYPIY6ri4Q75Gw7DpHp+H9vpKa4xEQqJ+C2nY4lXPDIZ
OJ9p8dR508iABG5anvek80TpkeTFwxzYuzZZ3rraPDjt97RP3jPPPKc2ptKD2tGzQ0Ech61QyU/d
F+qWWd9LQnH74p5jUyo+2277zddrsD4zZoqwPBLtrhoBjibxzfAwqjM1o5qkW+F5D3gQBauRz2VN
8gAR5UPW9ZAtdZLt9HZfNTo5nbHWobdvKmM9zfm7xXs6DSdIsNSNijnvOM83K6bgNvv30eDD+UsP
QasD+euQhHvcA2NH3GRpMQ/OPS5LOWG1m5eQw1i59OkPXAr9NN2K0vjg4kAOoTv/iSUkwYLQGLzw
QUDjgheX410ZmedgqL4RMbByJj6qMbLmYEb1NsTDNVE/Jr9C/uGPb0TFv/liwVlAsSBW6lRH1iNz
/5EMYY4k8JfnyUZ6xO6r/OGmUA/nOTzBdODnVau2z6m2PMXh+V25nIIiqJl9f6+H6eyY2bt+i2Kh
PIaYSm/c7/T7xXP9pYW7oYzsHR3Z2dVniornOlX47qTmG0aOG41FpSWmOUn+jjx1hC7HC2CYX4bP
dinwsm2sW4InLKQJbqjQ7Rid9s9pXvKb7RYGDjY/jBSCfGvZnHDlR2dCEmt4D/PbwrGsi6jb1VVM
VkudaF0xRMi5fpTh8MOPeS+hf6qRhMDU6bX8kVtb68n1cELqCnniiSJzST8CEHFXkzXc9Fab1ISd
xe9aG4WzwvsIZ3ScnYvqwF0npnZYM9ukqtA6cBOPej+2TXmFm9pgwJUfEourErPB73E6xSlseLOb
pNq1Tdke02R+tYiZvsDrxNEhi3peEBsyBw6I4qrNYOLOsMlysZPH+40IN+hngv3gatG9CfKZT7YI
n72uIGzA463/3wIySqiUGU9JSRQccvV2fLMjtiZcCVHrBGQOGx5fSRW9dwNlg5OWPJIq3c/zS5Rz
094XKl2gYbPE4HLixqlCZz1NmYQmNb+htSw3EFXMbwwxBgxPzIXGlYHubd2n+MuXVQ0dmcWua0Lc
PdJXr0nfjdo51HH3xYWfNHPnD5xsK4TIYsAzNmH7yp5NSo1UvJOPPhDk3t7f/4Pq9zgy82h5wxtN
XAqTh8PCc4zTbfNWFu8SsPNsGlJ+MPM21v6MAQnYEMw8jxg6z0Gj3Exns4kJyFHBg4kGb6UWoyew
6+AS3Dc1HlCvHU+7kfgQogrCeOc2E0KLvtzMk3iD98YzJcuKX1SvZNfPIK+cqt8IeBaOO1VnqS3g
2qasg2wTPCxu6F6gJzC6AmbfgrP5pTOecCyHFhKNJ9uuj17H2tlWemMs0dYZkLd20jQ+8EQhxpHa
+I0GVnTtA2QaPEKjIl+HlfMC6Ae7darUNiMlEtcp5JSFk29VxonLLHObGDxQGX7p6O3ntzvH7n4z
3msVIlV/6k3AzLOfCEkOhsmpYWHrOnwK5878XgfmSxIVqACs5zFQ55npC1g5cVfSJ8bifonmDmuS
fD/luNbpG7/PR8x/T7aGu4yYG4owrXeLWFFc+cBzWiDauUZE63JLR9NQbvFO+dED85AAJ9GhqPlI
DO8xaCExJTNoQIY3NHhJwOgkbF7rnjMSkmPlQ6DolOFtmtr6KvvW3QRLCtVJpR1wIEMMmSChgdFJ
yEto7HHFZMAyManU+e5w53kgqwUTDhL/0K6HJ2/k4CGJs7QEHZnv5NL1yUKYXUlU57ygRMKnAT3V
vKktv4MYrI5xQXRtBP2DWXxEGDUPYCPLh6IidtAfqNL9+Uftd7ggs2DN7JSgWT+kCQ6X15ykIcXf
I7OJbvOnakcsN99iCa8TG4wuHraIk5hh62tXZjxDw4IY1HlDyvk4TdwuXd7g4KbEO/bM8PDN2IBr
XEPgZ7gWZVx2z7Pe+cGrcJjKF/gsOWT86ohVrNrF9E0lLj2RQvg0G5jKpvDYqgzqS+lGIRNU2olo
tOH74UTY69I16KNk3f+YTMQkBGaUaHpWiVPeik6+FROPQBT0L0sBN0Mv4q68LqZLRixeq+twtD95
Bc4Z9+XH7ZHkJ1a+jQju7D3B3Kj6VrXuG0D0j2zisbV989UbPXOzFAlZCQvukGWsgONI6+BgyO3G
ROhS0w0A9+cn+spuQ8gYTjLg2l3fY6Aq3E0XFjhvVTFm9YQdygShr8NuuFlIkjvoYZ4nLJ5wyoGe
ZxlN1eRe+iKOVsWL6PzhpagZuwiweLH43+Z8fLY8f/yahP6aKLxTyBzoC9EQprdrO2P8kJTOZRjs
6kCvHZNsGX/y28E85yoZL4bvntM4C/ZkpJ9FPexrHBMewnrCyx+X1XUnQmfjZBGxo6jhIQsAOaGu
Ji9ta8bWm4IYJEEY12LKXmM2UMwn4D7AZJrrpoTbme3Neqm33NAxBv9FvG9zv4RhY5gbGdfzZhbz
lhSNYxPZDygCX4pR4vLz5d6CO9z2MO1IRfe0u51FhMWEfYV9KQiFBFAXT7BAio1Vlo+pROvgGv6h
wt6e4S6puxnJjfHsv1nxXB7xitvUabesw7x/Mi1GbS2r8mJa4ZmYwnPt9PWul9AwZDcPWwgLOM3U
3XdjlAQkY/ExCRJzMY7ZT1V+Jqi55qFIbwqDfzd/82F6w2Tg+UQUbqMtajGPhL2h06G3eYB6FX+z
n673rZvYPsx+JGl4xHsnI9rXJjcbXcA6Jj9wbSUb06fKGibnk2MwIiMWuiZkpH0nn+AtCelGarvj
6ZcsAbNyDkOewhEto71n854K8yMUpa529WEXGESP2IwwIHIbuTXnrauIcV1mhaZhjivYfv0mbFJS
V7sShFAiHcHPyz1EUFdGb64vEeRMzE57NqVp18/tsPdV88g0PWXQU82bonM2Vpd629abXQrYgShl
HrZlGQecyBroxH62KXwiJJVAY+NX5sbzouagHWP0bK1ux4rEITwvxh6bXgMLIwxRoehFwbyRlYm+
gXkVYlG1tYzgK5MX7ijNiiEInf/QdfvOxfnRlfAWGpxa1ZDt75tdYZd0lmjEseBEMDKFznFp0OCE
IAOsaGofFMVN1I7YL0jhYz+0D72CH8zGsIdegfOiiB4UZBy4Cq9ZUOe7eWi/ZrUR7AjRjjZEnGCV
1SkdOITBOPpzMexwfaUm6uJwPw34yUJa9b003pmWkrsgHh7k3L4qTNHWM0kQqyjWRggY2JlC34i9
f/CnkPqwoD63ehvPNO4DeH9U7RYx7EOvsNrE1sNX1hvCOUx/Zupzg/rYjXXIQpW96z3zNzwJwUNY
rtOYEigB/l3xuMP9cj4i7YQvC7dI6rog9ZaBybpxHmODjPuRiyIot6RJW4ZHPZ5WrIVxRGSgrlzT
yN6G1awNMj9mHSqMgFYmGbpq18AimpRk9OZheGBNHK3NRRoNBGOS9Gx9Xhbb/1AW5RNL08fSD6/3
arfTzR3mRdOqJTSJQEh0NmF3s/BQEj+6mc8O/+9dVXtdLCMFeisybC4EY29ZmMM+NhvybI3PLksI
a2GwmvAR2C42cmD+EBKCx3LDPKhhzDlAb8VuKXg0Miw7VMG3qhH2TF73O0GF1xTUGzonwWKocIAn
7zfNJfK3Dl3prooJjHEY9w9Oz++nyGAESuAWWQ4BWvPAQ5xHJBD8DS5lojutXiMsvT4Lkc9MpI+9
16AlFbI0MdZoDMSK6btwuAbj0tJu0qRhnJecaq5ap2NEMtqRvSg4uWX25A3TFY34S+7LK+ZbPysH
Mm7SbQe/vpaBfszc5c1lu15XcQ3JkpDNua9fcPrNtyOWFZWJh6tRZ9nO8jHFIy/ibA9w1D0n34WE
Bm2DGIaCAwGf5tIjRgbJ2R0DDX36UlufWXyasbe7V1Zd8QytdgVXlkKshqpQtWSuLeyruieVnfoi
OqzfY64pZJ77XRr2bbpq1HJOckJxqwCvOfjS98PuffzSSytcDxYNA5LOg7DNRyxPyo30NSVUKyyE
9F7iTOnUAEiv+XCzc0VIb0R+pD3e7HE+xw01cu9x4inwadCw2GT0qBTmjv1wS2vKnzwLT2FePsiS
0AMXc1xkPW/3a9DryS320+RM6GPQa2tRgjLPujk2o/mjA1Glz/sSx7AYMl+grJVnw5m5t8h2BtPF
M66mS8UlTSDqhWeRFANuLn0Qoi03Sve1hcwfdE3FeYIZrTtV8jjPvfvqJSiOjHI+FUJcZM0z0brz
M4zni+fNxMJ2jwIMYraWE0M6zOAK/of+1Rr8cMMB765Xh7SCilBM3NPltbCjJwWQZwt5KHv/S6Vj
4iprulh4QjHgjN9t3Z+PIZVZ8PGOu90P3tJbT+Vwv4oclCJhr8LI7Gcni81Y8pNGmoPuqv4I3qz7
XYTCehNNY3kNENCsrAlhnfU8WbEEf5keUPX0a8N9NEhA5sy/6gWjZ2yWEYVo1qx+Eyz32G64STk9
Rk2/42fthXqDWpiWr/cpsOqXO4Zch6x29+5YCNrL1JnPem+Ga0t2S/GjGXigdTs/lJTtvcWAApOE
iwPvpMPHd90FWN7Vob+lzFDbjk6Y21ezNOyYYfTeMrFy0Y/sojEx5ovf8VJz1/cb3rdr5IH3p2zn
TycyE76kE02IXmkxmoqH70094KHT7/QljZb+IEv3fcqi98T6hlaDUAeZQvsuWGOMxxmiKJFA82aJ
+cwafBhaHp1wmm6u9yHto2+YOS8FeEojRci2fgx61gtojCzKwfO0TJ/0xyQxGRiZFbHq5NX1gTA9
rPHvcGXfCjpKnDeL5FXwaNQSlGKEJrLFejPa3McBdsecN+igwwSBDePGWt5qAzFqld1qghmWkSCx
iGcfV32a+6g4okU21nd2pAVzDHXwKTGBu4bi0yyTBQYQvYeGetwQEpUDqiFHjjpqjSPTnb1Foejp
+/r+gtUPsNQq1gys2oyJN5qjg8zkddIT6bZmpsSMYivH6cmT2by9AwvRh8zFFYGkvnZdj9x1YUwT
3qmc4DLubgtGpyBRQJcCfW9ZVGdA6ymoR45xzx3xsBWGp01/HTKxG8BOpKv7a25JgZ8b3Mk9FCE6
9jtwRkqFslMs/oKHEVbL3Gosh5OTCD4mH3Fqxq/Ahtu6IfRFx/r2FsVfbuWfuoHwav0wdISVNLKh
u8dafwtBeoNN+3d3IYUnrWfeOe124USGov/RluLgd4u9YibAs8fY3w5wJ7i32wG0F9y3Thbo4lDS
t80TWlf8igLd4rPhD3X4U4as2m62bPuR1ghy1rEZ+1s24m9XCXx7wftXs6WjkoeJ/BWqaiHHGy6w
eE1okCybWBaKCo1Vl/sbX2+OzFhWd3Q0N9hyY+C2wsXylY41iVgKZEj5ViDiHyoMgbuIC+Jm3JL1
IlhFwexyhuZRXB1oUQ2EtWMJJhjtaziHsC2wT6vn+KWVNYZCx9FG3tKkmYENLlRRu3yOsCvD8RFl
ddBeRcLvrllbh+S1CxFjDS3rS+YSv9EM1vXefxaLREHmk+/ccoo6L39tuvkyJhCg5qA31lmXEynn
eu+elVMuXEPbuTpT/vOO1BgGH7ohGKWuMPuVuIdj3WGu3Yh9DaHBbzsdtSKhhTW3rUt7rFz8wJKE
+hQBmhdBLlAakssDh5sm8X/4KW1vA7sLA0ocRzUgVlUwORubc5cqKFlkeI3InJ7KJPd2eim5m6VV
irFRZBUfnUn+7Cc8N32CoEqQBKSVMJOf8pn9I1lAlZbyU7t0j5VB+x2UKY1U5rKasrfhqox1FCL+
e9+Mtz1gs97YUkkd3XnyR40xMAQdKiMNTwmXB/MOtgEzrBhME7rZ9sRv0asLF3aS0+fv2pXFn3e4
gPcP94e4NQQNarU83mu4+yek4Jo3leuwKNPhAcbmSl9tu+MXOsZ+CEX8HMJIbv3qq2KYuM/qB2s2
PxMfAtgA7h+EOGbEqHPsyA7AG6zfAAHpUD+O9bEsQkwfuN2n9FanmA8bJIVsuDX2bTF/Rs9GSefF
10U9jx509ioKurOd0YR2UpCd8dCyg7KGNhC/ivyU8NFOznQ0/Yp2oJm/B7b30SBIbUdvvndDzMwc
NfeQJfNPVY04uoKxjh+pZinNmvicF1CY6m+EKModkaC4MR7RynxeQt/Dl5VGN+haWINhdSxSD1NZ
mQwbjMqQfsfiYTKH/mU289c8HeARuqRqaZqkoXaLO90IyzK2HtjdOjYJgiOwEI5WaTRv2EAuk3sq
A2x9ysVGKW1nCb55zhnruE0/iX5nDvV1SLNxZWRDtUsFvkkSETNc0V5HDmftLrMoFpJ+emwxILoI
mJ/RANuXZAAQpSAYDmEyfmh6Wx7zGBURRTaN0Tt0FnJi/VcXHZebw+ZqK+NLVyoNkIbJYalI5KzM
9CN8OsTZkJsuFqYpkMOKJyzqkFf2TtOffNe8yZoM9rvgPG9ld0r1CzZ0NdQyRCBCJ3Dol8Dipf+M
b4R14oaQv7+4pXfqkpnK31QGUAfCht0wV89ZTeTH/UViAEjKDKqlMCyPbVh1pzyuHs3WDLfzYJBM
imwzsjC/byIQY6kdHKw67MAIWesCGIUbWaJgbrPsW2sa4tTn5ueiYpAAl93a5tiXrMrRyk/3lzgN
PiudBi/s2j1NfvTHl/v3EnTO26hOv8bEkcxZOR85pc6JOE3ndP/qL3+1o97ehy7pvyVWOo7TT1up
cLE0isQ8/eelGsMMSLFKtkMdAOLUU9xCFUK7HpCYbAz9AW8tHLijeqzzlccaYMeXNLRfEO/hTq76
3WRP09aM4svduuL+0mv/iabVDxdw//Y//5AEvFGWgmlYhm2d7i+A/eK3r3rtnQMViX/xRo1OmsLh
kY3rJ2WYDPUq89amlnkr8ejZpQXgYBTIYwQ3/JKK+NWWTX1xOmxGRyPODwYRVCeu0q3swnVOzOCL
KZsL/zxdpUWmgp1myVFl+In4cRGvCYXF1b9o7GfXMsRzHJnVViY4ACkFz9FBFLWztjBb6tuskNcj
3uKG0n8Faq9RRIbr+9+mkfB4MH6DRAwCAPqewwnHubotdl7dMHf2AMeBKe7fI56W4qOXT47xOBFI
9xyYV4IgYYxBcnTMMnuMNxNdoTafigbw/cVJHbYhLELa3pAA4PpLt4i+W1MIrVE7fhTaAOT+1aCv
wh++Z8p2N4TOJ3TWEfrJoN+MwvtsmATfTCqtz9hKhOccjxMYY6dBv9y/moboBehsWbUV+7fXmtMp
lNnPhOH6NmVceLp/6/5ipur3v1YN7pKkWmdoJHJSnpg0CFDJkxthPWA9pwN3uSg7VCCZc52fVRcM
zJp48ef5G5uRs5LeErxgsFmOzYsLDzBoyvlAOMBW6KfY009nNytzjwTgUudtyO0H498ouh2YOwJf
i++IUFD6u+a2m65e36Ta/BHP5wYfhZj1ZhPVujpttnNn4RmmH3HEDhjLdhURcbGJu1SMN2DSn4ZU
kixCKkN3yvRCUwblPk57tbdx7rWwPQwifGDR5Zi0k/tsEtfIT7aMEMUh6HaVl/o7iNj4SVrYG8lB
YYbBr5Kmi0gj9x/7pIvO3jwuFB0WGamLATdRFt9qbIFP8x6rWQ5BL3xkafasazjeUBDypek7pNf4
YbIFhZjWRRCjGl1M53T/6v5CfPXvf43dSuxy5bN99kcyRhCzFfVwiqTDm4zR71/dv+eGr0Q0LEfw
Y5JAgwmAPIoXRMDojVcCJeEWZruDsXP7BVXJ2Y099ul5eKqi+FMW1S3M32YTVc18sMLuVaQeV35a
RfNsopS1MzCHMbwEsX8SmJmtSbStLj4mpnCqo6NDw0NMBxLByvwa+M4+8c5tYh6icvqi6uptcbuP
6US9aJFmPlKV0vSK5DQLCvhwtl/dBH18HzcJK0n0aBbAF7gUAHk4X0zRABEM7feakrxrsn4PS7ja
/rRxE44tPNHG0XeP0Szk1vIqfG0TlIBkcJcpgj7ltZ8SN//aSv8rbQkWhGjh3D78SuDo++w0cPzb
WxG6LOuLy0Rk2oVGdNQfwBTjnshen0diijD+1aKmkHjnFT+RUCMjsMVXEnxlXQ3hLmZBxgKLtQ2D
e8v2rlnEatfIL3Fmf24WfklDsrU/sc2NPf6VEUij5eYfQzLLmGr4H4QKvyLs+YoaAMjrOU4lXM+Q
+s116bwXbLORRl4W+7TUgnGcYNor82bnLtpVYu7Ehby3T3UyP6RmhMmTxYAKcu1e9P2TqCsU+iRc
HpasW+WN4WxJx0NFH7PBLWgJmMYNq+YZu8pxSy3bXBYJBs4w6idSgek3gMcxegIrMTfmY0S6DciS
D4PXYGnKRNmZ4MQzsQtUJwiyPORB82yZAxpamqc7mJeo8KdGgXDYoZ0yAVf8nNxvERDgoH1a3PGt
UQR4uqamjoNAdAHto712aXOEQdfiJBjstV7zhERpa8v0PVbmi03FCGxIx0zE3Domf9UfQAXg34Me
MR/uQYSyGHRU80aWKFodnFqd/p5n42he2Z/4X8qkL4DOpJgN2pbzF15Ruyyh07egV9qMsJjpVirL
jLYWdugTkxKvyr9S8hF5UmdsaTkIhUaaFGO1Hmq7ihKMxii9gSgwsM11b3A/nSEoo6MlfuMx1HGt
lD0aGW6vUyKZNbu0l31Axw3rexzmn9LmRugTikPTO8SlCwUcsKdMpLVr68/YCbzPCoyd6GTAg2yH
A/kMTpxs8t64QIbf/v1JsTSR65eTAmnU8hxXkx7/SsYL8WbyAUUOTW699dCImpSmVR9STFSp5Z2X
8RAqorAndNB//97iv7y3ZUrBm1oQn0ia4tj+QHtqncHNQfuzQ6Xn3nlAB8YbWdGbC9BgCPdaivkm
YYrMk/Xme+KocGHXfRjD0VugCKZp4H5TSzBY7jC1UcfJAfT5+6OUv5DBMAM1PVf5vqlsm9Hhn4+y
aDCtJwqW28bnKKOOFtFv23HFUkw7ibQGcotF7oFEUYfC/V1Txeox/anpHHFMv51jHwsnw9+V9MQw
Dt5t3c2VJTx6oD2vLN4RNb5j5vST22LnCGqzMIkwAYypcZ/u1MPQ1M27BgS72rnWn5IZm+AppDO8
kzVoGVBCl3LjZfhgD3TzIs2qfcK+Gy7TGWd8IHw7IgFlYCY3NdnDlDg4QyEvz93hRmjRD5xrHj8r
md108wbY8y6b8dZhi7AWGmOMZX10C2pcPAIXBpCNPb9kU3T4+3Nt/WLT63OyXUsgb/Cwg/yFpVpN
cWn4gB+I8lOUTqazhZhK/6sZJ41ezZxWM6Ly6ghKM6zwP0NBgBD1ag3OjtzPki0BQNn3SJgysqrF
TC0eD+1g7DO9e88jiM6SZx7iw5AHrFHDzQkYA1dWeVlale8Gc/mZL8bAAodltqRavGPNYQRmYYfR
Oo/ew9aABGcBVyPFeddjxSIGJktG1n8CQohMJjbczqm8BHionYhD5YG/ATSUCKPWkm10m3RPY8Rs
KiUYDJV29slbaI2ZbL/nAi8HVE/ramblaQLvS2DQzAzG+v5fokwj/TCVqt74kSVjtQN4MKwOEW7R
fUPUo+cMeS4oGBC9YKEQmcV7LxhK5ra5J1Nh7xgYYBbhQJab7enhSIzLXWG+Uu8BJgD7OOBzqWgu
BkgXZAY+uKu62x1tr4zy6njpMaqMH6XQnkWYFm3KwP1sDVR9gUONlaT0WSa0sjZs1w1zX3Kex72R
CwKbk7raMTBJoKxWx+pd2Ml8GuFOrdPMfXP5R2YEp7AcvzpjRO5FsQuc/oEs2mOl2QJ3MKxR8oDX
5pdQh2HqQ+XGNJIfIYAWjofD4ywzjIe0jd3QT2924MLaQGeTjl1zQgT0+g937H/ZVCxMjywT9r+r
CPj98+oQ9pBNHKNND7b+yHpD8PgepZz6bnTnwkvoXVF4Qc2J8cgDUAfhANjRRDpHc6nqLnv/h0P6
hemtbMx1hMujhIGxEH85JGLURlnFVnzISDmq8uSJKvqo8e9shCvczMdA087KcXjTHCy01O+BWX+E
p/4P5+a/rO+2gmctEPE5MCL/Sjnv4x7L/KKMD52OK5p6Hiz0vAkpiVBcujUM8W8NHduwuN9kwwQm
hGreaqxDaiIZxIp1S0YprlX+B7OPPwgnwqPPKHE7Ssx/IOGqX0+aY7LswIxXlmUj7/jzdaTOdhiG
j9FhSpNgg/sOfqPxxhzaBL2P0CNtuvslw3rH5bLhWniORDCePNNptoIfBKW+zGk8bvvYz7cQKby1
0MhUjB2sbzvxBrDVXpkt7LyyV2+IcmE+mGNOD1kQRlMNqj2O6fSaz0mJkwSkWJFj6xekzkYZrnpT
tETCvInmxUizZnsHxkMjZgNqloNI7Q2on9oOIyBb9rFyu/SQ1QXROX0c7Xgs1h3EyleZC2KK1VVG
8/KghmUVzwwvDBt/eaeSp6ThsbExl0NJZmHXqYyPTdVmGPEMIKzK/DRncHUN+6CxxztTtABf85Xx
IWKES7j6KhLR0yBZk5eieMHim53MzmficoyjMt0nDHB/uqXZ76V9CJKsOZAvAKpdTglpzk20lkt9
qVVV3bIZ30SZslrlczcdmjj+0Y1x+VsB8r9yqH+SQyG7oPj9P//WGv0ih7r+GP/nc9mkf1JC/fZD
vyuhPOtfPvu072ntCquNh6rh31Io9S9PmnQTjnK0pEnwT/+WQrn/YnsHPzRRSNm+9CDW/1sKZf4L
GbFNxKZt+q7Crf7/Rwr1q4bAlTzErm27JpWblH8p2iySMAbTBFqczTB7ZGTd3fRTnPQRbV0Oh8sK
UOszGyE7+yday5CWC//AP5y0p9+q6D+GDlh80j8X1xwFXA+T08S5QDb250VlAJlcMNQnWChTNVES
wQtqVGxaZ+vqgljt5rx5aCRRuRE5OaFlbCEr/5ynKtpjk7KFTfXoCELW/v6oxC8FrYvTnJYZmCzL
6peCFnKrIALVLI5iriihoPhtiAUh3z3zvuddYj5lU38g0aLb23b41XExfOldKTcWVmcY2t+CwsMB
qRj7ve26DPAy/JU8tTBrMvE780xj3Fd2ba2NWJpPpdccIJkfRmHRQobTP+wxv4p6kLyjQMM/kNvJ
t5y/nOLaMNupbBuybhSMcZtx9daPymZbkZNlV7CvhI7radNJHKzK2ac5xo32WgKOXfyp+BAzhX0s
hP8xEKba/v2J/m+Xn6QEVnd0azwi+m7/Y3/TtV3SjHTnxy4cb8EoMb4xs2NpynkfmgrzOBVBNLLr
z67qgb5cukzBDCWTEfmkRF0/5sZjaAJb/8Nx/VKzSItHkKNyIAFwjf6y1yUmjF/RNurgpJjVF97a
NkFs4a4SQ0YkU+d2SEwoTnUsJ96941ulObklBMfV4pIekcO2//tDcn/RG3muad+LFqJQlPD1If+h
FZxby8S8choOdoIvk5sExlk2bJDCNx4A4hsQY+aJwUMq7PC5HsE0CktuZxe+z+LIeJc3TE3NoJqu
hVNiUoeAaDNMGRW/HR6LcjE/NmO4QsLRPCyQQbB2IqHaTZ0Pkt4Sxw3z5PR4U1tJ82BNj4nvusfJ
KEkRZObF/mdsZ3+yt0MwfyVMhz3PUNOuLcuL0zIMZJM8unb5OSK7bDVpKXSWWCD77dUGytqVZTNf
GdDQyf+MIRUD50v2T68aNpAKSQrqgfilagiAU4AKYzEitBL+h78/xYIF56/LkeeiHmbBdriZQff/
cpIL0Mkwybv+IO5DxJzstzA4Q5lWZ5HYzTGpIYqmtT88TcF0xX1vOaO5KZ6gcD8ZPR7SsiMJpLCM
8KyG5keTezNcbE7Q3H8fo5LPjs0/PpNLcI4C71tVJ/E+jmfF+RUbFiXcPTyj+hx06TqKfIU1hmj3
ECS8E1bLT6kvPqiZeI+o9QDqu3wRjGHxWOhk/zQoWUNunSVooxU93l+ySF2twC+PY2kF216WZzhe
Ny5hf826aTq0nWt9GJxifo6CR3It+6eCEfPeTBfrw0JKW9o20SOWdMAds2lsuXHIng03UpSM+bo8
2Vem26wtAmlgUrb1LgrLgkYkOTpYWz10qkofhPt1xnIIdMRCZkPHv1uQuB/Z3jamhOzOwx2DATbp
AXsGB/wm3CSX1Cq7i/Q5+q7GicligAeWHj7nyUfI+YyEHKDPyFrm8314TmIMaqH5ilDvyXdrYzNU
MBAsUajLGNXN0dHTtsycsLAsK+vItp5sOjMfVhOd5LntwY+QLLUXTK/wjV/mkxE5Exb91S7Le/sA
aey9GIZXvyp95hlcH5lFzbqObIsYbizCbNv87EbKOoWw07Dncd1L0pVHOyfWBFv3rWdgo8SeqhPB
Y2QkRIh1uQ0vNY2fA2OIn82E/OzSrEkaLOu9YdTWS194ASszrFc5OTtLyPDiVnxGkuTn62hwpwhn
xrksmy/CSzyyDJ36GapzcizthqlE1X2JGQFf2skqNrPq8bLxHIRu7nSaIVmv7Zk9PjHCfOsPjuBN
sgR9DC8tnpGHYIx0uHmwU9gYr6PSYpn1p1syFsWJcN+YwHtA4WRwiHPvySAoJL7/Q2QvT2URm08B
bLg4TuJjPffvRqC5MEOXv6k0PS99Zx8g+ts3x6yNx3jUqbz8zXbMD8UycYKtUj3OMy1O1aoTdJBj
Hyrv8f7iQrI9Kh8IZxh7L9umLofeDSODSQI18fpg5PW4YOyWi3IhJICfs5UZb1y/wAQWfuIu136i
JBuEz0RBhc9ZvvhHnotolVVBFK4bO5oenEbu7//6n/83WqfWzrF2RQq1FyINX9Ii8vZh6phr1hPj
dn8xExenqXm5mvp/RL7ZHzKNiNnV/2XvPLZbR7Iu/S49Ry0EEDAx6IloQNDK6+pOsK5LeO/x9P2B
mVWZldX91wv0BIukJIoGCHPO3t++2JWAsdSxdTvOcv5Bo8x+zBsXsjyDGvAOhuF2qHD4RNnL/TAN
wae7OMV+ZnxGJtmx6FgPWqIj2+vkroFJd1zYuD+qDMeOhT8AgrqzY05dzlpVHJPeVKjGdechH9vx
xYQKL8rwvSpy5xBZzgzGCpFuyU4FZToFB6KMAYW3WCb6xSg3U1BXn25NEob9c4zTmOoH5y3bPWRS
1ruwgI25Ze74QpIEDZ0XojqWh4yt2yNFkcwxvrq5OTwO1Ef6+b23OyxkPejCqDnYCewN6isH+l6A
CpW1TUibOkG99ycuBRK6JYWeMfOtzCKubeysXZzjHGgC9RA7DakeEnha6CzjZnZXeX5NeGGWAzwN
RxKAhyQVvl7Fv6E8zfeqGiWDFbXZDJ/TtjFcmK/e3aMR0UHPmyl4irL8a2f20V4y1h5yELJIrNxr
qXURwT7UKvQh9/QqwXI5G29JZ6MKmtv60Y6KJwRcrzSo7N0YKpd8jzVsQZDVmmUq2sHjv2QRsuP7
p5nJRfMXetvUS0y/SsHdxcmHRY/2Ue9Ij61px45yLk9L5pqvMyd0035x0U48MTERXrqMJxXTJRbu
9OLc4Z+kP7Px8JaMR1mrk6poTtVxHKevspXLXsbttTeAuPYj4wKxZFu5KEV874geJkEpipnzIPDH
DDzBZ5gtLwCn5PkuVcd5U3ppga5twnmvq1g71oSdibbZqEjkJ76/RzeMx1MXOo9OtZA8A3BuV88U
REFLH6yMQBdNuJueha9XIFWnBxCwRHFhqhL/CZM6pmGkRcW0gXP4XdeKhiUqG/IEtc5Y9OUpGUwa
YHEXnSdTnLqIeA0Z7kxRLFfRD6eiTLSPZTnMimjvEXftinWgzBRXV4ToBUny2Dacuoj35LwclxHh
Tzp8xCXUGXcKXnUy71ZYJ8mh81b2kY4hS2jvYR9C/55KT7MrDO9u/dRYiTgGLUVAp5oq/rWxQFl2
mUeH5eRODcU+5GyM+yK76aibjypbLjHU5zCIRj+tc+tYuVhjqpCJdK4QdEbrlJ9r+6lDH2GH0jou
7eBs9LBIyh86NmVcVVVyMPvqUmdGedXVL5xCwxGZ4xfWL5afWs2vOEHMWOs25YlO3RDbO0drXpod
Al1SQCh8HnrHnJ5tuQiqbJLZ10XrvNAM9fRuah7Rk+cPQ2HLb+RV8qF4oKOa19iJ3od0tI5m2xCx
KSnxkPZHTZYWli/7sMFVe0QRWGFlyazVRZX6em1f62E3pxmSfDulhNbmhyK1H3Gg8jmqbVXBlKNs
MQOmR63uQFinJxc0/v09aF3YPlW9upRhpR31OiaqfCYoqutj/aJyMkfCXOwj9ToMdcNIMMQ++UPM
+a6MDlacfNbRrF0g/z3IVcytNd1NJhHEa3C7pFkQv6SSPtgjwdnU/WAelFnfsoZMpAl1TKtVfjlU
w2GYfpGRVF5oZAO7C5rfqoXKC7XrxU+siuyT2hdJre3dEFNGVprmkemsIMEUha0SLRT4kHJrlDrO
tm0ZDftg+qDRYMI95C2kcZ5vqcxpvpEsXDc8RxcEBdVhUXucSL7ZE1GiloT6vRF20CUJXrRcPBxU
eGhjhEBtlcIyaZ+p6u6CoNLO2bCm/Tao/QkAoFJWGduO1mFi/wI0vDxGNMljx/EpWLteg8ovk7N7
7BGfI2l00YZSo0AmTmTB6IhXAitcjBFNfRrHrQMvGu0UuvcQNOPUlx/BQh29Awpq9LSi4yUgLqoG
Srwawxk7mj1sl+Stn/XfGnyOAOadBGBEziubzW/DoC2bBULdXmhduYmIYmJGG6oTeRsmilguXyJ0
mZ665Gq3vJjBzJODFk0pKv/1tfUDXjSDr9wmFDPqmKcGK51e+jz3U42aXj3aF7cg3bgi5Bw7o013
PU8MUtjT/IuIgkdtTIZfptP6FBwublOR9yFVCiy1sE+Gq6yTavsVD28cJ3Zv90ficbRPrpEhuF5M
8lGyuGo45fjd6v5XfXVqBgW2bHUmZiTGn5s+rLa9nlK8zbvxZDtojGOoxjvZGNzVgp9kImX7caz0
fWzlXxv2YCckB/AM5YB23kHAth11h5ToaFYxZy1x6QDgj/dfbOP0ONWd5k2L+s3pjHg76PNVsxLq
o5pt/H4oMr60GiXVNl7lOg4bLXBeD8nW0hHzuKh6slXe02tXAF/lk6wfMRrbj2Dhod0H1bOeGdah
plrzoKFGe74/1uNO24TN4OI1MzUWziuUdo6a5xJ0vdt19eP9XiAMcbRdVAH3uxZ5MTnCnrAD7m3n
8c52LRC5q74ptQ3ziUow1p6MbI9omXucFF3i1+YcYTYW01UnFaPXw/ol5H8wYzw7qPoxcdU5Fkte
TtOI+uyq9A11nnMWHdlLcnS2Uq/CvR5G4rlbdVqRLTay5QWSoyRh5erstYxwRxkKi3q/XjJusTMq
58Dmojy7DL/0cSxEDJp2w2jSoMJolQ6NjB6qI6t664IjxpC5nLTZxSycZ/OG+LTlKLXw2ezdxlvM
ifypaBqPA6u5fpyW4/1QZm6PvPpf91GiYMcPp2Vn8OkyR872r1i0884WsE1qSJy19ZRBLzk6XDEn
1t7gg9LoIc8rteUvkpMThY03tfXVCJZwb8TWF03HBwXTodiyUPCnwibPPHazXR/mZ6PPvjSl/T1o
9PCkUVbWVWLzbPF5IC2crzN80sfkqpb42jRsOTrjlSUdrvr+OsHtX2XXPHcuGBDN7Nwx5rsWxqhk
nr6Sz4MFzkg+NIxuYtHJk07iV7tge9WYvsmijBaH3LQd6owmVz+sRX5zFucwusMbbTsg3MtnrtsY
egr6xuErltWY3UJSesWksctzQWCO7bwR7XggA+eJ1chHtM4nmRw9AiJbBCTbqsYUmvghSq8mekxB
V3pdwJLWaEPgFfQfA5LhGRhCWna4n4k0b1EeoaX8VvbYcEZyQ2rogCScTg+icYSfmAFNvWE6DFgO
vGzQxCGzuZJqEZ9ivWw2utv/kprT720r/TalcDR1x/0wSrvzQQZOAUtyN8xsn3LaZh5wtFA3Ojrr
2Hg/kDJFOd8+COzI7cL7TPrWqxGr4nzWdxg+nux4AtbepBujFEA6i8rdoELYj9B6CRbTtG1F2zSx
tWfNjNp9WQ/Obiqz75PqWbWv5ZscyG7qvpP5TAvTduOHup3U1p4XBRUV9nIZE8DBREkbkP1PmYvf
Aj5qQnaK7aIxS2uCab9L62/pp5lU+SN4pHqDozYHK46Dt1q6nwwXNwaf6KEyDXVztRC9++jUByjZ
v40W3NkgsYy9mJT1HtrmFWOnX8adosppi2ORRZINVWS+oQv90vRrRETFNleqAJakGpOzAXm/rSvn
KXXWJVfRwOAuqw++kouWBe807BCyNzWOQURJAKIXrx0xRNtDFiBLQoVvMXKwMU9PEhQirhyY3LRz
oquWKRKAjObapdndXPw+MOgUMTtzDPHurqqYq9ygakh8NZtN0ATRocs0LIT6s1quPSo0r3Wq6imO
qQo2RJv3hGNLOvZsvG3DGwR+Mpg154E4WXZHb7ro9LM+mtWWU3ilCdd8iMYfgVtVIzNCF5t6IzSU
RsBAvhYUhh5GF9+qMUV7RjtGLUu/mZlwHmntPRaa/egm/kDa7LdKhza7hI4kMVvNh0QvvtasnLx0
cKFFEFscGDGMbUFkgojgUg/K2mN+7XYZ8TQobLQYSTd2tvpW1vELARdbDSD8mW8N2LVFzSjAqrNz
U8rGBGtunX6xTzLl6vedKa33YnA6skqYLULNeFOzZfqsCs4lRvFtCsR1DyD9ybXH4K1Mij2O13dH
0U4rUAKh9upritFYhpeYkGExpk+QMxi3prA8InO3BKlzMXkzG0gyAS7+HAJ7WN+Gsr2mWl7R5uTn
6cxCNtaDgH1QfRjb2qDOAZQ1tQ9jl5ITWS6076rJPAoSOY425GZSv5c3sGPVcS1PL5v7zVbEmEdA
tT3EXfXV7clXnHTsnmqvkfYBJqN1xbECT3qMgIJtKkdus/q7u2TfE+oOIJ+DqXgYDMs93u8XKNEm
/LE+/vPyWBlTeWzWw/3u/SDFAnD7//njoLL/+tujo9o9OskX1yg8UY0IoOxPJwUW3coMxaCtyX0+
F+lhqHN1aNZfoPqEKs5liQcDC9Uprv7IqY/3w5DMBNj8jNh0mzqIFa07B1kf+5kGO8C+9RX9mD4e
ngq0kalK3GORm9kmq1amzER+g9kS9gNy9bgYtzZXPVtLzSWhA2WisKNxj5x+eQ7qvHggySPfixGA
itdg5nyJneGt0V3TwwJTHHVUgceJrAmQxsYJc8OW9Bw1Oi99Q9dEDe5HRXEOO7ZTQR+bHuJh9LXS
To+j6c7XaMYrajlaC1y9ejDHtakSJMdAj/RD2OE6GNuessVc+AuJj1Sru9wA50Hgjgsdg+KpfJkY
tKoqPRJD+JMvGtvDoFk+2Tgupt6kQwY6fzEgDF3HaDG9TNnVdiaIMl6YienJs+Wb5XYoXUq2IEKo
yIXlzUrgC5dlcar7wlOcxVtNLxS/Rd6EScDeRm93hrukX0BJNaegoLIA27nYtnTDzmlWXE1Rau+V
cu8JDK6fdeHwpDSyfWkvdD9I6fEconYAVsgXvOh0vvWgOARRVLyXRXDCNKd96wOqc2AQh+uUR9mV
6ZktEQCWilX3t7CioIN6s3Qm+TmEBDmRl/crRwY6IBg3GF9uWWAO5yLEt9To86GWrf09L0z0Lp3F
d6pTJM/66FlNNGwGkCH4TIWzLcM29Q0NrIWTy+XQB2rxloJhYzYzk3mla6nDLduyIjBUryePekZ7
bAtkqF3U26RAhxk1v1JsNRs1n9OgLZ1bRbwQtC6zbg9sHW0fpBMWC6e4pWIQpGLgn6B6wPpEzSeL
vdpsltFL0wUrbKraODUnRZ93zrVD8/gwoV06NLLvdnIuXvE1V7hI2O+Gawpd4g6lBxVpYxORte3D
UnuawsucWAT1NiVzkGb/aNx29q2vRIx1V5IPxQR1jTQX41SZhM45Skh/TCZt31SDcxkbIoSTIiZ4
BO2QA/6FxiMWm2G+DCLpn4zc/pbi8I8koNeSiu5jsmIXjIgJSkwu3tz+uW+ZiNtQd1EULD/bOh8O
MpAohCiggmHAdobXPTw0TbRPGpJnHSwUF9Ml0CsZe/YFC6R30rgOfT9/RlHHonxsSPxba1DoQD1a
Qvaz0L/VpkR6VJZMX537xYYkiYI6YptL34IKFzbDNFxWAlVxMObxhS9p9u1CscdJhwUnTI9bdc0t
VE5veGmoL3vBecWogIA1UbDJKPy2Jb8fmc3Hnes00BmqwXqR0tedKWVa50l8On1+K6y2eYqWoqew
HHYXLSerSTKLNZDPPGv+nNV4VYXSz2Ha7Sw+1eMcF1+yxR1Pg22fEiPBRTqPH2GhlY99HZydCCmb
OeJg1Se6MOls3zBCwsRHcgWjub0tVKxDhyaMRNO8X8o6OnVx/7zYKQVy62dtTjsQ9QlhiBrr60TO
u9YE9hwAVFK15rIkRg07mo6HBircTmP3Qx/n6LRoVryFHlcehgMRujHhWFN/QfZ/j2JydsSvjrVr
ediwza1eVdHuXhog3MTeBh0BSSosDo0zFv6QDvAw3Foc5pSPQ0oJqdt1Ppu3mXHYCrrbbAzNcR7S
F7APMWkplUFwutjaNVj6aVYWPtKqvATaBpKDcVQGtmr87ftoZocZUbQb+1730NgRotBX1QcDPAtv
PYF5kBRfu8W35uTICRXj2qWFzLpoDfpuAv0Whyx+HBpKj1HLKGg2nXaGDsCTGuHjaLHZJ+Tm4spA
HPq2T/eCfccupNmAmoXPj7WsjTNh6U/sSd/GSdVebTTI61EJvzly3jLe8EdVZ22NwTbuD7H+SHel
nhgnwj5/DWZm76ss0bA1PyPK7b8Ms/6F2FjiaIql8CLBVy0zKbwKzbcf9mBgog4bVU7nSyS26ZUO
2eajrg9Xe6LFW7HmSzp5JjPS8dVUvkuRRGerXYMbCjyTNAtInsb0wcmopU8uTwHlG4Qzcr3A0yNw
N+j8J9TL7PNPbRchTVWzfSpZLiItc7bpYHQeW9r6Yml4K6aICqlVigs93HcopP2BoeqdtgRGpaKs
2/20ripEQy8X5zCFJIOz0HDRwqt5JNoA5Q9ZwbhXItob9D1SiiREpw7MvEdJhMGxkungyXg+C1Yb
Z3M9xAaDcgMVJSA5e1/pGAJ7Ok9HMg0u+LTE65hnnRckWkyyyEqty08hin5I+NpvsEQQL/ZB9WpK
d7hpaepZ7mfoaJTYFgr8YGE+Y33oLoBim7PVk2w+IuMXSwJX32L8V2wRO/TeV1JYadcRLASHg/zt
HBz4KQozUlwaTG21wDo2aTjZiny6EKS3bCKdYLelb5fLnwew1r9gUWX7PrIkrpbM9VX3nofkKMYi
gcZCFstRtEaLxH8NG7adlJtxSup6QLECoygjCK/0jwO1l+moWrEHgNIcjAHzyFBUWPUMLQRjTUUo
j4zuWJgBkoT10PUGhZaqbyHkDfhMSrQUD1bM/JNQ67qG+J2ouVmu2CcZTfihwJJiIrotHAGEPcPb
egHmvyhG65QoT7dwWJPch6WMKxzlSXpwpptl0I7GoFaDjJpEe7Gmm4Hb4+AmjPkJrlK6ZiK9Rest
J9Z+pSVbcJKSWQVngm6oIhSlyXgsKC52ObRnmWSey6L21NiThSAvzfwoydk3EKiNuY39qDJhh2ZM
nFIn2kIGCXN5aGMmn5LDmOuXFBORaov8pIgx9AEODAeGxGVnKpAIM8O2l5XLt8gxSfhwc/XSi/hS
dA1mWRPVYjTaxU5fxGPfUgaAVlmhOkknAl8ww8qm1I5rZgYJIdE2HdWpKqxi7ZE776oApZ5XSAvN
8JVg8lM8TvMptHoCpROnh+kATSqSjTcH5bjTIuMU0Tb6nPRwi1fYfmhYoF4Flu+LnIAp1tawk5RT
jgOLP7KuxPd0rElHzmkesCQtXAp/eAsaupkGdR6wMFgc8rpVr5DkPUCRm5GV7HnKqC4MOV5C0dS3
WofmZDWk9hgVbE/9F17cHxbsmEOg2vkVG/WJQsNrXJkxu5QFKx0yWeIy9Apqvd7tyKsqt0aeB34W
AjvjFOcCaNM32dT6xqWwgV0Y0Qfn5XZGZ4nhfIaqRKmMFtTXIerERjCdPNB6b85hIl5pd+ucarRy
BnZx+3nhf0DxABgRt8/4VqRfl9Qskgnx+NCU03uhrF8a3uyHhCBZj1Wn8bb0rGGLxVi8+9hsljSU
YpcVnjV1P0b0u5e8aXVvHhDxzgWNzSYxNK8nm+GytM57RHLya6EreYlM4z2tnwiwC19QscevqiE4
JCpiQdKwQhSg9OYoxwoWGTINZrX1YCJi+v0W7Kc/7kYzaAwnZrOXWx0zRZwo3yRFctmkfVYf74ei
GD8ExvzthNhCqrg69k5Fn17P9H/eTGli++N8ocZcHu8Ha92zqXUDdr+FuHaNRuqoe3OBJw8J5ltc
wNSQKZw4Ad6B+22AXnjAGhOkmqFlfhATel6sHtv7Qbmxs2KkT6Krdb81+59IOOpdspDSisBiKY6d
VhfH+y3SWOydpuyPxLGiDFhAVxJxvN6c1ptxaPBCHYaiqLXyLW3l6khGZ3Vc1sP97p8HC3gseQ+0
aWMrLY/3J7g/4e9P9a/HGqm2ixPieWIrRrxumgU7axrf77+W3h+7PwFGUV7H/SX87QnTCikWwsX3
mmrpsbRHvghyDOrj7/fXB8MIHtiIBIO4H7PduFlR4Llgu0/bjkTi9dafd4NIY9lKFNrfHr9//H97
7M+7f/69SXsHo8G/npm0SzIjIUOw0OcLjP78Fu/3Na3im4jb8MjJr9OzxA9xty+ierbNTWflyC+A
d+LSUxQRX+6/oMnvymgrf3ImzBTkx//xvA78wpW9wf8JQCXTFOYn91sC0sJOT7offz50f9xdf+1+
q1Vu681O6f/5dPfHf3/OcqIEKCvUcndD6N03mqyu0Put++H+AzyI2kOW9nITVy+KvqffVRjHZuwa
OwzNiP3xrR5ZJpELYWb+/WuO7ufYn19rlu6H9aK6X0nwTOrj/TCst6Q9pzRH4minheN0RBU9HQ3K
85T3uPvn4f5YHi3sE8EgJiluy4cuy+FSrm8kTLhI7ofZgS4aps2EQMQt3lQyIGxCKpBZ9I5RteAJ
R8VEzDd89r1jV9XDHFP4Uzowo9zxTGWhzXJfkXk3pA7aXpIXExOyvQfi+jOPozcBLs1MKcaO026m
i0/HJQTXGAoUB7PHes04uRYbfpGKzcx+74GW4VsWG7fcSNw9wJ6fgOMwOIn2zS75h3m3dhS5prWi
/HBn0x+KVmKCjUKvNc2L5HSDLYUkL6yJPbTAxNbWrTOSEDhQuI+WtewcB+cgtaOjwwt8gCg5t9+p
ytEmpyH6gNQrrQK+GZ4QOcZD23bzrgvoA8zgn21qeFGWATtiAe4HtnkJpGwezB7vEq3hHmJFayc3
cGYnOUMBoW43dDW90X7eAo38kBkWxDnw+uBNkJy4BXL5o7I+Oggvm7JTMAfSH4zWUD9H3k8Ye4lG
QzKp5x8L+eyazPm6aci6kPgewsp6M0aCc3RPb/MEL2r3wyVRG7yfA5QcQwEQlHTZ5DMdnMhgD8EU
HhOjFlk91MCeSCAt0Hc91aBLGMRfMd2DXuszQR4OgGt0FgmdmyFnyxkEj7FLGzGcWdkXMnhwKgJT
1dbMZL+hm0N5xnUNEooHX3ZEiiJFgTdRCviemfuSAdYVJp9cywbtGBiDr4U9TtZ2jggPxjdQKPFZ
2p6h2H2ZOSv+qgn2LdCiuLsWAL53ZZ7C1OirB5c1zbYDn81WN2tdglKLkP4fWWPSFLD5cgxodd3T
saI+aRjxRTXmC/5WBZGp6/Gips+hyi68dwIkZxLBkU4leyfm02tgcyUW8r7KLt65On8T3ZaQWdqm
LY1t1vu+DDm5hMDfvUi6GWbkLQPxa3avf2c/0XLJGqLZcm6TuV2EIDEod+HY6KqPuTMLqtPx97jC
7YL4eYsWkswnywG6kovn2bF+BnawtSDopgRINh2fcd8QbBUY+Uw7JQ+8ZpIHmZOUpyPa2esaMfBd
1E1vRtYb+0nT5l0z1oZXRIW+bepyOCThpDYy6uTrBP8oH/XitOAXJW03t14XvKBPdNOhhszW6/2h
kPTXBsLks17MJOlMltq19fJpBIZ1yZfO8Z1k9dpKbDpLaDh+aE1rzFBU0zkP9D19RaSbVvA6oSX2
FXvHBygUXKBm7FBTsKCaluRABryDVlbFk7SL5SWCuVk2kA21OWDFo3PaKBR9SFqQKpk01DaD0w6v
0zQn1wEYMBPF8Ho/dKAKphaSL5nxAc9E2gAWb1Ox3QrGV0c21P31kKlw+YWJsT8a8Rg/xqbm4tPb
m1VgMFYBhnOcZb1MtPg5jMgslOaZuER8wNZwqheLbgHZvRDOn2FnOs/wyfZztgyPem8A9W1+RHqu
+BFQpmk2i5stu4b9uxh9V6Qmo0aDzgZG+lbkDWltqvFK2ZpXwSZvKIvuhMz7G+uddA+Xh3omAguW
i3I8O8l7TiIoK/+x2QUtmD1jfEXg0WGjXNFq+BX9sWJZmOmX2nblBY6hvBQG4sQJPcPe1mabKzmB
QwaYiAaAs4nDSJylkE/1AFRUs8NpR/FqxeB/mNNgX8zOJaRqyA/LUmMLyqNpiyui2jZxt2rT82iH
GvzXnBkvKCqAQ1Coh5KTv9njacai+GKhhCZJ8SMHZ3UO1FxdEk0830U3NdCOMi6x0C3NYbD59/+z
hlj8h2MX/7TlrO5MQ9i68XdbxTIYiYodILWpcFMQoTS9OwiLD8gF31z0ii9T3jbbZpn31iromAC+
/peXYPyHiNklHwKTCDZR+Av63UH6F6W4CqKuT5DvH3INpVPQGzcHhMxWGwnAZCL7zAzW5wgCqr0q
h+gqVbhRBmQprcIF1dZmjigujE6rtBSOXH4b3PAVe/vis0PVr6vm816k+p8/uHtmzL/ZrHnVOM+x
SaC6l2jc/13fjnchM5OSpJdUdfYus4Trh0NwFeaCyL3MpGcNbrmdBuFjn4o8tkzp52IehIRIM87n
oJXq27SrhBt9tw39vaS2Qy3I+oUuxZKMXyyBKc48tiWYBrCDy3/xzq+enX93svD6lYFnwFU2b+Pv
Vr4ZLn02CrjHSViwdJdauY27ljdhNbTbZt1HlQEmIGyH/ZI5X8CKMzzISwKdcVcapdyh5D+P7ncr
TZoD1IIvai2I1AkspmJ8TKaq8qaqHDdtHllel0D+6rI/InD+v93rda5+/e//9Y1VXrGN266Jf3T/
5twS1Dz/cr7+h93rEv/A5Put+L/80R92L9f4h6SG4ghOXcs1dJOr8g+7l8K4peOaZAtogVTBUvKn
3cv9xzpAGspWpo3RZD1r/mn3Ev+w2WWYf/GP/dON9vj7ddP+7f6/Ga3Wf/LX89NwTRR60sQI5OpU
EP4+KtSkqyOmb8VJC8RLx6R8CZYBCJeJUmdU3ycxNUe9LyMc8igQSiNebk1NCVst0OnWe71A/s40
9TRnjXzKo/xLTWP1dL9nTazUsB3Q56vCHzLXfxVG+1RqmjxHSH4Qf1XZNmW/dDRGe9fD/zyxZrUe
wCSSsIHIHhhZjiGkLurnaRo+qyy1T449PLdNG96MtRIcJEyO2qS3R8NxWRKO+Y3P+hEy+PRcOBhc
bDsAq0elANp8nwenLpkOFvkkOMSgSzKj3y0EwrqH9NBaiK0W+PsyYuTvava8w7g3I4ok2F2KF/J0
2SkFrrGLcXn4oJxhHTqmfFooBRA5aj8OgaG95IkFq6DVnybwOKfY0njR9Q+7DMcX+l+jtyRZv0UE
yerDmL+Gus5CtceS6iTo1GRuN3s48afOiNioAfZhV6IPL3lYHUI2mmd3dZQgr8n9AAXdga8PtqEJ
kcWdh24rgpZY57UwDYTntmbTNkU3+6Kj5FhCf6lkWPyaRY/1YGRSdBd70xtG6Q2Enj60aaLfSiPA
cdUAY0XFme7CuB3O1MdebD0KPEOyjK9sUdwK3B6pk9vnqZvxo8YMUy0E0TVVumdQ3pf8+jVxtoMW
No+QVotFAGJWiaRgTxeBZpYGny60H+2FryWywid31NNL7gzPS6A7z9ZI/qptdFeiO6adZoKc1fBQ
PBGx4A1WklyiTvuKrD7ZdZ2qT8Hswnqs38McZZQYlrUmjFStVuMGIx7GrCF1TxMp5Bv4a4bP7NUe
XGNVLxgs3GddPLZqGqnZsahxCjb8s8m5XY3/ZUL4e5wY6lOuM5chAeScRTPtbx4yt0XBHjRLcxrx
jGCMAj4BRP2MdLXEfR9fWlp3mKLily4KhV/E7ScF1nYbyYRVVQjL9y8D1h8jwl9HAANPyN+HAK57
sWJMSL+zFSPBv0+xGgCfSutLvEkhwuQszZM9DVK4ktUIGYASoE4hkGuyTTdub3/Nha49BZWFzhFR
oaJrVyYA+4Na7Ni+u491plBf5EH4dWSdaANtyWU+fjp8b6zSkvBV/aiUhbZaoy879Ki6BUFvD1Kk
tlckbrBLWuuhh4+5GTr+AtzHBX7qti4Jtu96/jC0MYCxSmrg6bWjb1ZW/yAdUCGd1S83Z04uQ58f
cMU4/n0lWVQ3kUn7FLHM3yG5IV25Caer1P3ODPLvGjb6rR5oNOm06NLIJXkN++48i8g5OYGDvoqW
BQVbgdBZ2JdUw7EE1gAF1hrU3FdRR32T5IJZ+zqCVnl2G3NnEWaZGok8l2R824YmH5cm8KJAoAtK
RnevqLp3SWW86rhoUlJsCPP0BWbHqTKSAxbCiAJIJn0ZTb7QnPwwjL/lgdl5kLfeRGNzcaML3NSm
NmwxQ17nNeapd3Q0gWFyJr2delv+med0s+KxsHYyU+wUc/GNChILaoiiXtr3Hw5trS3RoKS6jajl
cpUhGgfv7lQoi6PV5ZC3y25e8pNsSY66r++a1ET94fS71ih8XlKJQwvbKFBQmKHona16nM7T0rMv
hBNJ+4OtbuIINvvDT0eNJUpkqhBdtGAQC+XOwAu30TXnHFlJeaITcXCdtqWx5FLds1JfrJBOaHWf
eFh1xPcQyKh8256E+omuedGwX9LSriBIsu/jGmks7bDoGL3aYP4YopiIoznZd4NEtQ+pozzVUuXg
64wA8i36MEWGSwesFaqElCdjmV95TzdMTi8SItoukcDtW2FfMwzJ26yfxBUZNS+JSBVHuTqIhg6B
gKJlejfMCuN9qBGCdFwdG30OnL3TEAYNdw7FnupOka4fynUPaAUOKNiEjdUIjNfNKAvUgXLPoRXf
GqFwBblvNRg6H/UWG2Iz+EavkAQWluVNJSIP/glN6uBF64GqZOh3LnKVmeQqfbYK8qGh4xeqpBEx
DWzDzAaxQ+8O3iTrXVm1ry06gmfXwYCsMQOwu5wvM7y2Qk7/h7Iz221b2aLtFxEgWSyS9SpKVGtb
7tL4hUjihH3f8+vvoPYF7t7OQYKLAxiOT3ZMSWTVqrXmHLM4alhyoDfLZzEZ1gM50pWxCDrTZHnV
ZuVNC8bgNA6Y8jmfCAHOUf0U+4ap8a5OsHbOpCMaE8rMerpmFkjjOS3uK0a/25tXOCjiTwTu0iCx
Kx4HguK2CYrRnRMxY2jnAboU8UvlGuYTtbiOccIx9zGpBVwAC50bpNBJ0f+27FL11MjnsEG5CuGZ
tKnskZqk3RWGDv0hrpnlzpPCD16+hsP83ar65mCJ8JpA4trQbcdl2cxPE5zFfW1lb7DYBu41Vp56
ad4iHBe7IdJWQFnzaSjUa9tLVEzVku+nQsNbsr4PZSPPeqJNCI2KQ5It5p72gtN/AZCTeNK4ootW
lECYDHGQdNCOQSQru9slYJEBGseXcsWHRpkm92Nl/ahiwIPiBxZOTJk2QnnSbS1p/BrjnHuRbp1s
o/cYRvBOrWaBgq5XZDcH/MbxRgxQa8BWeLc17uYjaiyKjNYRl2oauvPcgTaZiHnJDUmfdmzeynFE
UZ97dkVSTaN3b1Ve1tvGtaCf1yidkgHNxpwQvrEK+JL1ycVfCNTOXnZodcBsjIUv8ycJX9bv9Rav
3STvu7Fw/NsTmQs0LHNU3jtOc6rQXB+aFl/7gNO0XMrqcWCgH1pLc6lmXCB1N9ckioQ28PnuZ85M
+x4pmW84vXYIzOo+aAz3Cp1dXV13BgkfjigeRvLMB9Ff5h6nmcWobFnRIDVcunkoafiK9MmetbNV
ze05CylhmbYf8aDOnkMLYVNriC4MW70EyEAPBRxcXM7OhaMwPGSsAomWIEoszDuUP5AFlwgaX6RF
5xSdZe7inC9wxfhz7/xCwJ9AuUqXreXG+nkoxE9sU8khndx6ZxnIXm0VOr4c+RtUJQGxyLI4ZaEr
PdGH76lKi8c6hZAWlOVXHSXPqRH9Y+mk0HBYTO4bfO7nuF80yMSdceH0gNZ5ksdOp+PX4jqHBQrU
CG58WdyTSpQcW3BzIs9ObWYGu5uDrEMg4kM6/KYt/exjdGe6z2zn6oTqbgbHe9SRM19WhB89/I7N
6KGIpnkbtaa7nbHgwLi2UMsRJ4CZYaZVb1T3ox7Vd5yCEXOH47e+o4FGTki7G7rO3MkQlj192YvN
mua7w5iQk5XimBzm0W+BCG9zN2KDsAiFJlaI16bxMFoakmCnaTJ6YzV5BfjbL1oyPmpl7GxvfxpT
DcehU8X4Hvpi27HFPmdmdJDLoh+Y3JK7xDR4yFEGco9hnBpYy41wOqKvDR7hK0ld3wvXDT7nFXkk
zCZzv5v0B10HvL4kiDkW6RKFCCl0ICNm18wcS5iO8bpD63Vu3ipIgLtyXWDjdantwwQu6yJ1T/Eo
HY1+/iLyJbqYbjD4VmX4Y2sCm09avCt1zxbfrGKT6Knr3J9pxr6NdgPN2mCcekXVhKeTkWrVvBsJ
bRXXMe4rYbxwOQkGqvjnFOoduBiJjh4NST/Z+T4M69e2MgC9W4wfrCno9mNNHgZa4JJBONKfZZw+
pWNfbVmKdHg7BIKsRmrtuGb0WSL9Fev0p6Jo3uvcq8CumscpiiD4Y/3E/vIDuiohLW69h4e203jI
eAi3XChDk/XNnRMiypxCe2LrYgRkwOvXrzrL7sFaQOHkEwO+Jsqco1T5Vyerm3Md249LVBdPVZOy
A069RRO9r6k7sQlLNT3FzLN3N1u6yBh7pPhZVuuRD0lSvBIitVPNuI1V2V3X0eRqWkK3tGKFb1/6
Qn8vk4S/rkUcwJpwRv6yDVfFStIrye7vmJ65wHDs6sbTJitYabaDOkzkUe27FtFKZ8vy8s8Bsomd
5QkwNtId0q5IYz9WMeP5Gts6kyGdO6wAOIley1pTU6ZDtOBXSFwzPAyIsLIGOV41dt0WxFm1MauJ
OPPZ7g4g1X4Gga08bRhG/irAbDuMrGPskHIzmcjI4r76ersrc9JlrsMYXTAnIlPD4RvVa6TAJCsf
u8j3iBMSPvWm9Eu68jCQqbwra678yqmxnKUO7NgER0Erq5Mbl4Z3M/lxZVxeVyGFpqbf9ijb9skw
kxWQMfpYBKSmdenv3JaEmX5F9pnpsVSjzTEUJeA0BuxbojyXhVi2TlGhDVqBBqh8D0rLvyMSb+/R
ivaOzQrmQpVJ6cWnlObtYD8JRObAcbNzqKkfU28Ck2jinwD5v3PEtUBp1s4Bb5SxGVx3B2+ATIkm
YU5H8o6PQyB9G5fEy2bpeqGpO2xyPMr8HJ92R4SPHeB6KoipQcoB4ik0j2IYjMvQm98NlL9aaCn8
7qa56yu0kHD8FkYtBCU5MZGbQ2QRW6NTW0mXBmmJKGFTDiZt/8h9DCwnZOdRRCswArrIN/IFx/ux
MJ6AmZ1wt4LADwo8R+RCZ7IsP8kynryg0EmlbBxBjBwxMtlOPJad7R7mvF/25WTew/9F9awdDI15
3WzkNVQ3yg/2CnH6gVVBv8/Q5G4tVdvbwmZtN/vliJObLcMOv9a52zynnfncuTOA5zq7hDMuKMGb
teOAb9LkDVM+GIzGDtKPfWtZv/hUYia0qbHNSxGRl3XEFjr6oDrII2nb8iij/LGvk09BXNqeOWBq
TOz1KVA2BHmDBUDl9fcgbQVyLigoOBzPBsGa991hKAr3Lhsz4H2REge90doL4tK7sg/SMxf2LZgW
51EyPEIWhxs+N6V+Rx+VqKma2jq0rkAUUWrBmtjJmsdb5LH1iSr3GXnD4JgNXqbunhogvWA6Qpzf
Psx4ln06/PNVp5FjOHV2ItwIq2UBDJl7k/N/dieZc5xHqdJtrqazrC15Z6SEz96qucIMYIknuLMD
R/elzcmB5LJu01G773JdxHsmseqir7rIxDXOty9LvGuwAz0EEbmPaFtIqmAO6TqlfrCxu+4Tc3xP
TZ6kcaBgNKmtsINrTzcv89iQO9aubTdMLjS+FpVRK9C8UQ0cNAoeRO3zcG5Ky/UCN2UINdnROUaz
cr59Vxs5s2w8MsrCKg6LXENbUNYXKjT3IAzjIWZ4+ER/sniAkcgJjYXACxPyYkx+tnWm/psIkvTK
s5JeoTc0W9FzeKzM1HdCs3qoAXJfArNDh4MXhlpUi7IzpX6K/onNrnGT1oNAg/eX7HdvNGltU6In
PxY7sVZ7Uv5EA9Q4GHNv7MxOC6HneXFNKoRVBF8DZtGXLlqfrMJWmK2xE/SSY8Tg1JOHPVJ7GdPi
M5Vuv//HzpETlMAt6WWqDHYkzc4PRo63meirGMNYnZ9Teg+hIENBK8uZML1UIBXCicP49uxGZv4w
rk0vbRL3w6TgZCAk3sd9GL+EsIFPRce1aLEevbBKL5e5DN8vhHY7z3rtOM9RDcFAMwrY7jN8kwa3
5Z5tPHks5xQ7ihjOeplxUmlYG5GJr9z1N3IMIjYzCV3CRkMOAN689i44K07sxLio5EDuLOEzExbg
NHWPtxediNQvw9W735gothvj7navdIZx5DRMIKhZXSsiIze3JmRl2vAzaGVsrcBkRIv7iTo5O9TB
8LAEu1lnTsDpaxMuaXsyEoSs8ejO1MtOsqUZSBmM+TWqXxenWS4N3YC7RrOfAmJ4vVoaG6vUdN+o
lXWp77ruZ7JETDNHliUHPRrNPZONF0vGvqH02so4ds6lDBqwA8deqvBuEPqGLmF6ccyEtDQ3Dbyp
n6pt6AJSrkJekhFP00aVfFKt274UFBSHZkq7Q9ssoFta4i2zYGS62weeZdbxPeqzFmct6kihJ9VW
J2+WMeOYW7BFWm8ZgqcclOAlRfRwwICr2G31aR8txk9wCdW5HbNsG60OrWwwtH3Qi22RqPycTV1A
2xXd55h1zvn2xSrR4y7j+CwH0zkPo05OC77nw60AcbXmtGAPwNc9wdw3On75AkbGlKHXFnq2XZNP
91QpuJaN7bKMPytVPE0OVupCExg7ym+hAN4Y0xvH79krX3UucJ3w0NL02FiDcI+apPdDZDukM+b4
viVkDf9vxXG0BAzXr01Fxr0xqtcivzPJesAalYT3eWEYKIhJ55s058CWgbdlZgWt09a9Ll2WUO+6
jz3osS2auPSilmgj3Vic66Z6aCJZnqe6/SIqg+dbjXf2GqVzixmUFsJhWb4EeerfDpJlm3Nu7EkG
cmnooEOhR5uX8PC7wgtTXn67ithKu/wWt8vPEluFr9rPGpLoxbadoxDxXRDqtT+TELTJs2nBJWpj
DSk125vxkRyWVdRGssstVJgp8LHSdObf2vDYFVF8J8PiSxRrI5Wn+gYIp0Uq7GVrKT0VA6PldVZG
V6NBtxCwy5+KcytHegoJZ3WrNuk3Bdy0eWhjoqSd3TOq8dG+ECPCMr6hlCZAM0Yc5kiz3nOOM30X
f8B2zLRdT6X8moBzB56PVrgU+ksoIXW0VQG9tSr13e3zp3SbERQsyrMt1PNDV+xJB+colA2JT1YJ
dbP4BEcYoX6eMUU1+Dgcl9N9aF6WjPHCPMcW5pxW3M2F6xv9aO01VVgcKmhkNqmkZ0IEIQZWcsdW
LhOozzE10w3vo4BppE/XtuBB10AzBI3dbXN7/jWadn2HOGSDC6r0DTqdBNjgqYl0HC85MemWi9Oe
XhLilZGFsOkdlkpMPn1TNFtNFuT/uAPCh4BGZRWLF3vkODNVTgE7KIq8sHfwhLroT81ozzGBrPEG
s8pthhnPXNxcbnpdDSeyhnkXQrqYVDrxCYiHHh7HQXxxU325byz7qchT5p56+ElGUvLRKmIrNbp7
HfEZJNYH7yk2Rc7Daz5LDrsBbrSnZD0hZ6bNhbd6tXMkDvuuTXvJpTP8ywGucNGyUHvuGe7YJeLE
WzOlD+ovjD2eqikddsuAahlW+SbJ4fjOdpGc8k9E21nHkHdpIxpKK8su30UTn2Y8Fn4vOF0UmgZu
o+7yrRFVB8B6nAacgpCAMABEXhrXuVbR1s5dyv/YIpGhxY2/Iltsi/4O/feehOKo3fbVWOw0+y0d
ic5oS9ad0XSKxwEBMpKqE5WX5SOxGWATgB+6XX1iWMWOVBLg598i4EdvqpMvJSvHUjCISoI7QW4s
zk+0SC6ydJHWimOmAczHxCvgqGLcFZkBPmAIKabMl64y1DG0uvg8oWCn0bPYJ+7TL9iPtZgu6K1z
L7ivHauGUNXFT63NQVst+bXsOOaq0gQRFQfq06Dc+wYrNP8I+bFDM2rnvmwX79aR6AVruJNQbbnJ
gv8+G0lQZf4Vhp+TuLUPjo7UzyVe6+IupImjWosPgyWg6QwUfixfoMzt6BmaMh7QWkDGCDAx21B7
ntvZKr1xVOUOw2h1dtYvRELcEcCCy2ItWiJzenTKVvNVRsaIya3TGS52eRfZiB8abcJ1u/U5Icp4
7QkQ86Xs9Cj5o4Y04qLWL4WtYckAndc1kKKMVQtR1mr1HNSHriNTxEgjhFi/XCIhkPYPbyJsXLoZ
Fqen2ll2Y2fOm6wNnTNt0mswWsVpSqv60uJB0ucqPC2J/aYT97AvyyqhewCYqB3jz+z/38u6U88p
KxfzkhrOAXScQ4rwy6Nrk70AhfU0Eqy8JSnW9pEyMbrg3qnEirRyBvE5wjSYthy+qYqMk5nY4dYi
vHI/pf24U9hWc7fHRtQZLfu4nUOsmOttMpX5y6LnKKJdCI0aGW7d1DP/DRixplUpXymBDmiiqt04
DCjIMj24S/qG/owZo70eBewfd3lpXYr+RDE2IBfsAMzavXYJ+Itq9GFkmS+19d66Omj20NGvS1Jf
1Bhnfm3GOVxeURLpShdMLN2rLYvAFw1uysEYxdkwy1fd5XZWYmGi2QfIEKflS1bbLUE5X0SJAZj4
RxyAAUQcY5xIz4TFclHAnKCDpCcdzjJIM1+YpDiXHeNIprSXRVnX0OatRvc+fR7r4BegSY6DdN0u
7jD5Okvpl6Iyn0K0Gwy1MW0tIxsLH5G2j6u4vQ7AEmgfXHg6jLskBrQYQPTziZSvj0vs9htUcl5Y
RO4TvlfbU4Me+oRyVH4ygaJLkuiL1s2kJgKa3xpZBjm/FdppyJyGZhyrpOqoMMEluP4NK1VBzj8r
VJrb2//LnslcVEfBahUXWwMmVDJ89KqF84TV4yoX80Ofc0hL+nKPMfhK7PhwJCvEvBsgqyX2PF55
DuM9j7rHWEzHRCr71yD6Vmt4DKCUWiDkaZpwJiJkhQ7rnSXBDipFLd8X6LicoE0+y/J9jsKEWVtJ
EzywRtYIXHWYr2r2/nw6TyMnRqgzjxzfaMIyAlyamcDEfEE+Znf+P4aIPtF4GgG1bqcmv9wcLosD
JzpeUPM3ddM+jDksPd34ZSrM2+tYO02o8FXavwRd3Dy742fdNq828ajYXx1QjLH7A8Mh3e94cTdR
I7rniQi/M82cqzYv72NfdE+h2NHAx+Fr1cR+LCYtRiP5hbHS3ja1+FaY+osd2pAUdJX6ANxATMxK
wx4WzqHXTeKBRHi/A3e4j5PwIZH9s4XUFBVksSO2gjAXbnPb1t6DsLW2kWakjIQ5StSSM7nW3nWc
bXkvW4A5hxUVjKKTxyfSITkpQicRVlCIEGHmFnhsyJ1vguHRSZMOCUDClQz5u6HDDEgodxil2MYy
+kbhrto//Q1CZeAxfAdWlqzeQQzVm0bLIDZViFo5kMRZ9aZVsckjQ+lipV5SSbWxx/qi52lwF0W2
urt9F4baJW1HdezsqdcR4IoBcKb9ZQxd4nvoEkgRMBKro5DRPl9u392+aEurnwZTOxRTE96HRQ5V
vIuwWQqoDW1WR/dVMB7bcpgRqKw/w80R3Y/t0O07bEuowaGOoyQzyB1yKn0jqMDvb1908Kd+jx7n
n5/h7zL8poO05lhTcq+HbnJP6b8cwzC/EoCa3P+/n9++M3SMF8vQ2ACqfD0m2oc92k1OgBAgU7ic
0Mr6Jxs5S2wN3JMaMvU6rdC2yTDpsGeIzQuHnigMGsLbGgs1PZZUP5EU+GbO5MsbRlp7Omkig5Ym
lF8FLp8FFbWhKH71eF52mluS4GUG43NKa/IyxNXW0NWTbeMpnK04OZisCAHuOZ9e/DXnnfU0FsHW
ze7jgg6ZCOy3kZPXqvF9LfXqVzHGnwTcdk7+GKVpTdZq5vBc08rpZrFvREz7vbGwXzJayQXgkrI7
OWXOeHp8L4qvtj18Q/W7Af5lHMZ6j7DYSzLncwZSIka36TehfYFLau4421G12ejvkUI/tcxRU4kf
K1R14i10zjYGpzhHAXgn92XWFCmRMvLKVP9WTArWy1tvfHeYF3GSssilm5xdUetMbQYwlSpJ74VZ
uJ41wK0q+gxZeSJxQCYmpm4s0VY5PVgNNkPL/roY2Yq5JMzNyJFUuM5jhumBrbgBKz34HFsB7+Nr
p7eGOJtxtNKOONfwS62daDTpjwEtcehGAemIWX+vHSayPD4LWTnoVqgPMPIdtI7QJdlluIv5B9Ew
fC3IGtLnomXZrXdsGh6tYxhpOA93eraeCttDqs2rp/N7NkjU3DBxt8NSANAIbOLtd1yH3AoDaIUz
Xyf1PZ0UDokyWgtp2EPY6gxvVCltG5+pFfVw7mRbs285+q6vohHvmAoQ4ltYUQf5rCoiN5f4fTI2
NiY8HxV3BLkAJ5BVOT+WuLYI0EmzPWS9p6xK78s8eGR2XBNyYZJhmk61bzfB2RQOT0HI4cxyZ5CL
KADqGqE2YyLldLR4iCH0nEj+VOl72jtMTVt4DjEO6Q2943grS/uQh2LeQjXb21XRefPYljsdpDN/
+3kc6tbT+hrE7qw2wAAazl3Wc0TC5MbAm7mrkoEWKHihSTYgdtL9JEfQBVr9Uzr6gbLdN1MdPkeX
HlnhacZHPu4nPoHCKHaA28gEkLWfL3JlurCvac6jcsCcxSFmAbxym3AIkeneYuzEtW/oPlpQcEQB
Qk2XHcKr+KezpoC3cY/ttnV9Z4IOoEDhdgGwgMBp9qYsHsjE84Q92Uzpc9fvUv2NoeRX3ldyG8UN
ZkTSBdYKl3IeqpvVA00GySOtkjZKBfSSlCyqeo3PBx9puuuBwE1m2h6jrj1w5iyYskmGMBVNexzE
G4Shh1IjAmmck2trr2dSOC9eVSu1xaDIhmOW5NqItnm2TcpmpKeQJkhcRxyf6tgGirYvtwte8zxj
OxzDhgE9QLhqYqsInfoSNjFxsQu2GpNmk04WTm3jE+F2jpE37RK3AlmTPkIYgV8BqtVboLE58erM
6TWLhbBgVlbQ34Jpf884lAA3YwEmTPjGZlT69y7DbmVAKyJSKWMgTAKZVr2T7yC8vKJpv9jK8HLI
Mco8ACEUXmM04ZaB+3OPM3hDPnpp/cjDjOnK/A1l07eUFQ3AUg1kAEENMbq2Pwb6Wz3T8qGDsakn
8QlXAYyEl7w3CLohP8V0J5T33V0JBgpnBo04a86Jp0Ijvdab1ii7Y2wP5AdSxOvumO6H6q1B8uKN
XeTy9rTP8xiHG1GgpCzzEMfgylnSbd+ChcHB7nOSpN+NiPBgyWJcNPNOxWO01131Mk/nWgRfTVai
bcc4yncn60mnXR+5NJctl5NvnH4hTyiCzWf+qOC3gtrYJwoHapJOFOrl8par/KcztNUemHEwoDiu
mq+53WN2FQOjhuVSNqST0xyiGdFMW1AY0h+04WogJeYYH8REeevfcxzv2wxWAIeP8kK/9B11wFtY
gluxO/fXsKifRNwauzrT/LFx9b/wzT9i6k3XchzB/25BV0J9TAKoy1y4Ccb6Eymc23hesS8VqTcF
0qtoDMXeJF+ZtoRpsfYHuzQjfC3V7lIO+lvCIeOdldotYkk72odUR3/WzhnOb8o5x5ESXa+NyNcB
v/5f5ZwVLJETMUs4kUomjs3a/rJV3PlOZO1o0dPPz9SdEn38D1h2AICKgdjLbQazmkFdNi4BR5Tc
uHQ9SlRzfvrLBX7Q/N/ePSwHkOFRGpqg6/97gUNU2n2rwuBkccwLiVGimijINVlibV9z4V7Ujhgy
AiaO+hrjkNkeCXDl/Z8v4zeNMZ+ho+uEAiI2JtDhQ9SAYfWtFiI9PKGmYUhB4AGBXtsyl28AexAv
rR9mFSEmKbPsL/LG9Z/+l32AN4DwMXcF42N8wILxQW1Zw3quUAeTr7uOpFvGhUkcuzuJLdm7BVeE
Nm6VdsWP/vk1m+tn/+E3G5L1kzsXb5f8mH5muGVSFtkKeSXL7AHZ16kbta0KWuPQYZqbYe02RjtB
t3Z/lc7SbF3rSoQr1V4OlDggrC2fshRG90D/rZgEM/j+nCXNcCdl+S23KeLROvxNnio++BXWN0zo
WNQcU1jcMh/lqXNOy0dRGZ9E39Bf0ZbTuCoISoYO21RYw1UYMJea5oBAz1pE7QXmAvpPMUIP6mH2
USUmo1mCYGHmrnUdout2PpCK9Vh1VXfuia/tG/R7jtD2zI0RkS/v+ej2+7FNGDgwmtjkCC4ulRmh
lXNsj1Z0gnoiMfeMpu8ovI2XP39Sv9+d7hqFgVaPoAmGjB8ST8rCqnXeafvU0zfGGqnY0kS9I0fw
SyuoBOOGBrDhJJ8bO9X9P//u36W3/G5wDooziTSRBP/3+cwwTaF+b+2Tods7OOetj0gT1rETbJ21
bfrn3/b7cuVKQEMuwRWkS/0WuWV3wqxRS9qn2NR+jmX1isb7n2yw1Mh/TVXw88+/76N5Z72ZpLKE
TgQWtxU9gf++vLTOazofpTylAQzoWEs8SuK90VoYd/u12bGOCOKStn+oPYFXgVVlCnbb0qUJSDOL
gYRjHUVYPd1Eo1AuE68QnKpGkqZKafkpC9bShfIhbLH1a3Ry//IKfl9AXVuyfPGGWYLvPnxARUxy
BXRdUDgJuRf0LIp90jZXo4c7OjlqOhiG9kUwCLMVl4ugCszEykGrVjni6KIQqUhwDwBCgdlVjDMg
0mrVJzOuQvyNr4GETvjnS/4ft7MinMbA6SXY7z++58okIXippHmi1UCDXzLtkC5wJhSARyMAoVUQ
koG6yw1z/fznX238jzWPO9nBqcVaa9kf90OH5i2/G9bFtLoH6mLBF+qi3BnIODYE0/yggXBldG4F
YRKva7pqapsJODsav+Evd/tHz91695EeA8rMWu1jUqxX+y/D26DHhYgUSEkYkKxXq3oI3oTpXbn/
8MVWr5zKeeCoDzVHK//yZDu/P9oKl45EUOcwsPl9WWHWRVRQpJ8qXf9KT7BCOSLmL9LdA8x7WmJG
0ELmtECDdYSjJySIZGvOa2S/OTH+3Qz4eWM4h6Uv5cMgTnTuSYfGMtosa7SznQx+zODygZSA6xJR
YlSBdQpVb5zTAYiplKSnmoO+B5NkQ1Fj5Fahqb2HK7wT9Fk2GEYkFviG3W+21S4ugV8mVv40iO7Q
16o4M5RYB39yNqtNwAp2sCpUs8ZMlqMdmUi/Wsp0CB3sZUbxhpH1yVzc1icHF9KZEcDZ80j4Mbax
E06wRkx7PxJLgCVcu+C0nt+mURy0BFWSlqdPjUbhRlF7aYdxYS6mGHa2nKiSXl8AxA/upXCy5y5M
VyqMwemsMP5yu/yPDZtUTI6sim2PA8RtMfvX7VLEnB5nLQD5Nlou+S1yj9LgO8Rw93Ho9LMbIsNI
12yNBPDq3JL1UyTFSz8F8qgvDcNlWrBhja4Yqi5wv5E+AVpGhiVVc+xr+UqQMenMPe7tPz91HyOA
uM+V7rDKkl6oXOHe7sR/XXiYDchWqAFPN5moRGOyaPOvHif49zxv3lxtPmUZqLp0WQKsT8DvzaK/
wj6GllexnSKhARbAIA/lA7DH2KP7LFAP4gxm2CmOaUjOnp18CplW7QamfHuyLbEc4clcWsZahvoi
ErLtN4aWW2eRMcm3kamfjKm63iqrjnP/Jb/imGJhVJO5y8yYHjKz5bOVi8dJYxaSNT8agsbO2ymL
mRSyZB5qOnjNOMPZfHNFhSklj8UWHRavj+pe8A4/5MGUbxrcYIeyQ+clzfHrn9/c/2HXIV4XfNBq
neUhvkU1/uvN1es2WnCYylPmHhTNnvvW6eodcjb8RWoNnO2I6TNW1WhaWuUpqx3DmyJEEamqwn2T
/mV1N9aK/T9l5RqJxWODhYi1zfp4PXXcMrhs5uXExzsenRZJBaFi+Nmb+9jaIPt/TLui9JwK3eOk
V+AkUKoXDoO3OCrXLBsj+kul+/uqzyWthmLdtkmM+22lcxcTTTbNw5MZxQKZKZQK+hXByLwhjQza
MybyOqjy8x39fkgNGZGqMNXPwnCE95eP67d6f70WtMaGLtbiVX5Y83PcOVUb6PNJhsaawC6LY9vV
+5gx4Gbs+dAC00T6ytxz29kaQT0916aN1UMIXhMqR35lrh/w3/TWFkgnDgskimcA0G9/udDfdyeb
gmI9lGBu4oDw8WgGZCme7MoZT1pjqg3eSf2Yh/oFdazinJa6BxqwI0sMWXZBoA5QhuuSRxv7b3QB
BSAAUXmjI1+jsGmODeSVTdO4+SWbx7vInxD6PlVAmdes0Hu8xNUzKwRALmViOBqrndmzDJdpCxXD
SpvdUqqvQdH91Bfkn9AsAl/TuxydVQXaKSoQhMvEorm4CqujOiDt15UoC+12L1DqW60jjxIY4qaZ
c6JmzBpyBWahM5BlLsDqfKt3YSC32aoic4oDzQKBPMhWADgKkiRgHT3wTGPSXcYTvdEAeaPmeqUl
4byBLcc2wZeqmzt/mEtrfzuAlAz0UL8KGJG4JXGHFPbDMiNBGHZ575ivxkw5n6ThK8HAX7OWI24Y
ZzvN6owjDs5fjY4eZBALTLmiuQsjCd2z79XDbRFNaBqedXd4nuv+q14ueCO03YjS6hIb2lNrgmwM
J7QUa35GWH1m4J/gOVDqZDfz4XaSjomKmKCkYQ0aeDfYCbwC7AZghZg9Lg8OrSWnv9Qcv9/80uCk
j99YSUHy9lqS/GutigscMqi52lOcCk5rjXeroatx5+IB9rWaAcI4//8//dLgsbcciyGFAxfkv7+0
C3WzG6aoObkpEdFaad1l/aDOiVZkxwQ7+3Zxxb7riJVeVVmkdND2W60rsrfdy58fKvPDAYfwWUot
k50QM5gkx2VdPP/1BhRYP4y6AfZXIx2sHbe48BCxBUsatsh+99g3rKMdBXeaBexm9WsspLIeyQFT
n5JU86NmZFTmjndxXHynEKFxbGpehdBx0nJqJ8Uof4keBeO/bYky21vKxpdpC7JoMv+20rsf20sW
r8UWti14LSTsUsH+9+VYGZNKC9H2KZoAXrhaZJyWXOqnvE3oa9/+jGXRON2+Swtw2PBiIFCBdyRo
jDnq7Vs3QPK0gt8zUtW0TxNUerAkfImp4pG4wy3LGrm9/UhqJc1DWhebsO6WkzmlDBS67iAQwjEE
gTGYphgoHvqZXOSFYUpii1MsEyK6o5Wk/X+/1VGmaCGNZ5zj4pRE7ryTdvsLEK92istlYn8nRq7J
20B6+QRmXgQDsqVMQAGS6SHRCHwZEiuAvngZAnDcSz65xaZbv50xCzGQOEEPDk6371Qbc6DUC52v
uJMpVoX+WMgOs0yTPHeBhVs6qMMDZ9HsMNnW3nR1ZDZT9Fz3bFqsYijm6hfC1xAaAwxmZLWQSPUa
5aGE9YedjVkCenHNBonVRC83Z+btHi7QC2K5C3tPTviBeiKHNlVm1Vct/mZ0zSkAy3i/WHBHYA9M
vsCmRZJxGR7yIM2ItICJzHDjKVl5xWQebFu0LLsJ8BORogxYjdlqzgpP0D5jlYYs6roXJ4fzOMrA
ryzC19d1dB6rq5WEkCbD1PUzq4sOHUax21UyA78rmL0fgX6Rp+cU8rlLyQhRKXcDxxcm80iEtjZR
phdNlP0lQfzE4aJCcm+SSd509Jq6YrgGQa2/JKGu9uH/Ye/MduNGui39Ln3PH5yHi77JJHOeNFiy
fUPIls15ZjBIPv35SBdOVdcBul+gUUAiUypLKYmM2LH3Wt9CO9wC43/B87/NGu4hOD8G+1JXK34M
9Qq1n3mNFtxkkyKYrchJ3RKsbR9Xuw7blrKJJKMrpR0QU/RQMaYJuzxurQPXYLQZyxjxqqGAcRpb
zgsdx2nPioh06H7inT30hoRCamYGiYsRwSM9LfmpsooLKpdF7WRdrAzlWYSPYt8jct3j3NJgt3N+
8pqO2WNovyIY0wNYuNG+ArVXZaLCbpkozH+iN3pEd6xWtKE080ConHbUC/MQcdhHoz7rCzIHrrDc
MvrIykb7WhbWm1kWX90uQlgqYnyluOKPumh3yuBYByPSsPKRqGurWPzrGFdfO+jvCGepncvcDGRr
JocuDiTfNBXt+OBtbnobe/yfDqWaITt0CVZpUKljJHtejanTIssdG+9VR9/FEIburUXpdylHca+0
WWxLJS0DVyKvGvLkHSVssx9cLqPVXRyisH2YAxMmwmaTn238oUazvQdvmu9ljL5vUnN9W6Zxha2V
4zouA67XWX+aUca8wu3BjpPkxGctL/NGXDHyaKy2qo1uhO6CIySiltgYH0lL1W8MabcjaC89dI16
8SylPBgDvuc0x7w4YvgLTGWKcWGHxjN6Ab793L5Mek4apKUGqZJh9rLdfJOy825duMJedTQnu36B
zBCB4moEwxMz3xozE9YyX/RHWG/9njtfJZ4WAUF+MAG/IhqKlq13ihDbqkgg2/hCsyQ+mimrUKdy
Q5SGANJtZJ3foxrxBwZYV1vvaOY4C9CU5DYuhYE3AOiZlLL0TNxI9qvOkIqi7asvapIsyhQMJznC
yotXPnFS6S+0evOABqS3bZzU2LmV6WxzpYqO7gAwObOj5pW6dlsRSfhExYRlxeuAogrt5hlKiifi
GeNOsUlbwRrTdXMOi8mjoWKOxBu1TUwaur5NVBdSuFVODxRUMVfATCKi0+wsM3YfStRp95qbqeE4
u40QY54SfPBLA5dcmgY4s4ufGNQ6C/3XiiwkmNbyNdO9kJ1ygqJZR3cExO5Llv1kY2DC2hnuqS84
9XCSbCId2yZiXnPfY7IYwgEh1MODSPtKW17bqc1kbLO4zE8AUc8w4kj6cbCW9B9Elrf7pAAGG9WZ
8Ek1Cs9V5T5D37X4lX7EIoLba7snsPwN7Fa93iWMtTd2rkUbqx2KL0X2RXQQTnFbnRPU5IcB2iVT
xvSswAvatp4V4gGp0TU6JmUl+Y3js5JFu1pB/6GRK1n1qrMbW7Xdh1n6ZJa0+mAiouWuSxNEP540
gcL8mBSleoym4gtbPgsVGtW/uOzERGFIQt+2pSb2sCCNg58zDN5Hwt6MUUVyGNPUtEZFZLrducaD
S/yHt1eamrtZtW5eavzOIhscfsw8VmcKEAI3CxJUU2XEvBv4T3WeioVAHkI9Nr+TS6MD5CZGpXfh
3yZ5dkd1z58hrVW/g/TABFji/FL2UY5RALfYfGMkSaNNJaBAw028i7EtB7hiin04N3glPC07t+pV
F6px49iCVg0+zV22Bk5+ZK1ok3QjcOnZ78e+9eGCuRcEdCKorArCfFqoe36vB8LHJmJnsvFoGQtg
f/nSDIWT7cqGRbpDUoAzvkhWocBhCYWs3740epRujUiMiCcepmVYLw1LZUEqLSFSVbknlkRu59bG
cDJkWHxCQYhNqGoBv8k0sBwLL+XULZaR5NInElXePKYfqvdmZzczEc43G95GZzU5fq3K3KSjHF5Q
qW1X7W+VJYxZYuujcGxUhWkeHz2lD5pQMa9FacKsG9oHR8pPPWkO7uDNR031TUopDkbjJ3IO3IdF
9+Q4GqGIlWYdTOHc8iy66fS473oHl96sQz+P8oveqd5Bbwt1OxtIbSPsieSoS6iAlgxEMtuQ8AkG
d2hd0ovj1BGTAWBPtBn6bog5NdvHIms0v2rMl3UsI3ojO9pKa/O+y+8Gkau4P+1LXzZksQCMGiMD
mE12qVKzPeqZYJwcRhith57gU0+OROZC7S1qcshK0iIWAJs12OfZzT+bPvVuIbIg4H8eXK320YxG
xo8RTtsqnMUp0UI/ns/l5NWENKO+IihAOTJ5BvKitl5A8J6aAGmgFQRBYEqfK1JSwVML3ECae2la
23dnw/LbUH6szvI+QWPUgHFr5+7SgIncWB4EGY/0unUY0pMzthFD5jeNpvkj0tZgTOgRVTSiA+b5
aFpVghXTOvbdQnuq6Y6k4qdq7RrECCYpoccETQlMuDpDoIfh3iyx3ts11ne5WBhxiOITbg0GdfEP
pMXjoe6NB4pWknJT8iBCm4xDDnno5LFGb7XGbS8h9sx9olsfSWgYV2vuFqNSetTV/Gs4ShJ6DVfb
xAWeewevT6JC1Gsd+8XL621mQqYPgZCi2eMEmtXypTQ69SzMyGeIOm37ySxpFncHDduvTmn+TG/v
tZh09ZzP6FVkmB3zhLTFHNvqnwQj5CQ7SXAB2j78kJoA9D/LITnRf9QCTBn5ibZgwYHZethK8sYy
3p4kzaM7cdXcgDbpxG7MAtJnNzFb3p3WiZ0goEyYCMLEYOzXdMN3un/1k/20Ak6izBkfax2KaHqX
e0Z8od43WMaRdCtN3wYKd76vtLOKujBCUyi4OGfTN8EWHhF5dH5kuMOT4smjiq/5CsyQMJDIgjJk
2fDvY+eeqkC7lSLHNDMjvINZgFClS344QzYfRylwrHrFc6tlbGiF8qJGZr1Pjc5juQcNP1sSM3gS
Quxv6udyBpSgAZxl54wOYc33GofsfTC6l6YY32xNhs90i9BD1Zl+HzBZ0x4CMDOlHWK+zC0OXcap
BW8T1jyCPpNOne+EXFAUF1L5Tp7JHSeSsBXndwjIskVb9cF5eEmY7S9Jy3S0memCEkR3bLOS+sbk
2sgXUxUOsK7GeTTYnbwY+EMPduP+gA6g4xw7Nz1TsjmcilNWNXVgWp6BcQO60x8RcAecAPEo41TM
RRu7meQJjs+XxtKD2KvLJ9TY1TGJXULTY/HkGoXzIbnBvBlbkMi78hQhjnyubTQ3rCbHJHKxH48i
xaAeLnsGRy3iYk6p+dUm14LInQ5Jct3Vmt8jWTt1dZMc42J6RM1c7UxzDr/aMWqb0QbqnA6PaDC5
59LOuDkzu3KL9HtKYv0RGubdg5y90yQBchNeai/JvVfXwOOIvO8qGvMMjrR9srq6exqWoM+hns3t
cn5Yr1uJJnwrWxgunUD5u0abjpIckzXmmN3HC6wJPTxGn91UAyQY0Mf6rSNa35PTcVY453HCfjM9
aZ6VQsVgqZKjxF/mfWzLlUHqV2GqbmsPdWjZFtHTgpSpW8TxUzaaAJqM8aXogRbIbDjYOcZu2oYA
Zd1v4WwBQNG8Fwl+5Q9XhNu63XZzwra+jAuEju2Jqw3zYhUyRgR6HQMeDdIyazc0ztBcleOxUGEx
u60JomYYRnAAQ1AJ6oG8MQBc5Nm8J+oZukFemRe2mgk+hI4AqS5/08rwAqYq+rZrCZxT9HE6qhqu
iHC0jF2KSO9qVMYOMU92Lhg2HXunv+gjZG7CiHzXah98OcS/6YSEOcvqfe8h1RhV4ibbaeqJoFdf
SmYA54mG9Nremrv4JwRvPDg4X8Hjh+kFizVLs26/MoJ/lcSUtwquLpMKbiLgB8ejhVG0Ix6iavF6
anslV7ttv7CMutR6A8k4b5ou74JwcTVh1e/udTN0+zLy8Flp7pmFhJBa8j12Os0vPxHdh94LAyTZ
MDNNQLmzGaJlDQMZ+wVcrRZZnAzsCe69q98Ylo3fcgsLyrQroABT2o4BeFbk7VFdct4qu5vs++yk
9eGpgL5/dpvsR9Q3yj6PQFKXJlOwymAetiKSevSzAbKteNNn3jahBXWDibNbk2uMlEIyTNsfU+xN
lNrossjJJVmswPupM3ch2y/3AaT0xH/2xqlILBpmlSVOlMPJhciQmlDH69gQo4UJABIuoxIk4GBO
bIasVszvsHQ8b0vfArvZKI/Cae1DEo63CMHlYdT13047WddCdS+Tiy+iM/GkNFMqDzGyTF9VjO8m
iuPA5kTBoWmYYSOb2sFp36TL0qAbbOtCyucVBEVtpHLjexsNMtuKmUBqrt3CiZzGJm6viiVeG1SL
W8CLRUA0GklBTSKCIdLyKy1kshfHC/jrk8sZ4lSDABMo6wIUvxlULbs9O6l+10i7I1FUcHkuBtki
uQ0uIV2ZZ97x5Z4rkY+Ibs3oQf/eH1KvCYCaqn5P9BdK4ri5tE0ttoTo3bVaTO9ih6Z8U6tRe+8Q
opu41pxh7m6OsM7REPOXBw+xC63qu2z5H1froSUJpRgFsVJYhXwtQn3Z4KrYZG7/1gjjdcCGjM1o
AnZibp00BBMGg2jLyv+jUGI8aIBVr5LvefSk9aZU3ndqlU1juvkeWy1lLk2Nfd6WGGjy9NoQQbKe
Mtty+tMozWvbOJIJsusITmI3Y+9Sl66lN+S3Ro8peEX+Ehq/NGBc2MObibLKOqhNpb+74QcUxR/R
iGfGdOCKx3qOP1Lj2D/qhhtgs9T8sOujHc62Q4Q7JpuNLjAH2DGxF19xDn6agkKOjDm0wlpjbcIe
RxCCadxq+mtGZMxG04T9OW/t8rsyG9EVKDenHVd79UBqd5H9zQBUfNeT/NiqTn5Om+I5ajl4mQZ5
Nmk4PsnJVFBgKVnQZ7ZLzEftHpNeP3cimkh5N6yPQUusQJmso52Vxp2zKPGkVH3deGR0pvtKgsd4
reAqVlctYXqRoDrmR/IQtAFhdIYSTUkf7WfV+b2m/uDKxOgtkAXIiXu1Q7EaO5xfK8my43XG145r
fRNHU3805mHEWaWUgadOActEskuI8dUnRqCD1tz+gCAXARnwp9FPQ8x6NCAjbBTkNzoWnfdw4toc
BDrjssLOktGsLNIXz17slR3CQdS+e7cxFR/9W701lLCncg7h0IfpFdeY3EQhcUWNwCI0z+MvxwbO
N6upR0dwjBev4LKgd591mrQHWCJYz4f5h7KHy4Pjh4A6XciTLXW5HY148Fd8F1QB2Ekjsv1I74mG
12nWrqJJBsXZyaZ5ucksgC5WNO5Np6ULy7HOLetub0rKbi/nOMUWZA/oeUuM5RvCXwPicsvT0Gcf
oreTK6U8GXG2wd5F3XSMq/5J9h7Zr0RkErWlrk1TOnnLx9SWDKJCi3zDKoddJIdv0mz7nezzcptl
5HNNjtMG5N5x0BsXi0ovEdrEnfonzFz0kCSqati1nLYaA18Y1yQ2VKB2Y17Ir3anHxMT17Oj3jDR
qtZYH0sSC1giwIth1QBuOj6QeDobp2VSqrbBKMhBC1lkhWt351lVn2ayLm+yBRAiyJ8LdCm5dziI
usthJ+/DH62EmuC2gqsZ8DbZH121UT2ZnkzQX9vZtff5MkxU8eZxjCKdU6+aPfMT41hjD9rMEDPA
tmOs0sLmO5/D/KKLoE8S7dJJEn3laB+VCQM4vfSHd6ruoLMtm25RTXcKp8sxzVSY71rt+rrdvdS5
3j3nbWoeC7OnlagUj/ZmS8t8srLo0rpLpHxOqOlgNnsXcQKNClfs6PhqryCRxbFk6lG11SO3YLnJ
BDdfyIaAwfyIpBmIcg7eIpsIgycZ8po+541rnW1BphDLx8OxJ3ABsom2esoSPceTfaESHaY7PWTf
aGF4pNBOn9CsMqRr7Glj2bLjbsymO7DyCOMwoZv4II0nxWWxNfXOPYRAZra1wNHIWdliFLFcuQ1U
GKy+gnyZHkCXVUYMwslbqAiLw4ct46AYdWeXaYJ9TdFpV3uJ/U1On26MO4toD46Y+pjf1Lb4CL3y
u7Bomkz5a1fo+hd9mHGbon8E61GfdWv45Mwf+5imCmYWc3xnt/JNWy8vHaCSnYFre0NbG6ZCZD63
lhXMLJwvFYvRFLsni6JpF4/mj7qZkjf0Bl9drQ40x2t/WfQ7o+yLW7rGRQg1vposyBqaMjKaGR+4
tFsOVjn/kkkVY23ImVwZg/kWht84Eb0WdIyeqygjbizO7r3IVSYZybSb4xiDqUyyAwX9RZa005U0
nF7aWuX26ScLj3cjNmEoLZB39KRiO+qe8Hi96ZRAVwNbuU5krFZOpThNcSaYBjVvmSU6v8na5pu7
WBFCWY/3pqnUJ6mVX/HT1Y+p6n6XAhqZLgmTyqTivM8TibesS8qtmvB+ZHI2dzpHr0MnvJQCSulu
0fgQUJCqvZOHvuGkiIJpsW0hkLBW2QuowOqb7NKinj6FyUwDcNJPMxYZ/DzIZI8oOWl0ebm6ifXy
hbDF97BSxh1ZGN0l1OTZWFoj9jQMVNsc5oqqnQjU1KabzlLmKyNh2p6YvmQiMh/DxBfemLy1ppFU
u3nPEFo0wwtE+exgDyo3x/JyqkPxonpH087Ve17FRMZV2pcoloGjq8U3EpOcfQ6mYgdjv//iNMWR
wt8fbNzumyDEq8z1CKEGVKTyodXTNwn05C32sIG7nkuwBQHAfXYpZmRkXmEdnR76FKd414bMv4QX
enxvHCDZZhlJp/gdwNcJO9g/89+vX49hM2zwv/Mf+3WA1nIPt+ps3fSH+5q/2590g3XyQ+RGGhj8
IbkwNvJJTHITP9maWHQCj1UYOsB0AG/cAiK/J/IFHXsNq7j1Uc3uTT8IbsHt2w1n2ebD3WhbkgaC
MdB31qk5kmfwGN7cr8ZvsDdUvbUNWJB2zhaPKC/T56YPhMXoI8iKnftjZFx1UI/5eXrIh/7afWsR
reMzwRNFaka7pXEddj5OMKXfCbmnl497FSUIDhL1Fk/FtLXq+DUW9a4DiIZbikGlqN36AAhxILVO
mFjxW2+bGpNydGV5w3ZX3VwRf5NVMXKjgmgvc+NHRiGwoZxVQINmziEqq0ueDfKjqoEBiFGprhOS
u4eQ6tsclbtODvk7TwhCG6qIGjPJ3+kkb60WCUJmxQ3ectN8NwabjllKuZmWZwPDR8mbeHlvA5t0
KH/aPXrp48g8PTLAVeHLg4Tr8NrUJPpY3dSc1oc1MqkB9/nnpROn9BFrXD+kW7YnB2rbKWxIxFpf
rs+yjktDFAXRzW19YvJ1UeIL+RrczEuu1ZpmtT7718uW6chhtgY/XcKK/uRZxVEDz0NjXrYbc/d5
/cwc2tY2sVo6xGuWUWpcHAaEu/WTaz5Rs8Q3Le9ASl35x8fr0qEJhwfn7zCsNfHnXwFZ62fB2izL
Pnt2jmtZW75nV7Jfh3PYzNv1ra+RXCYz3W2k1dhwRH0Ku6jaT33edme11sW+Au82WyQLr1+zW4KG
12f/+ljaAHDS2rzdMif9MpcNYduOjpGpI3LYZ0ODCLVkcnHyKU8dts68TOc9OkbSynRy6dBeE7e1
BIn9/bB+LHLanJZedVaWDLH1gXksvdPEy3gc7RHcjYJEwlBZ9QcrgbLVEuyVLd9IMt7/ox38/2T/
/xfZ38ST9A9xyf8g+9/bXxSr/wfX/88/+Yvrr2n2f0z0bqphI3nDK4HU5C+uP8rR/yDWsBBA04Xz
bBWFdkmKa/y//5dp/0e3+ZzHkqRT+nu8h7+5/h4acwcFzaKlWf7Vvzj+/1euP+kCiEP+IRQEco9k
xLEwNKAdcf+HcDHryIeUwkseZfjdRcZ4Kum1nuwc9UUnp8OUR7uwEm+x0YSn2XN7LjTqjzH5jNSY
ADYkFdjzyCb7++FPEBm392hbmp+PxmMNBFsfGJiee7ht+z9pdNYckijX1w4jauWaR0IHdMpD5RCq
NENZgN9CPT+0zdHWtCroY045DIPtvT3ivi8Iutl1LLhB3RXZQYDWolP4M82V8NGIvN/1hvdW4gsj
93rb2KHzAB/WRnJ6CPyvT3Rpj2Fv3rQRwQTxnldLZO2RttSPhEgtmijKOTKRKTYKlIcGKXvG12FR
aJd7en0mlpXB1se3Wg4R6HH7bmBa3Fu5RcNIzc5KnJbboes+wzH8qUIcZKqJyKWqK5yLhS1Ppou5
ls67vW1Dmg6atM718uANqGTgr8oiAoDJuNRvzRZWEj+Ngps8IezOWB7WsLr15fqMiLJXJvYZfzLC
4AjbVA69A9q0iaIzItye6FP6dOWAul+SK7j+DCj17cM0m3Si3Agpx/LDqXw3hBcL1VT2pO1W+as0
Ujr2KlvupAuEFK6OyCVzTmyK4CBV/Z6YrQ+RkAqaJFRNYe6oRjpAzy6G7TeoqNs0Wta+ZKsTCLtO
SW8fo5CkOoI5OSNrfVX7iL3ImZIOoeYz0jTi6el7RHTsisjZq86gHQ3vn7/6f/0l/v7rVElmBkor
fhvMRtR6CimSGXtq7lgHbU+Vuj6MowmRnLJbdSp81QQdnBDMt3vGIO3JXm6G9dnfD6MSd6zVVbg3
JwuWCIG368P6A/3rZYKL5tTOoUlTUyOMjVX8r1zJP0/nUX9I7NOo9fVva7DkvGy867O/X66bMRMV
JCYgq9a/dLVsx+uzvx/Wi2F9OU9j42tWR5G63JbrzfiPMME/e+9ydcgUyEmRGMG6va2/ur8f/v6Y
ETsqw7LTmiuJGgDt8po4CUX0r41t/QxJGKHvwnr+k+yYRTq70fKw5gKu93mBtmhhbOBPtpZMSX0w
a9jFacEf32ES/4/X5AbaU/9kdp2cA3fJwYxNMc5Bm39EGYnHEExMP1EYUxQZ+jOGZ/OJgNz5tL5c
H3QvpXOBi2BTWN9SjVOSFu7rocwOUd0bvjtWFJq6O7ObTll/csmsBADKCWZPNPu5leG7W42BqIC7
OIlQTq5hvE4YdWg26CRIrG/KXE7d+Uldfp3rB7TlV74+GP/9bH3pdZW291rOSA5F0rT8Az3sdEAy
ydV2aDE3pXZEG0KrpABUDVA0ChBazfzcPKhEop28RhItbo5fk6L1Tgn8rJM54xYIiRuMzHxARcbD
wKGAGO+GVTu2voLSjhgkmq9ualA3L7/IZlmy4gIvzWiT4TwuC9r6CYIai+aro3oNUjGM2jdNpq90
72fuaPoF2fzUeQ3MFcngQQzdLZ3HHz2IRxpRWCMJjk4ihkS2rWpbXQ8/E0/Lj3MD0rgpeh9EJaMO
NTlEmXhjlnWgR2Ns9dL7KGrNYvhYPHk74bX5KSnUi6Qw3pUN/0eT9IdormZfSKRE3ZRfa9cBjTaO
30Y5+9qYfYvMitTWMTX8DtA2PPrZz/XlUhjHu8HsbKsJEoMnsh8rrcD6LsQt0am+q9TNyDpFeZEM
SYcowQNQFNVmAMM58kt9uCNDueRg3FkihuSCdgsZKFdTVFzx2mxVvWasZyn+mJnJkWC+q9aML27c
wViwYASrkB42Eo50MAn2NwufOHyWM0ooQReb0wp53CR+ZtMbLigYjqmCtzMuP3FPYuJ0xU+FAeVp
rjUnMGjAkNwKC6sZnkJknAFxzF+Sucn2dTrdldTt0ZtInD4jfpcabfcWwefdMFLj7CAHOpY0oTcp
LgQmiECACjuwwmwP4RcsnW72kMkoNWlZAdhsBkSKXbMnar3YGqC3AyshGTmS9wpzDr3rpt8ayMPG
Ngm3hJanW8rP0hfIobY5rFPWcPz3rUk/0zDg7LpFRozMjOrDm14JBYNxbMvX3EQuMhvKrq+MxZbQ
Gzt1mjeTrQ4+nhvQiWlY7+jJw7zs8kc/W8AgnHI862Wm3MYJaJIRfcZTbt/cXIGhGNLZKcPiy1gD
ms6cVNtplfm9SuuIQbdC2jbgAFwP0WPKa074rrqbWyL1lFa5wTJWkRoSQCCKAXq3laE7SdsOORTq
36gAXeYK7erWVo2JBTCWRp30I1+ACbPG+0oMke/0WOqM3Ix36W5jca48tQawoJM9OfiqmnxmMNuI
6wvnTewoV7HA5CckLwP7+aEfuYGGMv7WFWQwqLMkDKdumBuXkoTF3AvQnipX3synY5LxMOiaEmhg
MM35k3yEhwN2o4QskuX8Tm21+t573TcX8FA4evBmipNJPwEGQ9PiToxuEu0QEBjnQHGpbYkH6v04
jp2NFYoLFnMLwGeo7KYKKJ8VKUe7rL8sUgVhKSdEh9rONiFS0avY6Wna+DKW20qY8Rvqip+5nrKd
qISBuqql3GbO7EWV7p3J5p6EwIoVX80Di9hoVUzi4c06yTakXlEZyJ8RI7INocHpYc4tqDjH2Nbe
Zafqfq2Y30abHcvx9I09fumTnImdYv7OWsd6KtvXdoovtUf6jxMB8Wgze/KpS3W0vwNvN0XJB0ES
vW+2zJcOsJLHh555CAC0R5Kgyu0U2VxTI94mU3TsCvtXOhlf5zrSoQ+pF0MN3cBE8QExtqZzZt4E
sYe7wcaP0ZPszURfVa5FSMqAmydnTMG/64otoh3UeFfltgL6EbmwAUdxJhE0aFvnx2iF91Txmt2o
NtckJJyILD1MzNli8R9vxtQlzIezJ93JnlsVYg/solcTN1MXQ+FO2jPy0E3rEAYSWdV4ZKZMA0HD
d6VnCUlOrrQQZ0RY5V3idpq6pQIbu3cYGsKv70kFHsq2SyKqzEk72F2+NzKhXF3L+LCs78aUhOc2
hJBhxUw/VO76vsGhVmTZQzqUMqqJZ0+j8i67H4PI8p0zKx/gA3exALMZ0UYUM02hPKZh5XjvsduA
cUw6zg9m6NexFAdRq3CJM8f3SNsOMqX5LGcPTkYI9EZJ7zWmOQ8U5WOmf4osOKYFfM1tJp+w/XZY
bZyNksFuZDIIFSaPIAaMaK6N2t3o7NjnSZMBy5O4sZci+xSP1m0EzYBEIeuaxkwJwEjaGrnsalId
HKBIU64OQTZWuzBlqh1Lg1QAa6lP1tfrswiG/p+XEnpUNymUZMvxZX2gNoWW/t8v2RJLzOjl22jW
lN9FmdKjK62NKlPQl0sRtT7IjjP7v16SvWUdIwKydOo9g93Eb+bpxTBadTOkNdQS2SVnRziuj5aC
9LOllKiHiExmhLKbDnrSPjajL2OZfzEqddop5MUT303l1WiYvUQe/4w00oaS5WFWxF8PKbmkABQp
gxhVh37RkO1MFFTq612CxjnWe9bQsD/ly4NmDdkeDtClNcnkLqfhI4sIbTX0YpFODfv1wzg+t5Gj
Q8ckj9iomulkR/N04owxnRK4OL5lFMvlRRg7gbufhJF2AapWQTWY1NZxUE9Ck+0/HvqlKtcjoNAc
66DNcvxZH+qlHi5q2E6MyiwcCbRMjCWovQcspwbray8PoW0Vzh2bVU2VyImGwQtPjaX7ksIHO60v
tSVOGmrLUtnLrE/Urb48Ze2KCZOnMKSbmI/VfJtQYBHwrb3AYHoLafox5GBEMYwqwt+huc5mYb6a
EekdBpLaouLirjTlDmH0U0Ckh6pROecJgA6kWOI3wj4db+7yQPzmrxncFDM1ZzopslADjYQLRiPC
k34+wCKOYdLgWYYGZv9MogmVD1AfQKFkllnLJRInDIwAR9h3jYZsWFIvlLH9IfBJXZoBtwRhhbcS
uc92KMj1zRQsbTZjlV3X6h8jRy4HvtLzha2hfsENtC2U9l3rSeSyXfSdfZ1YPqdx4hus0voyhDaD
QJr2mjn8nmi6XXut1yGaQCvOlvOiaugmOqSBW9rR2jsy3fYubYv6U4XX3abWmSvPZV1lybQTjYlY
Uc22n9gWlEklHq+6Nz2NeXelFXbjD+EdqtxKH6b2CzIRus3mmJZk+8m4tmEuAbCWbPEELtjFrsBW
uuu8qdmsDHCY1LRN7XA7MOXxO8w4T2QHqht9bK4DHMCrxQWzsaTSb+uG6GbhjIGqkmqlRAUYeWiy
YWm2N+KVuht+iG5XJwP7+Zik186OmRdKBjRkyKBkDPdIg5u5v/adMR/GiaTBxK3ORo7FhhSgOSg6
3rqFmNn0WIIjj2uZ+h6VljqfWRWIPXDV1wkV1MZCL3y0q+6zgaCxS/WsOigS4x3JAwHDv8SfkoG7
XKMV7jlfyYN8xKRPHad5XBRp1lMKimznZuNH60XflXIyHsTnDLeSINbSKZWrpRrh3hPmJ9aHnFRf
QFkTZ6wnQx3ZD63RL6ha9pQPt0Er83NpDdRzuOHUvkJMCPhCGkwFtIyVKuWO2gq8VfdiG9lOckeq
ebEmYTI6U86qyAj5GIufvWFg5vAYTsVuClDPzaMtRLbxCaNGeRjYpCUPnJqnizPqJ5WKIhjKhZvd
wgFv86+Ti4BEI49kw9CR4bhA8yQW8kjcEYHX8xMxS+4cLq562Mex64Gz4t0kVPAlywz+LkTmahby
k7ZgXzOOqTpNB/zs6Xtlc5CdM5JocONl4ZMZqc8NXZoDX7YMmkg07PIlV2br7MsqQ5XZyADkWoZ2
AfZbEoYXNxyNYEKsgtT3CfG3BMziSPI4eMYRhVwQBceAbbcl2iBc/SVlKueeaJvjYsZDNV+VGI/I
lD8PaQrDM1TT8+DRA1KqNNqyGWknYP87s0rEFTFfDObMkbt0CsJUwgZrPMKVoeiY4LYQ4Yv4mUCb
zXuDU93rq5+5m6uENXHGUaL0LiAD9FK9qtrwJR5DlcTsb6Ln/iJPb9cMBYm9Ngx9VtdsW7Y/kPgt
Fgtm7iVm83irF/NRdlhR9UFQk0ktv2M8Lu5uHWe3nDB6NUII1hstEDIneq3n6KQwAT42LV8iT6tP
qV3ywbUXnqmzLdp+2OVRW91U01riRdDEtg0jrL7/L/bOZDluJM26r/K/ANIwOQaztn8BxByM4ExR
2sBIiQLcMc/D0/dBVHVlZS16WPSuN2GkUmKSQQDufr97z/1wM8O684mAUoHZ2BsFLAUSeMRcVLT9
QZTar76CqNivnd564bylBAQOwlbPPZyaqwGt/NjbBlBPnrGQ4Z9wd+l0e4jxaqic4/0MF25NxHVF
E+plPp9sysnRy5Jl03nGgy1HbIb46C1Y5g+JpV9Zjb63kdGcIGM+up5vXCSm06SL+qAnKhKILh+3
s40K0bipFszZVO1c13/lQZMdjdk8cgT+WYkmo1DNn3CauRSsg5TfU5QMfU65zOfL0TyZFB/tMq+l
9xwcD79ZSVtJ+Z7aHHabobvI1qS+IcURp9KB4Dvpx6DMNWOnAcLZ+MlIzZrZ3E8LUd9VTZ0OWa/c
n1QY7Omz23JPtQfp1Bm7Kblew+U+Lj7tkf45BpcH6IHGaTI+2WKMh7SYy4MuBF6kpDguDuO/Aujz
rgBKOUF73hd1eYCR/KXYtoP3hX5ec4pMiMRdDHFKqrw+zMX8odwM6LrDreQMM3b8tqZzrzKj1/SS
++KopAPiPC3FI9trQLENqEs5dhGey4nCDNP/DaAppogdx3dD60roOgJupoZTLSrZYPdGgTUhDuZl
powwGVNOtCZEvdwBtyXxXLUmG9jFYTfvrHuAmvACUDLzetuK6R2waGKBBBnL9q3LPIZxTGVPZGlf
a57T+JELmIQ9g0ZaRYK6j9MNS9ndADLjTozTOaVR7BSxWe86dGsR0TtN49NlMQXs5EjbpBQCkfjI
fk7N7G/yeXhyO/Mtc8zubGn22VeADRPMYAGVFYHrZtXREyp66fV+ArP+YY9LQu1AzfNpNgYeY5KO
7QXKZ+zbFz+f2dSbHnvOpNnoBvFN1z8XetlcjPZaDSUcDYeqKeEN83Nsufu0xdWHFGXjI3UxjLY0
ZCQktq6ZYO/t2ku68zm+1hLGgpFoOO7y30A146uedPUONMOHaMDupNUaiqSVSDq4krwpelnm1ELa
1JjK2iq5+LBztsLXIQtQNoExLTkubIFCKX1OruYzpykgcfp0R5MDR42SvpCyNH/7nYl0gsUGc91W
nzWGmCm+6VsouDeFta1sOZ17olh+wwzYMrzitdH16b63IjrsPzql+m92j7ugXLKG8F77s+dduPpa
Wl55UF61LkGMKoQ4Y1XeWbo9PNaNPoc3eD3Z2OENExviZ2s8FSxzcZ37dzgAv82Zzw6xpg181Hhx
o7I+5zoWsVuBJKuMfuFoxGo4ZSV2OkzOeBA1Whv1IVB+2xxyYzxUho3OtV6uVkMQ2562hVNNF9tv
sRLozfskSLGWo0rOLt88JQ1l2Du5uRkQzQ7ZEn3Q9Vu9zusUfvB4xK5lWFpNb3Clxc8qKg5jK7jC
CqYfhgJbuLReuYfywxix6zdjPtorso8cvB7TRMkys4W7NDGwIIqXjoN1oBxqOCcNta4s8vQydpZ5
uVVutei2QUHdI89KtvKehVE1J817swVZBEQ2ztSOoceohsNDTQqEXAcsx23B/zQky2ZiJWV/ehur
x9eJZDHUlCbCuJtlxy7NHg1Njjt/pA3ShVC/GWONA1BPbQuztjr0Zq0/StMOkzjJLsgS+9H2tcNQ
m+3ZGgtIAi2p0SGZFIMg1zh2TvnTFGyJjMGjekoT0dXxESSy2ogP7Il21hjzjiyt3IJ1Rjg2h4q8
t8dprWwanATLsHFHzSLLswZO1zfaSNLwZgvR6giQfKSfqZnj7HJ2B9ahpYBMo2piqE5O+sNtHg1Q
tGNV8bAdBULXD41+prDwyhc9owRLxDC6FdxTOrVuMMnvQ0ZLyOLECBe3zjHan8wdO2Xk0TZ9t+tp
2Yt8sQhX5TAf5vyzwyoe6LPvHkCCZ6iRBXMTq7iTDluLCHF1Y0+NAtFGlQPJaYRv5pXH1K30o9AZ
OZXqnhU5PoOtJcqYk/xZb5JO73bWWqBXTZJjoYifIpTNy8zFMsh3KjHHOw+DVeBEwNBsr3NOdGxw
RCu1J8qX3fPtxWsGxZdrVKhbdn4vqiqFjJnzMI/ZQK6NVKA3XPdiSqe48GN7vdTubeV8F6L3j2Cx
tPvOVd8nroczR/oB+Z6nwGg533JXwzrd6+VVWeZTFU/NWUma7Qhnd1s3nWDdzuNTsb7gwdpmRf/k
D5xTi0k197X9Vrl+f7YFbZYcHcw7zaUtY6lLgRKlyJ9IbGylT3EsnQcPZqJNzzoeNWyJi9rIabH2
ho1vPOMXFyZt5R61XnnEK+1dJRhXDmvzp/TYuRKktsMamztxi+V+IhBxKMvp0x5qeTD5pV6LGAh/
PssLKSggxYlh8FX7n+Mk7EfFZUhfgP48RBUVoPpViwHiceI9YlTlSIfv0R4WtuYZsSrR3vvU+uya
yoVz3Pb3yINUycRyRt2mj8kp2DSKWx+a31+w19SaxVLAwTSA4bspUtEcq5zHb07Y++LDzVHoTQ9e
x0VkAehik3lHvUd9cREOYSGZbFLEi98RwGhqj1Bwtp1jI93HXpQHZt0xPsG9fJ/OtAy58XDKEATb
1Meq52NFzPMCpWaYg9EmWKuYsLak2QNGmD4c8h6ZOV+zKKaSWwNX3xaO9sAzxOfeHpzfUjVfunLq
vV94n8nsYn0Y8mvZZUBiFeSAOiLwK+gHaqwSS7RvQZFHng4qJsT7eZq6vZ2x2CsOTrtx7SAlc0Rq
VKuw2borqTbu33LR3PUa1mrLZeIMOKTazzkQdZLUyRnX1ZOOZx6nWMf3OrFRr7z+hdJH7w4J9yU2
WEqoeGPaK6kecXr3SHdl2dbVMZ+nFPD6KsRBKpI9Z7hZ9PtcoPBCuSVuY0L56gDcdxMi1SjSJNA0
ID0gpdj79OhKtdF+WfFUnova3ca6KA+SKHfuRL8zp/9WONSDziV84Zm6zZ7trTep7e1H6b1a7Gk9
+HbDJI5G/5oAQt0mpFoYu9EG9ebApN8NWr3wEKQMBjxayxgsb05lZ1N6dYalNr1Ds5SbEcvUTiN8
8LdZ/qpo/cvc7zYBvP1ZHPUvFDkWO9RcxN581ZKqdRrbw3PuI0SYMrFDUN8JTlKUMs3vM54FlBxp
Q4ouVOigZtzVg3D7XLUtLdF5fEQ81E+zPyKyOl20gfjE9t22J/AW9KRJm/SEp8ePce/H5JpwQt3m
9jdrDnuo8WA0ZMp7iTVBzz8AyfbIstrBb+6J02b7mNHxaVyVMj2DD01viB+2BMBOsVnkGwC8OFNV
N55uL0mm1jSkJJ5CSWc728PWXskVOVOsc5TiGmY78zgKyE+DU7+JZTQ5s0iMcpxlyrMirBwy9M83
pGCQMRyjqs4z94ebpPMxs3ri1tZShn+6uPyFtZemoAUsnP9qwMSguy9vA99iAbwZu2QSEzhI8Sne
fpLbi78awLJV5PvzzzTLJEA+l6//MoeOLLZIKacRMUXj6faT3z4i9Tz906e3/+AS4Nw0FpMkjofs
gpt0PN0+8v7x0e3TZH3DStN8Wbr6mtT5SmyeAPPHA48PkUSncX3xwXAHmQXUfLCb/nR7Eaxfx6Uh
0eQy7lzgApPNXD+sMiaft5fbp4vJRpS8qA/rY7oboI6f23ihy93hzVi/t2XVNNHzVxtGejMppDyf
UdUZGjOtYMOrLIJN0kv2baW/G7OlbZNVNKVZqj2lN72UXUh78l3xhjkV7xeT5VNuTt3p9lG6fkSS
XezaTt3f/ohB4nRM3DfQ76R1pPr7S1cNyQZvIK036/1zc8rEjnfKy7lAfSM7szj1JywlCuqceICG
gaP1z5fBgrhsGs1+SFJcI8CXOFetijDDQWPrWyo9aIODjIiSKSf7wcah/jek0P8ZxP4rg9i6vv9n
BrGLLIqvtuw+/uIR+9u/+rtHzPP/sHEPQIi24XGC+ILH9HePmO/+Qb4GMLDn6PQAwgn+0yPm/2F5
eLcQ4c0V4OlCefoPj5j1h+37tAIaFkw6n6/8P/KI6Td49j97xHwDJqvpemAnaNYyb4yyf+IlWUnq
551dUGKtayW7+dCwHRjFbAPIVaAIbVPb6sjpWQMThkmD7kw0rLO+pilzW46xQJ1IVbWXaY5Y9QNi
A8u3acls+83w6V7cjK3xGXsmCK6p50gYO+LbYNvdpaaB6WEZfY2kTqlY9spEcy/EPmw7HJzJr/aa
SlhFO3yyrpqWQz6Jx6zprE93tKP5jLAwkULiZH2Xqyp70TxqHGoPxAlQsqh379qlJm/cZ87Y5zwn
rP4XiLEmKEwgAZFT6mRlq90yt4AZ0pZRU6PTEupa/XfMM2MC43HIgYhbEohm3eRutUv5LT/HUZav
gGzkQRrZIvlqJEiVURaBkekjNw5VWyX9oeOttkIrbz4MLSO25XbJfi4A01CPWI2vjiLXc4CXZxG+
dON01xVW1/B44tTbGdjAiWy9jIPjTLtRueMFgUTVIdUlY79fbK19MvRMXBivTlujW89APRU7BIQL
tiKBMXpfsT44LzTgmt6x4WRHbLmtRHaWZjruq4YhX8ipRtuWJd0KdV+Pv5FD34YGCBAUj1Z/giVe
v6TzPJ67vou9EIvX+FZHgn0X5dfkAaahJigyqcfEHZ/Grv3dZN4jKUJycgT1WeStpJE77Ngx+9bc
fK9YyvBYtNryQh6r+pSzEoehmpJhN6zxVU7hffkqG68vViYrLPGtA9lRnv2sdwUNUkm9ivRmr2ad
1oNYoPfmKhPS+IjbpYl3iTPnGzTrPCwRnYOc+EdVLvo9lb5vpd1eSUX8NkVk4DOafiScPXbCtB8L
RzKdre5LpY+h5aXJPirFW8KocqaqJ0gtxfEAMFJdR/3e48lLqWXZERtbBsI6M70PvMyxOpMnv9SJ
9jZoUU5EPT0UEWJjRbexbZrA39JYkhqncoH+yQMMrC/aM9hy0j918gr9wcwmc6cV4rHykq1rRNmG
isufPZy/uIcLsHAIaziwuZFBwVxtG2duvjUTpqgTmNBhaAiiL1dWcGG6fNnornmVcfoStRjkF6zK
Ga3zfjbsaS35wuEwhI1lPDLiCnskk7BX5n4xvW9So9PYAxAd1k2SbD3Ct9t0AKw59GGUpheXGAWZ
2MbjCETFUBfV5snXii5gQNBuWxyRQW5P8sSgr9yNXinPWjYvR73mSWE6mfnqz+aPovM4LhkxbRxJ
p4U27WS7snC77kROjtChHD+bErNQI21wOo7b05vJoKyp5n2psTuzq35nL7ATGC2zwms4J2uNwvGK
ytwwThJyNPW7Oxkq8KOSXVYNPdbH2MpFbHsjT7Y5visE2e1WztW+VstzJ0mKGiW3zsAVgglWGQ98
9+qsmPgAtMHEeoSe139VWUUuIrGWnRsn46Guhg1HbLZ9ReEG4CWpzRjFM+raXbfkj9zYx34gc0aP
5AsN8ftSb/0T/IOn1pfsaxF7JAJSbbsPPIQZPQz2a1sTxJqnCzMVClFFP3HWy6jliJaW37b95sB8
DBIUwQG0JbMoNzBoD6fOxj4J3oA3xzO7jd/Rd1B3gmey9C52lTcBrVpTQK2EEZgel73eJxwmSLeD
pGA6hm3I6uoAmywsUdS6+9Iy+nuam1xsIRZZjshS18Tv1IHeQCqikQIe9dh5gOhEJ5FJ2LQsrpNn
qw8c7GBdQZZo56oy7Sdp1s6prLok5LtrdtVU+d/dOnnXNUyMmTn9TrqcEZnLga6V6NSOQY2M0CL/
1M+rfZE15ZH0I/teCj+wKrpPkdM8woKhOZdF7VwqbXTDNnW6bzzrqGAZ3Gig3a5TjKXQl+su7fa0
3wp6uOv+SklK8mRNeGcgTj8tjdZtbJV/b2OwPcrv7+cpx5vG1GVSlYvHp31qHWbP+PGCqMcWo9Yy
YSgc9gc/4jUFUeAqGgOxdvh7qbqXjMQ7wswSPdNPfqk0iPgT09VXV1OvIoYqn2nDR7v47w5N5GaP
O6YyCKoQOp9IDYyESJpj6ai9j0WKMVdtX00D4NHoNT/J24n1vNse9M7kFOqmXK4pkdM8yYbzIDi4
FIbmkfgcnnu/uoN2CfqGBtOO4dHYzLR3GnnIMRTAUd/uh3w46WTlqZ9AyDTc8XsxzNovRgE1RjTT
fjNJUhOKRyFvLIZBsWZjGnKHizsP26FOTy5X2k4gyp0bR3lBTQSaZLvPWVzMg/eFR/LHIDGidZm+
0oQ5ushB27Fs4gIphnuaPx88dD1Mh3Zv/7Q1flMBwpJ3nWnMfExyAsFYY2tIkrCA8b+VdP2I5BNa
lH1XjNkrI2meseWFbgQWb+WDS4rar7QY9iQLg95qGL2UmMdQOY/DVGBKnN/RILLtNDTbGQtYzDQz
mXejM37vpmhnNLmxs5PIA0kvxHJFnMno0o3qamNKYaJ1LXTyoKcEhJKt7/jmqycLEZ6CRFevKLRH
OUOZtwqSOzE/O1j8TSXH4pBXg9oIwEGowVV/Z8ZFFErTrA7KGyDryJT2RvuURRmNS9TGaZ64jjy/
3wghFfc6uR6ixzPxdsnMQ/VPhdK8I/l4AI6D9WrD9/3UmkGDY5IXfboT7mgB9s6wVwT0Xs3DofQj
dh09b+9ElDdIMALsTNOSV5T+y6Lolyt1rXtNJ/kN5RcXyYTHghH7N6+1s5dJYqTUjA5kAg2tZpHV
P3iM2hD4AP4VqPQkzoyG8FbUYNTUzO2Ef+pMmI4+6sV490dD3ymDAaOflD8NmGgBIFFn2xG25XkI
2UJvTWzrOi0dQRPj35MFDeGTqJ8W3vZL0hkfs1mzZ4mR5io0oKCosvyd+EQUFnGhB9Oot3srtxi6
9jy/1uamfGd2MU7vhfXIAli0qz3MHsrn+4ybNt/m6lfVpJ+zrrlPPtfHN6tltOr3DEb0VGzmITOI
tlXcLh7kOsSlqiFVqDcEnpelPKi+t9nJFPHFMLNDl5IdpqMZ42zvl08eLjACdcz1HkEieofFdepv
2mps6ObpZWhjeEC+9OEjLam8o+n6V516P3kmU2uJxYVccdS/SmWg5Vn+vvKbeYNpQW6jymFVkD70
JtOieUyYayNSqcxrgf+NPY+o7xQmMc6P7XyX26N/GEtj2rhJ/ZOhLQs9UG2DyvDBeOZB2U5bq8fm
HTiAjigsL+J2h6slxS3QasX32vWtc+zggyfiId8wP1gQn3Cq4jsAe/WcJ5bxyenX+bQlVjPMEPz6
ogTLkpFh3+x5z02fh+ZCAQV77+Hk9osWSJoAC8u8jzgtWQBcigaYUuKTI9BH/IOAMIAb5JGRo741
/UhgNx/iZ19ja2xcOlCTwINBq4ADC9o814g515+YzBimdRV27ih2jjT+QvifmB8z/OCqYVlUkPR8
ifkyKzHmTnb/Y+hsyiqXqudaiizilfgh8cTRNIb/IrEL0O5R1YEvNijr66gVSho1nAp93KL08OdR
ErF3cpo9WAbvLBP61VRH2UHq+s/zkuyyoW6emmSw97rxiSmLnZKKyq2irsqIsetltblRa7WbQe4F
/j5VKdIdLHaKCdYCiTgJGhVkF8ol3UfXuqmf3Ig4oC68AmIq7hq+DK2Ni7Yf/e7O7zSLRad+sxsD
wyH8+TBv2WXGbfneTYDn4+S9nqRoA8Y+WOYlTaWMbpONPTj+Y4oYmJUt0W/D+9Ax0u+Mam3RS8VD
VrfwJ3quonw1cGnNRLp+0Zhnjg1p/yzHktu18KWJHYYTpjnMkI2GHwzicULJSGCqsrxDFH/Ngdzt
CNyCQykjDLONgb3bXR4XyaU9AYmYdZsaksmLXl0ju6txfdD87HdhXxe/W8EGOk3araFQxxKNhN1k
D/c4rJPdkvX5a2Mj+2V2H+9qmzGUvaZpTKLoRPtVdknjygxm+PYMO0V9dbzoU2/XrrB0cvYMkKfH
ena1HRu1GZV8RAstJvOqV+pa0HrIB1xR2FWp0MWSFEwWkAqW+3qvVeWDOwHTJsGsjqqMqmc3qrej
nlGEx/1xtEV0QsEmLYTdYorRphdL/15rwwgJUlWHmqCMr/KNN7o/6Fx7gE/7wRwrCtAN7SNe/V/C
8vAl6eND5dUdkmrp4Osw3xwbLgiPKqZQMUcdMui/Ymx5oR2xoPBbolmsnrfYH/wjVhmBNbl+jyr/
XcCKCXTd7YJ2dRzyGNvhbYEcE8v+zGzqSVbyqQRAe2fb1SNIEkalYIbDrmd2Bhoi1q9pVHLsWLSH
XpfzD93BThqohTx5YGJyreHAVglN7l57tCJf+9477q9RK+5db5m3mamVLa6S0vpKRP6dYUFO6osK
mHmInj3LMPedm3rYPdEKsVpI2pdNLsllunR5pd+zC8EiJbWYY5W5thWWScKi1vfjIU6K9FkaJKIi
2NInSa/cMUryFpzfqJikFc9FYcY8Joz8XEjN+C1k2/NR5Z0gvdc4puf01JfYCGMaQtjsSOshqVL4
roB678DtxW+dW90ZkmZCj264vDUiyvqscNRT7Qhbo7l0oAoiqyj2Q2HBi0xwD7h6J1ZthKOJ6X9Z
MNffRscqLoWeMguwe/fBjbP8KtiKXrBIFYdGzUdgllg/xgE3XBlvynZ1zqT+Dx+f+ab2XGszyD67
G9PVjO2PITJNKJfOhTeDpt7RY4zzTe2SUs+OU623HzxeiVj78t6g2ppnigTYRKK4V5q9T0FeXEC2
q+9D6tPiHtl6epnshGVhjNwKH6R/5lnGtCJhilFy2Jg5WLSYK34t8AnvExBmjHNwS2bCRkHP23dG
jxsxdwccYPgb2OiXcg3cFGSFlzh/AF16XihfDoqZmLWYYEOMhotNyp3SS6unb9WgUV9dc6Mtg7Wb
IwM+jvzFOOVn7/GMIqPDkJhVN83br6JOD3oOiauhcH3ylHnKBSgUX9/Mqdg2QFiZNGQLBorybC6M
ZwxhkDiv9N+1xSAGUN9RtupSefl3EoNj4JM1acruVfh1DeQg5qmkhHrtnTp+pnei22YG7op0ca2t
q+XayG95Kb7BbHHW8uyRJFtmvPCweTJnKIJLPHTb1Bk5p3hjGDecmzrG3NaIi5dGREqhobhupVZX
r8vI7QjeedPk1O9ZGRMLoIbMRpPUfvPgy7SLeU4954N7ZFdlH1zG+6bpf8+wMQInz00u23TP8ORg
YiTLtPRHUuMLrW2TY7tGMe4w2u+emOl951b9oUr10ODIHMK2bxwKPnTbvceMY8KMN3XWca9tvlHi
s8s0MTMaQwsEGMxwpPXZ6tB1MkusHdbA1o+cQ3+nlUuz75wCxDG+1AsAkumHE8/DN96YJsV0mdQJ
ERe2lN2LZjs5FGCv1eYdyHDnwJIlt71XvQmI3IBz0/Qlg8U+XVkWe7lTtm/UZgCQfxYMSJu412Z8
JjghP40Wl3lHbjGPo6b/3wlF77/K60f+1f7bKqb/LKu5wf7Q/f+/fkpo9+9a+xox/ssn2wKX5PzY
fzXz0xchcf4pXyj+Kte/+d/9j//v6/ZV/ks1m1KA/1zNBnzaN/KvYvbtH/0pZus+ZV7uGmA2CRv/
h5It/sDcBgnWQ43+R85Z/wOjsOGs2jK1g1ya/9CwLecPaghN3eUv6N5aHPI/0bBN81Z48hcN23XN
teGJ3aTlWuJfK9Qaw1GImHFyAvoWenb8WBlFt7+NJbN1EjSnGU0+bG5vn91enAQlUNfVQecuOg7G
rz/zlh5cJCA3qwddbzC96t1yxYi1ASIPqa/LHE5uBHH0KAHOVTR3BhyaxMq/nLZk5QDjSbiUw64/
7ubcn0LMPnCyc3UXTfEmnnD4OL1xD/RTQtOOac5mA100dNEXOCC3ZNkIIPbLMwZJEmDLcmaBQxeB
KXyMNF0EtZePG3Dndctyy1wOeKpPCLeB43mfpltndE914y/fdGIGICDD3s8o+eAfF9FnWzkOxNmI
IvugtWS/c5jWB85S5xtCtZjOvbnYeIaJp7+fxhNi2AQYphq26P4Ki4FvHZLj0BhRMNbEmskh7UxN
+oGlpyEZkJX9mVaQ9qa9QUHAFCcfhmR/AYK/CKdK/7LMFx8PAHbWwkQunNMt3mooh4Jt6eL1nETt
Ot5mKj8s1fBa6XmCc0kQ4zUxf5bnyqrSPSVZv5HPn9Ia63SXxtijbLBhlvuQJfGDV83HzlDTRnfA
P+NACu26PRM6G/bUprYeuJ44wweESw1DZ040Ds0cq+A8RpcxokwkMeNoq2rWZs3Fi9l1oNjS9r7h
WbaRQFjRXPiO3YX3g4Mf/W2qp6d2HE4yVsz0npTRLx+tuZvq8WvyIY5SXVti4u02ICyzTZvpYpuV
2TObsw27Oj0sC2re665PAj9O9CD1SaYiC2O0a1S0y7sG3502MlnUstMyPVJxkhwyNMEgJfrp5w2s
jw7k7uBd8qYi0oUtx6Xl4xwL62tYSGH0EQTY0eDXqwntQQ58m8KAXGnsJ52frsnoq3abFnh17w5B
nA7qENlUqMQVDEaAJvNxLGe5Zc/+yIneDTlzJi+eRgE37Eb22VS+1JnO9rTrtHuCkxsnTWNcR8P3
qRdIMwzAwvXgWBhOsaV7xOQQv2H6VQSxlpV72IvJqWiLXzJ7nJPM5zvQaYIZ7Z6tPhGE0ue7NwU7
aXTK0tLjzTB1R800QqzmzZMTK8Y2GPqTjvvMI9t7zAVoqsrh8ODZvzKOkz+S9tjWAqouebkZgpox
pHe2QQuX673ES/HdwKe3iaSEDENMaUdAIqZFY8fY4OBbaAy1BkPGdPBRWvNeJZD0BNPYfe5u8Pny
28M7FHQ6c15EjiggHr8zyAkif82BzCq6s7l5UNSDbsb8B6ltWMWJ+MGaEAuFQ4ytX8J8oKOiK2zu
cDOhsi1Xh8o1p7Au4UVVOkh7yHfhyKQD/SMcepoZmB0eBcfLi2ng7p2qcmuvC/N4zefXjknLXhAO
CzW2BTmeQYu/flGU3Ou6990dvGM7QmY2NPeuzO2HKedCxm02nCtTfOrAauVSVnuHHFh4J5GwQsnH
5GqADcXyVY6cUCEqJLsY7nVE5KIjAR+jim+xMHS4tOHtZb2W7SMS2wRrH+ZhYSvWtu+EG74plIag
RZ7aLm1dMqLydiVfoxLlZ6OIDOpkZBbAZCaBom1cOH2g+fpHbJApQmTMmd/b0RhvmXX8Rv08oXf+
itI5Im7A8WkcEjMQIHdI4VIeWnEk35i6hoF4ttl2gTEOoLJRNcREzdZgHVVgwDOmbJ0mD7inaC3P
DNQrgA8yqvalU1XbtG8/7ZyGwNL3v2RtvxMnaI5mQb2iNKt7DASo3tNS4yvSq7014mGwbUXSWFhk
OJxjorCxzvP8MSOfhG61cFJxkXJzLE+6TC5WbJ3BTFisRNMd3n+TOdvYEe3IT2YDICuT5kNjbhHj
Dwos6r4izUxkOt4B7ZuvNT6u5c2dkDWiVje23uL9GucBVYglwiD7mYz1Q+3G9UGVUL0H+VNBzqAR
mtxqiRrLnO6bCyKCeLSHVulNfADz1xbLRyPZWxkN+Z2WRr59peFxrcxUBOT9MY3r4++ZtD0hCfsy
ksaBi8gOVE016Vf00mLCJc3S8qjbz3VZil/u+ObI7J2DXvo8ShJdPoS8tZGBgIQ+fnV+PjwWanhi
g+xBwJ7mABkM2Y0KHtsgGdWAn0ovquBkXU6bicF0MzHv6iPjZDgxxH58Ncxi/Y3L/JycIe9SNww/
c/EtzuP4WU8KmLAtT5X8OlMCuNeXma42X3+z2kc042zrkKPHQttX2ykmtOx/GljxDX/Gg+6Nw56h
xDMJgvRqJgkPZk4gSE/uDtECkiLMbXp+DZAa9Q8NHO7WykwnhLEe7fShSjGLldY2IeTqJMu7tKsK
2qvE0STATKr+B9gNa1vq3XeKDjws7BxAOoT5sMsU3M9y51pTwc3PEUwYFJkYCZjQWbYdjBb5Tqmh
OgtH+yW8DoFC6O22UdaysT2X0DcnmivFhiqg+kJeKD6m/Xg4enlnPZTGmB8RUgeOa2t8EjPYjE6+
cSoCx2k7nIRNgtUdVAGKTzj7nM1GtrrBGRNHe9bae0HzhFc1DBn1MjnpZoZT0ho3U8wUokLCD5Ce
DnUTg3FkGr9zS/2t14d3S+osIS3Wb3J6wZQCOypT62cyDxunEVetrWxmkdC/KyODf83zHFbU0e21
J8cbHkYuo1CAdGpabmPZaj/phbXsUXvxdXUfW4CjYaJcaWXNuqU7+VLOBHhgTrfz8p5W3LzYgP1D
HCtk5aJ9Z9URu2Juos3ksZi5AjgoZyAt6BY0Bos8KY/NmJy8DFqEw4heghNSC7FP4gNFl407XSMl
OzjVsZnaH0DKZcjQRZ4aYXzJjn0G/E5ajWr0CBehyioN0u8e9tw4X7YiL0HRgAYNXdswHkjiZDRW
Za8TXP7dwqgndE09unKQXrad78Whu6LwYJOlm5y9Qpi8a4b1znc5h62P/xNvfvwGnRNYqb+3Y9fa
9zjGnKYsQqyjyTbNhTpxewGd0kmtiZIhLRXcoWC13qCt8gQDQmjnEeDOVLIKVjHxAA5n+wrA5WNZ
mSfB5ANzi49Ia+zyBW5n4zvOviAX3lKA0A6WceDADbtfmmd9YqINdpLieL8klAysRrBj6cUL16e5
hbSmVj5AusErcNKG3AvzsTeOLN5cGVa3oRzi39k7j+bIkS66/hWF9hjBZgILbcobenaTzd4g2sJ7
j1+vk8n5hjMTISm00EIRWgwGheoqoqpgMt+799x+Dw2vZGhGaowZXwOHXN1iwPyO5fsX2MNuX1ji
q9sTyzW33W4us+ncRPMuKvH9p5O7HOoMwyBSVOzlkbd3ENLtE75PQIVAa9SlE3EzntXu3qndr5hK
wg3Ym+saFGT0ZN7X0qcRu8hu/NSb8PExI6MWVQ+bETADrdCCmzwUDHhQD+nA4HTxvHPPybEbUrh6
aV49g94pD4VM1hu8U1y/84AkEhcfG9xZ3IJT9dQ4HopYbNcZoPOXIuouBATS92v6hcFxBznULG/T
ngG758Xddml2TfNomBPV7VLG5JDhlkyYpnSiSWkhyAeLOQZFgDbZO/zkRcqVu6iTkIOwehkbputr
mNw7xfqKEb/jJoxJxZp2kU2xqatO/kRSohQe0QUpTIkQJU0ACv1mtbPvc7qS2x6nODvnqdjlgX11
rV7ADq/vg3ikXBsQeCKCZasYCj4xEPh67fW+a26iWTRkQzhHl/I9Cr/xwJyje10hp2M1AEMUJAwK
zOq5mp1wb8UEWPRTeSXlSVD6Wud9l7UgaXlzSkc0tJ+ApL51SXC2Y/m24G7DOYNBHZIH1AsbTc7E
ZXS2AvqQ5O6MhEOsThKzp7dwyDOSTvgglJa2HuV9VA/dfo2+xjCGL22/TUNmMEwcvrT0t480q8at
3Y8EkXc/SBpwH2EfXNsCSCTjpbPTE7fY1qW4uB4F+EvcyfAYR+MPT/r+LRIDCjI0pdLFDZ+NdPyZ
BzisZg+gXGI8jVHbv8SeKLBf/6S4YR6AE883K7T83LChDeOxn5tNNrwFXoHiOr4nxyW5lQ2UhhGa
MmNXLOQtaNxm/TLyq31bwII0c1b+jvZmSmg8JKQtYIjhGDTrPTkDnNOxT99/tG0aPSs5fYBaJoT0
EsykOVWbvLWjcyuSE8rnaM8PDnc68n/YAsHpZNAZCQVXRlDsn6O6S09ANCJcOvu4bIMdsvxdtAZP
Mh5uygjWZQp87NRI/1y51nJ0/e4J/kBF+TxwvxUoTaq02idkBv5EEb4Vo8WpXTeYrOD/8uNwJjMH
3kdTBiKEMOEouW97O/8EZpgLtMfnry2jvTgz6FXDDs/EolEEVKpixuH0Azi7d6uJi2OFfU3pc+uZ
S3dfi+l5SGJukQlBYCakmzCD6E4jsd+ir74HRPPm1OTWmvZwM7qjfUhs3GNKXZRXpRpYdXClXUxj
3JP3kZnQx++WR3tEjl6a+UshW/cgmNzPri0OLaXRfSnH8zzW4pC43nwkOW7aC2G/9nSCsehM09nI
bYqR1o/OBw/uyeJ3mjXEEkITssbx3mayzSgT1yGqne5MyNKnILPEtXX7dRdn3ONnR+4ixgU3pT0x
GCsaWANOyNCyim7xqPyqhSH2VNj3Xi6fEyIT8LEb+T7zybRZaioAQVk3tw1qmnlqX1oZJfuA68Bh
Jtr8YJkjuBSkaj34UwD01bYvjS1aQCwlrrlJuuS1FeTMrQbJBeQoPMc95dFulJfFkEjtwDUSo84Q
S9HZI/aNn2381SXWZzLe3DP6I6eNrmZI6E1fM4XB479BWIQ5notJHQzecbCzJ3dxr7a7NIcpoZ9L
DYLgznDBLDuX1dXMwBssA4FoWJ03WPNxX2SIbWus68IrP9tV8mu1ebvCWZgeE1SQz/l3Rr7fiH1L
qTj0NxEdGIyYnG1mgWbGbWv3Dn25xeXoJBCZ0TisCfEaFIadj1BGIcaDxnwV1Afiml78uNRbr2nv
Df9TMlGNTkN/2C7W8FAK2740pmEDiqoknmX1mHxv56LX9AIVVzignPcF7e7FeGzaKt0FKuVRLxqv
wSSsFvohF2/QsfaUo+LJ7UutFnE+0U/r2/hOCOQktkvDZZMHD4La/1n/tU7tgl7UDiy0kdS8v3bC
7E1StUBH77VrFkkNYoO/Fv96iGQFspDRnbH9WfQAPAIB5Dda+9ZZP9CbZ5WokI3tL7O1yh1DEKbe
y8rASe2sXnPG5B54uoH8IHQwJ6pnDdCXHPbRGf8kxX0FD9Tfj5OW7tayLawxWHIuoh9GxiKOTC9D
/NCjv95Iura7xTCJMW8xdivqYaUWei2gPve+RlW51v+iZwBg7+02THZicm2yPZCjUTPpL04XDZvR
JL7LGEgt2GrEk6NeN88dE1B+JjcMzFMLI1ABli7rFP+5mDG60Mr6a+PIHYWjBAQYc90Ho0U+H5qI
1fVaoB5+bCsZrQPrSIlwQJffK0eCXqAfag+Zn3ya8WIecmk9RQqJQfWvAg82AYhCcbazZ2BzHwtL
cTAYZOOGDcDLYpegFVyJ5EwbEwS0kdWnhdvzJVeoDMkYnQMaOZEGZZQFgSQMvIb3hwYgDCR0BBbB
bMMWoQX2nIlnS7wRKzRdTCsCUw8+ZHYqIuXUQm/3qywCVIQGaFP5eBYrEqoZAS/DiMaeKXyjFP6Y
0uiZrMWbld4Cfx9Q4nt5d0JFOVwM6adELCAU6CKk+B8LVGT9BSwQDea5fNTb+fvphRCM1FwJ8dBI
FE1DqUszpoqH13NZrJoYS4miHiMncVEDPXOBwv+vRan+qArHUFpSnnlwlB/AaqL+Ha/SqL0YYMsw
hlbOgdZYyFvMJc2dtvpUeRx3NC+gi2OtizB39nICfm0yTSpLoCk+3p5D3L8EU81wPci4plvu13Gm
z5tmE3WRlRiShuqsTDHIZsZtOHZnv5UYhUIC6IEYgPAxMlg3FcKF0QvffFk9RjFGAXP0DgTUPzdO
8LoU5bQnaAPoPFzqJn3Av4wp22p6pDUuQgEhfqbGsxtgrSbcJ9himn5ZvOjGIbngMDBaB7E/BYdi
+VmQTKLgbPtipEqX2vldbrjeAbO2eZpKIrlKJg2n1AXVgL3BsAu4R07+EvlILZUEI8uLQz8EwDkK
bA5umz9XNSFRUdH/Zkg3AKFiVGpkL9Ad6WqlXC/N45gv3g4USbkVqlxOZ2CzVjThAl8O92nF2/qG
X1GlrG4RH+GnaKbskLZkdufTuDF7kvcG5ycCQmQxhDXlgqyN1DbeXJPjolqE5KwCtAvBczdOjbMR
gfhm5C9dIded1wpjE+RMuGzCjgCJGYdqkucuSL2Ln7YwmaCd3cqyRZY4viAjuh3bark0FdMzl0+2
ybtmeOgGwk8M3OVwqauBwTIJUa/kRn4yBiKlfZDiLbWyo2WE3sYd6eUTf1K9jWjyN46Uh/xSlO1r
4uXYX4SgtmHYZ2lZb4PDXVUKW+4r1ArnaHrBdNN+opK1EfZ0zALCP4N8UtPO/HGOSLshxwNxGPe3
JrCAaVnDl9HzGe41FKB68Y2GTf5djMNbKWcTZmP8vV9lsqlXA7PexI9hRIOCjpTf+cJf7Tzd+zmS
4h50uCQOMBrtn0gKnyEpkKZQbaIofFhDuRCaQt0zsLxjH1AAoSyhAMfJsZUkwRQubkjaG4xkqoBo
AYFY+xSaM6zrMTSPKOOzY0DWxLaN2hg0T/SLaEVv4zAgp7egqmvj49oY68myM4ydAzM7E9mmVREj
hT8XoFbwmRkCueAzU8yeMULSfaVW8HWaU3cXeQAHJiqMtEK4lQDWeVhotFHlIFLC8emGLPHnsS3h
3ciWQhX1VXDT8bWwHtqnFQEfiojpliH42+r4/UHgNmNCOlIIbdBkV9Ot48A28Gy00+0tpxZHlwcs
ZSkGuF7em1skxQnHalWQqjM784tpFe6BpvHX0BiQf3smuijJYdalMZWLlIFPRTp1XL5F/DDMw71d
FcXuIe3xHitQV0f6MN7NhN468nWrUU2oQnn12dPQ8zEGyxT7oRffKr2mamXkcuix9S45rCB5Jh+1
PuQJ9jJZDOmT+1BDatw5uBNUaSumFuNczMb/FvmVeaMYtEzPvfvarqsNCANE5JT6FmGg2U6/Lq5P
rl1NqpNFKFqUQF+Lc+sR2skXkWZfKWyDRYoqrOf1GZlVdOXaui8r3NvQ/+K2B8E+M7WLCSHexbgh
B+69R69Pms1it59iGitMTX4aBv8PYySZ42x4ZJg1u850xAFq4A/PLdYNIoXf7aQ0rrP1UiXTeojt
AEuKW3wS5LvRVRupFITZsJduIA74DUzEKNSfAy7DjKdh61Po3pAiU9/PxiYvl0sdi8/Ao+wHkxjb
fVdx5IV1452rCkFpZohvZVd9Lkn3yFC077IGNGfkN6fGg6WMpmrcJQvGmpULu51H6b6M/L0TcTtN
Jq7gA24Iv19ubMe744IF0D1hcmODX9zklCaZXN7F+Ys3goETbfNi082/GM6IcjBC02Ml68s0QqTo
Q5vK2uqdW1sQteBQokU3AGz+hPXtxk2Cl6xOAOn7rn204h74QFQclyW5HbPIYtKFXSav9zJevke4
EI4E9GSbHD8JA89XQMcGZaz5SBYyLr+43Y99j5S7iAhMbztklK8DYctbr0dEyT95IWqRarK8mBMS
zbwGZSIXSXKltV8X80h4trMh+zpjwufVTJWrb1U+vjZ0DjaY8DeTHL8lkFKY11pP3UxCSW8jYWvC
dos+ZroZzeG+QwFPMdAdxTZeVtJnXOpi9C3xQiA2O6dqm35CL1BclJdCAW7Jy36hrolaZmWUohdN
w+B04KLrFzFlsaWMwKe4d5hTiAxpn4pC+Slg8DXTJR/b4Sgw0F70IjQZrui1JYS2sI2tJDyAkNmh
TPSbYJPUNq2VwRiv+KSio09jAqYtmdzwjxJqkrTpQLPR/sRMRMsP8Cl0D5cw1TwEnJJz4wmC+j6e
uY0H6GmtbTmBYiZo/JyZ5sIIP5kvWOgbLq+1jdSR8Ss3SSDHCoCLaRItXled9XZC24HTTi2Teh/t
21wh2KQ9mWRPU9iLg+kUwcURAQPrEbyPl1yg5lMpLIhgCWhlnSXy0YvokLnmPZmlpVGVG9s06z15
0cXVITj0ulpDcXUj3JzMPLfRQur6ZhJ9gLkIuiogc849u8MbEzHsFGqh1/SCuBCmVHq1hL18qQ5j
DG67TCgMzZlj0R+2ftUD/L7F59wmJL1mZkWoGNUywOUkIPSGaC4eQraLfshUDxuI0Z/ahewg/RtJ
Mjvffy2iv6ajm7Y3zSybHfwZYpXaNNthQVLu7gThMpO/baL+lDuX1M6jEoEpMdTR9Ij6yDg6SFoI
sfL2xcIw8GPhlAwVOzuhlKtX9TOLaA6hzXwhy+LiGvdAuccyuSvj+k3z/RcTncw2S4hOK5UAVh2n
79vwdNyO1ppyojLzEyhuD7M90lDl6NYZBHqNfnR/HsqXKRUOTJ7ZuSCh5Uwgal3pGT4A1O/s6dXF
ek2cyS5wCmozahbxrywIL51tHGXwuzsFJ7RH45iW1KmTFLuzQz3vYkD5JmPhkgQttTxnllu7bvw/
jbskO6CGli3HmBrq6wXI5eBgR/KuUNO6PvF/QfuKd9zWz5LWPKp8huEM4YhVRGWnhuEy6iTTlpmy
gcJO07BLIFwoO+1QS7m1xCI2dlky5/lrEfhmfrIiprBEyefoS+dij9r0t6vAjzgLm/cF1t4/15wm
8LaO5Bj1enhvJEPh78DD/q4WGZo9QSf1iZDgVZpwdkz7pNzGo5ojgrbibPMc5jMRdVz9Q0QfNO2u
lcTc0r6m8tFPNPEZktfVzB2VdMlr41jXnhYQBcpiNo6rB7M5SmGqcr6fYtnTeYvqajwOi3vS1vai
Dp9CZOsH/XcgTkWcW2ipqLJglzmEzvTY+9jTpBwYq6M7djy3Z2dHmJYIwrTZvTY8ucc98qVTsRwa
MG4mngLWyXX7r9AO/dAt2/7ogPEEPMq0jjSQXeiYRK6tLhdKR80Fg7hJuHPgLxm7lc5QTOPJHykK
O8N3YS9PyEQ7JHLMQqUCM5GODKdRP56jkZpnm/BdjNUAD6dJzjVlBS3BmQlbgtepjt5KHZ9/RZLo
XY+bL4vI27OOF6lyisNbB8aK7PgJR52qAZodO0NO5FkTHCL+COBMB/7sSb/lQpzIn++uHyOqff/b
tKqai17Y3cyOfjweR4cwUXd9NAaEdpFzFFPsH7tx4TDTmHOOEAs5+4oaFTDXUR9xrSsa0Isu8gf1
DeCDAEKqv4fU6L6sruXvoHQCnuDJ+KZEjHOR+SAuPRiEasqc93NT7+KI5m5DtBZ9OjUtbwv/e4ix
X2crdM0SHYlJudePwiX5Oc7FuJcKXhrSPgQ+EnaAW8c/iez6fNEP9QJVJ2laQzzsxoCau95zdN0N
tGf7Jui8u8jNUZfw66bSU7/Kgq/LOWQJk8BxGs5jUcCLdDjlC9K+qaB/4Q4GIlcU+bHO2kcD8mVT
Pzu4yE5BNtxZpcX0IQo3RBuS5kytZQPQ7XZMzAdGEBQjuXLZeU8g5pjbdFsjkMmC8nVjQeycjItd
8a3a9fijpq65qQgA9mv7S9qLNwF2pamtYMeM0j2Cw3T5tr0baDzrsU7htplmj2OOfFFZv3kDeQSN
Zz4ZyFix86DKWWI0Bl3xNQrsdYs0stjnxMmUscqspbI4YhU9Non7eViuThPeVjnTSdubdok93KVT
/rXqci627u0wFSUhQtUPyvHdE+RDe8TqBR18ecpDE5twcuNHULcZFZ5lgx0Ns3a4a3MBtG948EmS
3MhHS4awblyklLNI7nHxgBwBrbH3F3fv2EyMGaQyUOmnc91WPzgj101oMCizEyymNnJM5hB2SwQ7
8ge6BeV1aTxCeZ3yvJTN8L0yHzwZuj/gQyEVXlSLp2KMOhYR0nTzJXKN+4DCxR6rEEHjU//bChjX
N/H4ODcdqGpcmQd9MlJ0Js4xTWm+teZxEj5mWgi2QWtD9tOr2YzvrVlQy+dc15beurfyFb5XXAaX
GR/VWQsY/z+54H+n9USe6fyvtJ4Pv0qQZ/n4rUz+CS94f+Gfek/p/kFsunARaL7TBj4CbnzzD88K
LIunbbpsWt35n4Ab+w82Cd/E4W4FDqiCD+Fn8Ie0PFtIBqhOINz/M+GnhWL0nwE3NIddYPMSM73L
FULwfv+l/hu8ICcZfcUbsJzmvIbrTqBESKqmC/KePtu27mhPR4Z1X+aomW1TTExi6XIWvslMPvdO
QSPzJ9whRYe6Ye0nrhQraeUC5/G+YFiKLN2Et5GPaHJk9zgFlMQLo693czwroD+IsptiFD7uoUJ1
o/mP+L995MxP80R9L7BeS+LdkJatlD1dUnFFnsUH3zHu7DzuL+5dk3vhQ/U9bccEtnmF4bDDWzYF
8Qmyi9i7ORGWGXXgXddk9c7NBp+eM1PJLoteA1x+FITA86DxTDANiPQ6dP3nNH5idEZzOgCQirv6
FNnyLQ65MVvQqpYu+j114kjRgyzYpdnmSx3cuBV+6czmYm3kOSkgKhRXsYuo9ZnbRjjwg+dk3Zhl
2GAzh7Odp3R7wsFC6B5nYmuixT5Lu/0OYPw3JspmVznGZzq7zX5N0Zbg5gV/lvvnYoxJ9xD2rYSZ
AIKBogVRjXAWbqcZjTlupHMZj8nWKXE3hGKdd1A//fOcYctAid6cVxsfVhtkyd0SL5hPguBSiRHb
k9tfLfG9i7vshljEW8dwJPEbaOVmcFHYx9GOtgwQtqbAfjXOMjs4nb13ISZu5cIleKmRoQQ9SrcR
h+PGLT3G9mny6tq4yeJ56beEJDBRr+NuVyGs3K6y+yTW+jq204pCwj+hCMp8Ls6m0f8Ireob8pBk
M6MjGwIJGM21a77URe4ME2dy3/W3a54bzMmie4JLJazy2L5DlLSZK/dNWkV/D47oBsd0fUUSsQtA
LJ/g0yCkWH2KY8byKRxgC3XEjVMyDq7M+HGhk3KUA1AAChd+ZkJYMOGRct8xTNsvQGgOZY+g0cig
v9tiZYQWMZDIBGbawrfnE8Z9wG1y8qjh/2zzagdqHThp0VGixFfplcavJnNxic+oJ1s0DKiqnKfe
P8STIc8pJD0u9vR7O1oM4QQVFSWfdcNLmm3Qc5xAz5i20oBQKAhspqpDNiXN+zN633aXjvJrHwP9
MGdSzjDXofBremJTe/MLJR9IXLZNxXBubum6/ZzKkJfMHSG6uKCjLvyKJ+OmMMvnNbY44srk1vUj
SHL4cksCZPcmk9SdNTpfiCJ57lZyT+xoQTvWtQgQDT5qXndHisK31bdkFaqopALe7eclMQlGLqfH
wIADbTWngXnLrgNtccyT8FM0Gb/8JEAeNTP9drBMWOAUZJM9Eyvc7IseGS169N+FMrUAAmFkGDL8
qQmANuWB4ld7g2YLaWVL7kPZcd1CV3tlZ51HvuXvSUqZpUyY8HNBwkMlvzeyOlZF0Nw7QfCptdob
HFuwYantIogo+muffQ4yhHKUUN2aVBOUmcVj9tWax590FtiJmen+giqXMY5BBa5XdSyKuykAXsKF
1/RL2FgeLmh/i92uXOvDAAYXNkK4gbJ6DX3qu0VPttWcAc9bGve7Q6QYrZH4UIIFOVKz4fAL+xzC
RvCpFHRILJmgrsrIFTDdZNrPaMIzVfRqaDkPKqVhzUcc+t5j60TjHVSQ4mR7XIwwDB+nFXIGlvxo
Oc6ATMvPNCaDc1VgCg6u2dAc45bCtMn1wUPr5Nv2qbXXXRKmGH395ovHzH035U5zRGm9aUzntcpr
Cyku7pJhXOLT5KDw8iwPRPScvRAxGMKswdYmynTa03RZmlKqOkj3sjJ+Mqf+U++JBU2JH52slcvF
WsTXsUFDIpzifoGuIJEJTBW1BuSHkuzK5XOd04JImMw9fVlzx0c6Pqz71T+TV0tHALb7TFMfD1Sy
XZSW3jcvTpqbNyWTUde5TNi97lalyBwoiNxmIsEF7P1guk6DYnAI0SRPNCjkDyPwTnDLwiPdF47f
lqT7rse332T0RkBhGQLqsfR+uoX1ZHoSZ1eYGvsWHJ4Q67JpquT72iPMHpLytd/3hAMYKUpwsjTI
k8Y71YfCP4cnOZjfzTFpUN3HR2N1u10N8zCqiG8PwuFsMJCkJEy5CBYFwtbfjSgJjOWCAZHbor+P
OgAowsHyoasNqiWASe0WZsqTXdFDW3s7oIfmPDt2cuu5TAGWphlORsl5zECE/hZC7KSMdnXnpCr0
7OAtW+Z0eBgaMCl1kUGXXZx92t/1Y/jYtCD/MWVvnYCDqBZHBOVvTZwDS+4W5MsxCDrDHs+9OS2X
2Mbp7gkGx7mPztPqt4W014PXI/CezfG8kmZwcGrJrRi/6ValYsl6m5CqsIlEdWwgrCFEiB5bSnsl
bl43rsHbr2cg4NaGAN18G4fJ1xEnyy3M0306ZHwUD3VYm1Oiayhw4LG4K4LyZODw34IgdTZrIPmZ
e5/q2zT98MeGfoh/BBDxLVokRJXA3zgNznavmC/mWm2yZvmRGX60650IVB0zUCtwd32U/QCFeB4E
+KLGe00W/4cXFxaG85fOR5We9Q+WO71GCqeQNh3BQzdcFEKV8nHtRXofsoM98AE6NrcGFtsN3MTb
Bk3OOcm5yUrcbiXXgu0QImPv+mUPHQYjdcdFsg7PyYizkTJoZEz0Ppfu+7zxC8TTRkYan936N1bd
MBzBizzYKZbL3rmvxvElWwpUtrN/G1Gs3iD4v63CODqmMwIAskvOUVW9tgNkyZar21ZW8phY3ecg
ADbrLNlP4P9Ucgznvi7HzyvAP0rNaCkDj3LnLO1r1C9HDu69H0dwj+qa331gvEK1oM7zJ8Tdn4GB
/ISvhsixnHdBKEg6GtpN7n9yAw/ATCGPIYnwIiYbzYk5+tysJagJTQtYdacl7oDeJb1D4DwhFnIT
gnHkUwk/cWeP6EmR06cXU48+Y8jxwxJozQ13MgTnZpOfw2iaLwjK/r7Q27QuQD/BAcCQU4x0NlXN
Qjfx9UKHXrTYL0ChHxZVLdMM7ERP3fVjTs78PComs6IFYi9qL+sIRmuoFfAkqZio1c9FNlDnSjB2
l6rT/tF4z1RbXD/UT3j1JHb6gxh0TCnAq5S0QE0AYxW8sfTluXOt7qi3++pJvaYX+l90Q/PDQ9O0
/9ik1/R7vL/nx9tZdchdslbmrbT5vqpyZzU+Rwn2BCFRDcP3v4uj0gM+SJTHRf8DqToOaIDP0nNp
BOt4FX8tWX3/E2pfQ8Sa+LLMfJtR5Log66DkhMZWRf6wqjd+LP61Tb/jv7aFSUdOotMqhcjfX//x
0A8Je03TVVGxuZDHsbFuUIU2Fx21oqNpkKlRmNOPXYiEYIjol6pf9ONnTVVlVCmwKU3r2uNM6h2j
ff4R+syXgvQlJcdnmymj6tS5AbTR/xwTeu1fb9iqMD+hwvywNaMf+WuBZoXykVrobUnnFbtWKpux
2gX9VqDS2A/9hu+rUSheSbcQ+1nVqwfVg9Frmc4bzPtC3UyGn6MKsAvy2CI1DvlhioIVM70qiYoq
P0fY5j0liECVrH828p2VW06v6+8+FVzNgVaHO9Ai7EGvvvNalQ31mo6U0YupvwVrbp5tXQE3tV5G
r2o5Te7TbWwQV7eyf9WnkV5ImfIr1OqMgiGvErKZ1Fg1dWMYpUgPS06iZQEoqh/qNZDN7cUdU1VS
UqvBmILGMPt9WEpxcurqzQh8IsVAX2wwq5yWrGsf2IxmoG4/eSikcNvt7X752jUhyQ4rbOruxl3a
7MlP8DS24Zc2BJYljSnZNwylDxlOo0MNXm6fIGEiCeRTWTkemqHisXRqIiYiIqrjClhaBaZDXS+Z
zAnU8cDSGHnY1JFdj1JmrEQ+1PHTE4bvH7ZlpadxIIUlAxhu4YG+eCk5CUOOHChx/G3XBunZmhlF
RFji/Y76X4e78DpRzsdvFRZ3tl1xhxTEv5AWMcBoEtkFhcBm9qL63iSLRHimfR3m8W3EV3Nw8bjt
COru9mluOztqf5QWp/I3Z/gncuqQ2WNVhZqbxKfBNPNDMRDolk9AvPvuAU86FzAhovNiLJDz/RAb
RoDNIhqTO9thRGi1LXj3WFTFKbNhX61EHjKi4PAr1FV5UsfcMpLuQG2d1Y+N//o3+ll8fn++RP+7
qhNvrXKOtjiu9HMQ/dFr6NV1BEFbzfZDWFGYXn2yjCy10A/fF0xLEG+QHd6qLhfJNpST87XBRWQe
RT3TEAiGYNcIzkBjDNCmruNBvxFavPr9LduMQnLWrvNZzCRt8f76uRDo6m40yFLX2xo1xTcXcdVP
DurVH2/x8bDsPPgOCxbYLlFB1VkY56eF3opuT2FHowOhVz8WOeAJKoDTmWYeViivdHazPv5V73DJ
S0gxGWe53vbxxMdD0QZTvmnRoR2HEne/eq1eRNnyjc6hyYXkP5tqnCLoHbjn666g/l7AdyU0rt1r
nZj8hq5wb3LD8g9S/VL6dxB+whP694qKCpW6XrXVfcl0vFd4b8q6i0hSLxYljsTzE+HdW/3tGMhw
NxR8tNaLbOJWa5vAsEXBHWk2qOuNXtO9tH9tc20CduzJBntT0fHViN5S3X6DSX/krL02UsANDNfH
qqAbYaxQwkjFO0/L7Xt/S7Ww9Br19uWYGwAwKANfXCQoR2+0T0xco33LqbH5W3tj1RdE3ULRO9hO
6BwrJYjTf31WsJ+qdu500i0MbdRm41eAjgMNgeVY16b9Xs0lo6Q9uHSOdddI133pl0bkW6jPPqsA
rW0XBuk+naMEXKBXqBI/uWBuDpnEz3716uKvF2kfuMVpUHcEkxyq7ooZpzoGZn55b22pJ7o+I01T
8nXrJqd+nX520C2v97xawJ7cB7AjLru44Nj6279S7/HxF/Xf0i//n27zu5j3+ngHvaZf97Ht4+HH
23zs3se2FPE9OhdqZp1MX8KPd9b/WBYTQ4/3ff94DfSN+LRa5PJ9fE/64xk2KEThoT4faufPViq4
NnGAZXWvu0oVfqM9tEy4S+qGpjtfFK/i6qT7vnpjtc6fkULFBBik4rROWIlUc6iKqmTnto61gZVN
R+xfXWB9xMzSv0Mha8MASmtzPz2mDs12jWpOfG7/0yqr3YpgFEF0hQ69V/fhmjwY5v9qf/ROmO34
PNmiPPhkZcNZKU7CQKYgy5oOr4/0xAfAfuEjkKaO+haX/DkGyCi35GKlZw1gThYcUshjEhhOTApU
B1a/B3dxeu3T6vXH1srRRsTjMcEhSix7838HD3Gb/Girrvrd/xMIoSEPH7SI/6cgEtKnnP/f/o6p
+BM/oTgY//2/3lZl/638Z0/B0q/5s6dgme4fNAaEdGFJ2Y7pUtL/EyNBAf8P07MsSU4EObCWyV/6
T08hgBhhArmxhQ8cDP/jXz0F1/3DEa4XSCATHlNz1/o/gkk4tvXPnoLpCVNYtBHpXPi2r3oU/+gp
1PBp7BAd2r1YlLMZmYOZ0Q8rGxJGCsM8r2UlD2nuXIvBT/f5mHz1O59DdRYWBkaqUE18HdB0HjBp
pruh/O0rqV3de2+23z+5NUEZcqSEuowkTkEH3qI5oN3WSAx71WMxebingBWRI0lKXLb039c131cy
XfdWouIpWuctzuYfpV0ehUuROM8W8zHGsA1IgLy/zMcAO/gbT6CLzImdgXZGgh5COid7aNb1xfCK
V4e0nWP1G4EOApL22PrKOzFgTiMPZj02+TxsAR0fI16GDAvNJSr8L4AChm0il58ggpjuUh704amf
GNBsTLdDYxEsl2j8NjOOfCwIkCOVBO8GapobaUtK2DEChjUkUQMCK+N7t8JnS/rQ4F/LEV5s4Jkk
me4suzOPJlk21YyCGyfuvnC7bMu/mI92TS3Ly8SFgKLkCJAUHbHlYljmk7vzMNykKFYj5ag3gDxE
deGTLZ3tbQ/TX2ovDwCkynz27hvY/nYN6q8HoLVNnODZSOBYr635QPo4ZTGYtts1i0Fj1c8qB2xv
WGCggfR9sVrQeY2df7MGXOm4yKIDNmbMVyoBPvT9g5N2bwFDVrAaTrUvB/NiB9V0U1MdtXyXJioW
lyJvq0MiEJBFfAP0bjBdzfKrlY9PYnXdg50WJhID2t0IKOhMrCQ7V/5y30xxe+VaiyPIMDbEZ7g7
pPcxt9ETgRrTfs3aF1krMrIsgh05U9+QW80nx4PgkcbjmeYT1Txwd6fca9QPO98ZDjBganW7GVgn
QiXlgp1965ioar8wb4s1+G5FKVK3TH4t174EuxURpLyAqzah+0eI8p36GwjxdGfQk8Y/md41VqsM
xKs4zM6NY4uLEdWUr9qUBhzijm1O+JMZ1+e4GL6YDG32LSQo2AIOlWFQbk5rY/gTEXWnU1dRzOqL
S1raGA3jqjy6lNhvTBVQR7/kMaiykgyvsXyK45eQQuIV4AdsCNJL2J94Z6QFRcbOAlJBhXtOnuaO
DlCc7hv3h9ccy5hWhNneM38q4Y0RMtuTm1xwflMUxbRHUwzyW9z+D/bOpLltLd2yf6Wi5niB5qAb
1IR9J0qULEvWBCHb1+j7Hr++Fg4zk0pdp9+reYUiGCDFBgTRnPN9e68t4v2I7hmZFDVEE9dtCCi4
crN4pQj7Pa28n/ihSBGdNAXbLy4xrkT1SHCtGM2/AMrdGWrGe0c9Q86ybRdD2LOrk+oKYkzDmoTK
iSysZtG5RbEjl3M1ojnxKVjTFDgEWvRa4srf24UxPVR9gaodemDVAUsRqUPICmVVLyD/jatvu2qT
Hb9ausCYjqWtBNXnOFjnMRnmNg0Nx9hwBl561IHZ4hkiPl07xj3GGTyXmsNv22DIVHxmrJnYQ/Vd
V/7O8CwoTCr5u3HYv+PHgebXDjuzDSPyC2AAwrifg4ApviZdzrBfD14LNzirOSk0wexB73J2uTAu
VEqn1KydbFq5OXBNYonWY1P7dAaygZI+wIrWIx2KbNtFnrz6NCYhRQ7GloSd+1JdBEq0bqt63NOA
MMDML3GkNRtdKO+OkT7GSfBuZuE9QGPzXrFpufQebmNmj5eoHe+C5zBcJwldSy1CDz7gDkQ6S2Br
ndOpCimrBrI14O0qMZLoNKyIomrNhGjTSI8xCyAPy9qOHFsMOjiqE9BdhxCzxyFxg5pZY5VsCXM8
3h6Sz6AXpjJAv77m+r/5hR/uM7WoVuOE1DlylO4Qz4pUuYRZ5WFSrJ8w7SGPUP6WIz05ngKHxDxg
VgzJm7iyyGnzxa8GSSNp8nY9bCG43QNOohASA7yvB5Njwen9e0IS95aOib/zendZBuI0caJeWYFN
0LluK+cAWbA6qR1AA4oR7jwrcmRVTy7Km5px53JiMyylZk3eZPPcuZ5n0bfHNFpFqyzAA0k2KmIW
LqM9gj78LpwJo6l6NEJqNCmuDh9ONrFcs8DfOU/mtAvqkImmaO9VcgcO8qaY51vCD/bAXnGbV1p8
gOzCfhUfsM4+WL7/0njpBTNhw9yKBgmmR6dx3L1hq/OMsvDTXRUzugaQSxiHVm6qxn8CeZvBOZwf
AxTDr4lUdN83zymmA/jsK4eEgJ2fhjtLz9BdDs47OeUczkZ5THrzVz7CZiaAIEIXVd9/CstR7TOl
s2kvDCXLac9QS7P1H25n0UgZ841PcjL8n4Bw4zmLRt7IBJcWsTED8bkoqzWcHis/b9alMdo7BU5F
2QDptAcSTiFb2tQLc864vkLdVYoE5eSBWk18oB1lDk9CBcKa5ofAsgdy/AK4LJp6onoPBcLu3lRN
BUTaUMvvy3SjJtouzYixT3uCX1PB9L7zYsrkcg8wVIJqGkGP/ndTnk+PkbJUoRzVYcv0DRT3cC4R
IrcYgOrm0VJqOKsQwEoaln9dZ7fzBpJLUo326TGujNUGOMNjN9vD5M0EVWc1hoimwYMqI8AnxPCz
P6cQvTUU25Q8qm6udMroFXljeKGJBUZ/zeIhkbvDpHD4+sIo1qWq/9JHnZQxv/XQO2zBYIbB94Bs
bWUIQGKW8+49zEUhZy4m3O6mcZelO/mfwWYuspb/IqiV0s8kS0n2GFNvks+Q/6sUsRFdHcyR42J3
e6cuo9+PxIem0/w5sLT/8YnXt7l+xPyf21tdP0beb9P22elL9tN/PUUuybe5Pu/2UbfnyMdydMxi
pHu0TSP77dM//+Nd+Y9P73ld1Q+rdX1AbrMPX+PDonwXfLITI5AhHk5JBQvy01t/ePpvv8nv///b
p356Z3nXBssJFIqAgYSBeWnUwXEg4fKYj9oAtEPVtl41VTv5Dw8LIa20+TmpP2PO8nlR3jfTZw4S
DvnAfLLrpNzMGQwHJ3F0Luq/XawLhnjAQXQg7rC/iE7pV8Ywmw/t2WKg6AmqY/lSeV/eaEHWkTJG
FU3rNNT8idNQwRzahSiPGZatjRAT/dBaV+ng5tpadB1+z4TsbFkCH2VBSHAhwi1eECVXXhs1siEl
+zOyKzPIAtrtvnxQmfd8uSRvbi/J+6TZ0dQmzphmyq0fIpf0GDCbiBgHuOkA52N+k1zW3uRiB1cZ
k9x8CUnlo3Lxw6MwSV4zkwGJVY8lmWCusXby8pulTZyMA8SjbaQk+6YrkBtGjqusUQ09h13w7usW
86D5uJU3zbwUMRgG706hioy+7xmhS7AhOPdNhLwKNGG12+6CuZGiEVPddO6ycAoK0rl/bU8ZzU+c
fOleviET0/T61h4R1cRW7a2w/4mM66FMkWDK7+HF1pM32xMzeUKQj8nNwLnX3vO62/rp8xWzwx9+
bVHJbVfIHpTsPGFOMVeeieJM2n4ZKb12mkpc6oR/FgUSbSsx1+IqI3ktBs1cQy4HaCgbM+i0iI93
7P3oGY9DFW0ZEpBPDMyPMJVhJ3syOtDlCYSMD/8B7iLKAn4sN25I2osR+87vL1fJs8Jh3+j3k0Em
pyqMy/WJ//pp5d2sbX9EiMIQNeUoPvOItvatB9TN5TlF1sVkT+jaDtLSXZHHs1qp7tW1lmLRHM0m
6+9a1RYkHNPllP2YfjYtsy/8KoI0vf6+8peo58rZpx8mdIy/km5kPE5WJvQ2osNK21hGsmHmdB7k
Lq6lBZtM/jJyt/bVjrQHphdejrJh/l7yf/JGNqVud+V/rzv0vP/+7q58snzKn9+qybqBscfdrUUq
V0beTaVu9nZfLl0fnEL0wapvJ9ffy1daa6dOJp4DjjL5scw1qXjLxUEeatdFeXzLlWPk988DMJYf
dFtln5Dw5cA4kdi+L0K6p+ZjI1A8ZVrLw4SyCZVffxRveZUVWwgwMaitIFARMWJiuS5Cfk8PIfjb
ljGFbMnJPVUu3W5uj40TnsiRYmihhfiluAzKr3O7aTqNS768jxeV0Y9cvK59MQ33ZnQ3kBm56Viu
83HaWMMcDVsmmKEs8d2RKyKqAxAZdX/rNsulWxtatoflXTtvmZn7pvK5vf2718rHbj+jvPvpeXJ1
b4+F2XMbU3qX20J2iFs7IIlL3pdHHls8RuI19zWvKz8VAAUgRKor+V7yN/2wX07vvqIg9JYbHoHt
P9qpQdsylJE74u8X5VtcT1UDPNSdUySrZB683Zq88u61hyx7z//q/srHrLmsLJf+p8+TT+69H71W
ZXv5+XL9cAOw296OGU82bq47s3zU1TPUVLcXyKXrs+Ti5/sf3vXDsz5/wOdXKRq6pcb6ok0qSbfz
5pSXEbkkX/u7x25Pkf/V5ShQLt5u5E9zuyuX5Ov+47sWmsMWub1EPvHTR/3usU/v+umT/PmEPxC0
NPs/5DHbUEkwuhIH6Hys324mxygAD/xLPXD7z+2x6epLmp9TIkT6hyjherqVb3576vXlN+UC/shu
odHRuu7Rlmzv3w6U2wF1e+zDc24SEXlYyed8fMxFzIdbtI0njdIeg+TyB6w8S1fFQzLFAKt8Ym2y
wt0C2VKXbk8wSmaQUqVFj/DZNpxaCGYaCvtCjTgHBNuWz0Vc70UJb3DCifYtE9nOKlE/65rnPnQ6
8cO61z3FUQFRtBpcUExxsAdOPqiW+UhWMf46A9UnlpHiNI0hAWp+Q6tDpCeM3pQeqZlgbMVe7HSI
Hntke1oHOfT29a7f/nb/erqaspFOEZOsmZ0ENJhek7zcygvt7ca9XX0/XILl4u+e/ukxeSmXj10/
4Xevu35CH7snqwaxRF6qHOLNN86tCSsflJ1ZzPDMmG73ZYv9+uBv/397u2tjd5Zm2JZdLJAZc5K7
9u8dO4vu5TO7uMSHNpQX+Y8PPf6/LYZ+gl4iIbcmrKwl9C6MNBCVk76BR4pHAA1o8MPOiBAu+LFz
TJfC3oXZKwgzsQnrCtFwTW4xku0l8ypcc434Whfhg1ZZJ2dwz0aGudmJijdHMdZ6nZrfzNZ8xIT+
o9A9cxlyul4TLZzseg3IRT0B/yBuhd59NtWrFg8UaRBKDQm6rZH0pfACooY6J3XHbaO0xwoKe2Di
tGSkWCpOw0c8+IkKnagHEZmMeQWzDJN6H+TThlbtzgUeutRMEoC57u645L/G1iylzW1zpSgEB7ft
Nz8YlCWxBfrKxDQ1UHej6tdRFaMwjlxkrsh7pCy6tsXBMRCh13njuQt8qhaWEVNCTPONF/vLAtXK
eiQWb4n7CrdvP239uiYNuPaSdSbyn4rm3gtw8UydG1QPyq9UGUbcF3q4LgLWPEEGZRHZYVOoK4vc
fuiC6B14pL8DzrykbICo2XtprfLiAPBzItKpEout2iX0Db8bbtac27EhTaBUN2ZkbuzKs9ZJmv0c
HdLhla4ghGIYNkya2/UYZw9lrrr3zAN/2G6gHNTcdnY2Wvlp9l8RMyD2CeSn5dzsrLOCIBLKbZMV
bXQvS0GHJoT2wthiGkclvSYxJ8+sXVIJXKioC9NBrVAMxwxHaSoQDpwSwhIUqx7leoc4kwiTbaqJ
akVKG+L9zHiC+uIczbEUpJVkq6pE9IiqfGXbPvknjvsUDc24hMQfXiKzfQ2CaBvjLv2SAwJF+qF9
wbPtwpR0xYKTFLYRzbvLpirbtL5FgRt42WyAO2aVOa2zDjF424ut45bvY2rmq2KKdXztmCRGaP4n
W6v7rUVqUEvU+UhkDJa9GoqNQuFcs5/TUXtnNsosE6zuJqu73eChye1h+y2J69mkrZIvU637biG6
XboCkFGiWKfSIDrBhpo6Xw3Aq88paA17HFjhrEW+nWSnqvW3gdDafdMjvSTFWxXKWinCb/Aqhk1M
wbVsq116LxrSOBKL3gURUNA66p8p2Nl1ollfBMi8Cfi0XWjBd7TX36NiyJ6qLo4OmZk3KyvXVuxy
2rkZqZ3TfwGD1B/dKXSeeowNdk/TxBMFZBj/NFRZvetNri85HbdWz/3t2P7l2yGRYH380yGMOqyd
Yo0OlWZdY53HKgBs2j/p6KknK9PvOFPEVBQgonA5+hYTP4O7kUtAVZavSWSKdehWdMKrkMlitDdn
x2ncBu9Tg8EdNxBqS7gslSde842eY1iPrfrN6mktROOr36O1mhr9ZPX6m+K07jpXQsZV4F/qx7H4
kZVmcIlUsgIL5KYbv64oPgXKskPGerIdSIia1X/TbVr3LTXjMQx9dmn7h+YF1qZT0vjeMkEhWUa1
tnOtWBqq/WX0RbpCYJavc28AyzcSllNzxiC7alVFKtTMubeYFGm5LAr3Z0rpLR0IKPXG6ZQE2QUT
xZHyLLgaex8Dn4u15MUNuSKS+Z1V7H5KpTw5BGpTOd3l+mz0MM2tMOILEaAWiOIzlz/LjIHilPbe
53dcj+VTrlb6D1z8RZe/9Fg6YeQG6qZPPPKl2JBEWB37CEpSxcet/PGrbnYvGGmUTTKO64GIAbzm
7UNqpkcsS/HaUBBdiyINdo4AOKSVHLWtMAgJQanZmbl6KL0XyOnkTNlrbPZfBeMfjAx2D+1HPzoV
OkMReRfdI4q08qKN0zY4FjAWYVeiaK4qbIRcu3PacAeIbjiLQfFWmKa4Qoxcl1IfYgANgfHEuAYW
Y/VL5MLalR067ACpvVc4286IU2b0grrtlO2bWfsGYDXbl4IZoqWLlgbnbPnINYKzADfi3rY2Y9n3
dwRhkUxJ0xlNId0At6h2YYt3PQJcOJ/5OQJbxM8Jhd4NmDrOLiSz0WsTzcpxvxH8mC/0itaQr/q/
FL/54U/dBLn90vUGyJm8SzmgoOWLGAIP8vfMDPw7Y9KfTZVsk2yM42OrGAdjfC/rQjkn5BkmRZDc
9YoCkSyNkJXbFFhM2B8wfbZJycmSUwMIm85bdl0aAsGrj45vg4eh/v/C+fGIScZf+io7ajYK+H+c
rHRNKdaGHT9SfF41aY4qji22ig032hpx8BZp+ZnQB5hPNR28psqnBekSd7rSPUxNdHQrTm+tZ31n
Br2ty9mshfmIltHSjGYjUczVSPH8O8yUhC2WztlTFSxu1RQs2o48IcpTFzM0gy08D75WPu1Q1rrH
g1bQGx44HI+q8pxobF1/JuKiQxdLI3xR695ZJ++eR5dfmYCsDiBNQCS0u3D8ik0CwxTwQDJ/SHKw
LsNobGnUxVjWNxSTDLyQ48ntOcRLx13XSEqXOIPe6HZzgHq8UQ7wfOclGhIu7Tkeg+ZC0AppDbm+
dYJ+3yZsIeIPNpU7REdNRd2vePjsTv1Qu49+6Pf7ikjDELwxep+Q0UCHFyvPV57b7yJ1PJDIBdsT
yI0PHd7CIdD05EVzhTroKdFffcK4vDPjdaaHOfDGdFh7ocapbwqfWn0EBZRajKhLhZ5m5o4LTal9
UJAWg7SyfPa0B3tKznGPQcd+M0jbw1pDlGID6MwIQMiqFhZOMzBNelNRAWAAM2E5KHMTsz2iolOX
RXwUyivJYfbWN3qO+kSpEMLX34DKEQltTF/wxj+ENTDeDNow3gIiJbh2EYuIjql3zG+AmKCqFcee
DOh1MkC8NIY02YVd/xWZ2U6zs3LfRNWwtOx44iK39/CA0+kP2r1roSZ0fQbMYWBD6HkIWtg3jJsK
18eLU0yPkGypFCcBsWsTyVy24g1nry83bkwzSo8Y7lfjO5U3b9GZwc8im0Dy2d6a/i1bItQ2wZ6A
2okfCJRsqq4K4wnVhEMqrqkAVueCmlgVYl5YymUxHbgq0RluSw7BcFx4af3aocYAolV8c8xuT3YE
0rHawaUY/ErH+BvKE/xt1ClOVdY8QvlxN4HZmbvBd74HafzFTL0YzG6kLhobeladAM71NfMpsF9S
5kC0pwEZVXgA11oRnlLzzlbeCN0tt2FLeXhUjko/9SesZm/qqFhENjBu8RuGYpxN8yzGAtvVRzuf
IIbjwCU+rlmHIyflUsfdMWo2XeC+W2otwtX0QZ+Dh/u+/eqMzq+qtLRlkVrG0iX7qgvGuw5ZQFyV
wdICzrStzGUfYG4CYFDsQ+UBi3S5BEKRcEBVe0R6BUUoiE1Ajvc41cwT8wzmDBhZyIMjBUvdJU4u
Nspr1usM1HOXdCqcVlnqQKUwxVPI2cF20FJXz+nkrEiVGY9q9RAPqrvBPfljasUvwlzwxSAJCiPk
RKkgHREeGiZK0EyduymjnDRMEEq56RLf4Xlnte70hV/u7bl3SMwTLJS232ZRWa3UALMJxolwnWLn
KhJOfkbdP7TDgFo9jhhVJdupHkETeD77vdszCI/VrTK03cJo1N0QpeICgx8RDI3RYAeU9Bsg9XNt
+tW5yaAAD0GlQKTQNvhVNlZQFOeGSbTmqBm5OsNGNPPUpC+X0ei8kWZFw9CIob1bTsne7zwHANVG
RgCDVzxG9rjNNQFUAypEawwFxdk6WhHyfkpgefu0KVeRpX+FkfPTnnyMPGbEZAGz8aYwjXSZpNGW
acNrmeN6adEgJCqhLwii7aXTc/nUpnLnZtV2aFEWuDb0mJEcnKl9hvFhH7KI3DtDRpgGSydL3/Gk
neyQghCEfUhBI6qLVjO7Iwpga9EBLm3ZC3udACEyep6GFs+VY/avueO+lBUJabWR/AyJwVrhpEZ9
Y0MVNdi/EnGuYpOcxcp+qVH60DDV1o1vkQCT6SjcDaI/mxrk/IBOidjAnZZFX4tGpE81KBnSGjE9
T4ifSMt7ziKSTGqQ9h6af+LrqKpn2vRC7k65VodkEzj8lpYZsefk9cqviC3whjbYWIwHqhHuj4NQ
DWfKYdQCpOPGuTf6flECi9sWY9ctsgE/bzeT9BJt69vuuLMm8sgTvLOVhSM+FAx09GEgA43gppVd
4Tjs/IvO9WYDEZi+TMIlF74T0wzEp3aAeEXDhqr7m9z04Pf6+B4BTTgEDmCSaAM7XvdUPxOu/oeq
H3d9XDQc+pCdx4ZidOKcYhWnX9g25kvKdCki3GCZo1JbmlWVQGvj3TvgeI7apDsjNNVFRZtsqMBz
WhHRNGCkBNjf6r7BTzuQARxwJktgCps2EukgxUeTpKO3qqY+WUwB6mxLMEvunHqbhpw10WTvxjq6
pJadrwMXBb4pCP/0AIpEjX2feam3cQZDWVqWurSLqruQg8i5ATFXYAs6KRVqNXK4IhJYGg449sAN
eCvicjL8IHAEg403Jl/VCL61zkULE4Oyde2AbokTeIcqhz1Qf3XCx0A0UCFB/rd+nGNn2nRZZO35
NSq/tvCjLRXX58cTzrSKYYQ0Vot9ubHBOpEeuHQC92tQ1CSS+u1F031ri8Is29rAOU0NQFZLMi6H
iwbCQydLNCKFkpwQjNHksox28CthWy5LZXS3RRj/FfbWd/r523kV97h03kwqXTg0kudq6KmIERlo
Nv4W1j4KYC+rVn37qnvkKdjuKQTiYBotML3GPP4q8eUcPLJeyWBwHnWmIAvDjwqiMDFPer5Brh8/
aWF2G+YVcCjr4Nzm9rQwB2KYKRSjyataLgPt86S3r6nm6+ecrXffTNVZhXFAhyAHKWVm2BvaJNu4
OFEjZ+7JWra/0jA2psp43xLeuamhZqzCcigIKdH8td1GyZF4yP+vNf4fBdYhIEXL+wet8ct7HeDz
ZQ/+GFn3j5f9U26MptjVDHTBpuMaSIc/yI118V+2YRG/qOkfYutmpbEOWERzdEvj9oPS2PwvU5iA
S6CdwB3R/t+Uxpr1bzpj4r9hpIBQEaiNVUvXBB/0kV0y5RBLlbq1LiSPhKuMpMR93fgAtlROlW2a
cTk2l/jZZyYSUXAWMNdMRaYjGxN14TDSq9xdlLTqnZLEvz5syYdrdt7/ytr0IQ/xQ/2f/z3jYopb
pJ5cO9fVXBvVtbDYQKT3fVw74KgisYNGXCzaS+WUi7vEVXBWOIqJ4Ve74F15NMljQOoftagVZx0z
cX+7lrPn0k4dAsOw6zHDxXTlmNGpw69DxDDnDEPrg/uWeNcUNFI+ARk0cu/7f7P688b72+oDIFMd
x7Itfv9/X/1QiTXCgTRxmajVfxPYFs4lxl4imgG3F5PQEYcF7kOgMv/rv42+2jw0mn7knB2cjECE
xLQnNC6c7GyTZuyQ+ds4jfbM9HcfElK/wmSfEgVQVvuuqx91W6+Pno/+G/zMyihURgVedPlvvtO8
yf/9O9k67iCVnBOkDdrn76QboZ+hLKbPbpjZtqpVGzMSWTJq7+9bShILO9DMU8z+QdSJ4+w85kYH
UwsoDJCWhfG1fHaGsTzaqbFxo1I7C+eLHhJJoUexeISixiydJJMBReT6z6s+HzR/X3WOHcERxVFl
fNqbsiLzWr9w9QsKW+S3SvRI/Fyfllip09Bb2n4XHLNpvmqP8R3yyuGtqOGT9huTSuwuoghOaQTJ
94AEZmO0OdOrGOsaqPVlyVc4KpF+p3Q++AS7hqxaZcH9XFNvCJY5BsIl09mmLhmFsYvPzk42fZXD
UJtBWQZYW3ZJRN1NqrvrMiQ9J+6DYANWPdwqfZHvbOPe9HOVUVmO2p3r3KXwvFXpzTVHTA77pA7P
YWC5d/ImjlZ2R4aHacEUx4Z3Nw54WMxQaTYabF3hqSBJ/Hx8cxH2LBh0vhB5295FikiYk2rDllgl
5uaRFm0E86d7udTH3UMcUWxSDaV+NLBSntXS21Ou2TrQbAADYF23YnA0olpWA1o9RQOOPUYweYda
5XKqFD9Het/7NKxf0TDSREDZewm0YmemdCr+/Ht/8lDMZw9btwwbP4ZuIj0R6r8ffg5KnXawkWcr
c2yGjR0BkV+144Iq0BvqjCEFMSBj/RyEiL7jlIwtHEiQXnRPuwsI1mnhcGr4F09Jq116hewPIB+G
C65lqvBUmpn78t+s8rxKn48uSFauBWGNtXY/nTEsRbWjway0y0TaDSft4BF1JKHTFDl0K3U2ZaZH
/Ojk3Du2k1HdqQ+cZZ5q9x3fin601PCX4+fVrneEsa9TiiEzcsdASgMzsg23f17dOT318+oammPA
iVVdTgmfz88dAMi4jAftgsCofCDKZOmM8VvYJ6egzQlBdTB6EvKGeFUQUJrFJ0T8z2HsNFfE2jWF
9uG6gT5eKIy/XyhsMF8IbxyVtTHlof8BweWNNkAhlV+pzbqnMtbEKW4C7RyoSvs17b5hnWFKO8V3
vj64y6bX9Xu5Ece62YRjn5wpD4gVXNClT6kTpENRZuT81uSaMjE68bPgrcgyPI0gqvWwe+xikZ9J
Nj30nsbA0NPqZQWx75S1Onmd5GYg+U9eabEqyz9vcv03e4hBC4HRBJHU5Mx+OonR6qJ9onoq4uLw
h6DqeewdVcc1Qt4K1fnHsY5/gSK6KOj41gUF7zeoBHfa2FlrPTSmTRE1Ldqrqdojsz7qyGG7xQRJ
eXIzZUUZy1/8eYWt2an0aZe2GVdwueDPNvVPTiatiNQQPLR+qerGWelpOEOctO1ktz+KkamIA1xm
USZgOEBomDgH1fyYVpHY17T22th80IIJ2WA+MGvtQHQEpBQAEn8TKp4Irr09Z08j3gd6dN9PRLjq
VmfsHfFiNb6zAxRdHeIcQFXGJ4AuxccAEm6VMqfYVKpBaQWi1KlNx/SkciZ1/fxo68NjrOrOqYk7
dz1D9nfKYEOv7TbZ5HTn0qHeq3TOfTRMDRZ//SGL03ZLJDwYWrgNRLlqYDlJdYha/5CTgaC5vvFM
56taaHouDibBj9j0hzvPMpRDCr1azN+MCnW3+fPGFwwh/7bxadCyLYRpuJxU+P+H4yJKfFxYo6td
4LgmEy7L7hF2bH6c7KrC82gNj4rb9fipZlr9OLWLoB/3Vg7YgWYKXStVeJu2hlyBGSd1endtAr6i
Qeh3AC+Cle9QFir8ZwoMS88A5F+ULdGrRsusqmFcSGn7ieBMdwPg+h78j/XFcRRaZ/pxMlr9zskL
ppaj199Vnr5p7QQYNKm0iD0oezVik1JuRBpBE7ePbNTZJgnCev7PmO3/ePbQfreLGgKTnSrYVqb6
aSspsL8QwgvtQpX7BeU2ZIc2eI3hWBzrEmuXYylUG/uK1M8wTel4NoAJCLWNxVAcx9bNSJ0gZeDP
v531ebhiAT8SDhMGVaMmoX1eq7Tx9UiNsf/1hZEfMe3UD65pkjETP3t00k+VrZwGRWQLmo3VSrOS
bOuVdFIc+tRLue8WRtztzJHcAHjlxh3ZYYi02k49jZ57N+k5PXQmv+DPC4X6Vxxu4nqKV00bjOvM
2PmtUB9746W3uCZS6KRiUVhiB1L+XcmSfk8Ac6ZM0Pmwca1zkfkEMMH7K4l1DkpQ24I+vlnPO72B
dpLsSSgopByj+qNzGro40ey8wmAWm8uAlMaNkarDqjcNCsvaeI7j9yge2xNIbRgMYsWYI2eMrn8l
6U/bwP6tFl1RpBvX7wmGd9FB1L6O0TsXJF6GuU9LGoHNn38SOs+fDyimSSoHErRHAe3xb6zHyYld
uwxH/0K1Lj+nCtADoSTkeGUBocTKyTTLn6E3NBt7Gh3K6uGB7N7gSzMp1b43Y9BL9ndnqOKzOVLc
A0o9kY5Z0LVgyL237coJln0zIv7xMWdG1vek9pnTRJ23Ht1ePec1vLAmjh9U7VvTlNpj7A3PTYdF
rs0fqLbfq50Ckypp1G0QVT/ClqhM5FRwjkjqe+w73XpKG+UQGz6dhAhydybWQ0f50+FwpuQStnfZ
yFfqhMYYNfIJ7vYRbnsq3fko8ldD8mhDWgK3yAips9ydRc5I5OCrLgJ0jxbR3Vu1wl6VDkIHb2n3
Jwgbw+m6pLeXIRUHQLIGrmvPO2khrP6YzHCzpKCbx5R+lMre2gnxTPDYF7WpZuvCGeB6xfqjO/Xe
hSA/C7Sf1XurpoxetN6udhGKwKFCOTvFnqCQRrhtmkz1NsCEmJR2eO8HDtT3qCDjMKppjpmqQSEv
QibdExTDjk6gnTlEKxUG+GJgsAsS83WsGFZjcSN/uoaPb6HA7iglndxCS9cQQWqXEUEFX/DiOSBN
NMh1Z+x5RJ95rrWmx0KRPB53WRXwPU1xHkR7gngNFnmZtn5Frm9QEhGIuaUzCAMCvJItUhXL6gCb
ITW7vyLitI5qX59n/uXWcrxhVbWw40kRuoievYefF6Rxav/UIsXbVsGo3E1UsE1P7c4R8OSHrone
amN6z8jr3kRxYl1G9FhcK7R951gPzEhfqyiYHsK83xB6Ga4IxsIdKpSNUhC8WMYkIIOw/ykSXd8P
NiXVqsMPXGHSy2t1OvKzhUQ7A+92Rw2Hp0GAbh2fQzxW66iYUkzLSXFMRosYDxJSoEg2dwhKqtzb
ullwcvL2L0fLHWoIdXSHIQ53qwXlk2p6fYYbXZ8TIvymtK32juakR90d15Qx0NB4XGfdkn7bVPcp
7eH6rg1tWj3CGS52bRHiTFZvl/G1rLAZ751ELxepExSbMAwySro5OIgelUE/QpPpPGZf/rS3VS0+
98mvPOEAG8jh3NFPPLuss8d4K/fr4W4EK71q8YbDWMY1vigZfXNCrpyVYlg4Rbt229OJnB/CrTf5
9b1IpmYxGTqbNVATuukzcssUtAwEuUCOOnwVvOqkqCoGzElxXgbyVbxu2hW1S7z6JNSHpGnUh3Ea
+wfkFhkx3mEzo1CjAqhXagCOhSxNRzX0z0XnHZpcmKc0sN5bLw7Xpj3BZB4sEMdAEZOc9GzPVGiy
OxPBvzZWI71yf4xAZJPOeBs8dD6EiHq0S9BdIiysYZwM8XQwJp9zbdD8ZTfRcHbnG7tQEaM4FIOY
09lHxNzxthuSnyApfRrSfUM+OlhZqDdKOYkvgA/vqor+M+oMDIAugdJaUH1Ny1h/snz9GCjjdA7V
LexeuhYGRluF3fZ7OE0/R0+xt9BO44XWuN0JsfGCkViw1LRqOBbmc84OQBQG2bupICfPnewHOYbx
o/Ae9De9LLs6+4EXICeDS+jHqGgoYTC462DFcSKw1kHd5YcejH9pefZDmw9vJY6XhFj4JxGLNUnQ
tIGN6dUEVrtJSzJatbaMV2Vn5196cQ9gAtt9qd1zniJqtYBXpJs+tZDa29hxtzKsNEW3a/Gybqhg
tCp/BY1m7NvKezCICp2NHuIZVsGzMreFB4coP8lAkTfwFgE7VUp5vWk17DyLcTvoSNElEr6bPQhM
i6DtzL4E/QaLdyL3njPztBGgSw9m5kzqWiI4rvdV8o5hg6F4koB6OkaHcr5BX3en27UNt44pZju7
EW83lXtQw4Jwzkywj0AWrNe2o//0CCc5CINxkUUa8CqmU4HbjRsJXvGAUCqW3u1KRPTlDBYL+q7b
6nq6j3yFevbYvV8fJrYtwBa6BS7ekn3KTTpHIGDrxc4u6EgkM6gmBVuDIAghyDCMbI05F03eBP+X
u/PYcVzrsvS71JzV5KEfVA0kSqJ8+DQTIiINvTeH5NPXR+YtxL0/ugroaQMJQgqZyJBo9tl7rW9p
BGBAqG1PjCN/WESM7BmLgr5z22kn4O7vZZG9hkb4ymSoOTjoIjYuEYC7ZPGUZFPGRSiKXE8ftPhs
FxwwczPQy5+nZxEtTkSRIyKSp6IfTYw3/7D0/cvdWSaFNys1uDCXnBFp4Kwd2uJNLD7vlXiyblaL
4efdZlIMH2nV9jMWgutxhTOIlIj1Vgg1HVPmcj8B8NwgOtjqdnFvRu05yYAXK92SzpzZEBU54XsC
YkND6JBHfth8gPj0AtI0YjTYY/hJpweVAa6HNvPc1KWCJfGXWllXKQlq0gFVsLIdNCY3gKu7eibn
Gt6ZNxqWuutqBP+ZlEwtk/KWuS9d18T7EE7dDq/Yu3TbwyxjE3woeoh+QNccyGpvW4ECqSAg9hWi
UzthayFZvtjIOueDol9xko36W3GVd1ekRNLaHKIRS9y0y46Y93dosfyxTcnOGogFpsy5OARrHsEr
HJ2a639mQMeNi/dCifeScAKvm0lFZhBMfFg5kLebrSt20qky5dkyY2B3QUcrM6wYWmroiya9PdMa
8ovFMsKwGxFDvFiEAJ8VJy5hRzds2sP6I6K0i9P6vPXW+rPP5/557f/48Oc7mBGNwW5QIrL7/vk7
81UY/flrqlqND+40nv/23un6HFEP2UEDU0XAI3rAzzevlsooiOpfTVsJhvXLX1FyiiLhZej4RrAS
/vkt6yOfr1v/K+tdlJ+Cup/BUzgpRNIlPSlU4z5JOEJK7PscfSyQnLL7mSRgX0dE6NRqsyfcAO+g
tcbcLBvyypptn+D7N5OOk/6k7Uky7nAbOvV2hMaydcyU5aVpq2fVSh0vdQdWHYagGVaJH1ES4w1W
I/NUDLV5SskbKdBqueoexsKzdByO5PXhddOzFoILROCbqEFzuYUek6CzvJoroXmakuTcwDs8rM9b
f7Ru1rsAMw1fQZXTLm+y/tzMnL9uQeimbaAmLnGwvNH6Aqp59F6slLd5NTm+GeSLhb475mk3n0xw
JgvXcmHczcrWyWfTT5BCBs9mbjo7mlDkYoQmMuD1ZpGTd7Vt13iZ9QfrRloquKPV91JWy2y71l1v
Vduvmz9q+8Wb9KnA/wOY/HzOp2fh82d/NyXw4s+3GcM227lMSmu047Ph9baggSCW3TM1dGde6vaX
sJPx/o+fZLV6fG7+mHY+76/+kv/x7vrApzFkvRtOi8/5f38JJQERM1qKSePTSvTHtrm+cF5F/J+/
u43T7mByyTENsCmRCPw/3pv1yZ9P+/ylq5Hp8+7/7XnrJOzztX/7w9dH/uUl0q2V3axfXb16aGif
dn95+saeBicRUoulpwrmtntejTFBnua5v34y1WrsnlWbRBDb9FdLyec3+sdhsprP/jjx/mZE+3zq
emv98uMS6jlNlsWtNqz2tcLO54OexP6gCmp/ObvVru1Lr2Yx3i+nOWgECLHXPQDuetJ+XW0Xf3wV
VsMKCdEpi5+23YCbzY8rmHVlsq6bpl18x5/3AzNUtpguTTC1FjlvM0DoZeda33T18plCC+lNBOSO
o6A0FZi2qkPK+GLZWL+XhuJ3L+rypWJldwyWCkYsX/DcvWZxt1s/wH/5+Nef/e0rqlYb7J9P/fNm
kFZ4P+K+/07g+A9biZlgmXF5nuCWbebeQedc28UjYOLzGCjSy2ZzfCrhHISbilWX6uwdpXX2Mfy/
gy4tMkRDEyNCmraPVde1h8EFtlxSSRIDOjdXpg/XEUnYF/MBNrZ+cQqIT2Z4TJFNoVglFLkMF82J
9jFrrXHDA/BiSqIaBOaBVG3Obm481k4jfPosHzGeD3O6GXaa7QzOvlzutGPdwmYuRW1d4z56mRvF
pjowXhJZJwerdj4gvgJ0y9DBQYSJdkQecz6O3e91U2i3skeXNBp6cETkds6CJa/GUr+7kYPkmlAV
v3O0b2YKRH9CvdKLHPEgSph7OoO16AsCFNRg3E/LRKJAo3OOExpPqsqaiYGSoBwg9LBpUxb2qS0I
oSzHo6uNP2bmvXsEz+4hCNvwARlmtOSHGs1jghzaJFCA4Bj7J0qWaa+2vesHJpIgW3Wf6iKMn+x2
hs0+JK9DbnQ7ZsGZp00VqsWpdHYJgKt3MdAn0+FjHdowPkr2/3sIexCgDxj4Oi6vbqJ+MSfD5Koa
AIHKR5pKRu7u4qb4oRRqgSRvRHRcJD5tzwf6rPVZV2El5mVyg2sH6chKHw1XzV+yPOUimYqPUUzq
W5P5wB3Lc6mQrQpao/QcMR16a3AoVYbkGIBSllPKlS+p3VOr0ybgO/gB7vQGmQfOCHaBIhgxcYvk
d17SlkxVeNpqW6CSrdHMnnLGPhfIYMWbk7L80l/GtnHeszBGECh64WtlmBEOgJ517C+pxTnA1Nr6
QbRo/c1WO2St5l7q0tk4nTJSVgdgJMrhPkx97dvaOD3FUeObPS4Q2+wfRUdE+aijRqpzJ4VnHbfs
XglrO65rimPfZiMgUCNhXpkUpFfD/ei7x44cWq8fDOeSDdVbONja0ShjMrRQyfVo6rEWVo7XBGjG
nWEyz6NUvvd+lhqP04iLC6GyeIm1D0VR5FYZmBxgTsNZPXdw2y2yMHXLPOB8czezIAZUxBXZ6Q6F
UOkszoswviWu9oYrlVqV9fhe0+SO47i8jTX700RkhZ43xVlr7OeoIngqf58ZLL917oeopifEocGj
Fhvf9doYH8IRYxX4lSvDuvxm2gDAqEqGY1MuUZ5l+9aMjflMkPI1E4DIWhVwWkNHKuwj6zopuQQQ
Rqqnq3bezAj9xcGkI9Vk3BV52vhkeb5JHT8Qq9Ej0gfo0fp4GYyJUQV6ZQhirHaL5jxos7sTIuF/
x2dLGoyh+Nk0vyZV1ryQP5sEYnzAOw/rpX108njblDCxYjOjMcz8U8tsiqFMwOHCutXEhoq0rhu3
lJUhvKNQvTiAag9lxpQAOVh4dvHrg7YmDgEfaJN2pgfmzjh3s/tlHER2MdqZXEHRz5460xGc1Jkg
18DQz1RMIzHxIvG1WodvRE6DRoaYmSfonPmfs7ZXNk7GtIGcquCq2MUvuN1fo8re83Cx1yHjMabr
qzMNDNbKk/oqGkHnoB57L5grnXnKEmJlfxCcrN2Kyrn1Ee7IyVa+LZDlW1ehu5wisa10Kz6l2Zxf
GK7+EGr54o7tSxdOzp7QBL8052uSV19LpblZZjMe1ICJqjt+UzsUniViGUwxfOia/ktFuov/411D
MFbMVyVSdk1zrOxee4mn77Gt68dyML7DoLH8PhmeOjP5baZJQ2YQk5HFzpShXxtYrb60zKBRYU7N
MZ/gK9fqDqOltTWsYn6WA31EveCD17Ex2qxLMytRXjWh+rZ9IRBZvES64400/S8m8jKgW1hNc0UJ
QW4N6hmNyZG41P1gTl9mGGW7Kmy7m4kmb1eWtbtz7WdVGs0lLFB5ky/kjcngHJSANd6kAPJK6Dpt
rDGEPCUvhZopVxObbtdXzwJ+/z7SSQclbQwotdZf8vmD/Inm0aEp1wv5TLFm7SQzgjGT01e9TQkn
zi7kJ0TPLo6vgxYlJGY+CLPTX9OAbzEmQaaQ0auiB8OjrdL4mknunmarfxymH7Ewmg+lRZdb1TMW
i5Tdlu4jKIeEqFbbHqct5nWwtFVaPU7dIq7NWpwPy1SPQ4KkjfkRLGF/Wn8S6GFzJpzuV5rgdbRw
QORTaR0Qt14cw1T8uaVeEnMceW3AIYOl9RBX/B4jGaprmIz9XpqSI6MHPoYyMXmdOrw/YUmQCta/
e0fyETs2JljpNmzG4j7mZnZqYjIg2Du2rQV2Gvbi2bYqoiy66SeU1dtUahqZI/E7ACa8Q8Vyzs7p
PQNF4wingKTMalBkdyOt+qlpOLH6M/XSg211h5NOmAnsNMXeqQPZQirOtGcCJDeOYfwupl6+oUs+
pSDHEIRk8VOb4b1uY3BtZTI/RG76rkdTeW0HsnpahtKn7lGxGfhZNYHPnOUPjFlYtpOOUpNRS38b
sW9HF1RYx6G05CttFHZkpZvhE+vbUg+Nk2NZS10k32nGq4cMNvLGqaV7NRIXkRDhHC7MnVsjH8Pq
G79yPko+BdgL89fIwscxqbgbsfS1zOr1aRsYtEjJvLW3VWG/dmVKXaGYjQcJjwDuNP0SZsBfHeyj
20iKdt9YE604lUFuFUQFToFoO1OVfjWM7HWQxgnLBL2goCaYBqkohcD4kpqFQERmpHsJsWxs6HYm
iMe3CcFO5LHiitUnhxA+hUYKemDVemdYp91UHJZ8kHqey2960Wo7ywx/hQ2TuJK50uMIEswFt3Wx
3QdyJy1PFATRh+zKQ+wMXguQc0ftwl4xzXdt1hPIJzWDIbu9zxqmQSsc32JWyHSM5/glsPorUefm
tjan+TBP7tYJDF9P3J/IQrODOnDgdgiFdnDBbkraNR4unF3SGvYX1fhNGZf5rpC2V5gFu0tf/WJ4
82T2Qv2pKzGNY9f6wvWr2qWkRmkG+qkqs1+jOZ/fSQcjDiYhELnVa4rEIXXORopjoxJ4oIiKIlvD
lO6RYFYuouqbWhcfNpwtN27lCR/NvJmMWaGlFvSXOYzcS2XldySu1PAoRXZxhtusTVlVwF7uLyy7
eze1HxXCpsCLZn4f9Okh1ZzHuS4aH1cqjqk5ZqqmVeU+I+RxL4lxj0LYbe2INSPKJWqHJMUtmSbW
NzfMvjtAWzZmZtUXqQ2elGN4Vjs4pIQKEYyY1u5WhvoDKnvnwSzkISA5idlnfGYE6NO6podizN9q
NyfjnpNBy/jF03pabqW+WKRQjZ/qXn9K0MdsA7q0BBNS/JZWmh0ZTvHqkQFdRnUfZZC+VZeAy0W+
Ey2+leS1wk6z6dQu23W2iujIdR6qEb5pKtRvWHgqL9O4tNgMUYk8ulAskL/N5c+v7PFnbWr3cdoT
h8FZG6fVuU7dB9Sed6HRWNHq4pjOdrrt8taLc9N+wK3xrdLSc9xXykGFf7pRZptkM6Zth1by36Gw
ShBAdMMx0vKnZFLw2zh96o2K85uSRz/Dzg42jWvMQBHl0eIqdxeWe2xqXNX9AL/OdsZ3q2XgYih9
jLcuvQNVPY1jQOFktbi/mzrdpeSvOUtWwIR2bNtlFrHEOnLs9LtZTfYvoqnejfJbrKvjk5WodyiO
38jSce+2W30hREM7dcIg4LJqCZApJG6qxDR9RSPdIJUVEfZI+qJCy68WRAnS2QJklUN+Q3d1ipb3
zIkM34qtVbvaC54AX1eCnMna7JyA4zHqUp0nzEj41nvzTI51g10EjRwiwvygVgNJ5sbo7FDV/qYP
Dgy04MMqbb4+TOVWZU3+HGrfShlcKZDak6NbhyYJ55sKjSZuxochvdhh/q02pPYgojXgsq48ctnm
+8g3sSHNJdg5OGUC/B8EA+lE1XcPU+f0xxRfT2k8W3VmXLWuI8wp1MqriIbHLLHg+Frx1Q0y0qBQ
SO0zrTqFrkaYneMsUd7IMMM4I4dOAU7L+XVLb6RlqGE2TH/MxYQ+VF6zVOKpMt4+Bp15TU/c6ioj
ySPC2kChLgHlPzQYAQYD6cvgSF91WsLFLQzqfAoLaHsueOfYW/fxZi69NMyro4zlb+SGh0ireW1q
MN1nOLMZBePpeKSqVI0zEQ+/IOrNRK3NKmVSmZ4sVKJWQIYUlqu3yFEuTGXKWzh+VyoEmQ5dxweE
z4kX1lzv102KqPVa59MXzHS9T/0H2yI3iZyr0esXESbQBNkRALNtZEy5z9rmpXVKCouvZJshiXS1
ELNARZITGpGdlDnqzUUqU4rhlMhAvyZB/fZXGyBT9CMZFOeSH47phecN+wlZ6WxW7qVgRYJ3VeDt
5GLjp67zkwm/z8mgPye45d2m08DQW+QoJ9N50m2+cNVUroYLUjOoheVpo/JkyOmXYkDFUSbzQ4xF
5iVKQZJYhEOUVdE5M82vDPQccPeRi/BW/VnOFbl3c6EAyjLbc9/D1+S48fEgp0zAcAYyQSG1BNqv
SLDj6gR3ADCg3240mbs1ZJ1uMjevj7R7SVDtuBtVI+fboVK59OFwK4203LVFCc2XIcfBmLkWgKvm
As0q5FyUarKb8vnBynLFW0Q1fcOcpoiJMNBcoCToEZBa7dqh9xk66F/M8qc6Ux9NsIs71mNHqvEv
7DPtudWfOtoYj2nq3hSgaJwm1XzfR+r4MAk8x1iHMY2j5AlDw3g0XeVMY2HTGklxzTp9X4S57ltq
QHpS6ET7uXIpEYI+3wq6rCeR4OsdslbfaMi39mGRd15rxF9giqZXsykC8ksg4NPMguMa2e4hmkgt
QXMpD5iJ+GNR9555s8mAqEKs4+RbrYW0rSG8Tlk6IqAJflZkvF3HKnwQ4XCP4sB9GzsNKXKhameu
u9AjK6dlRpNd5mgQpwLEAKoGogpcVIHYhDFzGma/Y8pb3/KsrA9dquOmmap8p+gg7sppY5FX9GRM
ya9SMlMNW9C2KdSri5unrm8yFNsWnfZbaVX9arckk/dNfZeSXBIrjheTF7Ctxun9wmJcni7D7Agj
7k0hrKQto0vFeAvpI7xsZkHjqbRd+RDNycmiMaNE8i5b67WqlKuF/XNv2Frn9a56RMwxXbvEhZmf
h/3VDrO7Ujfq1lqWJmFtJrd87r/MeL/sIRU/5WAT/OgK+Aa9eJWcEt3Oil8GjpCNMdi3uhX1dzcf
9o2R/RDCDVmRi+faVGI/DVBNCJecnlzv88d+MShhBd0HSrU4hBd9TcxejdjkAa0ltteGowFf945i
DHIEcWM7m8bDFnUOrsb9umSQfYyN324FQjl7uAJwCZinI6hrqgA3NOczVN3FzN44sVZfCpKEzJpT
WLE+YEzJVL1q/DpCZTnHqBphXLzo5sRfx0ifwUAgQGTjt+gwF40RgJjA8QzRA93tCZzua2wKbWfE
zOnUd5fqyawbPt+0+jqkqXLqTZE8QWp20Mo5RjMRCITtwHFYuKhkuHKshoU3hOGHYaYD48SnkFPF
LVJIhYSJAEkl8Z10RLYTucR0Digr2x5uiDOTvtqw4NsyL1H2oEuIhgeGbhcyucADV6aoYPWICcwi
I+bgtK9KUri71ImVo9owPKdJQP5jIIBPlsznNZ0iaoZNuE070LNZ2ot9V8Ya0yUMqfZjgSKSI7Vh
cBcod4G1Lx0aY4dLtz+rgOXNCDlT9hB2Y3SslvOsnLBJdnZUHcqhfk4z20HtfdWZ2fuIukmSLoz9
n+6a2j4lLiV1U7nTfZpZLzRKluznIvgyVU21C4UTbgwSOO+6fOByFF+U1v66dmEyWxpbek6an37T
y0w72TMKoHLbcbzNxsjEcFC9NkwRgja/4sbMaKBK46EYhp9mbp3dLJC7FrLFwYTVu7VH89lsC1zv
5EQdlXqiPCjdx8HVpmNaNUuWykgCZFr95s9+1Ov4NS9C4j5plm51HISbojKpjgDKbeWi2YgC9Ttw
KBAzYaoisu1yL9dHdqCosO6QPU7xZOzHuYkPFYptD1bTvCchsfaFDRCReRtDb73KnoSWvTpD/OSO
oXEMw3jcGQMViKUOQCkhZe/L3LyNrd0TerYt1JtRBtPJrPRfPZqKiwYScoRpjf8auUSsNuxzriW3
CdQcTNxc4mJKFW+Owf/WeE23mHKoMAZEjW1lXqN0yM9JGtxloe4duzTfZXUVc+Rc9JxWEizYEEjO
/DNVmnCb49LcdM1cH4kKIZelL3+tyvdgdD6Kymq/bGhXJZvIdIKDyh+JCXJu75bE0A7XASfob8j4
WzLIKad1gmcH7YOKK8aBJ2j9NWN21Z3yYbBi95KVmb5PSrSoxFqpcAMlTOK+uZbSuZihVjzRtRVb
LbZsj3LqtUvq+MBsGalAbDoXFEbfjKpqzhlp78CvAGw0WQBwoM06QCAt8gZnZM4BjskKrO2k5oiQ
kvIcDL3KGNtlkJ90w86wYfdPDCEQ5maYhkttm9QWCE7Utn6rapc5q4xrgBIagIU0pucpi0AIRU24
p82Ei3ZpQSZQOgBSPQgyXeu9MqV7o4PqzpL4kljK2xAwcXFQep7DtLq38SJZdBVP6Iw5gWqHJ+k+
VcSPnddNphjseG3+lMFxQK9p/IpYqR6a2aq4NrCRSvE+JTfq5fJSpNb4JY1tFKfRrgD6f9eL1H2p
DPc544g4hy1X/9kOH4gNih7MlAbdmNH6wjJ/RwfX3gUAETdQM874+IdpwypYa2w3+127g7qzq5nL
WltdAWaoZ2Ys3XGa4a5HZdSdTDT/WqpcaqCdr/GYpI/Nh2jB7sdl+sq1WrsUgIY2TX0wFJE8q4jq
d7k2pSghjOkKrWerzGl7GFvABEPbzNjlOXNozRMLFsVXZRUfZjLY6ojxh+o0sa/+HCMFCu/A+T/V
leei457oTW/qNPc65elRKWMbtX0DOVQT3+O6d3Za3nB4OXUCtIGubzyKjaTEJWd79HE30NGKhL5N
yRClfRP7E35dzkda4KMNKTfTlNNpyh1SoSxYTCxNLE8J6me11ceD1KJ9F+n2E0F2B71DqVc62i0v
0u/dvGhnhqp9KlK4NcTdITrtk3NVms4xKWgganHZnWslOpAWpt6jonzjI6h2xkxBPunagx7x5xfM
JgnLzvN97STWlrAsw9Opjw8odJuTQ78lGgG415a4TJnyocgBarpTzXsbTOe+it+6MB/9KJAT6Z7W
QLM1vgbwE2B8Dd2FILxqgx08x4/+4ZaFFzsif084tW7I/vHw+YTXKu0kjA492eML5tRkxaVnjpg4
FKnpX004LDQ+vsDNC05Zq7zoVVfdSI0kYNzQgkPdaF40uvNjMw7FQzD+Bq7Z7YaItQYNoOnBioLk
PpIBpdrF10ZFbVZiFEOYR3zzEJM3rQZFd+2LSsAKYTUhnI0mB/MatJl5tdz0B3ic7Fg6k3JnzP/s
giEgt8FtbqPEAR6AzmiaZy5ALimzuX0mETxoCQ5U8Gb6g/uklDJ9VpTf2dSVB0aGw5ZAWu1JVull
pE9yzdQMDU4Ys7clcXSxUv2eGGV5dzU7v2Xt6587YmC/QJC9jS10OhtFR6qqFNLYKW5antcNS7WX
WEh2Ei0cLnq3ZEH0E0mgzWz7q9fC0SXGASctDzjXGVBZzqUeGFyJUCkvckq+9JKWHjThh5KxVRv1
4MxGcCKgrRpaUsJfl4z875H7Jopvt/jXgoTzvmN2KGst+yDiud/a6kQQa0wXb0zGBzNk6RkGj02k
jXfRsj4LnGmfYfbfpUE57hD7Hkq+J6KOC81DFkrm+ly/z5B59uAOzFMdatbeaNJv4XIqIcer2Nad
8oiXH4rmMI0+AkbFo560/WGqd6yuH7NCl1fGCMqhlpCG6mXwCMVa86WLWM+oNoyyKF0L6mN0MMmm
6rlI0PVyNgqGi01BpDJQ9RJmjkUXiutxrRH1HdkFJvz2XJugr9oKrRw4bGXL34QYsRsOTk9nLhy1
t6FkfVbLH3QyU8IHyAgOZO5staqxwe+h49dFp18qqZ0rdU7uLJgXdFBsbp3IZDRRVCXuUMAqTWcy
geBUe/FNW04vRmIkjyEnqnACCaTa07NsCWapQFygI9O2Q7WUaSCqoEJdaDDgLEqWCLdycryg6dHh
4JkBwiBesOijjU6uuSHw0+i0eqVT/Yo1qECGKlmCUiDfCthRdOS8VImt7wQl27aF2b/XO85JvXOG
me1uclvtfZXvTanFtqkmiyJQI/UyiRtfkHJEsO95QMKHbTYyEUcvfsmYXiElpHgZaGpsiaFFFdEl
3alCX8FU07pVThd7M6uuS2OJL4H1fQwtQAQa9jNJiHERN3KDnR85AU77jaZGxj4yxOuglx+GqOUt
IIUjd1sW0ayCqsClBrHypznCfTw2h8LsKyhkyk7m8XMuJGCl3uoe5jIHwZlsS3JHt+uALs04witN
On6nTXxzAl5ZUwvtJozkbE8vvYHqPA6ACTCE3E9ZNt0B/qHKgnJmOrp7SdzAE6XuKyyZLpnxoaDD
PYR96DGdqLlq9rbHMDPcTpkVnTuQCZDD0uAthzTjRNhGCo1Qd1KjJFPrmLZIiHQ5m42Q5Hi9OhQ5
vdhOnvtpkA8vaK/cS568UT7VHgrmZAO0TN31ZDg5gc68BHjiURT5K/ro8ewaozxPDI7G1tRPJBzV
VwJw8oPrzB+2HhaEx+v5eb1VmlVxlqn2FtZNtQ/0ciblgM16a5xJlx6ViYZS1gLYobu9BEJ2Jo1S
YkcB+Ql0Yk4Ma2HsyyeJX4hZMl9zMUBNGxNX3ZAog0kBlurL1IQNoSN41puQrOaxiEa8Re52NZQV
TFmf5+QHyqt7bQTWt5aFS0QQNxk1/ZOexdXZJrFg00mA9ZZin/V0cRLEdATbcr6KoZOPevIdHaL5
3BnpAYo3MDIVFnN+Lqu290AvCRY1v2l2uBfmD7R1katzHZ7tPbXtiekZpVcen4aI412LHNKcHR0b
TZ68r6qIMZzoTcu4vs6GDDfIopGSy4IuJql08K6Gl8hNxEWJODvSg3rv+Q8kiPI2aCh+a50JFcPk
+G1UaxGmdOfBMN5ybXxCh+d6YVL+SOI5P2iB4k1YZk9AKq5GAOKo7bDoukYPq2ViZegM54ZZ0dkN
8ksFt8OTFV5do6Ti1ju8jZW7cJ/11xAi3ImqiDBVhty0TrkidFAu1niLoRG3uJr0fbxIkgvFAeIS
Z902I1JkW7WhuUPM7ezbnNZJLCGRTEXEKLl66TOn3oUOZ4ZCDXCXM5raJsXUbdOF9kamCoeQq9FT
lB10tSZNdm3eD8z1SvMxjq0MIap5TK6IHYNXva2ZxXOG37oWfpLYzmiMFtM7OvDaV81TqCjWlT4W
Jb9QdnGrilcns3+RqelLJR4POWOXvG9rJO5OjL+Shu5sEkRWTKWPgkoCRf2g6UbXuR58Xaqqr+Qf
uFrKw1DG94hu7AYbSeu3rbVrLXlI+8T+IcmTanaQo/qnUjR3MGaN15hKBm6E5if0CIuIokH3otTV
KLCFdq+H7pqASNnk5decfhpoP4O4Fa2qNqKyu70MWOHZyCUmt6h3vpt1mFwse9yPoTsi3cuz61j0
P8ZEoykZpEfyW15rjflIbadEeBkJlvAul7uuIvOQoQU+QChiluNqVxYnj8Q7NKfKbL6FunoTZZs/
dKTG6bEMr62jPUx9NNOlzQKPEyDx9SGuebVYOoIMn1j7LeJGeSOiSj02c/u0mgc6Q3tBi1keu44y
yDCSZ4CUgz8X1ltn2BnLanvCkqL8NCVXhzxK6x0UF+ANgcSPx8hpa2Wafim67j1s6u4cD9OiFDX/
OJz/zz+8ge0/oxD/5e5/vpQ5//7X8MT//yIWDRpjfzPHee/d+z8iFu9p9h6V+T8zFv+86C/oiWv8
u6FrmJQFzmxiDF1cl/+dsajq8E0syzZtoS7QER76K2NRt5dHbA1rHdQTdnUc8G3Zd9F//Juu/7ul
mabJvNYQy2ud/6eMRW1JcvybORYkAJ1SVwAY4b+h6Stk5e/m2IZpZUFeYo0IxmaYQxtOTsQi2SnK
3iB6o+jdViOC3YqmmNcrz6mjMcbuiaqIiJ+mKcz1z1XRYkBNIE4i7WB1YHlKDOPoBgp4XgNPgsFY
mYuSvuvFMZJFfO71Q6Wa6VYf6BjKpvsYa5V2YFvKTR7PW6S1xOlpvsv8fW9YrnOa9RwVmBMOXrJA
oERpofG2TIb3SA2adkHsUWSehna0OfNz63OjGNtRxCi41JgcOVfx14dEqOFqWG/WsrRBIIbtvlTS
NzcjgKSawr82IafQE5RcxhQm1d56FzlqhooZKfPnk9cH1k28vGK9tb7LemsqUITCSthpI0mUefM7
apliKA74y1mltFs3qtbn52YOLN9MxM6aBEEoLbHHf251pZdT/BFBmA7w+ezuGPSEqxBJeXZyVy03
rqs89nVs78vgwmkSR11rIXNYqpDPTaKRFmUhK99OaZDk9FwH0xvwNG0Az1Tn2IovNcarHX47ixYP
neWEhW0ZE+MEnE86P6wqJYNqqaUsNfuKaijzmCd+d5yBMcIEi12yGsVRw8wocYpzC10ZBcjSFFKg
Ekf4KwcyICBHbRl2zH5p5RfdMQkAb6ji8FWLa9gJ7TrSzyRhswv42EJL3QPXw8c+0TRw9I0t2nBk
saFFF2X6rRcaKkRSuqnp8qtsSfC0DWTten8Jpn6XdOIDpjVFykgrDECCuNY4VmldIItAgahfK9jK
G2WQDijr4XkBraGtmy7WyPKkYa24CRUzovJp2Du7GWRJ5kIXNnS/rYr8ZkRLmnneDKhcwwGKM4aC
jdmwfjQY/0NfnRkMsjAQOWIhOzCoobtNKWmWOmNpXtQstg62M7+tj7kVl0FVUXd0wSHrLk+wWF4e
RaMcNP70/2LvPLob19bt+l/cxzNyaLgDEmAQFUvhqDoYUklCztgb4de/Cei+q3uPPTxst90oDjAU
KQbs8H1rzXU9uzMgg/WvHvrkWSr6HHYpLuL1PoxzxrWdlresa5x9oi5PdKO6w2CCVYWbvVy6kbc1
2imfh0U6nq78cZYhDhcQfedRW7IDCv5r/ECc8z09rHOWGU7Y2/2/3TZ2r12CvXGgok5wT3ml6J56
RKsYAjNh2eXVw7nnxUl4Ww+3G38ucAgHCpofnwFw2FmrH0szeeVsmK+2azraNOQ4ODSnxYG5SAL7
GpQStN39YsVPYMHYY82mfrV6TJEJUNjiZGkN+456AhOwwG9FQTzMY3lj5N5EQ2BZ+yWduYcPjvra
polEA+YuT1gkNplLtcItf2+i8BEjxrH27H9Iwr+l65s6vKGWQ8BdfVSjFSHwp3ALeTbFBJFwvRiL
N9Pim3M9Y+uIDQSr2XwWWEt6dj/HTfHtdZS1NM2UQWeQY8qQgFlCGVnnNDLZjzaNVbWOcdW2LK5R
xvRAG/SMBDw7+5NPUgaJQXJhtl7Mq9VtO9pum1x5wNhqHdDMYPKJXGtP/sGRFLmUtqa3BGbTt74T
eW9G5xUhJZ8BmQ85WEsZv0HU14LvT3ItW9TuhGl0/WArs9gjshyPM27vvW7hfWca6wJWV6RT8MMm
uwX5IGbdYmfEtb4DPsjYoDqyOQPNbc6D2tonm05xqi/nfl0MEdO3gv7AJVoxZV28mAILfKnYM+3u
4clYZvvMKn+CmV094kE09ymaLZqnELTVSEPjOuOFZqrkaxxYzY8kt/or0XSH0jmCmXTpJRViED8f
lSG9E6UAhChIHyyFoiVRUzjhmCq2w03Ov+UTbUdj68LQSKHO1oqKHOCfGUObLn77KfR1/TCguPzO
eyDGiOezUqarb8OIWCevIqr3XsRSsnTIPkizYTwrXT6eTWyChGSieosHYz7rUv+jO44aWCIyQ2Pp
750C22o79saRTNK5f7X6z3g18bVlTHVyWZ19zk63OFMrD8kKFQCDzoH9RWpBF2yPLGCd73EX19+P
xrY876OohvyVCbTfWXN0Rz09WsYQdvMJ9ap7SsvRAVQNq9GdMTUpi/miF+wuJ/md+vLz3rcPQKZr
/gtN0Ou5T9zvj6HPJP3iaDn+2Gm2SCprsi/wq98p34odJTID155RBVaj0yBfPPrLJZWtDJRrofLr
yNcf6CoBXebFIU3LEwEcB1oXQFTPy83kGDWoDi3sVyskxHFQrnV+KHQFYgpoyEB4mYYTiMpEimzx
TNyxkzqcI5hjz6oaNpOVElPGKkCVyS/EREooSkzIXjai02Lnyz5I7tt24QNfL3CHMoCRRGn6jlUk
gbezM4+UXGKr6J6Sm5gtSKhS0ntt5gKKlnitcYxuaW4/F9tt/SLu1biDZrCZT9cL459H222rHPdc
poqgT++Q0Uqwmc3P7Lid/bGqMRpsh9uFCzhpV0ZQtC1zuGRx5vqNqlXoUaPxvF0MmugPeh99j0E0
kq/tZEh8MNap3+vyViEfORhM9ff2utt4+/Nn/FxdIGMfqjWibrXUOnQPosE9fbtCZDuDOnaLl94C
vUFJQD1vF71SmPu+5BOp1RjakdO2B32wvkrWX8HWDgDdQzB9M5G++ahEdk6E0/rLTEwM4TpVZEJ4
OU2//TSm3dF4HVJEm6sjaAT4cWrYd8oEy9wYvxYopTL+Izi1Mew3a1ZrQCmv+/ywOWg2m065rE7A
7fDHW/NzNwlnvRDG6ee+7aHbA1BmNie4xsaa7OqMmXUcKbRt17bUs2zd1P9c/T4C9XAyRob21o61
YLutRhXJiLV+jg2eDXmVtfXBrBzrYPCOiQ+fzmZWqJdMOsuFouhJNop7iJ1yXm0Wn2kptbO25q6S
rrGEmufdb264v6U5Uc4Dm/sTCvXzmP/VbU4PB7ZWYmDcq/Xu56KsgElordz/3PS3/7/d8RMqJSZK
2zSiQDGspx7djnS83Q7bDn3Szp30dcFekjHKgC7w6ra0sI5IURgW/zmF/lzdjuSCB9bf7t6ub9Ps
z9XSaPelXObzMAHQrzR1QqezppWuk08nqSECF+I6+2awaqaLWmqNcE1Qp5+3C5gDkFncQbhH2Y47
grPFZbuYHIfIZ2bkXWGnaJA17MqR7rjMyAzR53kW8hwtddTDDicIeI77AD+IOROxZTfxtOy2wwle
M5nEilaf/37XvzwqFRmpelPJH7o9qgqEWjenZYsspdf4jwDf7Wi7EKXaEwOy3tPk9tIRLskhu5a2
PG6H1GXKM41Fsk23w3nz/m0xwNv9em8lO5SRsrhClQ2fu2UvgB2/Y1z/fvJ/veXnKaM1IHJ7xu22
qdfdk8CysN78t0clm2Vxu+f7cHv17z9ke+h2PW0djI3b9e9X/HkqNavane4REnLlODMDxPoet9f+
21/x/Wf/3P3z7P8Ht9V02Z1W7VCk5dFpiea5Zz+axiY5IPuWtoSx0NWcH6fKJCE3Hck70dobM0OC
OowVg95SPWerTrn2mue8MSSL2YXEdmqG1Baduz6fmr/YCn+xRH9Dl9EGC3SufbsooDd0Hq7V4HpK
3SINok+eJovqLWag6Gx7i28mYvbLCAwQNbM5KFJvQB0yPMKmYaZxe7E2ywbflvJxoZK/F636YgP9
8Qe6F450ruIqu1ISZDqZTroM/jhwNhO7gFH0YaEw8dlOOGCvClrWp7sJ8j3nAlkXWV8llBMbiCrV
8BnZpFa40xjtElW+4nBKKUv/5cJO9p0my4EL04TrunCetN+GAjNAhrLGfqK3LmkXNqoUR9jnktMF
sRSp0AqfW9GbV3UNfs1I09fEHSoCrj/G+b3wEPgYVHkl3HTUZsnLIEFrOEZCN4ENaVVP59gw6Nw2
t1oTD3xVreL3sfiwI9jiUJoPOjYpPyMVJe7YuYlueFEc+wOGfgctBsvAzNzKf/UB0jzkUxQaeWh1
JIfRgoIzWMC/KIx3BFP3HqWJZ1m+q0IGgiXXLcbmt7Jjrdt2+d5I1bt2dmZ4/XSGOOpgyiMnzE3R
7GL7NwplktUrrz/VOcxqdWURZOhQduyyD1PX8s3aSrknH3LXFaZHr2B4U5c+2U9d/NxPZADlCmn0
FE4IkWX7iFJAHhQU5T5miWBC4xWmTVLtNMOl/ztq54yZemeacgnVJH1cJu0pcvSIFQkkHJsFKHRX
InRs7TChxB5VdFcIFo3jGGu/3LEzD0ZRn5KyNR9S0/1FuuDNSGWZiQSJ+KDFt6LPDkM7jfuF6rBH
OYPGTFQcUtsDytmiFypBEaVZ9IEl4cK/FtYmteR+7ChPpwxwvQkZcEkYJlPWVgQu7TO8FQfLLCi+
q7de2qmnPB66s+pkFzqR8603K/mpVIqbpqV/0fN71bQIXWwD+rpFXF4XfWCOMz9OsRjhpKOlEgjv
0GsCZjDbcz8M7/q6yHJVhwTP5kUxXYZV2Oi0CLs9VeSdVcYma6LBunaXWveJjGp93cuzK1OXJNxL
dAI7I5ux1Rf0xisrRyFivVu99QB+Uf0LMtBLs+YYzTJXsW/Q/xiRFh30ZZTXqnqd9oRhOROmQhNY
G49Cr4KeN4q66YbmvWkLYjVy7d6uRX83V19I9n9B4bRpe7u+OiWMfY/OpVW9/KFr6lMbTyYFLOVj
0bTnKo3CIkmOXuMlgNLdnuAZnC55sRq68j6lKdR/REmBLgZlieW0/bGlsdTD6qch7rc2yHWSY0ym
/wJOCXS7uLLOC1UtlnluAKA08wltufSFDnQuEp8scokDm4yRwBDwoKXsg6HA+iNIQi57D+1OMsET
ym7aSBvwZeS/61zFmULZnQ5+txLL6Hpi9fAH6j74S7owT6IXguazXWdnOclux2RUf61S/3Mx5GHi
WF4wtOZVrjrtvYLvlkgPAnudvP8YB4gaEWPUTp0JBEsH9rjmxC566G+qbLyLpWGjdDuMtfs4CuQK
nl2RgIORI8VdZM2GvtPH9A1k/G5NG9pFegx5ht9XWHnyOtK7Z6MjQGFW5ypEr8wW91nK4qtJe4h4
hD7R8oC3oPDzbd4oU/CewCD4ppa/etF0XFauCA1uv6/zD2jnMbz7pDhk5gQuzzTKXyXeH8/z9q6m
ibvCwflV2oe+Lh6o3VcEc9kmTP3V7NCkdejNxp4+2hCgKWzQgb+JePw9wYmALPE0wEWmfgV8pi9+
eal8UmZm8VLPaUYmV7My3Va6/S6rcCgYalIH/4y0id2ocnqFI/449WtM8CTi+fhyteqYJ5LMOc9Z
CY/8/FJYNZQylxuI8+we3CQPC8DuKERg5eZmBNe29Gg4NbTCDLIQPNZH+0mk780YuEhxg0zIw5gL
PNVt12O5TY8uU1VxKDxxXRiqGwCaTP0mNQGAVdoH7in0BCk+pLZC7U82Vd3Ld9EPGpaQhvOCkOg0
QT9A9sBe/y0dGuVRkztH6lANWuveFuZN3KdBRMQ2v42ZUCpnZw/I5LwSlxC58q+mdb2U0c0ETW2f
jFCFzUi8ElKFkgW3YzdaV8K27RutSq4xOcH590wZ5oVLv4evLSvJ9ItjSIeC8jBwkYZIH+3ILNzS
QMYO5qSEB2bLS73G2LSIZwNp64QWs2j0R4l+OB3ze0Q5FsAXdoHJ9IZsQMWikft9XzzjsJhYM+qf
en0Xg8UlfmiN7DBnhsJnO9ev+rcmyZ4wC70NXtqeJ+x0O22R+Ynt6s0cIY/CP3QLswcmrlYdrOa2
rLQ7d+mGPbjqNpTKFCzeUO/iIdZOuI56H/ljKKTxNLQJeTsJ8zIFhAdTMZ7IGDH9PG3UewQl4tBV
OLGMGMV9rS1BKTxEGwDfxICHNqlN6aNR8REPqodl6O9WRrAOJI8fxHJJ1fJuqlWK1XxlJfEhM7oL
fGuFGWiOcwVulQCcurFWgT1i/x1qhvyWld+wix2HSM/uSlTJnZO2/RX20XeTFikSEIweJHcCNkMu
jIR9SjI3IOWC1rGmVmgsoz8a1jWx8DkqWbvi0qBqM48l1CV7YqFaVrBSf9Do21txdrPQsoUPCTEh
caAt9nD+tCxBDlO9F/VYh6iMR9KNJdr/HsmV5b6h2IFCo7MENLz+Vp07IIM456XhHDJXBtAO4k/2
HFTxzVh4L51SPXjNmqdqpjMl4Qbi0Hms6gOm+wK1fbryVFQkwzoBX2J8YJfLRM1ZB9mIEc5yKXsi
h5rMWN3p2vzIZu9Xrff5ZUSoMpJOVSrVxGjuXSfrNmQpH0BlF/tclXsN9hXUtgazNrp6hWTIplKu
+myAxNU1kBkcQGPL0jb3niQ3p3M18oBIHlyQbO/AIdHY3ydthNe+c9gpKn8pDhW4nr0Xzq+53tUk
WlBtqu7i1HNuEboDfPd+MxwhqGUxHzYo/oJCTNoNnWq66urZ85jBUy2emGmrKRBFSgcGkNFsYRHW
54fGnKc7x1CJSSHtd08NPN2JtIETQmXyaNpZFmriqMeUvipsZyvv17Hwv5IY5exVUf2pM/MjRVLs
E/OohDFLK58Uq+l2JOMiHx8rloQHvSbTyC7EqRlVQl/JYjkSY+MyIHrq/ThMFxqu+u3iWiebwMfN
i80ySdlZMkdfETH3Wf1NbkIBqHhav5YUKD0HHSKUm/Qg0d5kqdlhiSbc3bAJPBkKZILOtLcLA622
ntooiVFumNq7sMsmXApG5RQP8d7qo0sGEI2FVvKV9tdZpYUl8yvLyAhKePNg2L8cT9MeIzR7Yzz2
IdRhgv6AArftay8pnItBfzZ1FvdwPO/L2HppjFWmp95rrl2y76sGVEQLMMsecY1aL3ThsTxNJfBg
lU98ThRiBteYoawBODBdSZGDRcCBF5jTg7BHFY4UHmdnOjsiyQiA0+8GGp00vWEUV+5MCgtYxAID
5Y5k8shXu+UZXPeagqcHoLtWuy1601Hpf4uYzhw5WrjVkWD5M32xFKCfmCBBzcw241A8ziXZXE5a
fhiVg6a4dGz2Y26/11KEAHWrU7b71JNyCFsLQuSQC8Te3rHuEAd34I/8HJT5UYvaYgdEtwkKj3RG
It4wIKF8N8rrAmq4X6DRIRYxY24wblXBpEUaXtAAot/nKTbOLBW/BWP/Drbvckhy+7UbMsGA50JU
QIugdeLNnobHXHj3ZktVvV2oMWhkS8KOAKSd+sY8vc24/pmmvRdZwkhQITYuTWv7YmnYriUzgaNi
DCikXTmuQQIoglK/pwBUuvicO2V9l+RHWdlt1BwcqR7GvpRnFNFp+m6lqCYkEGyfxKIxG7+6hVnJ
mqzQjuWnCVqwzNcv0G5OfGds20wiPMsOGJxXP7lg1Qly816QEB0aR36KcnrSk/hUx+aBZf1blCeg
WDwWy5VnPwDauE4UvMEZlodCGc6DJQ5Vbc17VPUWLA7fcjkh68kkJ86Yrut4PNdRBFLFedMX0FDN
SEDq0hCqkSKHfiYatyfJr9YuQiWaz7bb6Wowb2gNxSj1gVrhtX1Sc5y2C8ArvjJjPyMUY+9CJchS
rgbWpIzCHuUadRDPS2XUN+xS9Jx4rn7hI2tALPsV8uI5Gf7Qt/1KxLLeReERHIhv2eYTo8RHS/Ms
bErjoMm45cRIdH/wGLUjy90zP8cXqUgm0ZhIJzrr6ERoLXiIB4nkeLZjVYYY0GL3gbNntJqcXUrU
QR2goVek2LiQ7TmEC9fzamo2d1XeO3svfXc6i6Ifv8newSQw0a72U0lAfLWke0WjmNh39VeyEGyV
JPMxSed3rRr0XbtyUiBZ+nA2qiMgSeF3QDBb5S8RT6iWHeeGNcKLMRi/Ol3eGZVy72rprZfxLZVk
/fkgYP4QyHdoB+YnNvKtwIALHfQJfJ3mN7UXGnHunpN5wJqhJOyQk5iUtRpFTpmw7sPDsxPkAgTS
I0EkxZWDdZ64SiBmU+VSKV3DAHVW72KNx+KjoKQH32PE74E1k95NMre6r85EQKRE0FxyKgyE3mGw
c8Y3o+1fXcSW5QI4D8tq4hdj9kyELf6T17gEzDf02DIJZarDAaqZ1PobzcW9BNhHn+xrnVSEqyZl
VjZF5COnQAiqXq32NQTG4A2KHrCpLKadKcRTOlvRdTee0XExD+v6ey3Mzs+FFKHCNp6j8WGGvaFh
sQswGn15Hf1ppVXPkVPFIXyaGDQPIdWeMc68I9CE5aBRScQuXih1HQrrYaqVJzF+eQlVb1t7Gq1W
7ArX/a1YT0hCmeWMNYOzdkh6ZLdIn8hHJJr4Tszrd0VGpIaKlbZxbqxGbVce0qrZB/0lWKm2mcnK
ISfKvG6I3usZQdQB6IXb3yUKTcE2NxkesjsvaUD9qu8aAZIHWFYIRTVGPv5mkBl10NIz11iOdp56
ve5RSY2JyCXWWk5I3tKkTi9CdIpvq1qYKQj94thi+W0j927cu3Qguk4ZiYPz4iaAxPIEmOGLEM+v
VVNilektNFrNZ6eC2NNHlfacjB6y6dTd5WnB6lz5axW1gpCz5msHsj+BgBaguFO7wD0oWXfKxZh9
vTWu1V556meNLvGq9JeR6mvPZSR2E1sBBuOlIh8q+bMGkYRtfpzY3ePybh6ZNK+NZrl3Yn6eZEKs
35MG7GI3SoP3SEDnTrZ6xzqaX4uarGyfVA9i0PlS9R6MUXutM8iJoJn2hn1qMjvbYSn4hcIRO5Z5
nVtIDIqoOqdxckc9DnntmN85Fu1TZBZtPz7ac/aYyuVhmtL7OJ1PKRL8oS/Drruxcv215i1EErdL
+we3gB+Pyl1vLfy8oJynhGhViCjXjekiED97pN2ykL/FcfemR8YTKVqabyx45LL2K0ucDpF0e5bl
4IaW8uSSB9dYKpkunkYGCL6BGjYurCT7t7nIe51vCzBNMLEcTMxf7rI8QvWBTvNKU8EoWCCyK10h
3GVIXAJGEbPC8QxnAtTN6nL6vTjOb7uEwMpHrGrll+i934YQ71X1PvZIkysaHKUaPdFGukflvCvt
6kvnjy0W/F1JjgOmfqygyxIYTnYfDMd3yJfpoc/Fa8UCG68gQ1LWzoTzDfUbZKVTB5aoSmkRmQWF
gulkzmj79eaXZUE17NUXR+t/jU4ZJhOtYhC89y6Gnx06jq/cze+9+HmEiaD3yiUZspNQiz8N+T2v
EOWBrUEyWaSzU2M00Z1sSyDuXrPXtfZFSe+aJX3Nh/6zjG+MvkPK1ADjjQf3ukaqWovkNtIQLACb
d6T1ZWlIPWNzLVbpsKukTgBcY1NFYqWdNLji03M0vBhmf0ziv7opVk7lMN8TIcogqKJASx/Ay28q
tf8v6Hucm8//8d/ePsoU/wt63fTP8K+BZLru2ujf/vsmdYw/6/9J0Hfz+d699fm/C/q+/9N/Cfqs
/zA00zQt07NsFWYrz/dPQZ/5H6QVWLbhuFhlXZ0sg38I+sxV6mformobno3Sz+Cufwj6TPX/RsBH
3NnfBHwq4B3V0kzDc1TDtvjT/j3dojCEgk8kAX0hzWGaE3Ym3fXWAPlpqWxX/x9vizN6PJ6bUlv6
3z9NZyZKSHYQcYR7zSizcHv97+7O9j+laWS+dFJzbspTR509KkhSK7zV6qKPB+h9CL7G7jEZn2u3
1k/VMjrwpmlQUSx7LRXc9jap4JlViHNVdS/l2YQdlzUoRMw3IRQMuItPo9/24XXIg8oAuhhyOWCY
fozc5K+G/orflUBmKW8Q8EDtshV3ANYMv6thBVOwns9RJa+LTD6jMTgVRWcDwOs0loCZha+C3Buj
W9HkCuL4Wg20LmK7hGl7H5fPjme/jSMzoRlhWxXEPWDjcM6Wyl4p15XXEg8UiwIPnr5BfVEYHxp0
pHKknMjrkH6mo3WcFCr/Mdg9gPK7vCY5KnIdcavWkQyHdFF9e0loMWYVkvceNGvoZK7YkRpGIFwD
VDmLj/g9xMlU5NdoJvCBkfvnKnULIcBGRWTshhalSJdQ0MYonmO+KMDV4EzJAKgNPBpTJfM9aS+U
5mCkh9VY3VSy8IASgWJLp+JQzRSXR+JMXKQmWGmKEGHWBfD2sxdTEaRS1gaye6xs+2OIPRUjjDpc
z6mKS7cu7rqkTQA0hUtZQTE22AWRDUPV1AIo0Rx6p7xfGvdV1m2/MxXQMlXcItMUEg9AB66Zjchp
ypVrNzNOBjQXZkHjj0zbORgnfgepZv7OPMJxYCxndHCf1dEgp69SbRaedMyEg+sncTD4iWwPywtb
iHYTdSq17okVvbmQcLNiEGZwgqA9iEIJqMG/SVvjzTeJTt5n7XcNykFN/VNLzGSZ9aY4uNQLtWz2
9ESQuuftxZVFSe2Ir4/oLLQARc63Vze3TenZ+8rNQLtptATpkt8uU0WPzBK4RNjplQM89BTvBXLE
Oojt+rmqneYo9Gat08kRB75ysksjIOsa9wM+G31hZTmz8MXIDpo2MSlOzZwCU3duWgQUtjPS+BPE
l4ia7Vdpg59Q9eQGYxSL80I5ajY5AvypCUAc573oyvekFfuarpsvTechG4pPVVXmXWIRBLFWTCwW
c4r5VpHq7Tt9agVSJxBitE7saWB4TFFgDPeofXQKbzVaysK913KSZyEN5QnBadr0vhTyNZla+Ik5
ixgg529uM2errx9LnvHkNoCcxMh3peithYQTZ977pDW/1vHVd2fT40sj3FBW1x7OtOMgbHBPKCaV
EWJfRTzx1RClX3ZePjA8rtu17FADkA/S0dspNsrDMVl7G4EpjEe9ah67vIqOimpB+EbV9X3hwIsr
zZe0nFdLiH6XdQREDopHwCqrSasH+IR9Sz3b+iGLWBU4OfVuyFC+ZqtXeLrInAP2NVHiYdk04eWq
XMuvyJcz8sehFH8yzi5TWUIGAHKu8DciEIOXUSKyw2saGEv6YkEa8qmnIjZq6VfMfQHyuuj2wAdY
7IWWMRLUm43zJVvgjDCiLChQr41yuplSCqm63h7FCvcfprsW8CVbid45OqWR7pz8aVZwTsROY+xT
z7qOHfedfvh46UgGd3PUtlGPPst2H2oIX2Fc6DiqWwfBGrt6i/JIOrlIcZASsUOcA8WKOMWWfr5P
5VjdRq2FMJC2bFvtbD17NT15LhtSn6Hcsz1iq4/gk8gbs0Ez50Zh766ZtctnA4rGluRho+OuAt00
f5PetevFdTcHWdvRDTFzOuAzMpyktO7YbwrglDskjBFdHcF+PrfKG6NLHzSIs+3sApQQHTWgRXkX
pptSamFvqpv0coooTVmWi5SGundXRftIKvG5qInJhLLCtsucfE2Z2fNOMKokwUx+ooY48Ye9IUxj
N2ekGnBqTYsYL4VFmz7PPvRSPUWWee4WnWQGu8KRUyuf7Sj/YkDiVryYntAudVJ/NPV4y2RwwaOF
aidh0E3MtfWMIT6uL142E7o+fqX6Cgwuu8/ERg8zRKBr9OFrRtiMZi55zIa+OUrR7mstXsLBHr6y
CVyl4gKhcx0TQGjzV2VpQU4tnmkvFXsbewFjWzEFSuR+LUOJgxH+8JiTkd0PJDzCny8VDEOahypb
FNat6ij2jYGwZDdPSX2dUK4cJ/2hm+fLEI9iFcVVFxmFAwm/vqcXzxq+lnOVG/IwVMAhsFPdEST8
1KqVghYR05qV4dFabD2co3LxbfY1MzSoAVlp7zacyOPeyK0pqAcwOFH56aVVT+QwEk4sDDs43Fce
haKgcqfXYST/POqMt6iN2Mfz3LEjvhqvdNjwpxcM4MtlASY0l8/Et2pnJiDHZBPgqEUMys3+sorJ
CV2yOOBWyX2UrFVay3ngKQ8tOgH8VWp2l6pry0GPL/nYKhcpkiu18dhzl4l3NPMp9mv9wINJrW7b
+codMCWzyqj7bi+blTxZeMVO5XyC94C1KK3ljZhJwmw07bOFy+SZFLxGu/mrbC32n1n1BfGd/rkK
zoYl3W6xiCXyABDJHqAX5T4sF7Q+QP61vtlJivCU7HdIfwmP1oq92xL3bDOwxSWItrhWwjTvCt9K
A9KhIWfk8o51JIDqaaVQVcQiGAzHQZ+OxwE4WTSw9XBrYi9I5PmMz2iYnGOPeXZfL8qrnmXpYWNf
sFaw/aEAjiRxcfNmjGHfTiYt9rx910h8PnXucIwUOyfXBW9g797Og05TASfHnpJv4KDn3IvS9PaE
lSCkKgfK7+VhHmj89HxZvqR6wK662asz/bTCwKTA55cRtdR+CsGAYWDh36PzhCmgNMgqsOTetBYV
bEQCk28aCsIFp6yvB/bvGjtKX1C32KlTRuyDUX46s4F3PBWMRUh90o+Kb7Jd9Jn1VTmeHETWq9Sf
bidwtsvodEboWvQoLUXnNFJ0uBWzdRipw2C5doIsy5ER8LrwqajszfjlVJW+aE/Sxn4wS7+2JvVe
6Y3GN9sEDa6tdcTMJA9V0+UXS2n0sO5ZMFB2ueY3wBqkoO6hItEhWZEysPxw+vxjydT3nn1vlEzF
jr73WqMSv1vYbMG8mry7rCJslPk9sKz5iVC07GivKXtdZDzSNG72MGo0aj6knMsPE9oUqQHlnkEd
yhKOFr+bkwNzGO4OKBuVIf7oQ2zdek4alGjbD3ajPJal29xb2S6NrJPbapT0KvgFsedew4pB26Ex
kdM5oi3mEve+kLJ16XHhAapr8ZMgcC0gRZKHBGyqGMtbhE/jwXIonMwj+DFM9k4YL4p8VCbrtqYu
khdJfNQME/E9chm/Yl5TozpMEurAEB1hGNfYrRFxQJRRcCEiriETsdE4eWsqbMAzEoo1yKWzqkHF
ijz3omYxUqW8/URf0dIIM9qr7QhA661hqdpJV5Ap0iVfE6nGmdUC7M64Hl+UuSROJJ8vUKesG6hX
xc5KBzgUsziNq9ojc0mgy1SpBCzSbyaQ1yfMHSzbMR757Bwb3NyIDpQ4up41Me0Bp1rhaGV+hgLw
yERx6XpnADA+A32Mlvt5ZaJNOfWTETrf5FAUzGkrnAcEKiCjK6rHZn6KslZ9Ll3jLtMwO2nzQC0w
huGUOcGsUc+cVeNKwOm+biP3umQgEVp9wc6r3k0IsA1tTi7CsF+HlLge1YxWClv92PaLe1U27S+L
yseiVs5RLx961V3uFtQqQbuUbeiSvhx44CgOqQ6eN8OrGo4u/CtAU7/Ukg5QxM4irGSKAlfVXgbc
Fqzc/A7I781IetRtNV7iCHn/4rI4rauWdcJ6sRAo/H3xt9vcvPiTxqw4ItWR58aVTIuxiFAmbDr7
7Va1wRBeM541DdLaTRStFuRT+j/XZQmj3NbX/YOOX1yWEA+qKv5C38d2bZPbbxf1Jr83pH4Vt8Yb
gCqxw0BC91NZ/RmeV66Ha+bP9/WhxVVrLIHdz+0Z3ArWV5S90xFQ975LEKRvd2wXKRJW6pPiKMwp
kVcM5Ba+L4hSU4k1bNP2Eu+TIRuKSXaTZewGQutftlSATaz8czGuCt7tKhkk961pdaHo6U+KmPr8
JtTdnmO7UBnY2YA4h5+bvl+gW90pMlHgopKNsj0bcR3UabfDnxs9uCu1rs6HTam9KbNZa0Xzt0i7
88gQozD9nb+wuWq8zUGzHW4egTYnao/+4u2mpGfjgf1gAE16QCBO+CK+GU9gt+sSZWGLKjVEKVAP
2fGvnqJ29a7U8NsoeycCPd9/CXqV9VOyL3lrJbBqEb13keqFm2T+x0pDe3PRglTxDWbtc7dK9jct
/naEIVEi352cvwQj+Ldye9Ns141AwUhcLPiN1eq0mm82301eFau3eb2OQYtSq6PTQlYMehv4Z4Y1
MGo7ArohIE+IvdDG7tyvF9tR0Q1mMOjTq1wfGqn7YSiTc7raPrYf33aUuinvW2LY3mlZkcP85i3H
rHU0VEEc8iWtP8SG9qRj5EG6WoaG9acmPGtqjmNZkIKo2QR+kWKyXVhrkFKzpk9RmEUQGCMVWW9a
FqTPtIvZA1dPhLvSdthE1O6CuFlb5dTbVXiI8KoM8fGf7J3HcuPMtqWfCDcSHpjSG3kvTRAqlQre
Awnz9P0ldO6vOupzu6PnPWEQFK0Iptl7rW/Z0E+QKFHO7cyQNaytLGN0zP77qjqeyKshwSYn7EzF
Z/ihxiD57br5NuHMGo0ysIJ+QRAt2/DFXiMAGrGJC76sJhpbhm0U5C8RAmdaIuoTLB9o+Sx0pUs9
PdVmQvMEGz0S8EUNzjBRnZDBFnsHMeri7nA1twU67WfNwbMShhLjzrYGHaLUhH81KTtCz9RFyg9l
00A/XBXKlbBc8Jv+17XJ6fgs38fLn8VyI+rvYetP7JH/eZwjVOt1Oe6AXjYvP55tRgh2bMXnWI18
ttrCK/B11aJXxSjeszZRN+J+CFZ5Q4zPX/eULUYEZGCcgupiuaMcmYep3kzrUHBKGJiAKtvJD8uR
8Dlplmu+2bzUfedul6MGe6++FSHK22EmCqrSClQMpTRWJsvZr0eQhUgQ278fOsiNfIdRZfDYpK6+
n940W22TWhXycvW/Xf6taBXa03K4XCBDJtjsn4sfd4nK2T7IghEdUzQuDHVhlnogtmQNOweXgifb
bCsHGcLgOeqI+UUYcg4iEyu5e8+ZuVylsXuJCM7Z+eNNOdny6JWSoKBlcPJVZpC3XKWMW2/mmjmh
K2+15dvs1Zf419VFi+6hBHTjSO79ZZBkCmeoLKHsHVKL3PrFGeJIb1tpAk8V/pHvt78cLkCI5dpy
EVX16zz06MeUbBWLDkM+gxfn8D/HgKEEbBxt//Vx1MdbrpE/Cz4OeR1l4gafnui/PvDyR7tFiYWE
qkAmMrHDm6j9qfGFHxC6leXqCARpTU0bKoUafHNlDEzUteVwDBt2oHmc9KcONzxiwaO0mv60XJjM
+oxN6njQtSuYoz9PQnU6OmH/r3PSpv620wfr5q/ze7mKyQc+7+B46+WwMiPMXbp+/ut+y5ktOv1K
tzU0v98/k+U+369R65UyFVXRerktjpT3phhZwSJv/tcbXB7SOhih1qPjVrCaCOpKvlLG1OyHcqig
68215N8Plz+Yael+her+/47M/6UjY9JMIV34f+7IPHyO7+3fPZx/PeK/2zHmfxEL7dFY0UEsWHT0
/2rHOP/lmIbhEhtt+N7f7RjT+S+LPozv6YJuJMnS33wFw/4vj1qGisEWyJEgF/y/tGdsy9Z/8BV0
w7YM8iUMC8qNCRzi39szotM0WZelOFoJYZ9OK+9r2YLXAeCLDNcBjAb7xgiqu5yOPIlx00XR+5t4
pqo6cRcjqy5MDBS4S+jies2daefvTUvhGqAwNrt5hzXjwUd+zEo2uq1s737oKCqV1Lyi2aaZTNB0
MVuPqebQUBBGe2GbzXsh+o1Gz6Ce6s0YG9eODtUmxmWWlPDlq+DQUPNz+/Z5LlIbO0pxkVZesqKs
d1ub7RUxIB6LdYwhvT9SpK3Nm6yHdlm0dFs8bBVjdzb6LtyEICsb7SPx/XCHgpVdDOiuHE2N4eoG
OhDKcBlBwrN7xMUu8GzqUFuJZ4T0+qS6zLMqHJt+sde0+KH1HYKhXWs19Ozg53pAGgYhcC9CRfTO
d17QvtWevqMBddFj44KeHR0pf6MgNuFwneC3lKhqTjHZmedy0HgDBtSoSobGZZ5P4kwv5evIUhyC
5Xa9AfcEtPKSapp+NU/8n4sy9vdY+jB/UEi8YNQdzy3Jt5tpBLpgOL52XaD9vAmIi70pYQCQwEsV
ajKRnJFRsfHtWtyEMzFiXk602HKoSvM3eCpTEaO5MaYIGUxsPbiyNWAKQxWwcxldyjJ4DoNCQ+YU
Vrs+hGXlal5wvVw0CqxXGeW9NH/l/oiKZHY7A0isg+yLrtwZ2dm+snJuEw0gmYBvOYk1LBNmXjkr
4I7lgkMId4mhR2fCJMy1SxgrZcPUu0Ck6l40k40hl7h3W44uFf+SvTzPswGbEN2MjRtfxVSpqZfD
iOyingK4MIgjGYob3xGK0Tv19+0URxR7sNb1rt3dF41t3eqCTKcjhcXmUWglF+ItNOfgfjkw2M1Y
QymRUVCEGxKHMCsqzwRbvgiE7WdTsGpPnTZ5mStRkbBjO9ukNV/Gsp0eArMD6FnKX8mQAy2bLeuW
kHvqgDWqU3ixw3rsIeoSdnlFuZ9KLXzkwRurK1nrFhURejCC9fHJL3r7wXDMKxY53ZVDtWhTNMb9
qJXTb6/Oj+EAIgq/MGIZzYley4GfeObvAf9Ca/JG5y4a0uQNIY22Gsh6vp8SG+OMcKNdO9Az8go5
H7OEEl/N93w704Rcx6lnv3lzeKzwGf6S4MgDJP3+2A2PrVvOhygiJNlrzfaFFso2CxzjGuljvxID
tcuRevzGn4bwKU09Cz1baW29EckDBQlvK+1QsHDnr/4Arb+30nViud4hrfrp2W315ynVypvWMumA
EUp29Mipo+HRyt/5u6ZXwV3KanWND4FuhPSv2pFoOuCC/j4bY+8i0o14bRVt9RARm2AnvDRRWtq2
Tmb54AUNiw9pPPqGdWlVWfieayifWcLNN6UuJvi3EeB1wjdo85DEUFcmZQ8k7AwU/nhfasN4XxjG
obcpvcD6kDv0OOM91QI2kfGkb5d7uG3jHxqsSCvKA2uJkfY2bdzx1ra64bKA6/19E99lukeACvrE
IeEFWuazoFGxnz1SYJfDaULVUUU0GPI8PDeDzJ5tPb0OSpLs7LmnkaIo4+nw5tTefDkAtn5oi+yK
onV4vRyN4YBjIcrCA7U6GDmj98AIhGw+n8KLKU7Fcy7CjdfY9sM0Dv0NYsAnilAbF3bUXakb2W1H
gaUYCNa0HLZAIsnyS0vReTVQMKWJhNULDdrkuLric2A8WIaJ2JLgIEpYgX1fYaReTVlQf0b+vq8T
eSFrF7KVRjlsztLisqCWQeIIFapQymjvYiU4CL98Ci2tvdcIijj3TJebPIgJrq0qDDeOeY3WMf7t
eTq54kL7GHe97hwzN5zwWuEm6n142cvhppS0oZu+No4NaSsvGWdVFunps4UN5kzkIVmzlBRfBtDE
a9TeyiVBepXrhOVLv2XKb16oyRCAGCPi16vuDy4G585w9OtqyOUTLkNI/rFOuVkGNtYaQiasUAtu
CygpK79lbRt0LvwZWVs3zdQWa+w63VVdAKjpUS1uJPHTB8eKqieX8Hf8CV18HuPiKigr/3qY6chF
oUtjKAKbCAugIqVkIt/Kb3a6Fcb3uSj7W0+yYbVEdF8PFmM1+QgH8iqyCyPpqEh48oaulcbPPOmf
G1vbJXEJOkLlf4wtrgKLgOVjVcfxo6HCP2LBJ1r+ikgaNBkrgpyaSihQMTpuM9/YRD/R7unPX7ep
w0Im5bbKxVOAjPoSqGxHHjwXQ8H7AcIabbsxlefRNeR5uQaVJFyndMM2eRRgniZcGFAgw5NoWgdG
XUyfwjCqTYIrbJX7OZxXfTjgv/qjC6HvfdlX68wiTYBtCNOgk50Igwt3usfme+afwPnjHUylB+DE
N6GZvJoOgShpHB6iTPRHynO7CUQ6FkI0nEbjBhdVgBav6JIryEtpc5NrXX6rMcqugO/pO8351GcW
RBaTwj4X9K5T8MVnmVagL2NxPwRxQoEk0A+zGTgb1yMRqkyro2nWr6EP7y+UGEXYlx8AtfxiECZ2
p9b863CiFYIL7xkKXHIpLTw55N1g5USUgnQDg5NDlsF0H8sMwg24KuRnMAWVwcW1rO5kuh/ulDyQ
UsiISv4BFWjUuuOtbgOqaZv6Dwk/azSTYlM7wGKxM91onQo2N+Rvc5yOIEEULESPd50GurC0kvpA
eQ7MutW+zCjhRNIDchSZCokc690QVwG2kAT+YPUR4t5d8Wt90joQRvxqfNssVrRStn7sPxEC8KHn
2mXnCrJd6KP21qtXRfuBsKC+pHKVZMOn26OqqOu8R/frPIZ9+5TCJWihcKsGmOCjf6ZV6xAPpGH2
GZ/toPog2EpiQQvPLDVcRJE0aKhd0YsYoug2nGlk2ztULwgxZfBW+kRqFL97ZDlu2vVrv6la4J0B
NfpG33cGgmyMLVgA7XYt4/DDUMxNkdu3gIC7mmJv0rzAtNvQo0J6gsR5iHNEqhmwFBqHs60/l524
hxB7V/a+vyMD0nJxtjmrYZieAkiyFQHaVWgfAkM7hbK7Dmbt1CDL5WzC5gKAS96MhL97ShlkRNqd
NLX3dGiBdogj6kP03M5hcrEwMxKvPGN8QMeHrU+r0Ksr6W3UI01mJ1nCpEplBl96eIDfm29mNB4b
M6k3/PppC3nOB0zPaOcZ/CSb5Fgbdos/RqzHIeeXbToXdWriAKwfS7dDccRcb8Iyqq/rEHtVE7UX
rJ/SvQpRjQKEr/p4ZRQDmDaLsIpGwgO2iQ4TQb2PcOEgV1yZjbku3CI4G7TO12rZHQsGmDx8ATtT
gIiUr25en1HLfhSdQH2jTQ+C3+OmawYsHa55yI35YqjId8D+pJ5cR7hsk0fnTzf6NAjePk7ljo7t
quLraaL+fkrzcy4QZxeewPdqEiaGSWXHqQ6pxXOizRyKJ1HCSgcjvRpJptiSd/E614jpgcGvOiBv
az9OEG0YIws5+dTm5itdM9QWuv0aNtmV2dMGn7wUq0j0WVv8Rkyt/pBVPKxazMpr59HN/TdEer8S
7zczwE3QNLzVihD2GgtA6/3x8umXBYfb6OAoC9rrGJX7m7RVvs/MIW59epemh9bc+pTO8DnF9YVV
fbatheenzC9woB3tlq8cNMxHZMe3tKEp/tjVu06u/IUbTUxfEKMFc5GMqzcHFOqKeWDv2eOhjKJL
Fswv+iCfQ1ThLYZDr/JvgeXclCXF1yknW9HrL5FAnaxaO7M0MlZlE/2mWlMvJ2BOrwizSruTfYJW
uXKum9Q59zPpQjY6fbHFW47gtb0BH86PkqKqSudFXmJypA03mp7cJJX1ZosYoyHNYuidODWImpVt
fxG21qGWZkRHmCZzskkgv0mJ26SfXRp7KKabnJRYp2fIihAu48vU+ijc1EOElOLNSn3ql/P82Xuo
IxBDnVuHuJRkSwcgWLNo8LCaOSmg0PgahzE9RV3eeDgky6x5C/z+WGpusrMkmvOsbXfFGF/2tRy3
HWyDvRNjy7NqivDIglqtfAcvh9jNHSnRCs0mcs7fWSEW76YHSGU5CpcCSJ599RiRrxes6LtjJWyC
h7hEBjyRboP7EZYyxkPL8j7Cu+Te6817xy/ih7Q0n4OAqR3PO3Ak+DrSRqrNKqs92j6nVOH3OH6N
4tqqu2cd+cbFgM8Cph6ZAhSAx2ZTs5U7+Npw2daJuNOyhxi0Iai9ytrQz7bWvbxm54dKb2I0CSnZ
bmo/BgYS+Tvd8QLl8LDJkvcixm7nKUJDtrW94tpNp2RHgHILc909p3xrZ4REettFx8mU4bYSULk1
mBW17RFm47VUfQH5JISXQfCiWS9IkUJX6K5NbXxzGrc/sk8kKCEKtrPn5YfGTl+B8RqnJmcXX7QC
rSKBG4jPsMf5JZ00kyqnQepwpnf1S5s3u66hBc3G/x62L6KlwHk3TDyEYcnY90bP3ILKbamcZPbN
Dl/+qjYFZvLYvQXkS4QOgvy68e4cmoYrUJFPwoCT1zaZQWOP3J7Ou27t4hbFiENajbhse3w4xOl6
Z2KNBqZXIIhAuxuLDXo1YQ6gI6VJP940fvyiYn52jT2wHhJ/osnMmMri4lABfSSw22JjHfq7tqcH
0jiqW5Cp7sH38XIjyrPn1JgJZlL3GxS0hT7e/36/5c8J3k52Y/V+eWiTcXbHFCN+POXyR4GBB92n
uFiecrlpgL4z1hhSZ4+JllBOONLuhGYKXPzaQhxl2kfEqlfJRCGpGD6jnMVsN4kXCh6X8bHVRIuX
tTuWbXdtdc3Ro+yDOwehae+82LH8lVbzp5tMn7WJMKQns7j1kVMOw+ecBowEZfTAJHYmTKH20Z90
OWsF27AwqlnGJ9Zd9pS0Myv9siSLYy1/z/NCKGcWkLZ+UVeE28UF4d69KdZu50drZD06I6dqqagL
qYr9y7U5C4iTQFe2NnogXP1Arpn643IR0Q7bzYP9WKejhsgwfs+jzDlB7zrIwarZrrqrbOxH8J44
WZPSH2heo8XVi7w9kfs6Ml17cNOWYyDM7QkrI2y929LWxb5Nclq+bTmgSYoYF6LoBDKt2Jo2qzPy
T54zayYUy0UPWM8AtoooeZs9NCgkahlnIU3968L455pD/Y+lVMiPmMb/2ZNGepyQcpJQfZ9BUyYf
8oo8td+GQw1O3HdG+JQN4blN800X65e+3XxEbfDoxqRAoLEzRhicxN/kgInE1tBoypJ/JJP50tSH
EqevcRFq9RbXzMroxQZZ0T4eCc/sNxlK0IBzg03K2ufNBiV9YKik29xiq+/Gt5K+6gk2Zue4287X
3mo9ZGZwi6t49H9XCgxHiqFaItg2y9km2CB0uO11++wWqq95OxJaVRX1lRaHOz+m6CG0N7RpG2p/
LPHrrQ0joe6jN30Wl2YNvwybnaRGF1BNaTqKDYI0Sb/eIH5JjeBg9sOVPxrUNC0WUuiJYcTInefg
gE216sISyT4f8Y71tc68b1wbBFGk4YiXMOmhixJJKdlQg4lM+ZguZ3BRZw9lT+GyBDHCLsrLHqaJ
sFjLCJ51Te4DLWF/MZ5849pyG3CEWfeLBCHU4Ulgb+BHghI5mjQbEBFVf1ISMvxMO3mT156Nrj/Z
DhUBr2DzM/rlVcXAvxpZtdheCRl+xHNcyerY2jmxzBUCm/6izoNHzMbw2a30OiGib40WeLIKb99Y
r1MQ3GsZQBemplOZ3KBxQtjSVi6KW5R5VLFPc9/t8wI6QNqSs1jmzwFZKaMO4T2LIyqsYF8qa9/n
bo70iV0ACw5OfTBBVXM/s9wHXIFdsHFCc9Va02NkM3hbsgk3Wv0aUXbw5m3Ajom+YvuBAe0E2B1+
Q5x8JCVxthRuqUyCIjCGSyvN3hR34GS2nJwFBmxrqA6dE6Gmr6wAT1H0e5rM/iqGj5qjdRpTprHM
85+T1G5WQd8/JLFkKwO71iqGl1pxzVEYD4QV6dYExnL+6PwaD5iWYro3XEaGYDjm8z2p4UAmBIZA
i1BjW+BoUpBiKyrp1PQGGnH7TNRMhmGGMIXrECNlgZFGhpV21DuwEu1B65577DaktWyHvj4iJ7pT
EHP87/rVoPfYlWtS2z1MOw3mHQ0TT1kn1yUuclbol1nQQtc2J5MaylWbyU8Cl1/D5MbEFAR7sdoU
VZ6zmnTM3eAwotmE9sohuvBlEL72VfmhKzIcdiP8iNdBiBs6vjUXMxLWswp7kkr/24QsRRyMS3Ur
ni2MTOS33IeEJLbZwBydnmcszEoAlmOAsjBCpcoRJZQ3qlQuKZzPr5HlR/tqtn4FiZOvXA+lVY65
CpbAfY7ZKmKgMOb6T4UJS2DGyjBlueT/jMqlVRa/5nj8FTAo6Ji4FPycYOvThLkLEd5bj9mLcWrT
KvdXVVL7l3pJ3BsxVm46p6sYnc8rOZHJwcdABhf9PqvJabG2/LoeSzHcKr9jpXxnrXKgDcqLhj7q
0hvHgz899sqrFk7lqVBL1aAq/nRatxeG8rVhcGuYAnoMb+gFy5XAAqdjhSuxxE3KG5fApWTq21Ft
u830kdDdDwSP5FYg2UmNV1O/6lm9OVNxVc7DsRvD2wQjnmOxKJupFBPJ6mHUczDsWeUw8FG067ED
wWbjWvGty1h5/GLTva+V6w+CJuprMkYCj+q0/jpgD4yQGYLsN7Yua0OhHISD8hK6ylVIYjz/beU0
NJTnMIOSw4JnLsdb9S+GRfngZz62Z0aE1Il2hjIvKhfjpPyMBR8hek0AsAKfKDad8j22if9ojPrl
4HAAumDbKI+ko9ySNrZJL/6QykVpxfgpbVt7yTBYmhgt2VoBn5nTpyakuzw8QqAgQhRr5vJD6jJO
/eoPi49H8JwYEEYCNZWrs/Zu4AaZGEVxR6TK+eliAaV2pqE2HJ9d5Q41lE9UwzBKRYppEuaEQf4D
pdEL2mM8F+wMkzOGGR0XnvKfRhhRAwypehrdxIP+i9A6Bnm/vgl1vKsGJlZgzPwqla+1weDqqe02
IaKKk6tfOMoFqxN9ybd/lEWBwU45ZbVRRKvQomyEypnvwz5MzB3YIHDYBvaj8juONrpAV38MlBNX
Dn9Y4z712b3dy3IXq4yXwSk3nFsZEbM4Y2k7Ma/EnrYBSRCyjsQlpNy/bPr+2IMjtvXg7dJxuiNk
na+2xzNc9biHB2zEufITtwN9ZPzFdt8/DhiOc+U8npUHuVNu5FacjWyeSbFno+2DDMn7yabkyrq0
pfgkvFUk8TZjtJ0JCd1FeBz5nRI0Ghv666y/58oWTQtmladId301QmKd1kb57pgoVLwh2jq51C+8
jHVo5uGF51RpVqNyYduo9MeAuRWBEXV3A6/2PNtQTluXCBHgja61c3rIBY2N3FIqr7dKbqTS5uWb
qov0PQ32G3SXzjZWLnELNwDyIw/lrItdEyt5ozzlLebyBpP5jG7MHLqPvlbBJNY88ZsLr93Mv4VM
emNhVO/q8bky/SupHOwZVnYqtrYoegAvZXHINUqUUOmYZ5nQYozwMYb4WDnj2eb9mcn0Q1vInpU+
H3J1fPSdctQPWOupr/vHIP5F2d7lJ4RGF4JxYRqvtP2ZsrHnj9j0rdzli4vSFDTBWoa6e7dykMXv
sIs8RaTBlh1vQEbChbNAVXmGU6vnZXihgQfA9QzdRREDDMUOqIEI1Ja0d53uf7C8ecRwgzSDqO9Q
kQc8EAQjKAKVeNbFLmtXH+pFoDtsIIOdUPwCHZCBrogGfXs95lu+3rMbUk+asA5oZWRuekkjuIXF
kzXpo7tQEjYslgAhuQ78BKlICuTZ6xeRoiskirMgFHGhVuwFOmzEQrbv5NMim5f9yQ3kZaF4DdDj
+cfhe4DIv2N4Ji5wYJ9OD+rktf4qBvsg0urSDRnzFA9CU2QI16/eLYN2EsiIDnQEbctPj3x7+irP
qZ4YKzCOjyPa2V2ME2AtAVDYgCgKJYsq9elqKtvPQqvtHRLpnUWdX6+e9I6+tBNDtRjAW1TnEfE7
SWpir1X7CASGk6O5Tifvs2896v/09RQtQwPgvApzixY0sBdF1MjrvIFXlKMxKRTRBCtMAYDDGfmP
N6F8L3rE+0G39RWrozOBudGx37ate8uG9iEKhncj9dwVGdNgRr1u3wnztcnJkQu6PlzLsXlrM+pb
OkBPItRghoDgZXLSr20ahXYgKlDNjHymll4iyd7JEZdWzjmZ0k3ZGopKwpK9OrQuDsFKMUvizDtU
cIin3h4BnWrtDjcd3iZ2MC5W9x6WSyB0Z5M4uuL8J79rWmbroUge3Ixts0ElgLRSjZGdIiCvbNAM
2EjFWRkBrtiKvDIqBosAxuIrKosOnoUcGKRlPcSWQbFbHEVx6cG59IrrYgN48RTpxYPDSOdlQ2GM
W8c7uB/z1o2QGURQSBYaMpC4wEFPpCuQjCLKgCJUwMv5blK0mUlxZ6oaAg3W2xyIt1CiAhaT9nMA
rMYawwyyKFVCT/fQIxavZRiv/f6pT4jdiUp87LCyyQdu9mj66x3ZsKxtH9zKcDeSAeaUz9kVw8Mu
pq3vAAHhl0znyTwkrmavtNASpC9Jc9ePTDKV00zMP/pnzOZvHeF+j3x715SwaQmGQzx5TPG5REM7
HAhYy7aZ5RwHnykuKZoja+nbsqfZkwzRpWbSbYiz8RinPj26jCDfDKIQ+KAPwyGbFW3oevTbYK+R
F28nZrwrWpYIVjPuPNmXTDAqSB1MED867aWEtBQr5FJVbVoITEKhmISCMpkKz4S43DhJcgFXAQn2
K1n67W7qpl+GIj1lIJ/onmUbkd/FigVVa+5l0KfwBIDY0DQiqDZJL4ogvg/6gYUHylbKs0p1CGWK
Vu0hBjuV0J0kW7S/Yx+76xWZSl8YVYpWBcaBtMdTaxQ3dkFjoWKfTeRbdjfI0H8OuhM1nBL76G+q
c9u5c/aZygZVhCwLVFagmFmaomfxeu+RrBg1Zc9IndOOJ8dxZwLdEsC3SkXhmiN4XLoic01URCxQ
XXZhwLYWpHA6R+kW2Bcw8zKbwDZMHNabgWM5ax5Fsc39QP9THGzFBRsUIUxXJJOSbMHSIJbaVpUc
+pGhq/8qtLBFJK9d1wDHItd99BSBLFAsMi1Z26DJKj7SISyhlbEtOZN3YtE/oByCNOKYgjZDcgTj
DNjZBPTMVPQzmjsr0bU3eZPS6jAxlCFJZXaoMeDJDkcmPBu+6Xk7p9E9dglzXSvWGiFc4tZT/DWk
bo81QDapyGy9YrRJaT7GQNtmRW8jBE8cpV6V68YftjM1/51oyekOivkm064srSv2nHcEgmpXiApQ
fgCKIzqRuoRix/WKImeDk6vBynkvFPQhHzwNAOdMRZ4bQtsBxMvUIz7NAQdu12ZPKXQQVQui49C/
CzZfBIKgCgFsJxXhzk/5JmdzZOXq5Q6oIYD6dKOfpUHQwliYu2mu8L3a8yEBnycVRy9SRL1UsfVM
vMMk3XlXkeLutYrAZ4Diy5vMvdJSqLaJjQgKXJ8d9K+x4vdNFSQ/AdLPti8FgD+qg+xEFPPPIYTM
6D0MtV6xtppoS+fDuspkvx76NdMF0tE8B0dHc5kAYke2m04RBpluz1IxB6tW/nIUhdBWPEJTvjC2
4yICVKi3ABgTF3ZTbkIxzMEZ5nsvkJuhifA7FVgCFfUQdszeVxzEmmUsWMRA8RFrRUqkZwnp0aA3
6iuOop4yYtv4CBpJ4dt2fObnIJiuzCLDgBnm57HSoRDC+F0jNTlYbvsn1BPKXOkfq2y8DWHGK0+R
HZ06PvWK9TgUOzeyfk1wuH1bOxl6sg0UG9IDEtmVyT2ebcyMQwLIenic+DSG7N6m+L2zO9BY6FC2
kTA2keMWO6sosm05CU51fJ18Tckd7khnn6P/UQTLAOtXwbfGdj+/TxXlslK8S6nIlyTE/lZhjysB
FDMAjols4rWn/Y5Lk4HIr9v3OYlgZwPBmt1DFuISccvyD42qp1nuGMp5faq2qyDsn1x9vGwnrKLB
RLlukDkizzIHCpe9O4rpmQD3xMrxO1C0z1FxP0cAoNLZRxAEdiVg0Gmqr3wfnSkKpAPCGhIGKOJi
SjfavQdYNFWEUdrB5ioTUEcxzp6xlvnbHCBpvZBJdeO+6w6SrgqNQoG/HIgpjSncFmBNPcU3tRTp
NG2rBvLOtLGoaBA7k785ntsBJ2BaUqTUAmRqotipPRDVKoemqjFj2oqvWjn4oMq8/aQVV7L7QHgF
ynklqdOBQstOoW7iZ6GzPdDsoqJprR3JCcdTMzIowmtzdhTvVQP8qikCbAkKFmkXmyhFhzWcqdtP
aLJR8zgRv2NtXwKTFbr+NAOXbRRltgU32yjurHfhPeiKRNuGsAfLxKHeGeLA/nSypL2B4Hsb9nW3
LuMNMe04jom8I72QZgl0PIzJUJacGVdIfRnMubwsu7bZeyba3NgLxapW7NwaiC4mAvHitPZdA163
BLMb5vB2UeWLHaOadO9sCqx7U5F5kUbVdHJYcJaK2+sogm8KypcyE6E5iu4b2t5xrJ7Tdh6PgdJQ
C7v+BUa0VubjdR/0N11lkqFnsMQsewo+VaM126aDiRTa+6hDIjkp2nANdrgAPxwoDrGuiMQ6aOIs
hFEcxNCKHbDFFA6oYcMxbvC8Ka6xUIRjrK8t+xKoxx0V+nWrSMjh0LLAHtqLUlGSI3DJ1C6rbeIA
UFYk5UAxlQVw5V5RlimO7Ec7uNJg868Gk9PAk8nVNDn3ehmYdxawZn+A2jyCb44Vx3lUROcJtHOp
GM8FSnZJY/+ke/6lpjjQAiC0ToXQVoToVLGiU3AcJ0PhoxVHelJE6Qm0dGjDmC6BTdeKOq0r/nSa
V8UafVd69kX8pCtKdQCuulXcanBXRAzjOp0aKmRBBIFYUa51xbtmIyxXtmJgowMRDCVvmaJj54qT
Te+9WVcxbSCuTcxh4qatc4Vs0NczoG1pQ9zWQW8P+a9AkbgzUCExaG4bRDdJ8xrFWAmFIdgS1bnr
o+Eu41RAUds1G23Z/WqbAPB3pwDgNSTwGCR44OITy/AI7mvmZVE1v50wZ2Hqu3AmQIoPncFMKU9D
WUGZqkPYoHggIjDkg+KRp4pMnoMoH9WO83esuOXgR18rRTLPKVfHX2zz9JRzUh9MzyL4D/65qUjo
g2KiN1vXROg2hfObyWZ4BJ3uKIa6KBVnt3sBPBxv/bR7bY0mAI5K14QV8ufQwGJPFZXd7+Cz+wjQ
uZ0Fcq/o7Vglc0Vznwe47jZCkkxAek8NmO8EIYNXAwPvSfdcMdi4ig8va/EsWN1vXNDxKpWEUE3K
xJbiyvcA5vOFNN9iZi8Ufd6O4NC7DE5SkeknxahHJf9YGJjBDcWvrwxI9pjrC9DjjHxoSUitNKf3
BvB9pwj4Bij8soGJD9be3mX0HdYIV55SRc4fQOiTRlpQZO/nTeaWV1LU1HiNeVx71fAgpJwP0P10
SH/4+JEhtCD6aVEdIx+iJ0j76Lzk9CwmtOUa9RTEmiq75/98m7EkHnzfcQm6+X5IxVJo7eDSLc66
SiNY7rjcp6odhHbLMXV8Igy+X/ErGmU5jpcMhOUBf139fv6vv9gMNoZ3/B/fxdeb/HpF5juSH/6+
JcQcuHFrvIhnpzE5P9SnXl79640sr2YsURDfL1wtURHLXeslQGK5+vXky9XvZ1muCZcgnK3kJD36
8i1U+R5e3pZHLMXGsdPxz+kefpXlWoD24eva921gxMCHfR8niKyoqv1zz+VaqEbq79ta4A4Qfa3D
cvvXMyx//Xrw92t9P+7H09iakvXooY7blzr6Nu51nXVDeP39RmpDowOxPNdfV0sySQX4ON7P8uQY
m8OdMdqP6VduFFTzndeL68UGslws/pDFKfLjtu/D5VrRuRduWvi7H7f/8Jd8H86sQtn74OZeHvH9
h+8X+75tuUu2+FeWqz+sK9+v+eMhflfXKzhCgFZ7ei//eF2+Pu5yvDxV0VeEjf54mq87LTd+P/L7
5dPZJ8enr/ZO6XSnFtT+Rrc0ye6LQzeIaaOpix+HYuxMqDL//ueB/L8Z/ravKi4Cs9HyoO+LH7eJ
Ugbwbyx7/f0KP17m+7E/Xuo/3U8nOZgG+D/vFn1hfWpO83Lz8gAwJvQAfzzpX3//8SLL4c8/a35e
YSTvt//xX/Cf3td/fJrljt/vdbnPcluEgmw7uOYnjGRrjc4XGaFOC21VDB2tDz03m+4m7IZ49zVc
DOaTZrdZMF9GRvW4jAalSmKJkrI8wkx3scCq6kO+NdJUo6TIls0xNTWJpTiV9fcO18Ge7m9DQDZb
altdo1rXWGyxHagRemoTs1ZdGSmlM+HlDwIQE5GfyZ60u4e6jyk5EoSxcnGe4itD/dc74a4K5HWr
l5f2zMQR9KyZ23y6mSpoBkGwIVaAGLekY+9BH5YaYK3kutNGeLib/xd757EbvdZm51tp9NhsMGym
BnpSRVYOKqWSNCEUmfNmvHo//LsNt42GDc89OcA5+HT0qcTw7net9awCbsA219QfNxuftYpq0ajG
FJGPJeaixqTRPVgYGUxJYXrOS6AbTUyvZjFXES2MTX4OFx2mNFpUkPySa3gBELFNj4IBDAGMwqjo
lS8orbxVdbcf1YmelGFWb4I21x1FLXDJOK6O9p3RhKONTDUs7Aw6utOGG2qumMTQwPucoz6fqQe9
hI1NchW6Zq3RfBSfOmu0XPYxhFow+s8vhsj2RVWdcelW9MiI93qoDyAeMiDCfeybvNuZUE5RiCKV
RKzdOLHTdF3sp6g7sZXgjJGwBlTUsqUaW1upBipAIEW8GWo+O1MaO8hp0XOIhgirlwK+AOhyxcG8
daZr2o9/AB3ys9O772jqyKO9ewqnFDgEJddBkagH6pnHLdrZSe/VCNNTwrmlie51/5cEDJCqykQw
zqazDUDjKpXcSR35W2mcbSwsPmnBOr1qB+EzG78yS46btlaBjMj2x44f8hDRHl8gX2uxSt4a4IUe
dYXMZzcoTOZ0NdpB+tH2bkTFHcamCh4JRoSo2dCQCjNJZhsHj4avC37wEF/jLnVuY+ySDG75S48z
ns+QKMBBLfhFVxsD5gO5es1YOaGjIhtwL0mdk32k/EloNl4znpcrSE8sec6i+RcJmzG5RR6oxYdU
7OBS6t13TcpyrXP7rbEBws6fsMpFEQhvQXMu5yn7hEwxUFzjrkTbjh50sY0hUmU7pyp+ZzkhiuRo
izhf7kGcYuYnh4lnrcc9CIrS4XtZOMm8QtJ02o39dGg6Ex+dsqHmNrhNGiXltfNVZYVYhWr4OfXK
RjqKsh405jLNOLNPiI5RQZTLjX6UxflajrC7tHF+c+sJnoXYacqv7YL00WMj3huamq/dRL3NMgD8
O2WwdPpnsGTk09wTxa/wTxQ2r2nf0DeYfqe11m3mmsGYxWO1UZzXaJmgzQSeRJMV3QLeZxeilKeZ
W3o9yIGluKZdw5HtRI762qmfZi0Yeygh8rvmqU3rF8z08M7ZVFpu9a5JMDtCgAel8DCT/WupBsZa
tAmb8UCFCpwC2Zm1UV3BlA+wTyF3JHa0MwVE8b7WHq1EvCoJS1Fia1nGGanNa9UrEvLHjhaCMet2
moHhMsume+j2n0FYN6jG5U8yv816CqkJd6gag1dpKVSvo5ee9MGxiKW2GY6utlGt3v2UY+d4rKvG
CTNeUi6lToH+ByvVk6r1ngzmBV/mHf7eSej8sVwbzoaK/07OIvF7LC2yak8B/hBWU9M2JRm/iuci
2k1fVr+lNf45LboPOjAjT5XTg0gU+tXJDFpsEglJ8OwWCGEw+DFJdSxYm8ELuSbWTdnhjks+ez6k
hXengWWjfG8kgkVMC5YuZ8RIZWa3yfu05dGoNk1uBjfcKNIfApeuNyRka8w9o4BoWyhsHLLsbQi7
zNPcbHHGs45o2/xemfRJm3RlZmMae2FKENdqyDmnEPVVXPY+nYKvVqLf+nFZTt97a8HIxClRSgwR
sf5D+xk8UP27rcGasXBddyoUk87OScx0jGt5QK2XhpHGyVC1oil803ApjDm+zmEqn9SkvtTttM6L
6VR1LDpbFlY6WPo1tD+qHgQLXL3xR8Vir6lWV3QrCE6W8Aw75NwajvtS46UAmje1qg1+Edaj0grB
M+4bVHUb9A22yRLyOostw97XtfXZxpUPGP0hchZKIF14EU2JqzCQ0utoGNxYznCQKOshqBGv5q3r
d0aCr30AEgaGmz0OKAT8DcXoBYbyDYTnFAX9uDXoHxHTgEfJtrao3s9Cm7e2zMW2FPrWnIdzGhUv
xahuhJZhRI+wh0x19h6bXGZK+UaLdHKgXDpyVmZVP+IBfqaq93WaZeaJpn2Omvm7HK27XuKrYTWc
W/XGCsfzDIUpZeGqtVhZNcs6lxU2GggBrI0QZSzR7tMAhwpNx0OskC7BqfaOav/hhtmzVXWn0YJF
rg4YXLNdK7L3dOSagG220TtmA6M/RTMmoomcm9qw1Eor/SFWGs9ouD/pdqQ+iFM37sMMrS8eLCz2
5URZifkxyfEjbNEEoYK/tE7JmiBG8c3T78GOX4x6QW/MvwkibR8a27mP953In9FXUeTU8rEiVdrF
Cup4CueIz+OJ8hW5Lee491PN6LycwKtww8/WafdhRyyH7SZgMqhmg7R/W9HSFscbdtVJLAyFQH5S
sVsoYljVhVp4wZIRksUtDeENaBgjfEJR29Fy9+95C+OzRtYsR2R6QmrhWplEuYpi3s2KfqyzjvNy
gKFd2Ppu8VHXVQDT006P0vxWc4JH6gAHvuv2anWPq7ReqVP26jbKkSffU9wEFUhQm48+vGgVY4Kp
b2Uy7MYSGt8OaNWGZleThwRWiZjI1WpAJvyIJoTBzq4usbO4F4Duq+1EFYN7SsvyKesM3Ax6QUiF
u3dwgt8sGw9lOpjrYmzuuEJOuisfOgeQdDfcKhl+mPmCkHdZQyVD9m67Lv4Dwp5r6IrhyhDshmeu
jVQA8OQhdq8bjaINOfqOoZ64Jbeim+Y97VRBmV/IBuC2IQxEZobbpbtbkrXcnDkjPXHlNUtYkJDy
4dMU+DmNPHwurey3WoIrucwGrNdw4FnE75oIVQVDj01qgYwBvvMi7I9YtyJKx4MPYjAej1x9A+56
Y7f92Wjcsyyr1ANCZylZTOYLad1Q8BUQoc5T3KlOaEOdmU2W/AYfss3HaNskCHJcVl6n2+6qJcPO
ngVlNX/CTw0BNMXMhId6BcMhfpS9LwNLPvOCY5K8uT/q2HUnUE9r4D/mzgnksyImTnNu94Hnd0Wf
Lwy/oftoWncT9g6qRgzv08Uyl7GkaVBFspLuBGzz3DwMYTWewDpEPkPrw5Cap7t87p29M2d32Anw
ZbDm9BU+cGbjaeD2LHtehvFJkMfqw+FKcR2XSx0/ajx+vBbgKD6GFJmwPoVx+QcolPU4GJN1arwE
rXPBcPKljbhSZtqhJo2QUBBTjWUX5y6sjxbDYsiSrXfDCyMI9fPmWY/TV2btV8cyqrUZavij9fGb
rRRii9OPFwfkZmBNXup0UJiorLetmxImrMetGus2HNlqWFsNu1uzz1GbwL2vhMMMZmXUZITxH3BG
IY9mqTUrdHdlpY3Di1kOvqabI4OVwrvV5hxsdQ/EUBF7lfTBYDeO5vrFSqzYIrNdAcygYs6AQfDl
Gi36tuYULziIvjgagz5M6a+LNBR/m4tG+dMD/TMuIXhZqINxJI+VuOSVKigLxEyc5Qyi0HUx3KXO
2iWUk8zmuenc51zpfpF2DBfGI8BVLO/eRFJ6RdTIh6v0kPRCYCKp38cGGFcxP84Gy5m++qiFglvV
xTQGqeelElhGxyp4cQYMtLUaMncSyscrSwDcwcsBEjXAnIK8Mu96a1rFhfmZdOAxe7BoIoThKIzp
WVcJLyXcgRGfcCricLGc/ZoYSryMskjOiBEEotgaP+bxgO7zktncpXk+1H4OzmMlBqq7xvw8LTRY
Dkl0bkztGZbnXYExIIiRYVft3/T2SAW0pY7IAKbyJEqxgSlNcELBXC1Uhxzo9Oos2d0h8Ks05cGm
GEcjat/7yPjSLWXaAIl9ApftT1JL1lOYUYzWMBGaLld/qUyuz2AScoekDFQGLwssfWVq/BnIFStr
7H4Rtf/x3FzFtamvJ129xbjrV1FtQzlCu1dcrhLb1D9Nx6G4t0BNTMu9oQ+7ftJp4tS1x9p0sU5p
LqZig+hcSh0YX+DHsSk9DFgLfRVhHAyhhinS1nqHOSCp1pqLhQdzx1ui1dCzQeJiUKxLTH9tVr0k
GXUsqnXoG+g1JfPzIF00eE2vaWdZIn+JR5/afGEV8FaJnwlLUpXTa4NgRU6s7W52Mbzb7fAdg2Gc
EbUtXfvA3wkCyBhSikjqVTA2xPrmAUGAi6cST31q3zrE0NWU5OeexJKCRrkqE/c9MfGf4H96DuRj
J1SEUI7ulK84Sz184CEqnTNTnISG8knzo2/NI0EN1b4Cfjn2gCW8CFXAFcOL3isvqtvBF4ymRxJu
vQfa4JYHS/1YEuw5ar057qPDrh2TSU7LADryWsqEAZsB07LJJSU6NRyDecA2tuqbDiRkhH+I1HP2
UpMAPahJsOOaXDdVZPhjonES6zG8kTcofEW32Dwf2pDQpdaS8wvj2Xc7sqeF7Q+1+qZk2cFpOn0b
jNO2pFS07DNCL7XdYamS31HdehOdVswXZMIZMAa6eZgqOX0NVzXdM0mbe2VxnvQxbMKyt/g21MZl
rkLuw30ragMPnpP8THb0BsjQp0ouJ9fSQTN0dUxX050atAyC1TYDQ7Iq+oK2IFItVoK0J7q3tEBh
D1A7vSDht+ZaDV4YdyDtqBHhtHf8MYCNl8lKX8aRt7dZYmitBkaOHkqy67TwLqOuwCTkHgTQ2sAO
6VKqLjKMNkBaY0Kv47FK9S9AELsgSoASsx9nGfIdD9NLiotto5Suu6q54+nIsTkbutxKw0BZ47Rx
M9KqUxzi9ZQ1yhdlykoZhCDsfQHdcAWGCGEgYBcSxz9lkJ1g0ZL0SipQj4FZ0QnR7qKxBNHJnA3E
Xf8ZDEId2YuGdr3F+PZh42ax55H9iZvvU6P6KdGANnaZ/YDl+2SiHjY1MOx5KTut+ce6XfR7db42
sF3th5G3KbfihaTyZ6wHG93s/0CyXAKXnFfMM0qzGz/v7VcaQY5TA4lprjnFl0Zz7RvwX/yyyOLd
sATpW2VZhUfVBCxYlX4WF90mxsBoITYDJhxeuUdxg9CDtTwOLb8Jpy1ft6LAPfTSJNprmfpCBlXx
YtS/V7q9AvzFwU1GP+54rx3jjn/m2c47pk2oKyY+i3UbBPEKUweOJLyUNqcFBl7uTTy7Zb2tG2tj
vKuWTv7DeB3zTuEDbR5LPjyWgsZNydIJcqnx1sP90MKh92a8Wvxm3PBEhOA5nK2dtvjeRBi1jMIr
JgA43JxhScmS7+rgPcuS1GOvP7hReKt+efAGIWa+2jjBPLxlgpOa1UDiToYaC4H6FjUtJVR6eTGz
4XnEpwAoMH5I7P4E5x1oOpqsQIb1OASeBmLe42Q8aZ9YqT9tksutyoWZmq92ZD3pFi2rYXyOYMum
kghKNh3ahrslJDrtjLvWUN86aX4pNpYQfq49oaoNadylyJD3vz3HxkrV+33dXdLaOrc8ACAfwieV
2nuwHF4dJTzN1MrVoDRT3ZoXNP13VY+LV+A16yAosyGlWRygjqqCUs4DrhammK4o3d2skqYyUZDL
QH4Vor9VtFHBBzA503RPNuVfmCzaNSIFM9VStIJiyV9MUTyRJ78MAFQuqTqw2KT8poppl5gpQLto
o6bmT+Q07KmapvJEpoWbMd7qU3VJrXTp8sv2VT+SJ1Ervy7Nz1QDhKejxAJ79hMaZGHhGl9RUNwa
uO78FY60mdjQENp5OBUK9JvUwroRg78YjMdAKqQzgr+5UJ71JbNGYudZST96PA7mDP49VOlJGHS8
ncDxDal9253cQzR7gohDsViR/shg+bCj7GPS+ntaEFUpDJLGbcnPHA+XKR3OZRI/EaH4ZIT4VBeb
s132G7OaProqHEB38SJXcpdqrLkEA6vb2JvhuLKpHCFKLuzXidWsGusHXOtsE6IPl0jQoqme8iw8
4oJ+zJ1BrGxVeZ/D4aTW7iFyi7POIxwoylaWJRaDQcdVI+HHx29xBnr+rzarb9PIvoKqouxBL29A
s1dY2Hi4WKRjAsIfVn2cKTkIiL1abPSyVKuORpY/YYZcFTYekgL3yzQQYYq04J4kuGLNDvILtRfH
eBYGMjVmeqUMt1ZdgLVby3lMVrYdp5s5tI9ZWXxaov7AOn7t88DxY65T7pA7aQfbVzrYzuU57pxw
qzfJ2h660LdplzCS+aJQUVRkVGNAS/aBshm8fyC0mBkdNdxduCj7ndnjMF/81KNDxG75oSrDfRzp
uFowTZzKmei4iouzkb1CkPGirKTcQb5FPd7X5RKcp5qqOMajTWhxobDLvxD327IRfwtseWFzew2g
lHJK0AeeTppvJtUxE/mTjPT3fLQEB72IsXaoto47+5FY+lSL+An3Au9hlaUMy2OqEeT4JKf8rZLJ
N6ff54Ei871NHsQo5sCDIPBmVqemCt4ZD4CVR4woAYv6k+IIv8FHtcZsn4Ji0neNIljrJXTuJnod
nvJJOdG9oFw4a97HnN3u3NmbpqJ7BqfFwJkeIw6BGjbjIkt3Ba0rpYJAwP8AhpXyzbmX3oX+WcQB
rRqzcqk4le/DPGWJ6YSHPh44NCrNxqBRc10lmO4reNJTm2sHJcPLXM91iBJhc1Cjp3ibB9p2mtx6
b1KPiHXCdaAdGvmjMrV4aiBzbP/xr//+34J8l3BfIt94dhaneIErnXeVBPQOEHubRY4XFuObI+Iz
wk+3sWwyVbU77Us7T0kcLFVO2kojQL2yjU7Z8fNsZo1BtYPm2+RavuZo8zpnTbvtmdCbgXdY37CA
jOUTZL7PToKAii3ePrMy7IXWu1s7+LPtCdhLhjRUszee27rHLomLoCWbonSgCUuD0d4atF/SwNw0
TNh5EHwZiQCbA4rVg6okXCLykYoFq7F4LDn1geTIsjxXMG06OzuwvyNXJ/xCt+PEQzjogj1VCidV
sLGSrn5300uHFYGM8Llevl28KDCGBSZ5iD6oI3t1BEQMp9gJ8jfrfkpOs2o95nR3JGAYcNY8FSEJ
d4JM+6YSrDTtKxnGVWM7P81o2rwMIXmZ2S1ZpANXyVkbjs1RqOFACsJYyhOLye9Ueeh6fI91CDG8
nLCsYXTjtjb21Pj8UkDP6Q1+Cj7xOo3YhFrB0udXtVxZBmz7ieAdCKlrk/RvY94yDo0JsUYj/xvi
uT3LVG5D1tuqyUnZoLORzwIIC6kq343Ut3iyz274hwsqOdLLSRaBA2cVOwWPx+QpH14Dg1hK73BG
i0LssVC4V1S64hIucWa4CWdnG1seDJltQqPsPYXy76T0CpspKxZoUOZWi4+iY/ti9eLCGfvZUvN7
mzuZrzRLIaQGgiJUYIU5+r/XiCc4Mvklhhza1Z1gc8iSCp8ma0+Cv3OGVkKkuYKxO1NGMJppusUZ
tE5a/WighW1Ux/qcCSTmA6vKoEdc6UO+ql0Yb3LkDKcYEJaKjKI5y9L8YO6ftaxkUDVo2ugh/ayo
5IF88ZMm9UPjFsMum5Z0UUZmRBd7mcsO6w7CVDuzfLLt9LNjycfbplQIm7Ixy8poHyb9MkDr76ZF
/pVtZUg16Ng8qDmepUHH3rZIT8FHzYaF4JLC7CopnpkIDRKoDDNoegwjtwDMC5A5lp2dqrjb/tIr
C4Im7yrfLcyGmR/Zw+oHZ9/VbPxi+ifQy7hgXMoaYXDQb894txqbtLvVOSJQa7b8aqhaYi9/Dk24
Ch17mzHDjjyw1mSWqvZJT4SG09Q2qgXYgS5WzxLZnUQpDzFbt8nYxOdCqFe3EsZWqB1t0lO5n+uE
gEZa+JEuQPKFvBzCULRHgOnsZIg0JOn4ahXkQFX5gmrG77+Ygc2xkQ3iNoEHy1qdc2tO8NU6Ngbd
46rRrIe6iE/SRj+tG5b2lTEqx4arGAYYsECJ3ZMDxJvrFn5hLvNnKc3j3O/NlCdpFtOZY83GjswZ
RGs6tA+iXTShRlVWnZaT27JTautEZq7KjrWaiLgsKI7Rj+iNueRG45hlma8UreSkxIqAgrl1oUOJ
MAdKhQS3aFs5yy15zUa+RTpxCxtZY64p5zJw0dUn8rV3afHZBpq0oOyleGi47b18fG0sfuLa5Fvq
4KNXtGDyWEOSsZz+brpUdcwEvh2WksewvKmsULiiELr5rfhR2kJ5BIng0wt81appY9Q8QrVlyrLR
enzLwQkO2n4nOLivVCVXfL0TxRax2IjMYkO/PfSRnu9Xf6qWkI+5Hvh9Mt3BMZyq3u6hJiQlfkqi
FTTbE4MHIDDGM39I+RM5PG7TDL8qw+o82+kOIRoqi0NXdxsAFqzNrepHlxkf0ZQ89EtS1wmc1yzq
nR05JRqx66paSTyonl7Xu644NgVXshmQmuJGgsxSncUkedyMhb63qUOYGStMrjlRaT9jaH6q+l8/
zj9dUd/cKvFNs36YW0s9tDHB8jb4xLvHVwvdItD9HECW8saKR2bGxGMpQ38Z0Jgt8lO0rfhtpLy7
jVig6o265nmHpUAotp/NzneUCjQdZK81zlhmjZlZZGJi5Vy71Uuelfk4pR6v7X1iBNPBIoqzijn6
iKJjmA3LcaNUypay5yepZOqmcR50QdmPrU6v/QigqlXZCo/Ni+xRRKyB3F1YtGCAXPA6Yzbztw/P
USvfMwuJzPjT+/jB4bTPIZi3Yt+Pd6FzHOjIq60iV2Fm3zWlGV3DklRCaSAbMKsMLX7esn8HHoGn
OzinXdqvRPczOCz0K2oKeEIqz5KlQKnT7hXqhcXyw3jpA46HSSZzHy/Ip8LRvYnsCXJYLPZ0rt4U
UQGhoQKKIxJV16XL/lrrOfNBjWP5XxW/qjF8yV5lYrGGncazZ5sWJazP7ItEecDXEi5RHE7Gut08
8hMlXFXkiprKhFRugPGcay9Vkl2uwhait+Khbt3kUOJLXoPMD/mQV1PlHrmOirVWk7WJ5DBcKqJZ
osHIMoLOirrPaSqvvGETpmAa2aoyhola4AOpNlNStieSZWz93aR6UOfqJ2nxgsgoedJVN1hHNavX
qKSLJapZnBCg666FtY5z5Ztd+/ChhDvUV2zsirj0LTIbFV7ftg0f1BYcjZr2Ui/JnERT520I1e4a
L/+gMOqSK659+Md/Iqfy3ZtsHqrU4qdtnWfABeMuxyBOCR4gZSKNG0dxIQs2/eRVNc/hoNKeky5O
uA7Ue1tFg6fpur0OjZ1jkRkTs3sP4wioTMNOu2xz+tUCDjLUCTALrZqxrPf12D73djVvdQJIfg9M
aUxFiHaMOgcLpN5y85Aidogo0QWDVosSxwjHM9bCZc/JKy19o2m7S185jxnNq2oxk1ettOYiXVmt
0hgkJV+PAV6he2ddD8m1oT3FmVkzkij8GjoNJqmNLJ902qth1Tbujo+qLoJtNBKwLkGXNfY1RxHz
iLBjJ8Y5H1TKpkdi1TKl9UqgZQmhrcDqiYaXh7Tpxk2e18DDggtQsnNocVbhWIYPFgj0oKTsYzT8
0G5VMeSMvzxygbHZzoNmNLe6S1nDWJA4JvRPwXspzCQnAbKZQf+QBKTGY9PoPVnk4UbJwL/VmvNn
mz3ZQ/k6SpxmgvaAtT3hsG2J4hvGTK+Ks2sM6KzJn21xgc559l2PkDRUWzL7UUtTFVN4HIzqpUkx
U0guLr19HtP26DY4fMhp+vjMX7QUroHtim/R00FoGxpoOVc31oFun3SaaDL0F78Prb2L5edQJeOL
BkZ/FVZ01GclH4AtfuAGbLtIWZMUyTZjANB+SLJnCBHopjZJfmzk2Omma2+gHpgieI8ecKDwVFkH
w+x3uvSUvjkDHsu22DL2Ux9cqWJ28OrAdddoEWSnl/D4n+55Yf4283gW4A2YUr0oiI4EkosVV6eC
IajdpIKcVrpMZ+goVyuJiHSnLYHN3tjVptxrEJO6fHxSplk7d3iB9MrkNRDv4FKYDO/Gr54a4Ixh
RSilnNlzpbwM+Nx0eu1qTE+NEx0lWho7t09dSHnC/8nT3pk2ipSu18JRdkXE1RLfshIuX8izvmy2
rdD2Vp/xKgeQ7Gda9ZFZMdG6kbiSrvyGZveZivRLQlTm6te3Q83vRcQDRWJqurHmFlwtS8gkyX1F
SVDQDPJ8+lIpKUixsWFAsTX5mHs8yxifeMIeEpm88Pt/tL+aCiBTyL6ANS1L/9aldHjgWGWGv2M7
Pra6/Vtl8g5X/wkVAgop/eJ86BLdmXRZHXAcENri3kFHVchcWwK8kRq5zooehZojv4rqbAfGsaq1
Ly0YwCwV+MQWNauQIcaXzAEWVlT7frSOfXOYjGlrcwcVuPdyHtyBpbzRd//X6CSxYVmP2xJQ8xCQ
nm9+C7u9u1W4dOuU11pstIA3J8906PnuLhf9eQQoQXZ2QDzxOyfGUqeKahMyqNaVnfnmEnPh4fNj
678Imo4fze55xJLmFZr4zvLwRlg4OsAQOozm/I9A+bkCEMbgnp8sQIFpUedbeiEo5c7ZlUkWP11h
bbWBpvZWUpoYtvUjOTBfNUtu/1QcGg6loawpTe9AD+RuLXnCEyRLfqkLohWrkHuK0vm5wSkKiy0O
4y2HMCv0lWkgAhG5RzYb67EtlvdgrPk01T1HVfNgdIa3tJ7z14i9gRyt57AtXzfs/CyAuasauXwd
TzD0bHqnEqu+UV5BVnesUKxGRIwxT1hWZdtaKgBKqqucVQ1qc78hNQFeLWUoq9pdWYD66NgJxwXk
HTkWvhPN5xh+9ZpewsJXK3kIHYrhQxWjOo4jDQCjD7/mHnNYzEbyLn3LCCBDOHAM/QAgfkIEvToB
rEA/B43zk/5pyfoqVLnL3Wzypca8m0nSIczVyrrISljbw4MMja9KHEODp+YYDzZy2J+Lx6EUJsTK
3v21J/nJ8kvUzisKynYsQrSS9GhwKI1Cxogx1K9UI14pWbvGQ4fbQ9tXIQ2lGusBK7ceRp0wHOup
ZlvRtA5XBrRZo9/bEd5NzcLUzMGsyD5Zu4V1KWbjKTCSR8EzZePY3TZt5q1baYeAN7lwknVXIpBZ
IJOShG0kEbiEiIRej4aHjZJ/c0KGnQpfTAvPWJX5Pi5BVffaxpaSqYRlo1uMWACU7CTG5idI+p+0
RatI5pVWP2Z1Ry0tD0K8CG/47n/i0fzt+tIPIJ0balZtVWVEL5sAGdac2q3oi5Usgj0BMpZnytUo
5+fItF8Te9ypurEnlElDkNRP8aAseFk8Oh0vRLMla3v6w0vt12rFC6Nt1r0rNmbNG1YdvrCsP2Tp
lzAWwEG6Z6l7IxJGNZks73Pgeg3oA6JO2otbNriR3PeoI3WO0nlSwCSsMNp1GGfHk5k7T2StWHDn
zova9KcuKK//QPn//9aD/0vrgW6orv2Pj+p7/Nf/uod6+KfdZ86LNG5+/3P7wX985X+0H9jqv5Dv
dzQL+4v+P5sPbP1fKBOhCtVEnbRszflPRdTUVy9dCS41PpoQpkFdwf8ootb/hVmEygPDsDXT0VXj
/6n5wPjnf6rKbArLYv/zb/9sCse2+T9ZjiC/t/Qz8Heovj8f4yJs/+2ftf8mFGsMa8eed27Ysha0
aCXFghv7ykt9yna2xe4EpeQAfwATSvcsP8V3+CxfcTgxVU7uNpg2JNdt5S6rYxdsNYTRYguw2my4
N3fM9bniEXyNXlDq62IPlDzb5p6+KT7B9bDn0hIUFy960X7qo+vZe5fM/eo//U4e/v2H+Sckuocy
LuTyt1b/q58RbqtrmvSjWK7+v/6MTaBPmp47806d7Vcs74+IOFuUuIdkEN9d0/0pQBhpX4nfeU88
/p+/OW0V/8V3F/ymbI7ANpu8/+27lzl8wQRO/s55cYej+lc+NkB81uqH3OR/uPtJrHV/9pN4LANP
HGl+TJ8Axp/dJ04H85UAorhpzRle30H/zC/zPr0Bu20vPBOHG1m91o8v0yeYlom58MlOtrgFyt34
DQflZDyo28phMLKsJbv6mv6Cu7QexHvLOW/FK33ma84Sfoi9griwoqHwJX/p2zWROBOetO3brsdC
RcPWAMCUdCSZ4BOgu436M+Kz22EacfAm2R72bvyxT/UFwpR2JKh7MLz8o3zROPp+J8/8OJvxXvzN
W+VxjjfxGZT3os6v+s/Q2Q2n7krZMcmR32mHzcqDkMo7M61WfxjoWiZK9o3KXsWO+jWz0LdXipd/
oSSPwlP2zUfveLnuNy8O0UGxQj3iXIZpDKw4DqZtltymB5Coy4lj3TjP5S39DaHaMM+ey2dzOz86
UAPviLIqnrUES9UK3Psbos0GRwVTiPnHrGifLSgG2iENoVmuQ7r5YOfgIEiYzFmzYn1bWdMbZlXD
OM9UVGWaX5AoUDewZOxb8zEcra/yIbjK8qI/DdjSjVVf7pDUwei7j/FWueSH4YLcMO/CBwY8Eq4e
fgP4/dUnDGWmRCy9N6of/hKfrFO3gZSCO5ojPHgSuDdUGloeJiDMN35VPsTPMjo7RzF5mII4FCe+
9IsjJshN5PNygmkS4+J+136CcwXn8zy/sbN3vfyKf/MjOutn9rDKnrwrShTzXG6u2MkkW3yIi66/
pT31zksI2yv1t9lvc2NJCeY4Xomr+q73vvkY7gH0REtbyRrCK5FR97nnk2ASlDjqTjUD1S757PYk
sK/6IzR55yX8skB/HaWyiu84nW5sFLm0wftgtzVXxt665NdhjyafGyf71gpfyfxqV3wNG+Lhya7e
ZW+ux/PE3UVUrZ/dB/cVO0zZbVH64dKuc+6OVfbbs+he/Xf2zmO7dSzLtr+SI/vIAW8a1SEIGlCk
RHmpgyFdSfDe4+trAooXvKGKqnzVrw4EQyca4Jy915qrPcjRPTW08jrf6/BtN0j+CGRiQGHEbv8s
zx+aSvYFFIhV760Tp3nTd+E6YRxAad6eqMDb+cY6a65PHZK2s41GV+v3ID+Qs/yCqDz/g/omc4x9
F1Ga4o2kjLuNjuPOK3YqKgi7OsGho9V1xIchqZwDlYZYDApHZCbaYM4AxOLAlj6Sh8BJdsoLfNxk
S9t9N9zAr0I5TFFuHz2ABFjvxl3wAPUY0RM6TUhNDaq8lXbvvdVfAiFejJ+OXbcfn0grQ7u6ss5A
6gfYa9ux2pPfQguW9g4z/mulfbDO3bF5Ye6DQuplvMWJuk4JPV6Jt9J11f+bkzOXv79ef0j94Spk
GRL2D2WJ+Pn9+gNQy9R6XS53NQ3NDBEA7b8nk9iR//k0/F9OwvPTaBYCTXHWpenzJeK3y1xFpaAV
4Z7BNoD6zVOgh9mP/vA51eGMcqaEOJVc4v9MQPqb644sa//l6mpKqiyamqrTglbhbv/1aRW/VMEA
1DUmjPRJGal/wgmMdgVpXUyPFeB9GmIxC6px8Rj5Fqps8y1XADh4qAo6Ap33ajHe59CNAdSgj0rI
vd60GtzJEGFt3A7Xgy9UdmlW9UZSSOoOxZDJ+iCbm0qW6O1O1Gvjsj41A6cMwDhrK1cPopJE1wzD
oWX3YNSUyACpuvHKun6Ui1aDwYYDmsKwZSe0Sh1QyLdNSrof33LSV8adrNA2MfMHEpjbO1+r5SMC
oUMZkSWbxuhnK9DOe6upr5hyhYTIcCGDrfRidfmekNrET41Nov1q6bSVWUs1gLH+agBMA6EwLxtX
TKGwAB3eGwgiN3oMz4Po2tmDDxSkwpNuCZi1+4TfRtbdhBn/Ah97w+kAVQKAHcTHgpuLlJrMwHqi
BCsAF57A11XhV1s18UnukbKGuXgX6x7AwG6mCEwQfHOSFBBYCwTLjztI6md97smKiNWHEJeZqlGi
FHLzS75HCMA5NQtICZIp/VOLytcoXRUU/4zaVYbiG+z+G2FGlSBWMY5w2o6RCijQEHsufIZ6PVZM
4HVBfe+tQT1ZDXodmUYE+eW7rpMJeGg05Pg189Y+ulFy4Zcl88rQa9yjWvTn7kxuppSOVW+nFRQD
h0m+jrrmGAiYvptc1zZyqD+2IFycuVzWexQHE51BQkdKgFRhMp90/Y70gzuRKmAUSyfRDHbCqN1I
w0c5aLcTosyt6o9Pg148FgOhctetGKROPdS3KAPvIs+Hn19/RCazo4kv8KS2MdMeZi/Fo4oatw9N
ZyK5aKOl8PLn0CWNXgdeRHUHZqiHyu1ok65QnZHXqpy2DnVrBYCgfwoK7SGEhwMhDHEHESUoleg8
5cJWSFSBKjpd1Y4wWiWGoFy1/SNIT7rhfU7Yom9uhOFz5KsuwvEeCvnDI0uqHzMQqBbZsmK8FeKW
eq3fEqzX6jeiYcJl4MrQnDo+gdEj94R3J5mO0kiGfeFv2v6uUAu7IbvTnEMKMMeoY7DNCOeaPzPR
EzZD8oldZmPQAaeFsyaGCdAjGeVmuVNvdKD4qYYU0piAoQARjUsw2K2tSUjDBuAx1b6tiDRBbO5J
r1onIDoWVzEDL0p1UfA2DXdTh+Ro6B7Mur+ylGBvGphDYC5C86TXCWaSIVo3hPoBLp5+UGjubUPo
7yP0NRxEniE7WEi5aED5u/KElqmpb5wmFBQAhPZao1IJKhBtjhmiVSRZI/ny7a6OPRVdoTQQSlVW
tyhcIH7kvr8e4qiyaWVIrl9Pkltw5qP5Z9akt8j+buw6V2pp7FNV9GyyfB0C3kJ3JErEoNPrLgt9
lGU3CSvGbHgNAoop5o3XdJmd4WYlnJrWsjoq1FcCMT4Mah+7hv4G3YBB67IrNJ+yDoZGHqYJbUxu
pAVW/L3Wyb/4RUSHScvouPsSaQAA/hxo5Qj7moTT52Alnhu08mfpy8JGpnPj3OBKQnl5Pd3Wvc1w
kSFAsaPnd8zPJBeE286wGTIiT3mYdvJLVDiEORyT43CU3tCn1+Chbd1aWzcTJZHajl/GO377Jfo5
e/iCgObAkUivlJP5ssrP1GVFwI+MloK3+krdDMcWtcspf08PDNlRnAHpfOYz0p/NQ30HemcdInyC
9GheG8XWQIev4UhYpypvlA0Zsie4p7aNE1pcbJYMT2MsiS7D2c7HV0sdfy+dzTUDfJFI5xfIJ6Nx
RdeTuxkMEG1YNtq7eWN+mPvyM+xeggkh4xrsotpyx+4LVLH22F/JLXHpKKftLGbUY8cU5E7oRR7z
ewby/o25Gh6NrbGlRrSFHGJwEcsYaChfyesUbTPbfJ9eKcEY27KG6sVIm14dw2aMSOvm0OykkqnK
pjvIOFGI8ek4gVq2GZ3Iuq20rS4d+tjxZUJIEF5vFEZXvaPUB0ndE3E+8mtrDrSExGNFcaxxNPTN
CK4RbAKxwthlzuNzwen1G01C9b+OzyXnpkPq9A5mhkCgUMoJgesJChwbODfpFD7BX09Jsy3WCFjN
E3EAhsIgtKBD8ywXW0XaoPXCvgS5M9FsLCfateya4Z7FEYJXXq8o8cPBMlHKrPtn3uOY39e4bcRV
pexk3g/9aqCWhmYfImjnjMKqASLghOecd4vR5afmAZE7VO8oE/l4wJMODqVCKlvJtaW7GIWYhegZ
LLf9YL0IJ05hFnwtV3+hLNnt+FqkAlxzGp2r1L8zTuoHzS5y6pmSNQD0EeiBz5oYM5r3ximrINWe
zPCgf2iOcJ4evWvmT/VLhdsgu23uqfjz3P4rQ9/n7Ioi9AdzMpqh6qeyCU/6MX2jlC6ixH/qH0L6
BrptnfjZxE6T70zcHFDmH/Ae3iHNwAZivvALIP6OyVqEyMRuMQo0TDft8qH0HXWtneIHjaHqtJal
gx7hanG8dfXUGSufsHBev8vrFdujDD2KYTdvtQPRyhBX91Vsg0owEM3C0kEKsuff5KG7jtSyZ8SK
GTYQ88rHpBqjo7R5Ew0mkidQSNqVRBX+4LkmM1CTeQ2f1IbHKGM6Eys6aN5jGz/6E+1SOMXbpD0I
72rmhLe+tANRoVnodG3IVddj6hCYkA7HYd9dxbha/A3fXHXlYb6H+9TGm8EFq3+EmcfIJvkYLTt6
xnybXBHnxdxW93CgrcRsn79XqPmZzSF0J7VmZTzzvcLgjWYXzU2Vr4SdzDmjfY8cdYccur4Kdhlx
R+Y6fk62NKsYDDABI+DiMaTld91sPTTp/TqGLt6thACMLDBAIJJ8RWxfd/oryo9dtp6OFt8apqjU
BZzkFYOjhFVGs4MzM/LMjeP7bssoz7o3sVg/AX9Xhi168T1NwGdpI2/1B2rjB+slJYiAy8c+OYYb
5SGjruAYV4cc6cRdD3P9pgQvdZOcmc+8NJtoT4qJeqRQawCdJG3RNj4wAvi79KTyuN2zujVf+R/O
zHQRfQUuttmJFhr/NeZMxP57DPPDNSyRsQIUvsnyjXjybhvEnsDHVkwBacPS7ritr4WX8qDdAXJr
njFo5atXAh8OHoUUhglnQrbwDbSctbu7CFvqloxrb29trHew/I9cQpsbQligcG/yk3+qfk0Kuhtm
V/gGrWsixVWGWw/Fe7vWUOyt1HvlFD7EB3+nyq6vkBgC4Q1ZGMLuXRJfFc2+EG/0s3o07vJHlNkM
MJEtZrgA+NZpuwoEwiagoFLtpWfCmKdrpnQnrjCUQpgjhu841hryfnwHEQi4XKSwCaoHbCuey/uO
afW5xMm8KpBQPkuKoyh8DcwTrgGifgwB4/EuEHaDtOFz8ghRUDDRnMXhKlf3MvIQgJVUFNoNLhCi
kMBn5VfMKqWPunxnVEEuQN5cqWekxCvFXEkb8yxvrTuylIihyEEiiEhnaL/ZoUMaVLUPKK+DB74K
dxg2TOtUnip4Euqp1G3kxOZXh1F0z9fOf5p+paflNKc6vpu+Ul3pUQi9pv6OYZHljDfpln7y2QcR
L73TM43Ms98fw1eEJH1ymIg+QBrRHEzskol+5OTfjgSQH7z+vpX4pgtfq67cmoYDxJ/zj0UrILHu
Y7e7G53gl/QkWDAAVv0xeaECoTxL1xRAOmUlXSf7aVOeJTqIjOfO/ivXJU4GivJmdZv2SETMbUhj
6ldDM8tOnxCPmRYKeFDeDtPmiEsZ50efqaC/QtuWPAzFA660SbdnwAbXFoCa0gYGIL6cV5Cn8TVF
/fE8PM+5AyHVMJuOF9/YSF7TD4bX2a68V9+nGbrKJKd4Lx/y19y7Uh+L8Da6MWk5aDttF73MA09h
E74NeK8IgcbAI61iN7pGejVxoXiSdsWGUALS/RBT2OVO3KJ+RbZyDBELV9sSquinqdFZX3Ha9EtM
m6v2xbwTp5N3l+0Mx3tpP5EUFIwC7uF9ESynVGt+KP5JdNIHiFbeTX5Wbf+2uEKKF7/hOym/wLq+
AsTyv8DAEkBzJtEP+F2PH/fYHXo6OAzC77jmhWfLHhEpbbVw37ihM76q7bp84KyOaQEDvE9t7BQf
qruucLmKILF41ClTAky+pqD0pmzETzYkbdv7+4E6MyXWYYuUJSrpH9secvh1dtBuC4olAcTuc/qp
kLjTOSmuOKzi58k6zKF2jpltFOPkr4ruptP3M4h7FF9Vyi2J+o4Mm8mJuFL95wkfYRVzgVIdYp9y
fnohE9seE0GJMj1uCWJlCFSGFRN1xygIwkJpE23RWqj07jfJM3Es3rFSvurqV0V2yw3/E2ZRIGTe
3v9kDJNdI+EhjwCpmW8T9UZ0euNUFTAXu3gBSsMHp356fIyZi+4SjQIk8xi7yCq4J07yw/jVv3rQ
lcEuvZefzBothBqV7X3V+mbgQtMzZ3apJWtP/gCcnauQLW0NdzqiibtKt9BZpfUc2XaKGWYAUcmw
rAsbWBTFAUJLeQqdScQkulE/wOpiSN4izfMP6rHcUfDj9AJ17JS8ZPsIFYldvyOVRMMb3JNtVtsJ
6vJjeG1uy5NpHsTt8AmY+sS3UoCncA/e5pj9su796+aYRiv13dqHj9VVx7fAW5WPw7gZsy9pQtK7
yhLiMu0x2pP8EYJw+4U7ABHeAGB/Zm7wRUeeMoSpYnemT/rUQKTwJM+m3KHUfEwXeBQ0Qzz0gIEP
w3JAEptjlzbCVqzHymkSrrYE1kuHZbHcbllb7mb0PifyOK45KbfSgeBlNMvL4RwpluuNNzhjdn0a
Beea9FAfoORaMUVcpZxnmrJW1ySyyQ48WLxyij9sif2V1tGQMpY3bQOcth8M/LDTuiPLQwJcbcTn
0AoOKK95bRa+SEFNxU0ncAWZDNFaeRl+/yYukJJ0MU55XIxTq8PQl1GF+mgUgG6B0Z6TRWISDDce
WccryQt8p4maFynWA6ds6/5Oov2MVzLBikWFXbQYcDc0trBTR6BPZOAetWKucaa9yWStMKyG14hK
30hIMMH0La9lCxtWn1QUzWUPUko4BI/45AGEqLYQGdImBA5od4pXbUoNF1aZcSnMy7y5LRkdmUqw
tqzIRCIFaDoZZiBp3aNf5rpe4O1FFN4fgig5C145ER8qeajzlBdovwgXOT9EbRzs0UuqK1WIbgvQ
0WZhHAwuTjTkyUgE1TqBwylLRsh97p2T0HsFoFS7DZE3XU5MkR5x/qtnQF686f28cmUj38f+gfn1
TVOIyXrGdGDwTWNnDFNmIiODirRR935vPQSpEdhR2G4QWrq14V95xfCMaEHed71An6zRb7zoLWkr
VFGW9KkWCF20zhwctO3RVvRCrr+4AFu4C4CKGADEHbmwZiFgPWsqgqKH28k/p1mmPaftM6FrJBaK
zUvWTpSX+zWavvtS+5IEJImKnzx2AdjansgmamrWV5kZBwmN3Aq2OJUT4oO8dCRDYFCdXjYFpr7T
E1CjbtcMCpYxMfiaPMxmKDsq04eq03cwdanl0e1/KA3V3LURaI5SIIzc13s6DH7/NM5PRiIFMaEk
OFpY74cBcW9FVokeNLAuMFOGkUy6byDvxILydKhYkHRUAtEzFBiVTHbeU18KT10WnGZ9eDebzaou
f2oaJmPLfdNI+xLNPR4eTtY983fqaaGBumlIzOtEF8kwHsX7RlSfsyHetaWjtzZJuGux5KozTtYj
Z+VghRuHV2D8krz6Kdd6N0iZEBckEtsIiB6yEkl8puIEN3rrvRrWUui9qzpD47BrD0bOgBkZ+MrA
GWOpL1YiPVctFcdZwVc3yJHifrzKSZ9AW1FBqKWFEpWh4YRJspWq1N/fBhpNpXxkRhcH5TaXQiYz
tYgGwjjD0YF20zNtMirG0+JLXPTv0cCVxkSbN1rUg3CvaGGDX6wlq2iGQ6jRQ6nnKCcUTikJuCsn
QAiPd3dymlQZnXKUm52JLQnhRIg3WeICYPj37aASMqxsO+alEUpRWxLEMwCcTV1bjS2E9/hI37SZ
0VBLBtYc/DxyosRbpUY/nMiWZSsddQvBV7J9XVLRI/9hPrM6OL1QcHjtWlTot/ltcW1a2TnsUdKV
41wmG83VWEvYrZpbq6+R5Ij9Q6qCBA9lnZmMMeoruaZt4ZFRRczSWhYNf4e1XvN1YVNI+VmZZStS
JWe7SmVIq1WEx3Zx+xTlxB17Cb0YzuHplVU+krxBBEAWvRizEZvowfGkZqgeffO+6/GU6BD8ZRWN
ZyZuc2jJq6ELZPRQwkjm7ihfF/QBgYXAVLNITk2waMWIG/H3D3eRWVJSSKw3ZKbGKg+IVSALJ8Qb
tcIlCfphaAhXissTurFt03ifwYyr6dqnIo8izNtQg0D4Rk4x0lgT1cGtO3Id5NdgYCBbNDhCD75U
nOhr7AoDC43Z1J/WQOM+JW+wBnkhZCS/KdRmUv9o3+amtk/L8g7S62koKgxBOp02pCj7tKo+isS1
RvHN98k4pSqPhzOcUM7WCcUmA9KLsKljur+VFhyTvEOmgp5U9ZnijC9v+ohJXisZ2NdBaWcddVJF
kK+alqpIhQmarmuPgjhj4BGFZxE+Eimy6U4pafsOObbO3LrzqyjdJO3IhTUmYaGe9o3euV5UiYe8
EpDLi8nt0DUvXRGVSF0mhieyz2SZMVGadedcEN6GDjRSQOJ1lx2QTlz3BKnzabSwRSKmkjhTTMEY
NvAXkYBrbOqguXZeLILIZU6c+diarTgx1rmVPuRDz66CslrVd4ck8B9gbK5rkCfEj0rbsk8SWqs9
1d9O3taczVDTAtRrOuUkTfJj0o2AFNQYVxHRZlo2vU1aeCANGi26KJ3TWU6dNMVDPyRMovXmblCo
4Ho9Tn2+p/aocoKXra2i1vHabMmDGei1+irTqm6O/fUQjZbK2guLnaII27Cg0Kck6NJDKdsrCTQD
M7wT+P8fQ4rncR4/x0YccCUOGC1yIZMyJabb1ot7tRMPorXQ30HTdZHCeQrrzyYomNgbdcUE09O5
7Attvo8i5h1TmBFwEIUbL+u66xi0aBeZwIN67AG+bK2DqSdGlr7ObOVm+ofbXdLHN+JGI7sf0oRI
tXiPYm6X5uZejZrWMeewmKDF1J3l+hrGwLpHsbHuAxIMJ7m2a6Kkbd2bgLoxL5MQsdheJNyMKtIv
rVCjdWWiNW/TfFPm2MmjXv4imZEyblLb/X2HsNJB2mqXQBvXZd0eazkI6ewGzqRmu9FswLiY1DWb
ak9c2w4DPDWISjuTJRaibW73hO2dYt4iO/SMq0L3BGKKudjQtCKN5q4cyeAra+0JgaBGdFT6Arv5
Acb8uNVA4jSh9WSIPoU+3LaaggkvtOp0jxr4mfgWqg6gvjRJiWnSZAY2GGPDx91vIEI8wwchJhZX
zsqca9aanNxOAva5YrqrYjoQnNg11ZEKfsap2t8TdKehlJU+2rStCFGtt9Txi1Wgoq7ELXDr1/s8
Md51ORQhC+qun45fESkJG8IrTYJAdDtXVacdqK9JAiO2EKSfrYPcQhKN/qH8ZYBh4LPkKxHUHuiZ
oUYSv5HSeAbTZxLeG6KaxNa/6lomCirqiNxrOzvBFwyPvsX8ResLNODOQiNJNRQJxLQJE7RuAx0N
jBuQtBrjKCuMDDixHQ0RrE9rnT0PXxRJQNM2zDoE0LgScPXLQQsJqsogoae96i5rPzaHJB/3xBGB
u4nfQzpDjqSUmtubwe+LZZ+JUdMJRf/Vj7zUXRZlxy+AE5bkpAWjNuSBL2KbK26tZ7+0XKw3FrSA
dSeCoRNLv3G1oKPCF/hMSiUmspGpZOuhExxEVdQ0E2ZuPpLPzvfBclJ10pJ2LuISlLksWmIWBMBj
mwkyiVtHYwXeTCPjTw4U/XuRZehPmhcQBoYr/LkIkReok1bugTA0bjIvgBbycsq22RiaeJv2JlUx
RctuRK+Xt12rxVcJIQvbpdv9fyLBfysSlGZJ15/CgPVb8/aPz6wJm/H0ln7+xz9Pn/0/jp9D+Cv/
q0JwudsfCkFJVP4liqquceEX9Vkn+M9/9J918x//FCTR+heqMYMemqmqhqxzKMurJviPfyrGfCeR
gG9LMcBOyage/lAJKtK/FNkie1iRLEOUJdX836gETcv6q0yDuZw4a9g0VdMkdHTqD/1ECeJhmiMO
rmoyUfxS9+D/FKjo8JZeRZxAZgutWLmBbJUQua1aQfsj2YLAaCIIa8I1Au2XmgaICbSrvK8YywR6
/71Q1HBAX4jNW0jH1xQUjqvMDlIrK2tqSfNqZlqd5CyrpJ1i2593LovY8Miyi7n81p2fu7nM9ahQ
ypsybfvN/BN0lwVMGBRqy2oBumofph9mDk0RV9QfC+PPtWVfm6JhHiUGMF7ICWHStNSFxo//Ufpm
8bIK25F6OPFS60ag3tLOWOZ2BptfNpc1i/I52WXTLtRigNXzQknM7LeF1jLSblXtEPty7g64l74X
4byJJwFTd4iaYt5feNoAEAlcfdnNqcZMhVjqQkfFrcvz24TO6cbrCCVZqR2xOd+rBqSFfTzcakVV
8J7WY+mWXBe+F8smnq/MkUKBXEGz7Q8+UktshQYtK02IhoNhIj6B8Ale2VtPUHwbaL7CjPUFPcAE
wEqPTdDicxb9zQgD2JxhwMaMBa5mQHACKZjZwlaa0cESDOE2oLVSBNWJSEptOxolevjIv8EwO+OH
pxlErM5r7Qwn7qAUA5dxDAVscdUDMFZmlLEwQ40hVCRzRkGUgDtfztvLx4Rs/yGZmhIsciarj8vn
5wM538S1Cvlkjo7U6Tw2dO/6lhqcp46qje78s8mz2sEQ37p8nyFYz2vWn2uXfUrRU029bC+3uWxe
7rfsw65G75l5gFONbbG73O7fPMzPw8vD+nJAg3hZ/T5O/XOKqt9eq7a8uB+vYdn83++rCnoxMYyG
72dcHiCtxD/emsuDLvsw5yDx1Ag+MTY/nur7LfjxNv3YRBuFh76tAcfM73vQS8W2qj2XrKHMDRfs
+bzAH/7HZryw1C/by22qjHRaglS40XLk+0bLoWVbDaftCF0Kcijtob972B/7Lk9fjLN78sfhZfNy
m8uryRqqngIX4/Vyk+XA393u8niC31qbKrauLrsud73su/xvl31xLV9XuP/4hge8Rlk3HvIZix8U
UPKFGZVfLNT8VuIUWUGsmeyfq/KcESDA38fzRyNvYfKLM55fn0H9y2NcHu3H5vJYTDKIDViOkCu7
YJR43nEOCWhIC1hu83f3W/Z933m5zfJCvh/hsn259499+RxyQOEy3/d90HGGfKVoBdLNZQZZuCEU
cfF7O0x0tOrLod9WtdHL+YbNp9Gfh8ghT5Vw+50VYcwnizHrLXJjaNDW8zkfWGPmVssl4bcb+ctN
l2PifOG43HTZbHVV2oyxdorapHSTeWFqZvG9qCVirecBONjlsT4vB5bbLWtaPcx1nD/vstz5snl5
mD5s/3hU0IDoPeEe2tP87qRZ2bnL2rLQcgukpAlB47cDTT33x1HatBIZ75yhf1/83b4m5hoJY6md
35NhuQ7Oa/L8E1z2xdP8u1mO+NKwK9RO2g5NDJ8jnLMqRtM0MROFp583/r7fsldYvtbNnC8gJ5CU
cC27y6Il6IlCuN/ZTWCULjOWPxaUtzkpzpvLAUgONCaL/Emshm5PClntLgsZSV6CqFk2Hc3ynzG1
a1BTJhKJa0VwfQqD5IPX1IYkhZCVnpOT1nL661UuD5fFsg8z8ruYDbMIWJ7cwfAmt5sXmcb/m3X1
HnsVrf95jL6sRY236lRCO8bW1Nx+XkhDgyyQqUEgpoSbwMioNr463VYeghYs0YAT5k9/+XzH+UOG
/M8XZtnZLt8dbZ7B0AZN/JD7K3LF2VunttD0cA+Xd2J5YzyKtNTuDIDuouparaUSM8ZaQLHse23U
29yJ2xwmFtTlCSIcpwcZsz+9PeqJLiF1bAfYDGlwRWtzJNBKHuq1RmBsf8cblbuaIlDgLZAuaVql
0KVH3edg0M4obKLYHKgqUE8PLTeBaoYUR0BoYKItkDMoW4OAM3oe1YFWZ/QWz6O5ZZuJ8f/buWwv
R5ZFxuyJaE45kSnUDngrlu3L8d9utDzIsp0kgo4GrDl+P8/EyHBteRFlI0G5M6Ue+afQgGojugqm
OAOb7wWaUNsremUnpTtd8jXSBjm+LJR55LWsgW6ZG6Lz9nLPy20aQeTIj5tfblPp1DrkSQSvExak
982LqQ05py6rfMsQdhXzcPdvj4860nGIWFSt/3qb5db/H/uWm3w/y3IXL+w/fAuczeXplrXLv9oN
PRWJkbi85Z9a3q3Lv/tjc/lH4eRr03kJd7ksLtkvy75LeIzUeODSBp0v7Hxp+c6AudxvWQN7xXXt
cp/L4e+HDRMl2/3YCfGWh/vxtMtt/tt9OmN4W0mUjS765CZWfNOXReNXPNTP1WUbKNsfN/p5uAar
wPnnvz3+24P+vOlv29+rvz32IA/86gSoZctD/5fjy02nkJCQWvr47Tn+fvXvn+nyouNRuh+tItr8
9gqW1ctNfnuI5cjP7WXnb3f/Pv7by1GSrVoz74qEWP5tkfy5meYooUoB8eq867L/cgdDFRFUTcnr
ZZenNrIrk8WOX39eXY60iSl9r+UjM8QUFTtDVXdZDKNFqMy8iAFeEQM7ry47l8NUdZkNX265rAVJ
MKdjYUWOLod1ItRFqqQ88G8PJ2dp7cp9QQLfsroc/36mZTuqpvupQBdUtzNe8HL3Ze23x7y8pOXR
l8N83LeClDVU7QaASpX8uPxWLr+IZRNesISyY/ld6F1UiM7lVmJawKcMGYVwOc3cvquIpvkOqOnn
sc5lYWbAZa2sBbgwlHhTaGo2bpQ3fyyEbgZvLdvpFGsiqQocsj6rVgvdwZrns8n8m1Dn4dkwD+cu
m+mwiSJXM81sOwpt7dZm8MrYhwrCqKDVqNvPsVU/PC7kCfzMIc59aqx3fkrHNm+7ZzQH6SGs0Sk0
kgorXbWcZW4d8zC5dbAaJXWq+b9bpu+XxTLDB72JhcrnMiO0xLaJ+Mer2GeAG8SKqytczPVZvFNG
9FLFdgsi9CHhf9G04VCrELBEBmF8YWj0JZSlaX4I2jqqgM3Nl+1l7rqUIpa1dNB6p9TpG1o9tb//
K9gtZbd/W7DTZfV/LNjN1bV/rN/ivHn7a8luueMfJTtL/5c2e3cNimuKhsOHktmfJTv1XxTzTEuU
sX3y51KyUynmiaJONU0XZVHDW/BnyU7V/gVIWqSSJ8qmgq9X+t+U7CSKgH+p2al4qlTF0BVImlTu
GJ3+MJ7iVC1qgJbyFbaURGRAMi+IF1UIVFMopouGvAXyyZRvniJ2sczc7bK97GxE1FOdkOnrpbyG
ZyVD6lq5XQqKI18GV0kFOoCONvx7tR0QjOYJ86TlO1zF4bAZAuF6qYoti743xXQXKp1FYDeXUCYI
flWX2XdtbNnWZO8A8I+CGH3LfYkWtbXT2wxngT0F6WOSm/xklVvRT8Rd1tHKlCYCPkNHHyVtT+pU
LJC3kUVYW/WyeJC0/n5I9faKXt1e6IlRj0Nicca42AAckdaGD2HfV81zH0YH1Qto24NgR22XH+As
EtFMwdUZPH7fEgQlfyxzO0/J7wmy8peSc+5jon0Dauu5NONbckbOFUoHs+yNtayVQP0S4l9gEthG
KtVbISTIXte8qxI0mU1r6Esf1ilngtWAT4MdJu7Kojla5NObaX9UG01whEl7KtPxWouzs6SEr7h9
SKzu03PGmTiTvQRK7a1Oj4zO0WtngepVVLnHltqvFK2ctl5fUZurnwiFcVV4geOAgFVLUZvGPQ2W
2rfGTRoWKPk1smHLvEP7mN2SM4I+bkHs01+IlCtCFlHs8a4Ohp/apLCT3SZNB5zxLwXgQG8s76Sy
ujFr48EKpMfaBDXp99HOSvWjJXm87xGQnPIsC5wYa/o/KgTVoUDshxwo8MuPskFQARbrA/3ZQOmC
FrPnJHq2Bxv1C47cL1PBpZLS1YBKElCtBJvpEjXptn7ICB2Wrhjix/IwDhs60bgqcRISauEu0zwn
V8svWSamaRTpIxGXiUP4bBnyddJInxo9X2jR92nHRLDJRpQHgfaV+gnpCfohahD9tEYzQLwEVzrx
T6OsWiPr4L00Wr54VfAa9mSrGkY+4rtrFMDVgOcTA5ea9Q4vK1lXfXWdZc89PJSVVaD/k/g+rCYt
vwPLKPNWUXVG+aCCROu8KwVi6fx9KsR8l4uoWyX64olYI9mekpuQLLFeuI6RGnWp7gqGfi2TWWQT
WwE6LBS2fT5SD4/Hj0kaTokOdN9vouvWhPXVxERQthr3lNJzhZgDbUX8WMG1VTLr1LQQgFpxdPyQ
eRtsFByiGKjURqTWi9IQf0QZSxM58tEOo3sMrgPh8YBwyyyKB3ycHy1pMqTRIizvvH4VVIg4RXXa
aHG0t6bhWjERleewlteyErpChwOwhGKNWegmM0g6KRMiwpNyl/rxUwnekeR1CE21iglPQSUZHiuz
ue9jfNkzYZDQa4BXMoShTE8eiwY1LcJbncSZhCBp/FoA1+76Dt1PY8zAT8pAo0YiHUHhbUzXtNf8
M3ompsriAcuwxpsqEj6HpQMfYFKMXzzBSxqqNwIBdLTFw3c1HfZilzpeXd15evTOOvFIvb4jk8sC
/Mzr3RdhF28UL7oKSx8U/rpjENDlE1og/p9aQxusyIB2iAlDDaXiUoRasE5HEgziLCIzj8RVv/yK
GmHnW6fMqu6bSry1/AI5J3BvokeUmxYRRmVQPEnqs66ERMF3G6EGtl827b4XUGiKeX8jZ+MteJWE
qwRfr+j1P9k7r+TIlS3LjgjPoOEwa+uP0MGg1uQPLMlkQmvlwOhrwePWZb6s+6on0D9BAMFQkI5z
9l57sFBj5a37y/dqipgFnxhq8uRm+oOfsDNjb603Xjd+6Q7gdGT5ocAZHX8FxH+QjTTedxaK7bTo
Ho0SJbc94YXzCbFCTeRuQQwux1XwMETDZ2uV93o1vEvYQaSpkMFrQpTtoGTyyzdgxW4hNx/HZMQe
3ec/NInyZ7Q2g2k/lRQ3WnsGAIrMw0DBOWT6fbAYEobpl2EWj+MI/SxOfsmwOCVyxmNZdds+5GrS
dba7RoHsxYAksn5JhqDnA0ABTrlWo86BCr9u++JJ5+1N4YEcCJAOphZa/ByQe9Dv0Q36n6AHf5l9
dJsI53OebLmVkeBN4vjKF1B2nILz3zzjJKEBdB0PkHWy4sAInYQ3/csLcCqWQF8i7JDAkL3LwCSv
RI4nj9zC9ZDPt3HQn6SOHdEear5TtdZzOKgmBku4Cnp4rwcpxNXu0rKOMs1v7TwoWWcQKvrKQUrv
X8QAtM3O2GdZcZcN2VeYwBxw6fv4g/whLKlD1ytvyUZbo+mCkjDXO0sDt2FE0deMH3QYgRgHXYBK
HiTkSAgcTmS3RVmZtv6hRnbdLRT5lEwyPD3eNcqyz6GgRojLEIvt/NGZ4bOUWF/EtC6HhJizvrYO
sUsJtfX01yLoBFoHJHuamI6ytsq15w1Hs24uJVksU8RwAiGE43GSLzRU2e6415353sjxZdbJcChp
6jWu5H1T+4oihNgkXbofE/dQIS6pHe9FyobkCvZ236yMfSsCHKbYNUJpvoUjVIWwxV5kNXfDCOk0
TgiwfC0i/eBNEolUR6fRu8pG66kynAfqdXhrZP+WeEG3J5Pkop0JIe/dYlVq7X0dLj77UTtCyjK4
0VhLib6sNO/tOToJrIsrRFCWCQbQb9xbY0mFNvknUTz6xF63VfrDHtGPunHyXM3siHqCrNfNTy13
BxvPqTjfSchfJZ6lsihTxJz49gqH/WYoY7iKHcGA84zzNKtfnTFHf++wvNLZc4tgCi4ZUgCv17m6
sYeAVtyHRXZwK/vCpZg3uHzhKp6ffJmf6JwR1eC/xQb5Wcns/oxSzDpenW2SUfvwcbCvK+fGSSL/
OKbWVZcRUtfW2TuoIbRvVbIXLWLAdBSkQaY6Atg62/PlzROAmU0PW30Fc5ucMA5xN69/WHbyiDcb
zVhTfwHPRkNXP+HY9bfJIrEssgz/C+OhoCTqSreeyoHDNarEM44/pxJP8eBGa8sLXtJFgOxEzRs6
zZvBBAoVlsm9mwdfRUEMsOYzfCLvB2ISSVKC5HfIuPjgOd8sQNVcflhVBZk41K8r62MuDaQp2SOY
QTiJb/k1yTSMBQzSHZsMf1Nut4/04ZN1lusv+I+X4h17QkBfc2h5iV6KF5TyLoMf6GYDxgfOmBe2
jf+s78cB40sOmHV4MATcef/W8nVsKeJniwxl3WLeTVuBYceGAxGhWyzLp8CPJH4jwtU9lDfJjL3J
iuA1dKDLdRyaWirNlRmCJXdpEWfHHoc/1OXwDanlR1KHP+p0vo7gaXVmcm0E+hXqSCyauU4QFnry
FkMC+rpda0LGcCP5PBWL1W6uH2ZhvReaeyrhJiBTzHBEuZfkWuAOkzgIYjIok/F2LMMXp5QEjafR
yaktzru4Xzj9AbSwHzUzAoPnYi/yk3ZTxPLVSRA15V11GzCw5qeALZncBosqUnPCJW7ILxsx7e19
8+Bk6c/CwE4TzoiRPC5aYvpMsArqSwhX4yE0F9OMEtQ5MSJH0w6q3Cl3y3Fej8Fj3HrdWnT6Yl2K
r3QfEMccOdbaQw1oocJJWk5wpFbeBxpeDmTxfABCPIRHwY/Qjh5dYJcrrSBs0pnQj9lt+ZIamPXc
+rNo7Xv0Xagcs+iHFCMVg+Hn1Hdf5uxiKy8/Yp/Ys0pnXUVBct9rQJWznhaIjysNnerBCHrytfL9
5IyXRhOcXBMzJzDw9z5sBeOOZheDWy1pMSQJ3GHv1UzyU1DXvyLghRgosndU19QsBHprBvTEVN4Z
PVQl0UBC7HAD6cV4ZejpjW8gLSVH46PLUMUVHragdLngEa4zfpW9Ltbh2AA7cPMj4TvmftLrX4DJ
yGQSH1YSRIx7xZ4TLvrulWkseBbdZvzfA9eZhPzkhHOPn33lB3djhYEFZEMBcCYoyRgt4yQlT7C+
GxNy7C0wZeQjAgBInqRdPE5hyOV/HRBMSOQ5ith0weZGi1pKS+wTA4IdlR4HxLI8xoJwy7I3b+bI
uxkD/cYEB7yhnXDsajiVXQt3U+S7wewvSVl8MJsxgnBYYruE3af7n0AK7lsrwy/X17fTaDzrlXgL
quRSS1zOLzoHmIAR5CJpQB/Fzjvm8EbR3cdmdACX9xOx8V2qiX0jF1dgmV6ONef12n82jSDcla1I
tlaMn0uH2wAwFOuz8UywMiBnZ1+T6EjKFiB/Lz/J4BGmFKq9bBnV2lh/3IQLYDyuHC2+6tsm2sWW
hBFQyoM1cY7yfTw6wVswGt0RrQPxLRGQ7kdNx/JReAiv20kEF4tzfMy9VZB7T5YdPYsAQ+joXS8c
5bDq112ZffWmvgdYd1mYL7Y5fMVR8DOcx1ffcz76yH0ObcbbvkD8pt/alferTqu7QBBz7MUQ/6IK
JSIjpMhHQ2g4n4lZHA1DXjbxjaQjtQ2Dci9oFa4IhjCs/lCbDBYQc5JhQzjnNnYLdP5l9djWdF0T
dxEMcFPr6+jbZxifed0nHJxS444veouaGxsRLWV6LvO+Fl12cXqP2wX17RR9JcLe9eEjuMC16W4/
+0V0I+3YOxRAXaOlSKYeUlVmUJN00XDUuUa8VbMwZvdRxb4u53zKDwVRZ+GivlFdRNWU9cObKK7H
Y1cMNd7i6qd6XSZDIoybOtz4nUkJQy0k1JOqHED2rePS4PxeBlii3yeaRKQ69NX5OxHOTUt4MLSJ
nNgMt7bZ/AiWZeph5Ejrm6Iljs/FPpnXIyE8xBAhlI0EgUqLzij0SYgAtB6+DyNlV1/1PEEZ5Lsu
bR+GpbPqpuJm7BGTzudizBinRwePl+pnZaAc6fHF3ea751wsv8txWkKllwKt6lOrqUr1rdWkig13
IjM4WOy0vpJGOeAyGJcsKqnlodTCAgLyvjYQvhbZiMRC/ays1fC8/jap/hsJf0wS/dKyO0/OaF/c
wo0P6vNk28p1AOehS19miWX+ey3FmOpKJ5s2al2rtUJkQbVpO4Oqy7L91TZRr1BTatl5d1Dz6gEx
NPCsPjrUtr/pxv5ebfhYNebVqvneG849fDly9+ln80atCvUlTVXb7kL4VWZHuWNy6g9Er9SXs+i8
fu3CG+atZlu73A8c9jpKIHBJQyvaFXNJpqhJyvVS47KXhzxxvf0cElse1nTDYb8Wh3Bu6dBQ2in/
xwf/9h3UpEfvamWY2GjVVzxvvZiIDdLELJOIJXaOaBGX9ejlD24L5fQ+y9L4vHIl5T56qN9HjQBc
M5GC8u8H1Hnl1dF1Ge+FNrdorgtj3iZUxrU+15FbcTyoBw4RWpxLBX7Zq9RXKvXhNkcuv1PfhdBT
DDezvqt0Z5jXbc6BPkLbOP/r8j7qlerN/uMyvydnK+Jys1F7wpBk1BJKINTL9zal6x3sAGzV37vP
8g9uPfMPNsPiCliR2oNl74yHCRrIjOOn8ChLBWI50v7j52KXOQZIp2lgEKyhPvt735uTK2BMtECs
0gXdsnQK1KGp9iQ1+72s9OztckZyzBmrrFePu8jLbr1Q4wyj/l89fB+tv+2i50n1/EwZ9OAvdZBl
ZZ9f0kXOXnvu2mJ33qpFDcHRDJvj9xGufp56iVqmZsNlL9SHYdei2sD5EO/Uc6Cr/3t9fL/+z11Q
zautpqbOr1Hz58k/nlezfyw777ZVDa6X4Rg/hsgpSscZHrmqxa9tHgyIj2t9cLE6LOoa019Apyax
IpO5S6DUCYd8P7XF4YZ5W9cDZdXdedAcglJcmnglZmI1ujG9K4R1GJv+5Cztd2qNd0WO0RRDruHD
yyZXRG8OlgbAvNb6g4YdB/ETD6Vf4p4yGqzbat7LBJ2qimSYjVd6yCLNgLC/YoiogtY8o/7/nyeJ
x6l2ozAf0qyaj5n7iKknOo3LAw11rgJqPjCJe8TzwdLebJpD3Oj70ZJjuPMdNzypJ0JY2WuA74TZ
cobOl8NHPfjLZeN79nuZtCSrWD19nlRPCbXbf/////L89zvH0isPdmMm0GZlM+++X/7b250nveXr
/Lb0/NG/Lfj+gt/v8k/Lvj9dPUus0HsR4DXcW62z/ePJ79efP85cTgd/vD3WgHBXxd3T+e2+V84f
//fbV/1+G9LPCFY2uZf6/ijExKTq6W9RkSErShdRzm+TcpHmmPnkH3p8kvrf7RfQ6RUaHx7UMjWl
+jJqtpXprg90bMZK6eEvfZl60W+oh0ktDFMMmK0MYT6oy0j0t8j5t/k0r9w1hSoGoeq8r7qJ6sFX
O4BqNvogzXelZdypzoyTjwtfeDmZ6Vzgtk7LTY3qgg5zQk3DhV6g/pEI2uRCnns69Vn6lg4ALlIB
VV2nL1q0UaRvv8XOJIysQLe6BDwuSjs7oM+khM5qXl8ENWqWPvp7Tu9gayghzXLQqilGEvsxmhsq
lXG4inVUvEQ9cGfeFPCMoM6Fm6Ke2wuh1+1F9ffUH8uaRve4C8Wx1dZ0sDpj/OtBGXnPyxJd7tMc
kM1sA8fhHwbbB8JcM5Zctic64/pCTRmsmPOUWhaPJvuAQxopnk3Mjk3L6Bf274Kw8ReVz7L91bxL
yz0oy2Cr2muq2xbTGUEbvGzm7+7bVEGy4e6aivEidqqXBzWlNOx/LLOW8SP3Pp/YG7msnDtw52m1
oYeCmloHreW7qf3dkXPVpeg8r8aXM0MvlKsH1YyLSR/mOrcMX6acjgjnZMQuaVx/DXGFe3/Zot+b
0R47foqaBzRPbZaxqtqESoo+R8SQkeF81JKovlCL1IO/zKplIU7nXZ1nT86i2iOcoxxPmCG74+S+
BTpdc2Uy+H74p2VUYg5a3Br7yLDaCyUPUA9dQTmgBekOaQnJwPlh8e0kBDdyqxLA0FrUeXP8QRJX
daQW6WzHdnh1jEVupLZXqDaVmkTV/hSYuKfO1oLvLaI20PdWihqDm1WPpF61Kb4fvOUk9T17Pjg7
F8XdlH6pzaGOxX/aZEqHMJIIfAgpe6mNU7n+zq5yd6/sBedNpY5AgQEYbNdIa2RRRw5LZX3ypkMa
FFhhk0UiuYzSSasDx8xolKZCWn0GdBS247KeQoPVnimHh5o/T/ohSAo94j56Wlah8j+d1/ffs4Y9
cA8Z0whbjhq82WJLOPaLOlGqYwgCp7/AjDiwzsdU6cZHl3yGvhK0qN1cyLXF1kcGwxki0gxzrWfA
FiPdTA+SwEb6mBSc1bPzcsYICjQt7lzhj2aHUv6GcjE5fM+qKbUMAy8NCAYSak+LltVAwmj1/yUW
Z2fT/0tiYZsWDqH/7Ini/vrf3VDnF/wlrRD6vxwDv5OOb9sxfLCwf0srhP0vYSySCx+axaKRQNTw
lxvKNv5FMYMeLpVXlz8OMNb/dkOJf1nYoAxhW6ZreAak9f/7f85M9784ru0f87/zxO0/qa6e7xvC
dBzPsMDK2gI1ye8w2WDUwiEqHOfIDriB+zrdBL7EYO6QS5aHzofVTzCJPsRg3Fc+GIbMJyBraMVr
7cORcej7UJ0Lg21jk1sbkifZ8LxP4OcuFcNtVubUYEYZXJQeXPYCwLbjN3eVQcgjbvMFI5yb6zmg
+2blAFXiyD/OyXXZ0Y8ltBECEVCAVI+2XiE46h8LciSnOTrkBgoK19UvQkl6ym9b759Qt/+wSkxk
LQ5rxbSotfyhNfF70QTG6NvHWfP8Q2jGFmge7ZpsLeK2NQ0rKrCxiHTerZytaz2MDuacvmuGi/ip
okQ98Uu7CopNT2NwTsJLv9Jp1iX+ykxLdycGDdGx775Onlsd//fvbng+epzq3yD4luVA6nUdQpwF
wSsLPfg3OnAQ0f13+7gmjCN4zclqWVdWfke2qQ5MwS/35NzcFONLwR3ZeqqAF9TcyB3tRryUiTYC
bQgtQjKowEKlxSpbmlt3nEg8TbcuKcWrxHM2ZhtDZqg/hgrVhmVSQ1lyZ7DfylXrZOTNEgieY54x
zPkOYAwEGa35yknKW1VkyNcZ4eFVSXb1EFLem69STtCrSIpXcwifvKqjfhobRzKyohV8IgPb6skV
tyGCdLK+eqKT/PRpvsyGYD5og3nMNVy3lF3dNZkjDLTQjPhyk8Zg6Wf7g/ycehW5w+eEfL8WEMV4
3XqMbnBqN9sW4jD3PNiAC/+nSRbkehl0CMgJR3IFod6Y+SGz3Zd6BCditHUPVIzWg/Zc1TDpQNt+
dj3urcjrnJso6w+kFi73e5jF6Uji/O31S2BJYLcj2qMoqI6Y4R8LuvzrRmJR73gTSKT1Ou7tO0zT
n6QwJStzhEmXQP7xJ+NHOj3KATBAKu0fgkBuGiok83W3sQMRXa9ssPfgr9O8PaWAesMseZtnd+sH
WUSEJuXv1gYJFuftVW3PEKQIO1sRk7z3iuLHnE5i7Tq5TgeYPIShea0cKH3lGFfrupdyW5cmvQSx
oY5/yrGw0AshKAEdSUa0krBuzKAnrxIUWmBcoibqqTs/CCAUhwzmzwK3yWeDvsMgL3Kv+wigPTnR
PC+t5l0UFz80l15x3iEvCvSh2FFkuqPPghClmt7y4akZiLzJ6uK5muz3pms/vIwYFfLlPSHFauiK
ny0EBjNqqpURxzdN2kGR64cXlFJvMxRLGzpd500AlIhIDwUUOzs4VTM1JgkxxYvjrSzNq1qfwb8m
RIJOID7TBqBZZYR7ryJvVl/wSQjPaeTa01GP6t1MWmjaDTcTQggcV5dLklOnJWshx2ObNp+eeWf5
w0UPdKE1SEcMdflDMxyQQ/1FaiXbmY5IKegYlnBuJVd8HWYGwJ8AGZiXbbSoJ6sAt2FZRmvMsi8i
9R6XspetzZdJxZ1IJBP45UmIXAyBQI+UaojL+8Rtf5Rm+xZlA5RjykocSasi6t87cbC4hVmVHh24
Qhxaw4DY7AcGSY0JpOmAE6v7OJeU8LzsoxXiVzB57w255SBhfmBTqSgXckL3gIi20r+NB+c1YXsa
SXSTBvEJaei+a+onyRCXcf2t5zifgcMPKOwf9jQ2e89IQacG9yKprpKFOwBugf6Xc5/Z8J0IFqcK
6NOzhMuwnvNhn4fGV8GRtxIRjKvBzp76dNqhP0Re6y7BlDqqL3Mu4f5giYhbqiOtV957XbYz0pT3
IAuSs8aUI/KwbkrEfiV3bLzz3eSJ21imd4k7XfuWBmYEwH4lkDc7S0p1Rmva96kJttdTDEHDDREm
0Bo/tkF/TJoIzVLwYTr5pVZED4jpmrU7yacqc80N9KBmFYz67flz024GeV7uKGJTEoWClHqb5fie
WjCxDYdSk8fHIAu2wLS3BhDr2Q7fhrqcADvJL/KnEIvQL19pEIM745YEvrvlicT3XlO8+K4E39gF
9yHKuXZsgCwGqHCEeBfSugzFKUiPXuuHINCH1/k46cinasNnJwv2ZTbLbezrZAz27Wqkfb/S6cSW
ZtCuPBe8WRw59a53o8dgdAx6ef3RxMtMrANd2JZcd8Meb7h1ORad8WI5Wztpsk3qedeuV76EfnNK
Y+eVVnuyoglWb4hOh5m+qWN5CWiDhAW/2RY9KRGIFTceqsFV1aOP6zvvsW2GBc5MdN40J0fgV+7a
4/K2Rh4Addl6tuLokGXGMk42x51lWzdZ1TwHkbx1PWDGYeE9G0CFkrQFtLko0Hrrp9UieujwDhdM
kMCF+DMfGvUUkdb3gJ4vCx+CWiXoIUfWuwmnCPtRgYI53EQ+2DXNXjw8uQrWTcGzAHVw5+GXtPo7
N/bXMsw/XF3qF7JJRhQj7qU/cncVxnIpRQzVzpycmxAhD9ysHF5F/yg1EPahPnF+4dozkRThpMZn
XgP6tRDGeHAkVp7lvBFpDM46MH9UWvDSRP2VFfRcoqyy2MlQh6TiwgvSr3KPWxITlPqKHGzEbsQ8
+f5kk4KBwGQSD4kjN5rwXkGC+DBF/GjznlTxjyknZA/7/g+HgUjSRbtGM0mCs+nlUVQqtmkDYFcA
A6fAvKorWF6z4AfqVggJd6GzjOmBtkxzay9dNr3LUSkhkBOV1d1EJpg9kfvVlVvE+qlrw5+z0B9r
CeCU3yBXyw6vteRHeYAoe72kkeNncPjKrxh2O1EjWLAm2mf5lOy5XzsiWGTzdFawFc5jF8YQOYKj
JzMkDrl3q9sjG9sef86xRSaPOe2prD5xb17sbfynnFxIxvO8xxE8YBqKC7NDZAvdMKoIIHQsOLZ8
W85bwdz9yFx33jvsElc7J0uuxqB/mQXc0LLMXZyvl2NnPyBvQVWWdm/LquuCBIQS2wOfwGtY9z9n
jYM4j/TX0VuapMVIMJ73Ehr5A4oAQFydsW1B93qNWUFXjyErZj+HYqBoy2i7Qw8AyxvYbKbd0hR7
t7kgEvNugbsvnsCfoKvKAOXWdfksyOAYrew6cutjP7n3mjneJFUzc7/7yPDzQuslFvXYWWTMnJpm
/2j4q5ZXEZfsPKlfx+VxbWOLzLMpg7lcnyzX3pmp/yAS96tNJKkI0nuuvPhu4Be6drsdYd2L4Nqd
6hvNb/ji9kiG2NoLiHLtGoFu1fez2374mIccNV7at/id9wjKra1bkdTmtHQp88k7dhJQPl1mlEfU
BDnVG5O5rYvqaeymN5qI/QWN0oPUbO6ZswnBiDMBOx5jb9012ClKyFsoQ5ODLuoAWUm1q1y7ISwt
3lI16E6lP95mnmlutTKJ4T+ZLb4xC5NCFG+RJ+N4HKrL1EY2AwMOAyZ3MKltfYougcudSxiV87if
4/wJXzFjBS0GCWeLxyRFQlTMMJ26nqDKVH8wYIgX8F8DJ9n3Zcjhb4xHxiX9wS/8rzhsgm0x6yHg
b1Z8OpJ3PJl0+dN2IagiLyJovrlGtqrfF4XkQhjGd3VOVxI+j7aqCpvcirxv1xVil6w9StQWGw0M
UBs01qYSNNWlSTsL1gAbEfpR7WmnzHbIXRlITS5Cm8ydIL/y8vohAgqFdCbrNkNEXT4ztT3iTVIq
asB+7uyW6yyIssPZM602il5wI+MajKBG6rvD8qAvjurvWTVlTCRou2O8V0+OWkoseFHUdCn/foF1
m5HQyeiIsuH3W6gp9MvDzhu027qnPlqOuo9QAjS3ae0jApCPWu8h0B1iKiAgnBJqiOF0tm4rk7X6
uuqN1GwlzdsiSYi7XFotUvWA1GSqE0U8BhVAIfEmlz5NEVmAqZ2Rol9iasfKNOCGwcewPJRrMXiq
o9f4XJmcLMJunj14uFb6ZAoebafalOrtVbtnmVIfoZZ9P5EtlWdsDEC2Ak5QGGzq/DC5GG+NHEym
rMfLuA1J0/GwxORwTqsE1pXf6Dp56T242EjM14m/3DlZDnx2YttFbM8ndp3optGM6EaKCJTrhBS4
rttimxG0CaqnTa6jIMyI2TCbTRVCrcOx+4AyHuhh0Jn3XgjfsEn6aMdIhlFdVpMkgI54Y7t0pT0z
L6/rzqS/Z8QU/FOAnnZtQqQfCEvJYS6jMVnl5UTWVCBqxvAjOrA00W9SYCjuUL4zNgEIROP/Mo6a
5y7XJCPGYltnsO6NvL7S8WrcaqTags1AGoKXa6cZlbMDougQGU9+5jg4b9QaPudmTo95zoi1bQJ8
15DOsgrUCfx6SLX2fWQkMN76nsr0HF+6LeeKouKy0eWQX9vIgdPPxUkkwJyzamhO9XLOtcVgbeuw
ucttuzmZRuNtKYw/2IYpr8aZGys9n9pd1xeA2il7RKgkbgwZc99eOORHBfaxHYLkDiwpRGgOH4Yd
xcfQXc6p5l+UNhezVsuLU2EwKkPN1j6FU9ytIgKtN4a3pNtGQ/bqeeFduSSommkCeDsewsdxLn5Z
NedyNPJrBMPd0R8D62Iaxrc6zeXeG735it1EbITZFdyYL7B8c6H3euIUjaZ3yteEUif3U1dRSMnQ
5ocITNrKn25sd7hN08Tfp3344ZTddKxK+yOT3hKUO6Rb6bb1Zup6aNSaNUJ2D8Hj96Z7Mc319Ki5
mrFJi4GzZmbeE/EnHkOtLY6A8PL1EtTI3T2RmXhpEJpXsEmHhJErxRWvJ3THRsCETDnyjZR0lM58
ij33FsYjppleXrWTVt3CXb0eEyM7CKtrT6EcnzIvowzvb3DGerdiUxR9ct8YFhiJzD0Q4bkI8af7
aQJbkDQk3I6V/Rq7DYK4nOyw0bHEMZKgvUc3NLeFz5VVr18DRiSI/KBMjrH12jqJf8yIybTzprqu
aggkdh7aRzeD9u9Yt+GY6gcNxQW3SiQzZ60JJvjRaClAzLZ75ZZo/0yT6IowM8u9HMKLGHX9LsqD
n92QVvcGquWkGLw9fFaAxYbDCjPmt6GB0glARpPgHfqCUNJBL08Oe61Jg5S8ruECrwbc8FG2Oy8q
XoLZSO+9ot+AmmlPY8V9qJ7DcfPYEwZSURnThaeQ0syiiU8ldo9gvHYkRRPhyrt4MmCXODPoUjt1
yAvkZt5wKujXrbmE+0TaKbBPrYScWTQZMuO+/0qyjmQcieIst54Hn+GMnJt9NU7NXcMuG9VhfmGE
5WbuZ+toRO2uGjAb5BMJPgwoTIoR8bsVlwNKY7Jru/SiyYvwLpmq68AiFwIQT8FdSL6OiLQh8fZU
iYlfZ+V4XefnWc9g0yd5sY8TQIOC9Leo8yRVhZUtpVWtls5bc+fE+S1abISDdj64BORQ4heQsN2p
hfjcWxU85gIThDbdMLJOdthvxDHQgK/2/o2OlJ+rdqZtQ2+6DmDyXTSZDfkwh1AYd7577bioZ+ym
mPa6HlzYSKefHG0EYGcQyPFSN7BCe9lvUuodtwGycFMydMx1BxMXvME5zGxI0tBmTbl4dxjkLQk/
vTumm9xqza10wM21UpB/m0/7eezrk0SpU2mZqpjuILtRYHPtJ4iD3WHABVPRjl3LLPEPld4P66Yr
Lpv0iQ72lTcEYMe7MbiYkFN21SkvaRHMWXsyy1a/o3K5AvZgF6tqGtHboOH2L7zlQU3F8WVVc1HW
as3jBmmZlM0lN8IB18cIWsSQHMZpQAzoV6D+dSpKWiMB6IAchepo9RRvtEq7yKL6F87oadvqBOIk
VI1XcMD6LdQN4HfGgpk7T8aVtKgr1NlFXh9FMerBjZll1mYWCL1cRidUGZPdKNP5wva5je/yJN9m
DolHESDpyEN3x32GWKtF6mFq/WcJjnqHqopmqCJVDJ5JcqGaTMs6xuJC7FXuEOW7PKgpE3MYd4Pd
+Nd8N2XxRk/IGEiVwGnxwKupgrtxxvk2QiSiRS3ueoq1eqKPQ7EuJalyIByXpmhCXo5eNvAaHIdg
6GYZ0NQLssXlgr8N2/Sd9jht7NQnLe/vJ9V/qIc/ln3P6voCXcBXZq4biJur75fUHoPZsCCf4/u/
1bPnr/TbpIFqntJbmG++X/3bP6mFQnOHNUdQtlaz549Vb/w/Jn0B3lOGEal/yy+J6sBddYtD//vd
//hG6ok/lp2/gCE5SgG37qplfMiZD9ysLTNUuYu1U3Md+pxlBDd2ebq26UKb49KFTpr7OPR0emzw
R9SDt1CWKJkielHzYnlGtsgp0yArt9COuGVz83zYuEMP333SHrJCPLo+PfKzU38MPn0KPVunnEp9
q8z+NDPKi7NtP2gkrkQze/C7+WLJQd1rxMtOpwyu6FrSTuDGH65FYuvvspiPzTD+jPJy3GGgcMPg
qjerC/hqmEoGBK/R5JicHlA/sOdgfWJ07gxPdooDq0mrhzj2fkVldQO7fBNa/m1phD/cMi1XxpBe
U3/91ZCaOsS3tex10uZib1PRb+Rm+5VONg4OR+DJsz7cllwmyjxE5TTajwUt7s7EoyQz1K5afqZ5
DrUSNvUm0nqbrBLBp3fTFQFtvwJl1DYeitF+StLxMaqnatub4lb1DYoAr0OWjZ8WMRXoF7q1a1Yv
jf1lSBIcbEfe5PpwMEGD6tR99AbEcxR1XzZRQJEFgC1KT7kW7k0jfDeX36zRpCAd1DTECSZ8wFAw
4tPGTcdIL+nx3fYLDjQsHoCwnUDhronwIwqQVAPHvjGd/hnMqRVRQs/q52Fy7p2yTVcQQPddrP1s
ha1v/Da+MWsJAmV+SstBHgwbv13jl5dd0x4qjb4wo7Q0DdKLCgnuIfen+yp0h+sh+IUTkkFQTSoK
aHAy1YA4t651VYdWtolxabAmLCKtgoawQMwto8HY38+epCUIsh7nnTg1DK3WVUqEhk/1wa/x5CwG
1bWdMNgPtfq+q5+mdBp/Ya9CiO6DcnmftHFXy+Bo9MF1jeLPH/yrrqg5LZI0HJsk3CWPtkFYmQdx
GJxvMl3Vjo2kfbiqhXNw4wntL9JbskXLUfsc/foyHYx0X4b2c4V/x0xeZIA5Iwxgj4oqOdEhz7f+
OJJsrml3USOCjXCrj9Ii+8Zv/e3AGWRvJRaZ670V78aaWD72nhExUU0WAS67TUALaWl0rfuK1kNu
AR21Kwd5OK6kVAiyFEiRX4XLbYuLcGRTE/qnjZJcZjJiW1QaxHlGGrbsPAVEOyeswGok8dWfuPvj
/vxCgImf7slM1NfVLH56fXZje4R7mTJAMldjaoZ1j20J70tBMASFxEdhudPWc4KnuPSIuWufuQU7
ctfgElTFtrN1H0up7dzS2g82Fd7lVdDMJ5QiX2S8pVH6UGb+LzHq9XYoqwuYyhCvZyAIgW++twR0
YraQG4wKZMxQR12bGSGzngscA9PuxqNqb76UGeawMvco/2QxfYiWvGBd1v/F3pltt21safhV+gVw
FobCdMt5ECmKoinZN1iybAEozHMBT98flHR34pNOVt931ori2JZIAoWqvf/9D+WCLSXZJWWaLZg6
KdF5i3KqjoPLdfPD5BWbi32nEEjZYKUTl6AkUG6l8m8ph9rGVMxKSiejPTmUtnGe/w3kSJoAhSqw
prVOWs5Tza5vLHh2GgfmqV+TbZGQCVUXAHVVCrZQTxyGc7yHqOeANx1RbSwx0I0g5GdYq8cD2TPt
5KhlbYbnjAEBx5gLAVQPYfKjiPFxnB81c52GnNTpkAMPf20AeY5NkRDE42E1hb2SWhUo8pZTgxGS
l7xinjStrazGn6qunoPUJa5MpI9JMwEyaa+ZImxlGniuZq5W4HwzCxIaqvlCGhJV92RnZ3oTZlmo
NMX4rbH99xoUhLthfPO2Ya3MdYBhp5zUz5bpY50k19gv1u6Qe8vACb/MY2hmXEQgtFG79Zx0Ww8V
+ucMhbGboPAcKjgbQUABbyQ4dLt2RjbbIPeWh+NynpH3hbcGH79145WHYLqqLRv8zt2mVUBvLOj8
lOXwgsh4Glu/tORyr3sEOWYVNVtpjuG60vGrwXIjzViCpmDSJz56j763suF5ao9qhulRjMtl3u3z
FOcPsyONbCb/RL72bkbyIUmL93pG0c1eSmYedXE8eViF2z02oiUek1vX2aESLPfYUL9XPEE1YLNm
GPc+Bqxpx/hroD6URjRxklt4gtfnwWCoq6HdQkE26QCmuvORABBsypKBARjMEr/5XWRP+Y4+icxj
POPhe3nkx+FpkGwEyCtUPRttHrNimbxbqZmu7XQCB5Slu/TD4WlC+5Owh5aa/cVNjCMarhLNjvmo
Zb1ad4Z4a5s56apL62Xb8J7SgouuIVcJcudRJlm3dPLGX3j4EfK0c/UdXEQpEWT1eSvEjXEaih2/
ztioRhZEoNcQ27WrN2vps5K4uBaZXIEcYqssP8H2dJdqP2v4jyAEzHM6W1McomQSZaoiK+sxLfxp
NU6DucDz3bJK89R1FUnRpYuv2FnX82pddkjLrO7k60jyYcCSoTZRHJhpuPsc8/+/P/E/cXFcx/lb
u5NrVPz4+R/7Jn3Lf/zJ7uS3b/ydk+Ma/zJMjIQdy/Ed8zdPk9/tTvgjzxds+jOzgpj7/2HkmP/i
O/Aedjxj9jQ2+aPfGTmQdQxh65/kHn77F/bN37FxnNlo5c/sDdwBLV1YvAfel+X+wj2p6rCrM98v
dprL1ApO3jf2VEe/Ye1ukptSXOoGr7nRqvtlnzN5IXDXIZtJ7msfm8sudc/o9sPs4lX9zSumY2za
r17I8MGKH7wGXrlt4KaQvGVBcnILhK+aACU7Uanum+Js2UDQuQsi45fohBVutQzMfLIWq8LztoCJ
11g53sEon9pBbLKJE2UqEOwgLduFWXrmYGpXrQfxzbRo85FzEoTU6fduOgFaEP1JwbqsNMEwHGK8
Jkm11GEk9Ib90Vb6Mde+cWQo8E8d4ptz9nP8EKqpJWcxh3rC6LfoKcNyU37IkcoDgw4CJ3oQY2WQ
I57uWuH+6EeXjGSA7bghpwpocOdb2ckM22VikkkBx6Wqu1sreG10nr6b/RzG8apV9Zrp/k+ASNci
HywgNsjuQGV87xlkElddsz8lQXEMG66mqzSQqf5p0Il5atNTkYtdRxzuAnxYsK1rw3iJGaNRqBxj
nXLCJ8400O8EGjOQHy8BTJLB3NSZca+1BhkI48Bm3KI6P9Vt/GEAYlLkvATNSNZEdzMj+7VLwjX2
mwFBKYVH/BpZSio5kSj9ZtjTcRz4mEl+Goz+GunB3gz3fkIODWbvwkxOsCwvQo5HiTrdr0mF9+ND
LZkbIv+IPZ1VEZ9KYynIAnIJc2kFNq+FuzPTYWuD4uDncR4wk4BG8EpGAGkc40WfnFM7vugpJ4Uv
og8rYx2ETnHEm2UfkHEaVGI35DhPSxABTdCFwEDbdbxy0QRkEitjFbckWbfWa9Knb6GdPoTDmuby
Ukb2rmwJbSeaCqLXQa+T03yHwxKQyCLxbUq+49z4YYfRR9Wq63wZS226YzNycsV0M8imTPT3UQfB
M9JlChN6JLCjxiInzZN9RShFaA1XP6eaqKHlTk4ZcADTalr+QRnDRU3OrhvjA/1RYtjnYrLPZsQV
LNXRiMQuDMdjHKUfXoioUWdsGiuoNSI5WfZ0n9fkVIG3obEU2H/hcf3ucVp43lol6uZE43WGLCMr
wboUL/syOdWVfPt8jbGbjUWtS0NmeTgQzNNV4UfQeISx5Gobklvt6phcMIwT3JWIWNoENEuw/lqC
5ahGkIq/2p38qEnsGq12k7nyoI/pSRPJweI5z8Z4FxQJOWnjXTFHy5CSKjld4ilhRNJuKsla1ern
pFj3Um3rqr8K5ta1lp36eTvwvqtouvtTdx3IVwzV1QyGe+2kb03/FVIE46Hp7lbTfb6DeK8ctTQ5
iSh7my/MvB6NcLi68bDSiuneAP31TJh6jtT5IwVWt1KcvNjH72yTW6NV02VoqJzMga6FepeIjAAa
CZ4okBAPQCloueRiGOxXcrzX/mTvYuF9R5o7RewJgeieSW1BeRyfkkQd5/eWhuxlQ9/eYkPRB5tb
KfOTjNkKumgidKyDzIGPKakTm6xJPxQhEnH8OpD2acTqZhrtZl5MDGY2rjXd7RLNcXZvuVJW776q
smK96NNdZ1CgEQNTNpvalnB2Zz5AxzY9XdxaXSJb3QAMSSFcl5nCjWa8u3LYEvzBLlPEb16ovfR+
+PTgs5RSU71DcSKvI8RThKwwPPfPlqvefVoaRlgLcP8PfH6OZmcsURQftTBetyO5w84Z4KnULsFQ
PFjYgDrYTYxmu6umZCZBn4Xd36ZKv8AhYzzPL218cKYjsIEkOLOQh5ZsXzRBJxSvm0LxeIwRS4Ir
7cC2rr81Vv3YddPRL9sbGTebiQwuGSj8rkamgEShFdCVmfdwYrgbAuWPld29N4G6KBZmLbpbZfJ8
SVFug2ha1669m3cq38LoIFPc/pY8RAj3t3m3FgwlMEp49DnWWjndDZm9tVX1xSTINlM3CGjEughF
Sfyzif19qJzz/DzOG4Luu+dIcuN4ghqTB8yALbbsQ++16+ZgpZxjxidbtLN3HIhQDvX26ggeeHYp
9PWXqJVvLa+R5mxtfneKlMs0wHJ4zrI36Q88HNFDHZ3n18pMcqvnxw2vItwzwmWgiW8U/mcjD0jS
1SLYWsSMOXIgvHu0vkymTSwsrfgBV1Yw+dHaodwl+tluXzxZvY1+2+9sabwPMGP3fm5j0BCUD1Zn
YbczOAdMZ8KHJBrTdTySeueohQXmfOCs+5LGE96RfbPKooo8wi6hpVIXv0jG41hkx9ZovuFnK+Cd
eO0aB3pOvJxgeQ7ZVmM0CvlKMF3ep/pNQV6E8DV0h09/489fff7eOEGIHUjo6lznKY6kuZmkY4GN
xUSYzL/6/KIJPHg/fyWs+W0j98cU0vfg43+6Ovpu+EIHp1a91T64XRQccFfX8EtMA0CSCPKtX08G
NoN8GUY6mExiPRhM9ouBucs0dsEhgImMl/RLFDMyCNuAMDy/DPcZyG+X9tVm1OM7TGpyWbJh7aG+
WfmdToqjwxxSW095zzQlAbUnVJuGiwMAs5RXr/lgqrRJACNnsaXEP03NXNkVncV6bM0HrYyGddaQ
GFB1WnMsx6L97UvHSODIm5t2k9uc3ahWGyoigBvSHaMx3qRadMkLUSBKEHdv4ac2gUr+rsFCYN13
9ludGx6Mwd47xHn3LVbeMofsvzZ8SDzSjRedoziKU3HHEK9dlSAkAPFOwl5D2k1r40GRs7Anab5j
G3rAMuzsCUJBI1LPktrbFeX42pVMO0EUDrJm5+ARyMfuCsXzGtbjkodtPc5BScL2vqZ61j7qBLmy
0xgFgmH2PmVCvBgT99XVmJdkw82sxxvRdvhzQTYLyBm247dY7LSB5AMn+U2I8CcK+x8p68acz/En
hrPnm0SEOHCQHNd2jZkB/QeGM+CE6OSQ4JngJmj/94OR3tDB3gJPEcML3XM8VhRRiiCGz7brf39l
uPr/9so+rYNlQ740POeX5BCIRl3ujG6+C0LjMlplvhhTZ59iEcP+QpUTy4ZJTUCuvHOe66R/ePmZ
i//LB5/J3S7vQCdeUv/l5QfXVfhclMXObKng2Wtyoga1qoRkc02M4epY8RvJES2zPxuLHMGuRlUb
yfG3eJz//TrMHPJ/eyOIqh0qNn/+75/vQIi/GjItIr7nm8/A8WpTlqTa0XP1x7GkKkjbq8tQyavs
ZQfNOk+7az6iVjY4elKqVV8QnCzWpfvy95dobtD+/Z2hp9BdUtEMwhn//M5KXD0mORKqTVRazlZz
tCLrSWvibKkGDhbLdtYEmX3/XN5lQ3Geju+UYbewuRS2fNN99W5FbACftaFnTxdQakd7KdPp3nJ0
WXKE90kiFYWdw/zOrdR2rj8cf9gmRJRGPABzia63PCmpumaRJINdv0wWhh7ciyH00OqSHBj1ANv1
2hCvqadvKg6/wOu2eTdua6+5VuOwS1ucJ0RAAUvgbR9scqfe6FDSK6tek59618LxPZn0F0eJsz8C
KFv1xTO6a1BmH5Xf8ePlW11UcJoxnxBuv3BZNRjvkV2Q0vxlhUowvOhvUU2o1N/fhb9aHsLQTdtw
DN02zV/WqZnGDFVMAskiswHy1S+dz8wv/f5ZVqu70db/JHuw/uq+Yws6t+wIY3DL/fN99wfDozHl
yQyd8dik8hmbCUdad1kM14aDb+OJ5G1UbGqTBmms62/0ugyUMqJ3WLq9vTem5whmQ16cYAtffb9b
KjN/tNx5MeiUI6TgXYg8o4swHxvzGLceXNx85CJydAw5JBD3taMOm3/u4OHgqC3s3tkJqs+5JYAV
e/AjpuemOpJVB6lmuve0VJldQ5WPCPLFtYyUoW7Y0txvhUxPedxv4ua7F0EhMpJuNWohMeW2XJlu
uYtHHEXUQA6iNGxtJYhOBaoKTeYmddqxioJT4AWoq4Pk3WjBm6mkTPzjsi58zBN1H1xch+Ju2dN/
UX5bryYSRbohBq7W15petEjjt7libcthK+30DDXmpe7Gd5xrbiKP6deja1WTdE+bHO57rnFoy1Oi
Z6fIE69mYe8GEhrEiE2a/MDYbmeG9sojPG4s0zcjDQ6uuWqtiyoZq472bmTXBo9/dXrjMvd6VCzH
ca3xuNrub01S4ezMbmLbjQ5V/qRMDi0+BwaBZ98JzwPGbIaLC5lB5ranz5SAs2uAEfz90v53fMa3
BDa4rqF7Lo64vyztydWKSmgYr8+929zPKW67ccfv8WX+yIQT7PJ/2G3/ate3dUpOz3NdVEnzn//h
uKvNMXZTMbLZJnRjDV1p8c9H6l88sq6D/kvMX31I3X9+ESh2SZsCYu7gSOWYOjUgOOl0g7GyrUJo
ZOBAT4leXaeJ2sBr1srQj02UfMxVdu1PGIs6axJu175tzDDLztfMc0LPgw3iq8tGiAHWQUZ8Dwnd
+ER99xxepuqTk0dFJxBCzBsxXKd7F5r3XrJV1zhRw/RncJudGsxOldtdLe5/FyRvpj8e2xaqJy5I
c1M2N2ORL85JKXbKoiRv8pPtXqdB7Wy6nPlN2tQhGDWcR8u54UzHkln3XvmlBF7wfELF1QV9xskf
uhuo9WuYqaPnyFNeW6fIhMrSMOilZ8KO5qRP7iqxYUqY9nEKH70A3KMBLDBrWiSgvYUixNfo3Aov
r3xNBiEYgRl/2BwX2khPEienXuE3Yvqom5ODl6K9B1SYX06v2Wh6ab/mTnfLmnrNjPNVz/Xl3JT4
CkY67yUIhtu8gwuatb9f3MZnBfHLwc4S8wVOU64uhP0L/JjjP6lml3jcADg+8wxrptn8O0blhImZ
gOWTkGGawmUzIu6RpuLt0JQQrrRn01+mKzH155o2r6cv7IRz7oR3aNq7DZO5oj2fW7e+vzSZukZa
+IB93EPlya8+znMlMm1mZmdpxS+jl7xJk58Pi5d5KsMPEQebAtQvxz+jM9nzKvr/niefanQuKrpa
XTEnOM+7ajX17wWKBk1vjvBF3l12/ozNzLWKkyDNtxy9gyZsig+1NUAWgO7ciALB6LpVZ6tNVnyb
O1Tifw61pkh1aDclsEhjddvMptQBeXFKda8ijGTFNzUgEwEmm0sxUqxXIZ3cIrTP+NKHRncQdXPF
ivd97NR2roDsZgYrrFdfYsGLR7ATuHCHh7tj83Fx/jxhDPxUAs613vfE1q4U7u3q7+/yX2xhVG3z
P7DmwLR/ucdYHbppO/RMb7x81eCDhYUWiOYwbOcVbrXqIpxDUIb/sLhwWGUP+WVxedTOHM+GYWJh
/8veWQlrtEzREVoR2fesTsn1TDkbcUXt1oPOnUizUzC0qxk5S2S/CiyBYW7NDgDkArZp8pRYjb2Y
rdJyrJPnCjsB0Kx1YzkXYobz3QFCEYiD5mLJAyJ11WXGNfLEe+39hlGQPMz7xYB/GULOpndgCPDR
aYZSnxIsoxiM7XOGBdGshiC4Ev1DekIid583XcmKk3CfQpj9dWav8d9pZHYa/Q7b/OEaUvFQTBTV
9G7OJ1HO3ZTiwRlwKW2TU27RjMvpqtLxmLlsGvMDHFrJ2/yZrUm/T4Z+l5N+qjruS/Jdc9MTdv7w
zcHm4nYdoRkxHbbeOj3MVY6r0Few5hvaVuyTuyo9t/XKs4NXkEAe1957neGJsNdx0Yo4awUea9nH
jIV4vXrMKct/FJW/7TN1MtpiZQwfdSo37ZCdnFlWMU7TOy5JBNjP+MASL0MtVmdonDSG1HSTjYJQ
Z5owjI9hBAUILUYOQ9AgJRiLRnpdmaSHUcfozNNPZQoGK91zp5K3bnTPM15tgNTNOBOye6jMYj3D
bzRe7/OH9i3KlcS4VFp80F1wNIkJIRc15tmAI3zGBe0y/39pjsQWLGKworqLTzBV33rlnCL4H9hs
kLqeNCS3YmzWpmI3b72NAs+lWRSo+NATfXawY3fzxuHdKOTzBDJjdPqzdpi3XOLmT3ogT9iRbg2k
XCKWJyPv6DSjNyF4V5rN9gzumvXjkmgwmMzhEQLY64yxZTl/gac31+1Xzu+jTDk7KC3L6FlWzsNc
LRnpeBepeJVhtC4Cc82k+R1C5dWilOjzDFNpeYh8EES/3pgOYTAuBgfhZkbZ2jYFWEQyXewobQ9l
OR4/FzzjjrmGjDmD1cD1ZPdCE7CAn7qeW/G0dM9wWlegh0szG+BwCpSELe2jfe5nO7fwXf+c/bLg
ZtxVcqKWpFthNIJjhcoYPoAtkKV4T7EeXMARWPcVO/+EWWQF3sxePCOEUxn8/Ptdy7Dcv9o+EBD6
OlkFwtJ/KfHT0ZKVKcjabtwRV0su5DTsreALIBdoB6mTi7kT9brsAQCT6cwAzyGHS9Nu5oXVRD58
8JYGoCWPA5Frek1Ja5y37c8f4JrfK0l1W8cfhY91p4eq2VZnTu5nsnFXugMXBaO4+gEwaFg3kFLJ
7dVxr1UxrEfRc+DktSbWetoufNWNJIKX2dLqukvm0qGHJsm6dkm97JHiWMSvxgwhkTcZLJST1RuE
Sm9ljUIrJKKExIH0VhcMF9oCYFMnGXFxztlqlw6e/grO8SAjMPDuWbbjHW1f1Pcfem2Vy4IHfN5f
Iui5BcHrQ4lin13dEe1xbbI5zXvOc6jpZ+wMEQhHbzrWZ14/3C1dXUPLRKUwR6Ac+pm0ygGeYr8X
WM2mcNoVXKbjvAX6XXryWZHz89e4/rNhPfdMNFKpX+afNtdIoTn3xfEhedQg2RdMA+ZVkbjiPP8Q
H6S/BlieYQGNQUJiqsPcZoimvxmJs4OA9z5mvAEQ+2yEmeIbm11dUgIV3VXHi9zVV8Y44N+LtUZe
rsOq+Ujb7mY56jI/0K37X3X//0/c/2Hibhk08n94Uv8tEfgZdl/0H0ughBTJ9h9n7r9/63/N3L1/
2fwo5vCObtif4/PfR+6e9S/L/rQqANTzTFwo/nvobtn/MnWbxA/TQn5m8rf+e+huMY+nTLXZEBzD
Ni0h/i+Dd5MkkV+2F/w2yDCBLUbmumVYv4JrXWwmeS3jYseDFxLu2rssNKpwYXpLV73UDIGu7DSY
eau+RxFm2A8MVE0FFIoKzN8+uplfbIQXZGeSIQIXL3B/8iccI4yDxahsJaIgWAfjecSqatdj9Sol
ExM2W7lyUJkt8ZhmiDHPogZHFavw7GXgGH6iwyXHXtvx02I3Bqm3ypSlbYypC1bKadf2mFhbsk0w
mkbftEzxFduImgHyMLb+wc5zuTOhsG1KchjcPLSPtJg0/BVPnYE9FW8U0mdUrHHQyvdFgMWighFa
60MFMyv0t3kZY+Mj/E3QhkxJabcbHPqbpkQWZaQ1R5/l7Bj072JsbBH7GuVRV+hZq8HbZ/Fob81I
kaLhzS7Zsn7Q7C36gviIWgubOH9ovmqWwjeitrahlOiB0licgxYfdjQy/sEZ8h91wlwiZ8S56gsT
g/Skw2Oc5M8Fjhsm8YTNK+ygB1Rv0X1mJkkZz3SHymJO5yNgtt1jV7jGAY/073UTJ0uPjJa9Ee7d
2LBvdBAQJLHLyM1abPIsyh5CFeB0RmOI7Q8jnDVQ2fg29c1DZkEbs/2jRZ7IWgbD1dIlSEDK0ePo
qQcffxH20MF8J7sG6DmXidaIx2EU2R5FNkZhUSCWAbTlo91px8QZ00OUtPFZ9j4Gq375BZfwdmN1
Y7WakGI/pCUCjChap8RCPhDTMCIFhfRg4a1PVnz9NBXGSw5j8EGv3bvCzm9p2TNOFOjudUhwBewR
3EM1GGea9LD0u16ux6GCkNwWyykO7HvQccaYgbVnWHUVY2xtqhQ3g6qM0KXNIesO+TUOMdnKjJMV
Zvdgt8lULlRrP9X4T125oCvQbuCQZriV2JcvGx+CipZGTPh76ZCvjF1TkhTDUktCaxPWP+DvQVl0
iZoR6JIWhfW1zIzybVxa8iEN+vxJ67HOEHqD1sHsHaY6QEkSiCgv9XxVuOmj6xBdkKiSJCwouqDM
4ymLXO2iubc6qMpjpLKrl5vruGufhU965UjMlReF0bE0UGk2aKtibbB3lWu5T0EJ/9ckncfIw10n
qvohVhwfViusfTSRDIS9glVhvOrBkyBaq164dtccW216Il8m2U1+Uh2nH5KR9sGNdfrRLHt2VHsG
Bh2fijD4kXUe9ujA+dxakhaasEMrVMHPI/ITRWA8i8UGpBrCRK5d5sOOHHXjSHKQoX1zR/9WxXWF
2wLNQ2VvuVfRAH9zlN6D5kOmLIxGWzBN8w/RlH2R0Kg1dFoPBLQRAILZlGd1j+TnpY/5Njy7Lh7p
+LgcISdryzjUdUT85qEzPKAbjaxrPyqHjV0Uh0CV3TbpmTs1yqwfh0kt/bba+FYe3WrzniNmyGbL
5Vw34jOGjsZS+uZSGZp7CQrnxgbkXoah+4gahDtuDjM2LrICfuXoPOgYjmc9BNWhYWkJvnsrqxol
doKxvOFUZxXG7kPR+gEtKRL8MUYNguxWOwmPMVVZDQcZO9HKY2C5HMLOWlMJW6ux9GOuj/mNuYDA
OSTxt3rU/WgYjWHmYm61ME12crYFaEX90+0Ym6oBkWPLYHY9SC+7IJ1NvONQa19S1PfYWyctaawz
9dDBDw9ZAP6toXaZGKmscX/u15HlfQg/uNdWlCHUzXFjwEF+W7xgyRafRw/6oKyCgPetHrm0yyge
s2uV/8woV77UnbEolFhJQe+pwwUnBAbBTMKswiPxJZT9vsZ4fa1hjwQkpzMi7VMI/RwBkdfi1jT+
DMo83jaVqxZYs02btqlepI1xedzXmLvzd3yCeuoEVxfPDQuEYOpL7qJTRCXh4tUTPERGg7esnr9P
XnXoCqNFJTe8ZwaxIGbCZLeW/dodI8m8MV1jVoUrVGpswf4xULQgqMRQIAOjDZnWj/gdxDyXcLfo
2Gm7rAQO1pTg7oFr2oa3vlN+tGdO7j6I1PgWTgar04jIrpn2iGP0QzcTn5FMt2urBhYn9Sljt1cC
FXyGvEh7EXH4ZUSxtrZL39qPPuLocfhuK3xkGFWBEjhNtrem6qsZTuDmafBU13sGJP0VsgkTS/vJ
00V8CWPDgBzfNwvhkH40FnyQRsRPKMTZ6UYezzqzwlU3aSQFCMwXCLXoc9fHYiQsl7UFTG8l5Lwa
LSRg4dPupNkMW5y83p4eW7x78APP9Z2Xy+/TZIerT3xJm1WYJCAR/1KNh7Cx8zM61GrWMkyMbNE6
ZY5pHtD74beYS3s9RjBqnKnCaleMsLtEspys+sWiidmZbWzAXUB9Lof8bYzapWp9uZ9IH1y0zoSE
zCZpJGKFpRVAY4ElyL4oL44jwy8q03aQWme627RrJvEDPn50mmRkLVLmVJrRfoyZZ9zyZqcX2avh
DiUYVvgyAxu5heRsalk0UIlWdmE3j1iLpJq1l/GWub12MLr6q+ck1a5KMZn1S8JXEMjLpdu4ztZ3
p+zZMNt9Emg4+bOHk4ASmLOQjmrDM558x1nLXItfx2QvUe/sPNNM1iZw/EZHZ74jTmGHj2z7kvTi
2YvVU5Mb0WtvGnAWyDgoZWff4I9/YW8C6IvaF9cIf0Sib5ZOkjCMjxm6+VQyMyU7cGFgs8vplZUt
ZdQEr8oZv5lj254NppMrXz6gIRVvvc7UDkuH4Ng6xtmr4PRFEVRzoo/dNzvyXoMyeIt0ulFdZOKW
d1hQFWHqPkT1JG69W8Nv0HlCjLDfeB5BSjbjwkUdRdluwuRsjUhFLEEjgTFtdUXU2J+svs5X5qSV
O2c2kQmin5VW4Snh1PIZOVMHE8sw9ig37Ec58OFtgbGYDwBN2xntSxy1PopQshmmD4M5/gSBeXAj
t9xXKqKt1Y0NfOsQI1KShpLYCLb1iGgFjSrPetc+OPk1wft6UWGT4eNkevNbVq0NJvOuMPctnQpW
YgORM9CbfTmSbFYUz1wqplpNXO67FuDfCSaM/tM6PHqw29BqOUtZeR13wIZ9ZuADp+Lo5sjLXFyR
JLQx08DZonq1iViovnDabpBfJ3sGH90qUta1K5uLOeyDosbqJgBmb4zJf4ZhYa2jYspP8QwbRSHW
WikJDADGP01O/KVoC21V5ta0wiuM2URN/gEZmtpCcwkhsHPrQzaDvYpa4eyyXL8QAoZG4UWQa/HD
6vyvgVnGr3oUeMt+LDnSpFglk40HDZgSHkF35c1hIXB4lrpmx+smkwUstin6GlxyKz4FSNp+hgTw
RSKavo6N9ay59vfGz4trbvXYgXUndh/2C49E2FRUoIVe/GiwLNF1De3WGQjKMXDSsilFC+xX1sVk
1D+DlvtIqKnz6PXiCO1eg130gUtMdKzgka2kTgSf5igMcxogQ8NNxGbUBGRcYPVlPgXxxRGrjGi0
u9eJA8VbtGJoqT8WgYbJ2JD8KL0kWTWDMRJgpF4qmB9VSRaAP07+16SvT0HF25euq+/sGhZ8LO4k
MLS49pgfUIJIgcm9duV2hItbcZJv6A1+WDmSWMfsjoA30IBKHHlMM75/OmPTb0zAKX2GPQff8/mN
n4Hkkcig42T8Xcry53LQGhjHCRObbSFhEjR6dM/1wl2KXv3w7LhbS7Mg8Axyz2Lwgrszh3RQauDJ
FYbDb18GshUjvXzSWlNf4YkExhbvPZcVZ8I5Loy+31JynZSJL1RQTkQGdopYnPkLvFl1iNHlG0UF
DBobSAHmTHpGKsii6nXvFAMGwNglpb1JshapFYt8xK1Fd1tcdevZtjQgY2SVlKUFtixfjHHCJ7mt
zlrjxlvDVvkyIoJ1GZskoQ9NdwxdPEDsSGA8YlfOytK78WB6OHQNVJMoaGbdq05mSqU0hrsSfUU6
xYs+aG+VGuWq8Yj2tqZwE5opbi94OazaMXqqbNeBlNd5cKKuU+Vei75bu9F3J+mTh/ZHBP+QpkE+
ZnZnk+U4+AQkNMdCpSFSals8qP4AMKNvE6yhcDsX0cnQApICErmbbE8+wgSBS4ZwM8yku2Cy6Z/6
Kb0XERxplYj4mgwpER946HU+JXGUyKuRudvSrn76egT+KgM6WPKL12kOZpcgbFrFU/9VG7RsifRE
B2n1XnMTomwBFX2L/LIbeCQb2cy8YVC+wWqfJ4kFhhZ6X6Wid677aKfn6Sss+a9CAv2XxoM7RN8j
20fWm4kXrT5FqEOq1qf7rAx4E5JTCr/Axw5nmjbxN5OOncCQhvQcGildTnDw5p0t0kdIAv2ebuSY
5JKBJsCZTcQJwZspswRbhyhHK1wD1O1yhf99R6bHZxxKwAGFTx6ys47GD/WnhHpM2CaBVRoRYDoG
DsqFRPzQZ4M4WF311supW6KvuWrNIHlZsjXQlCcwku/J4L05yrrw7F7yLnkJrNI5YB900M3xLBzw
Okr5zx9UTMrYVWWyq4L68J/sndly48iWZb8I1wCHY3olwZkiJVFDSC8wRUiBeXTMX98LmbesK+Ja
Z1jXc73kYJEpUhjcj5+z99pSVWwclWng6WpWljO/ijAXp6DkPcYHyFmwbwOCuYjts5bHr0vzgXMP
PYPIyyCWeOIQwI8oF0f7lKNhrDP72AxetmNwcEU4vG4tmCreBOITHM1iduJ3Ur0zo24RvR97rsJC
1t1YeB7izqSoySkb80DEfo8yftyYwxyQ4XiNZdqcFoLcdK2gUR5wjWpHRNLhqbHC4KC1n4SED+sG
/sQ67zqNk19zccfJ3cYpHskpJ9rqr98/14yOc477xFnKOkqzto4JpRoSDdyQFj+vqqTL0YTEH93Q
8tW0rGleN9zknL9ldnsVQJPX3TBMfqlROFG8IDsviWjxHJLvQoa+QRT+oPzBwBSGmOtIOEAx8wwL
1fS9XnssgnWCXMdwgWOkEP5XvZNvZje76HMLr3DGUMj2+qLbeIk0O7qDmf+Zu5lB/E8hsVztcF0R
nZeSETAsyDXGnLDHGTPKvmIYowfPzhBHfmdMX0PxpuoxvwnxZc/eSz7GqKlTdzX0Nb7Mjqgyc3LF
Louu+TRMGAUdIlc1GBWZ8mGsGafEab8btbGnW+7Xs3B2LU7gJDTeO8NXRWcdZKe/tTT+jiUwNWua
HVL0umQP7WwOCGuJEjq+pvHh0YZYWXW7axVA6jDlNNNM9bgOxVel1d7dpZs8713QHnOhViwqbE6I
q9ANT7aC1OepCeO2aKFaTDpSShBHIVPjLjWHaztG+BZ1RKgWAsQxzpOzoLAHGaVCmvKIV4k8A9Ky
sfAbk8Ptwv0zPocxi2iZLRU/7RCeS/sUaKGDkM/tN+Dk6+vAf5VY5bNekRWFUWBV59bsqxGL5ZD2
4zozkKFrMoyujspJ72D0Rkqm6PwgRRqTliXn8ZjE0yVkq+ax3jeE6ZDafp8WNUq98suaUT/UZrCL
nd5da9l4rZ7hie6GEXk+FB0PAS2GmOxeeZnaqPhdRBqIFQLHWDbSnUWMUtSyoJXavZrFhfd6C2/j
mI/5V9XyOAizPsmgntZWM9xFWo/7LUhBR03+3E+AT6riQ0epbPXure21dB0xHUoDU18JqY8LQOxj
KsZ9b7LLeaa6CPaSVc6hzbEtCB/4ehyLfaGkZjHJBeXAEctPN4k+aRZ6UXIbw7zbpKbJDWq+pXb6
NthLX/ggG+6cUQPlIdbTCqyHKOQXbpjflZGBQILhRzHmQBcHH7rQAd3zPtTJ023qw1iOEI9aC0i2
WusJIgtJpbzKdQgGfasf5KKR5hR10hPtvioR1VfqGjbJEyyTW7X4zVnh8VlzFZT9yDvShsRpxP2X
LeBRKsN+DfvxUtpcHJoSTVI92qF+jIX2PQ4Wv28moRXgq3Ax30uW+bAN94G+UUadb1nUtBXTq/um
tdWaQZAveokfpnydvQalofxKZvWcwwScwxH7wvCiAgyaxfgjDtLaN5rpTovN79pIph1E8j6JP3vd
eHTmwde9/jCnxVufEdKIrg3hVUr4a5d9EBiMRXsYPxnj4lNqeX24DxxUyCqlV8ox4eDFEJcR4T+b
tnWYqvQQgg70VL5irPJW1tbTwClgKJNtxmKOLGWvenQNIXyASNvluQN+A1wOnThYohrOYjPi4a6M
ZK3p5qcbeTg6DMiuTkxKQ5u9WHbJdwwUxKmEgJaaP2Kg5mew2Ca3+k7v9z46yJz5swlUpLkzm4GN
VYdwMA+A7hiXYmkhoUjIU2BNh3IgOC4ZixcC5IhDMTzynqnLWtriE3FhkzwQvckTDopkZbmgtuRu
NNzPJhjeZA/dJzGoH8vC3dhVca3n6qSZ93BagNK/FPzuZdreezxTMD3yOvbB60IMRmhg2KzsVrCV
oeAXMGneih7ilIpxspKPjGMbJkrdKLUQOBiGWtqtiDgFBYl8Sc3nNHWPHmYoMLqA92g8tzAl6ICO
PyuZcoxKvWcmhhAD3fktcjGsWYE5H6CCrpOU/oo3RD9VYV5aC6ZwTSu7c7uNaInTJscIlUD5hQ+f
HKoK4VVkoh11tb3dPdZzLg96voKZEq+hfE0bkgy4I92jWhREmQs/sfWiuyBVEcfwbEs0dUFiV3yF
jExhSvumqONqG2ssvWhsSYcs0Fj0+gL86clAC8bvYRq9F4t/PY6AOaCd4cidrY18WLsT8Pms7lBL
UcLsZVUzGNYDrOb4V5JcxTutoRElcc60WkcYlZ6QcQNSgyQqzpiwLoHsTx3NqaCczhqvlchq148h
xiSZYa2VU8kDQlCxGvOOwpPkb61IPuwoHA6jXqfr3IvXGo8+w9uU9GMHg4WILfuMkM0cXfJuNI0u
eU5X3znmsUsNhM+4663n0OAqDxfbMj6K7AcEVvPZjRgLNCT5iEBPTvA6cRY51nBIyrDYZqGOHitj
DAo5eQUQgxoDRJpmyk1EdqFfEG68VSJ+nJOupEcuydKqu3hdo+r0mpBQ3SCCQGFV+6Zvuot1nbsf
emXK9TCX7oKypGyE8Sa0qfSHvn+ahO6tNO1xrsyay0BLQnc88oqxfaeFt0xzGHjjEV/FVYpXrMV9
J8YOZShpa4z7HfLbg+JlAsnWhOFTheuABLL4NW0b2k2DvPYsWp5BPEhse/d6LZ+MCHGrwO1+ZzeR
WCQW5rrtrUdyHpvDQrbadmn/vYnCp9bGkS5VyLqDkIEwh2ajK3VzM/gKXes5vuPDcQaMMR3aqQCI
SMsHAiI7REV3ftsAW1y5nleslIT+Z5qRdy8RT1ik9a0mNK8tz8EZlSGwulbsU9xOfC/3Z5F4+ZqY
2b09GwUyBPBgUHQ3cfIKDbW6lyF0nobHsMWE2GUxquwcFQ2kCRC4LxS4MEgrByEePREqkOxHV2pi
VYrnMHXqQ+pxCLO83Lzq4QxeYAknz8zy0kf4yLP6OQ9QpZgWampryjjkDfDF8uCj6iBbDSSbrXpA
0LSgsp3I+LGI1aRf9y/09zt/ALSlpuNo5p9D2/tKIEicNftN2sV1BpwFjG9X9+SEJv38rVBpvIKx
cBsdvpT+4DrlElMOd9EaqIffhTPcgCkR4m4M+qayaCiEeGShaNRbThV1VmN3H21fMk3fNqEN8GHS
q5UebxNJuq4xqj2D/CUOT1vJlrz4ifhEEsFp6cQjC7eTcIDTRUsIUfCgBc5NmcGVsoBm/+xtgPlh
WYyl7/COe0oMnDUTJmApDQUmD4/TX3EADt1zpRMKnUAVkOHPfPq0UNE7eiBgMDPrM+PqUcRYXBKK
b7kD/nqp8ua9GVqe2AzaKgjScYQqSKEy0mnXsPxbtgNdywRvt5wNTERWOK/a/NUeGRdGqU3Npddf
S1YfumtOKbS7zF2qdw9iHF4ZKeLdMZEhQEv1up8zl6S35Jc7Zo2vV/yUAQgMz15sfpgI+sHUfOaQ
G0PvoZxAYRgCJKI3nIVuM20N2g0osocGT9+sUggH6caxQ6Se6l056aYp1QszDLmNOxcFlHOn2Ykf
NpxaV0QfP/VdC3k9OC4/q7EQipXyRMW6wxhbew3GhWXINB4N9tZYDrsgLk5hfq2d4psnpvtBtx8x
O/htsANO/E0I58yd9IbMF1Ox+5umQ2B8zOpj4mQydoIlcjVSmTSltclYpBqwuvQQZgQhM0edCgJQ
xVIZ58bNnWayaYtvxEqvWzPxR6c/53Z1MofyOZNPXDXslYSekgDeMQFpRu9qDd11uV+dRgc3T658
5EUHwVXaD0Gr3oeKrtacwF6wO87aI9qpUs4rLdgHw7A3pxj+fQbSvUE6DkOhWFfwQWjK1w921r3W
bsPlVuwA4lHY7kprrVViz/d20mwas9wyw35LIOqtyqR+UN5DYSxGnOjQuEDEo2xXUBavhtp6iTux
xUVyDLriDoMhMdap9jQWIOq94QFTKBjY3DagsIAhzrLkZdTGT0aJ6yxX7bpqw3uzSx91F1cx/vP9
2GJ0WqKvyY/0oxT2YtXLay2QanXRJ+RnCoqauPExfpEx9PfBAMKBHwN7ui6u9iWQ7zS2TtnUo2zE
feWBXiMEeFcMYl9ySs7B/bI8yu4+tMdNyzMCb+0ulgakvOjQJdGTSCi8NXM7t9MuVdU+CLQtrnJQ
J+O9W5HaWY3MkQwfTwA6Jqu7BTSBW/BQLLu7UYK4ZlE8izLe5HFxWx58sPYfZUbXgz2t7C9Eo657
s/bBAH7LiE9uNO+CgGqjWveZ6fo3/Fg+vOkTJ2yWq1p/NfAmrPTpZ7FgkMZcPUy88pRUITenH7Q1
mKQTpce57uVB6M0uVwaSyOBJ0H2oqF/KXFzGOL4USfXBzPoNZt7eQO+0IpMBIuaPQhZ+waATNL7f
ULgg0T66rfZ9NtRnl8PPE+6zIn2UFdD+LFr7aUptQr3EwW7rFyaX7+RCWF3wrlvBg5zVz7SOnosi
3aZW+sCg+TDkM+lCjFbRU3hFctX7Hdp//Nuw/0ZeZS/7LnQmv7Z5K7DcxqieacPsZ/i7XfrRaPpj
k6m3nLdeK6pzFyXfRDW8Da0Grlyafp86ewBc9zNDVzhJtDdFs61TNiB4ZG7ONNdJfPYYUI7hszCN
e2IifDDvn3xXqFLROlLNrsyfdeZmNvtnbeT3yfjEQOkrmNxLHYqLytL3jBCN0En2WRSe43m8uDZC
E624m015QjD2FeORbNL+ZGndN5OXyl5warBa/Zgpaao/ZCp+K3JxJNGBfh4H3I78aV6wV0uzzlYc
+ySYrSoHCVpcXSLiUsyeYYreDldzrq6DIJeMjBQtx3oM54BHAYJBeu6M4Ynm0q1hT1nNTERK2GTh
NG/IK77TWD0tAwq4y+uZi/uu4vz0iOpOW7XrMKcVaXftySY1jfNZs8mOCPKv1iTAJVt48LyCjPvl
YQlETnD3PezMbVS5SEHpX7HOkA3lqCYDJEPTCjo8pMsJyUQFJxLxfXiVfbb32uIJFMimNycSUCwT
HV69afXqmrXTpnNuZjIcLMy6aGPuglB8s6bCBMdAC8iZbqC++Yiho5PWXOde3iWTuPe0+rs5Rvuw
AU+Zz+eAuama5wugq/e8ix/L/MmLogDzu4P8/R2Y1mEEHFBqFZMUQ1xalT4GROyOz4NRfwwYKxp1
HpT6FsnpzemMTZ56L5HLKwcXNZOq/TGJ+E7SBWcssqv0kpkltlT6VOVhbIUfa+EeiFO+DlsmG4hh
YtQRg0cvLmf8nJZ3STTvgpQaiRVjY5vcpgGynIOXe4XQRsDoKRBgaxX4gRshwZjTHeOZ6dadVwjg
uM6RM84+ltmL7Hnthznkp88nnfYDmN49iFwePxpPlryn5v2a+PMA1yv4+u1oXO06fwKatQvNh3GO
X4k5uNmWtfUoI5gO0C6P1mVFlltSbTUtokFteRvbkD+Xz00n+0E3vVNUR3cRzJZVI9DnLB+YS+Pm
5FbskzJ0HsPu0YsgtSmelCh+FrkgsaF8cdaNMd9ZRhSughH6u4r6XUbWihYxbV7+ozGvXzsn5LgX
fwkVYVLIcZSI6gGqshOtzQGDX3Fz0ZHIbvbTnLQGFdRUtdajPmMJBjMHahi7NaEjqMwXltz8Ys4E
MFvgVDW1U7G7tiVNEa2hyU2xAwNF0GBWqQbeA1RUOrEdjMO+cfqrFxCVrstDMKjrpDl3U2geQoBW
CQJQ+a3vaGJPT/0c+2M87V23u8r4LVxamUP5lQzud7qtB7tgBhrpKzt0vtfeMyOafRhkX4F07wIi
4dcTZGJXVx9zYD8GoFqHLgLfSQenM3F3MsrRVAYZiSWyytMdLbw1Cu/3gmmaD2ftmsHzNdKBS5l2
cjOza62dwtF8h7HqOmlJnegRCjCBKtbSpAMw5uJtWTJDNX4Dx1Wsmf4s2T5X220xgyd6fcT76wmW
R3QSd9ZE7jn1xLHQ/vZ6/a/m80+aT9te/F//78Sz11j9KAvg5r/IPf/+v/4t93Ttf6GjxAFqYZLD
L6djEf633tMT/3JdwxZQFUzyE2yLP/qv2DPnX7qLB8QljEwKxzH5Gv8FWRL/kp7p6J6FEFR3Pb7h
/wdoyfjViwJbiROvZepCmvy4BQT1q99NGHqEjDCyT15YNnsnaMcrKnjLKJq9xdwMw34fXVBhEAbE
m8R8F764ztnSMals5XD33y7f/d8emH+wtP/9dRxh6x6yUR10/2/2O3iPohJVbuEeFWi7qqgimOAH
JKMKEdeHVwGvp6+F4apnU6W2/4Ol/ldL0L8/nvmPjimIGuJ3w65HCa3w3FMSjMFb6fbdDeLR3iaP
+QSlN9sMdpv7fdWeldXHf7A3/mXX/7+2oL8+nEeFZwUlr764zn69FU00RGGXGpIAq8H6KIMp3dmT
yagSlVvSxOJJS8LTDO+TShjLQ/Jp5xkrQJKfEiXbnaliIJaRHq3zAXjgH27Mr77iv78cMlKeN1en
k/87a2Co037StUaeMvSXG3hVb1ZG07quAwNCTAyCW7FThDL0NasgnyHOdxlAYrg84paV2nQAYVQP
o7v95+/1l4/9t4vG20C2s2XDIXCX9/W/m0KhXajc4dx9whoud4TnEjXQVroPz+6nnqbhs9STnUnr
wU9mcjoUDudjxujiWMKX2tHeTaTATNVv7ayGCALFkJFS0K0HGrZX5jhAvxYLVHMzS2Q1kyOX7SEm
IMMeP+2osR+68s2ulbPIkvagRmo/ikMCAFrvWUuEfNTS6p6XDJ6LAR0SdOeDrdNcxp987LzpoQsD
eptIWIOSYUasXFSNifOm2eJVF4V3/uerZfzKbVjuoq3zWtm6S5yig2L716uVGFHQZSDxT3EJ8ywM
wEnT52POwWVcqSyIV/NYJygUbSa7RYN9kJbQ//SLGBhITYM3nRfqNwtcmJhgtKdJniy3RY2gR3e5
HpiPM3OaSrQ3tAA7q5oUAxt5aNv8QNd8fPrni7H8rr8+OczhpCsty9Hx4Fm/2f9AbjUaxbM89UGE
L3svHXirGFYO0qPtFicIBao/LW//udrymbbAdcjf2RJ+e1r1PpFOKzJ5QiyxH+k7cFoTtzJ078sg
17aJByItt5KLaDkHpLNzp0vEErVhvjSN9YdXRyxL++8XAPm/IXARcSN+RwW4gWn0s2aYJ9r+5zId
zLPptXduNjNLyjwO9dMPy9FiPy8cWKrx0G/nvrhDbz4f1EyelRlVxh0lKLKFybKOg4uO1LMzxOCk
RJQT/ey6SYOD25bnvFETifYs3kaPGUgxPfjnmyn+c+W2sRQTLrosnlL8/mQHwhBBYKeSHPapPBX4
rq7NkuBojVG+GxMdHIvnnikrtTUxB/KQKavDhGC/m/i4HjmBrLAIDauqQ6Pjzo5J/dqAB6ui/tAN
5qm3BMGXTFADnRmPnRtQjDpGChT8zjZzTFRtdkorrqKxn3iq+cPy+6sn4+/3Vi4wRG95XJ3fPRlp
5tljjqn7ZKZWvWfMxdFS5+sORYeyov/WhWO5+ecrurhN/uPxsG3TtQyHMkT8/n6MlduUjVObp9jy
AHjAeruv4ubeqGpc41ZDQkHuRrsoM4neWP7iirW0P9Mau94fvsmvew8b/cKhpIkvqVCc/3xTq6gt
sxrV1bENUo3hgn6TGZoKOotMaceY0e6QAE53wcPloWbeCaXYCXFSIJpU3c7LQj8Mm/BWGH3zh03b
+nVFXb6b41KNEY/KK42j97f6qUpnuaTTeseaHrytZSSpWG2yTvvcYqMABd13CUcX173THaFOECj8
Kg/c67KvhEMmNgITF24JUzsNVhyQahfvkbiZW6LqCCaxvF1T8hgXheXgY+RgSFXGCAIM9Sj4H7ED
gLydgtNodNZ5RGp65yU14szYrvdT63r+KIMHDhgr8hS8TaEsaGZVuFWJq+/GSNdX7lL3pVEe7/J0
3NZNibVRhwML1Er4SVJuDK339jKs9Huy3Yyy/JMdmqTfX540i9LXYQ/nxQX0aZLy+9tmULhjIsfc
lMcwhFKoLPtZnxFxlzHKH7vIryQcDmzaHWEiWku0BN99XaLgXVOh0TAK8Bwfk4R9pNYZXsYurHy9
RFpMQ4PWqwY0sJ3EMW6HZEvZ9Z5jQ5lhufPsyHIVVYQxTAmULg961zjo8S5LmTRImn0+g5d1mtIa
L2CG7pjY009KwnUe9nQsIZMeI0kSU+NxOJxnSIwrwg0qoh+KCaa5R0zUX/8+JoQ7KA8OEN5ENplq
kdgFxG3SGooOWtb3m6EyS4RLcPDduPGOw7gPumG6FIwqULnmJzGExboVdrulPOARGtJTW4/mep7c
PetG/GC3prarTXwkcfGaVSkj8qh4LF0LyKIe7ZeyqMn69ykeN1MWqVskGFv2EaHBXg3gt7Lt4Jqi
hVvpubxvWUOvg4YXmol1tLH1ajhQ/+9qxMHnXLn0xq0Q3C/s0pVD9sS5DelUkzcWc/fwMEoIfnAO
Mlj6Y0XZk2vF0QTqgm/1m6MjdonDLlub/fih2IRvWfaeFMk3JNfZbDD8YHDuOz1piUoOiFAH/bXs
w/DQGdYH5gcyc1VCwgrzwFVpBOVOOWQVjo5OWwwP1hG8IMN0WcXyYPUXzvX2nWKcMo9lf2KIyRjM
c25DOCMGt4Nt7bbtzuNET87P9JwU8XAeE3MvLD1ieGx/FSPZaHhm603mqHJllvD8pMHs2Ylofvc9
0cx6F0NsV9F7WhAzBHIJ8Fv/6Aju+WBSyLfd419qwgAFH0QEhsz1YnhLy+hJwrV4iOjMrd2QwiPP
G+Qudos5tgapX2Q/Ea2Gjxrs/UAXwWaw0nzTRxmo5ralmIUlfVeEL2nlNUfMun7cFdGlxb0PL8R1
vw1Vg1qAvn4yOKcgAjBIodqtU7S4GyPr0e1NU/PUIXjE88acIiA+E9Cqm0c7q4zGi2bZazOPLVzM
zDdsHmvi8+ilt45mbNzqIuq5QFJk0cyJYGaXTUc9Y3BvTA+MeyQKl1cpG/w67Kq/n/Cm0EmmIoOm
9vgnow5+enGjTuVcfnohe7DnzeX94JYXVjLhV9Hs0fpaYL1Kn45eR9SbUt81Xo3nwHxLCtClaSzO
M4o8SNSu3FWRTE5D0d9pXQbkYKoZ0oW7UA7BfYtxN5mwCM0J8yvP/ooR5iKCapqt0iJj7aV9echD
lLQZoYUySaKtTWb1wwR+UJoMBxvlVXsVZh+BSlYsGN6lp8kMbXcowdE1DmDx4AMPzHRq8/KnJvvh
LuwMnSwA013r3FW6tF38FFo8YUV8VEY8vcjg1gjyucKucz7bszX30SP5tfqqYuS+lg5kSVWAFiau
45hhsF/b9U8QT9pdZqkPlbX1dQFa5d38HU3QcASbRWpHapa7NG6+xfohy2rnFdTMO9p2mOZWdEWP
Qoc5QDE2uV5K03YgRssxj5biA7HO5Wv4w/FurmkApF0GuKQhAEjjbuk5ButFk7qmaZWcy1p7aTgO
76zBQa9EHh8LQfkjp6RYpVAHcsOo7sGQqQMk93NOfincCjzVYi5u+hgFWzLfDwT0vUc0kDdJPTkr
PFPZgTEIwpP+vYlWSZernVcoh6y7VRO2q2QgnAnnWuwa+0kFBOmOipzhbRG4TLHavgM02yD1HVBp
NwxkEOMI7BvOPmyd8KkzTKQlWf7cyGQ8a0YavNRSfhFNPJHTOqUco/kmfdGZD1nFkCq3B++l81Jw
0AErUkIikF9EOhYYBgf72JErCBQoN4P6daRCWxkybPZN143nvPeeoqmOed8YaoyGvGoRkCqZu349
KuCUhTU9hedR76muMfitnFC/xKWXvvdhzUAoWRJmOVPno3VQqtYOfQsBIkD/UcsOA6Ry77T5DrAF
CsvllFhwMt6KtuWSNU1EDLQblzvEfM56EHNGvXibma0z65T1wWN1ekgDOvnFuDFy11qMjPdF23DJ
RNFv8zxGtZCoJ9pcDvNVt9xgIHsPcrt8zGcEwkmbDBt7GJj1i9HE0mH0cGHGzaixOJEIwQ4h1Nc8
IXcsBrTxRYAoAtC+hXWr7jYk1w+cGchBkdOmtNORh0Q8hEyt1oTcQIEUyKdpN1hMjlvIeEX25Ghj
djYVztZG23tl3flEuoEe7uaK02I13isXHJmsSNRVCIQroT17jUGEm0aXHdGptRu7imN82rDnN46G
j5Q1xUYSMWpafhx1x7yKISUQGimDqAfvW62mb30WN/sxpwEtvPpNqymzw0nO6L9ze6OHae4XtR7s
GbrTHFsOF64c1OeULLkA+B9PKfmcq26ka1TL4iczdoQAmmWe68h5aGnsX11lMJ9uK0g7nXvu+7Z5
oA6f+TgvxJtjbYn2jYjVIUE4NJryqFlbzDHYUyLOL+a0sfTZ3JLBRpxPYRJBBk99g5PFPqAc43Rp
tr70tH4Xg1PZjmm11kbJTLlFPtA3SbJpE2bF9oCsPRpLTv+S/o3BXBkSkXa0xrE6xb3I1s3cD0fW
Yb3gSOw5S2xp2w++XWKrNTz7ClqvXvdLwmgio/YwQcI7iT4DjtB81sKc3mPkJxnQ9iYiL3HEZIzb
tbug9kNgZqTepum9S1KbNPrmihC5gvxat6XlJeilsvkLSCzMo8kZY1kMsSXCbc7HTU+kEFIp4h1R
FCGiMfNgm5tgSaaMhsOqrjVr89cnJnXU7UgFQqZnvWWhMZyTgORnOnnSn0VinaO5j1fsvAIz3tHM
W4k8bcIYESGTCzo7vRvZwXemTcrC2Lj6qsk0skRsA9iM9+W0LgFFPaHnrnzvC/uzqhKOu5LYpCBp
fWJpvqdaEHMkyTGWaEQV5i3zG0JAokjgRW/A+hCzctbN/gLrioOKbN+E5qGIPWkTzzeO4C9pGe+m
hwHSFDYqxjHZGcsAPZA/ymqINrLPv3Xg4vcg4VmmUT4h3XzECzhuA9ey/bqI3m37tDTDxsiMdg5O
I04pP0lnKle4M767TvdqKeKy0V3Y8ej5VZmHFHHE2gxxSC6Kuo28shtFijUkjXflVilTPlxSE2K9
sB7bQ+aFwbZhEt1MBCIGKFcxEAfINtWdJtwRu8G26AAOuU/9AMmjGc0XHI8rBqzBdmind0Rq9jaO
xoNrIcXOLMbbYV9+kEP50RkJDHLjB0xYA/FUpGe3fhpCv4IphH5O7vPmBZMpRrwUk0NsYfxtrE+R
WUsmZ5NtEgPxTodKeORmlHDjkFgxIy0rBrnE3FymHqfTULcVhXFKCktFxkyRaNyWel4z7Sf2Oywe
er1ex5jCNobZQugmDdIlKUSfSIpCgBk1cbrB03KuR6zAWBeQzw5h4xdZTfVL9rpC+pbpUvlDXF7K
RAKVIfGVnCcuRXvrKtjx+BP7g+95ceDrEiKQMhQZYEN2H7Z9tu3ncW/YhADPPRYrO7Q2kVVx2GnV
fhIpm2wAJ7y30k2loUjNw2WeXClJSAwJ7cQn+UZsaBsOfSUmFmpZ5N6JRzSLPV/r9IKN861L9Xdc
/+4Wo4W9xmSMPLC4ak6z6wK9XYONCn1OaszelbslRqrzCXZddXX8xYl3T4pUu2kk+oO+kS9sDPfU
oszobei+zAaT0KmY4g+DLzXnwUVluRNKbrG31lsEWo9ZgXLNJDF3k7rRlgodZz35L2QusYSyymGv
QhhPKAFHDLNMdyybr6hasZ0uQlQTPFMbagZuQ3HTI1aLPCcnfHbKk0Rruc7N9MapAs68IvkGwtqa
L7orQgbeAAFApFaxj2Eciq0KgdF1Ts7IFzWv9TWMFnuGqTtbhQCGJOinGAk5OLqIjSBBPElgum+H
4Vk3zHprttBterev15zxH/IqvcTu8FhRBLN+4JGVmvej11gq+4Y2PWMfFBWgz1ztx7g4mnrrZg5o
gPQheB4agtsrfDNmR+M8d4irRTDp18xdvXQTABxdz2VJ5Viy/ajWXgIGv5vF/ZwRGzF4xCOlzibU
bFSUBf1dyyz9vIeSXpbfMw25O1pAtU/FZ0ow1sYre2uVEfTuaPXGmAp1LtGqDK3x1gurWdstiQQU
gkT+4dpxyIki/pcRazZGr/OurdXFDYg3DQbydhi5PwjBz9QCFBd8EVD1/BZKtwH69RCB+XGEHaey
ai65Da/bdR6KPlK+jRh1UYEdLfvNapA9YOUcr1O/DxJhrMzEwpraLx5ph2vMo0t6UZJeRB/mm4bZ
6xramUOOqSR/Zwbab3yP38sRfTSJmR9ZTJ6Thgwxdwl4dzvTW1nrolXU+Uuakd7IDpW4w4krfJQ2
goUKZOMqmBjvK+Ksk4bdNTesXZo5r6aBEq3e9WFj7AU2dcfuPxrAVgLLjZdSnrTHZQsT2Kf9UJEr
asbZmlOOucOweI6bbsYlBQ1L69KjHKK9A8K20KufRsjyDCSRItfjOGy56xYPTMguh34jWqeefa+1
EzjVDPcz7em9Y88hsmHvcYgrH0phf6YFOtxCDyYHZ4t5I5awMkzgzcZy/w97Z7LcuLJl2X+pOdIc
PTCoCQH2VN+GJjDdCAlw9I4e+Ppc4KuXt8mbryxznBMZpQhJFAm4+zln77VLtLP4rre6yA+mrmdY
4RhPR771QcdTnJrIHHaMC6IwGXq0kLHn0sKaxK7XSi3MZ0LFlHLnHU4aYz9V6ssmnuLGcarLwDKM
Io+Ddui7OzGQP2uIytl61pTe8nNSmNs8yqeSSGbyWMw5WWCO/PPrbYdeXFtmEtGcSlJRCW+jG9wX
10+vHyhKUPW7DjsuiglSXaDlbaZ26PZDrpLbGvUEYLdqmE8qGo/d+rVVUYFupkt+JYBMDtXUwEU1
NIwTrTi5KoH/sH6w/+MRug6YFjECjSn2XszRebdyczj0DjEtvLajfwR3cGHmw6fuSIBcvXods6D2
deYEShrbWub1R76r6r5G/Jbjf8IdSZk4e5ty9bOgAlxBY+KDqpg4NH0Zd36N287hLdTjrSzqXy3W
d/LP0i5oo+HBG3FDUP+4FQLjGiVjtao+UKXr57ll/xaOe+JPGtAH93Y2IwVtb1DC7pKhS8Oc4SEL
Z4Ec1dF+2UA6FyvBKxDTH7PZZjKEb2ka3/UEzOytKtnxY+9oysSBXKjmfN3PNxumtNlOprjmm2F+
bpX5OcvWQdSbfkMeJEPRwoltrT3GxOT0r5KwQJOaBbREaaQ3bnMkwjl59PThQtBuck9saabL5Ga0
UNpJOqJm6wyXdaUkd8Zk5yZ52CxT86zFo01DpCWeDnd7WC0tQbm5751BcXSk9ygB5qy8axe53NZx
Xu3ZpKa9NLl5olRqj3avE6EwGiFFtHFsxWSf82L5NSMve2J6cYPgMLkg0dFgaWlr0Ejk3zn9prTb
5kFkaLfwRpOsVujuE5HFTQjkfAi1JCvOyJ/vWttms47z8ZAWc3HIshn16thNexcY+GauuUWJBz4J
qac4dDCGaKSStR2BiEObyD0ol+pe0CpDu1yRJu63lyjFb26Mb7iJILk4wr4A039ylLqzZZpd1jRV
0BbOzVjLhORNnnIZG96efXPcO+qeLD8XET3QADt5JJVVbcdIxm9DW9x6tZ78VtW7DpbRRjprPqay
zVAzumHL3fIDy3V+gMGxptAoLXDnvEFn+YLNjeV9nJYbflee6ehJJ/aBuJfNU54ec8MirjkhcA3P
x50FdOiwwJClFcjuCm/hwx/c18UwcJA2OhELS5Ls68IYttMUn6rRPHFQzfaNZyHG9i3nPJEZ7VLc
ZpYf3xAYZCxkKwK9iIkJjHBb1Q7JMq0eBUwER2gdzfxYc7zvYjKDq7gCOFwIomdygivcTLt4qnzy
52znI1PceQ77P4zA4lIV9E/I8t12kx+/NaAKNM+QJ6fyHmcc1hcEFy96butnfcKm4tCjO9WL9iLm
pHrUTZMgU88LK6VbwbX4NCoVH7vBuaFTFN/3bYxPk0C6IDNjtS/oH97UYhA3uZXqN0i+qw3zWHCQ
rVhmdGl88fp/xtIebryncuH0ZjntQ2KJ5GkcsxbbiUP/feYIEKAI2sxl0T0Mq3mCrTAHlwI9Pewr
y75gSzchZhAu6BdWSfL4xCTA7Ee6I2W8d9Hi1aR6WiltjIVouqrEGqAofw7j6Dz7kekfVFPMoVs1
G7TeCyHXyt94BjNwniVzLWMUxxoKqZVHRpCQeLhex48Qgd7F9J6OEYZGPAWrZOnSCtJOXTfBllpP
GobjKAnNkqMnC5agDt02pNpI7kaeLYucQUxlGnGy8yRgIwfPSpX8kiaOKXcODau8YZxPJou0y11h
+WHfoPLqsbNPM0GRKkt+mk6ibxdNm1cMTtAnjn/w2pVCaPTOUcSv9YBJ9/qB++hxsdKfluaxknqT
Ytml1bJ49Oj7kZ799REQGnr4dUp6RknfYJN2cXUWFP2hD/tkNRvMnMttXpXco6WZLJjch1wLOI2d
kNvK8zCsQznqfiC2NjaKEDwFppJBZxZE4Gk1lCkFBv0TzwQuwb0hWJpFrE07P9GPhZngF/Xz/Ng2
FCHG7DzNo/OzjV1iN5zr+qo/j2qy9wPBY2NDOOPEck2U9nQn05ie1LBJopaX2RxSLIiypJxk/WrN
keq/x95vtpzxTJj8Sf9VAME5ulZ71paRWRVH9dAp7CPRrxQMcfVtN5l2ZvU/0IWrN2YPeiXz9sTq
Ev3qmIB+e/irXu2/1IsrH6QbbTw7/uot5ZyqmWc82Vq6HTpWR0qyjYCAcaOjsNvURNAHKVlAm7rE
wFxUkXmgioUTgh+RlXNTy4isNzUBTIWNS6Mp24qu4HBIK2IjkHeag2acx1x7mhqxdkA2rhY7W9+l
uU8SVcyczL8TGQ0qP28+BmpJmCw01vWcJQpIJ0OzaNggwesnss2WVmDgyQtebwxn85gpRC20wWYD
fzcuEGsmFsrUj8Sztnu6/PvYsR5rRlq47+HeajAmFrxadif9bU/WKW0QJ9kXGnMMu4ZpxJmEUFBM
Ye5CY1MzSYM08CznzQ3wpeK4pn8xvI32SZ3vGSl4QVLUzpawI1pzGtUaLT2HYyj9RbSWZNQt6peg
SVTkLi1ctbZ8ptXNU3+6mZHcJtPDkszWYcnEvY75eo9ypmVM7N3KAo5XZSRR2Gv9RqvGPqiqhjG2
Tqg01LMtzZBhU8oiTBZRnQen52/zoGuC792UtfOlLGzIrp89gPzxKXzSINcqTCZ2s0MEyoVuHSI7
+lH4Ytwq3YdWBStnUwAJIYG4HAIicuV2ckMsDECwLfSbZmaAP6mrhyGLop1e/9bSDD/AhDlUCVSw
woEkPOQhXLZfjaN92bGZb4cI/zMHvw+Jnmej+RyurZxRmnKpg2TinoSqQXzQ5U304kkYHsHwTvRj
LJwlTIc1H6ehSzC26BrIGbb2TcmcpivcQy7MrV+ar1Ec//CbNabYJAu0BHcazrPUw8rHOFVSrSYY
RvMsYphqRpgDFNy1kmwcMHIMJ0zj1p3T1y4xmXhkzWPa9D+XqeNS/B5BXpE55WPDG+tzVNYuK8XO
WynE0DoW8b40kha+VIofDySvxqqx+IPEdeCEbgzYgAIekgle+rXFwUQ6HCEhpY0qEOTHHNNl4KRi
z0SYHS9fiUL6fNFpUeyQkb0A1MCQ1a6W1KYOJSerlaXCVKVWciMLR4VZ7jwskLxnMTisB55xqsAq
zQ4BPb5hIoBu2xGBuMViQZ4qc+FvO51F2DREhTqzZe9pTtPyIN/KilCBmzNr/Kx+IRHj9vDaXyJq
jXDqcLp0aVIT4arvMp0m0Eg97rscwJeBRobwdqBRX7SievAXb++T2n1ou1GcVD2QLGrN0/0gzul6
kKT5BZdaSmakdLUZxE1YiWIdrzUl/HmsQhPtHC4Ewn9MP+VM6vh4T/U8DVlWbbAwyjrZEgm8pZYf
btx1LxAT7TsnGe76NXcMvfLBt8fsOQ88BqtN1DiXMWdNiLQ63cNCTnej4BCPQ4esBc52BmyxXV8c
EVrWl1btS99+KT1QFHlVH7zZBQ/ZuXd11W98+vS7hQysncgpLAqD8klv8zvQHueiN6engpEhYXfd
8xJrEdCc0kNGDZ2Su3404cHB+UXO7nJQwvqZ0nIyqYMNqqOiNrgW1bZqHcb5KzSWuQHXX6+/4CGf
tq0FExhCgjZY8ZO9yK9eg0lA0VyuUSi3du+N+xmv/BYR889yGSgx0pZIas37RLKFpL02xStYsQga
CkldZQY1EFpYn8FNK8zpvuTAdUrICLMs/61ahx2REX+YU/VWjA0ULhc/GafSnwYIlC2wlQGTR8HI
aFnafZe65RbcL5F6jn4PPELsS7eYgGdxXJE1sM9hmyeZ3JW+RagOxsSirH14jmUSRLISjIKZEsG1
aJ7tGKi32/+0lMj2XaTf2JXjXUw5HDLUJPigaiDBJjbgpDL3hp6PW9Nmh2aG5IFIJp23T+r4UPLt
G6DpOcHDsRmMwsO7Aa5ujy7mN+bRXcB48MFjLd6bHsDI2YFYItoG/WFJ0FXqzLdFrvmwpSLeHrqX
0oY9NUzWQ6wXe8ekCC0UPPW0CW3J6tZbHH7mqOC0ZSljG/sKk9Ws73vpP/bNatOKQbTHk+dsEaYG
rSpu8IPE+3kGN+0qGNTQnDB494wlmYfrCUYVP2bThfzt7kxp/IgG3rkEcQR5ejU6g+woWDkDD5Nb
SEM3s7v8uAxc7UR0kX9FF5IzNB3BsE3bQ6S05GRuq5ztnHlmOqnkte4V/nOOIhWTm0CgS90SIka/
wB1mthrHPNpljH1XNGSsLMijfOARZ4gI58ztjuXQvDduUe6HdTZoidEL7Cj9hp8HTQ1O6WRn4tB7
CySZmQodwEnYtTNRHCq/NDgoCT7Gm+DihzxqWqY9RWrvZXbYSFzptKOLO/zpTVB+uRpoqam2gCli
AUWiYm2Aq+0zxzYOdbUreZfutJKjqtmweaOeCaykASDuSqZnI83W0QdDV2+6tiW0yIFZVCUdx8IW
m57QOvQVOlozRXndOtHBrLz+mMKKdzXKothgJE5CxBTQG6dAwCi+k6Dnmti1tkYDQM+jYXyPiOpZ
oErbVITa56Ol7byOE1xKxtge5sjWeTemQicYjVrGYr6uTekPqmyP3dUXu6ixvyFegWP1kAzq8gAp
KmYCItdtA9hA7Y8nNtDbIe/2FmXpnd0Seanp7cVomibInRgJbV9fBqe5GVQEfbWaz9ZQ5bdqwY/W
LrpL54DIoA4tOc7ZiRzFYYK9FbcJm9eMo25QL+7MreJp+Ust+nqXRCP9ctInljYxwgpdRmgDBrzt
eeXQ03Qny+VX1y228cX3ljCaY4ZqsodcWB9i8A2mjw3bUZoe0JBoGD1Qu6ZNhtXEwunlx8iuVtU8
/m0mKDPwjhRbCDmrLm5QW3DojFpv6/XqgmqhI9duuddIy96aVGGBYdQIG9xudetaxW1T6/N+mOGa
NAaAnC7tKEFNLyJd4zUNnBZ7oltpGD9h0ezcCQVJMoB46JW5Myza7vO0BjQMzEwAGDzGSAWfCt84
Zw2vm9JTsvmEH9RTD71xeJO8fIGI7YWY+yZMY/88Tv6LvaS/6T0mDnQCbL3pHz9cvzb8+R+uX9Ny
odgRzGnjiUzbwhl4g81anWRsVKeU3EASZdaH1y9ePyjXS4O2hQ7UNyXWOSSakWqbU2qkIAsWvcMK
tn7++xddTTQntQbjcNLm4fV/thHXWdIxZC9cl/p7ZLXYRFkzM73nu4tygZvENpmJiudw/c3J9elc
H4qiLI54D9hAQLP+/kHhXc7/8EV35hwqnfQnwX/qpPjzTostHhsCEHcW1MW9ZrT767/9/h+EihzK
1toL2hUzdn22ery02KTWP/H6IVkfuf1wGZTE2Nri9iuwhUFC4GUfuf1zgBEHd4nIczfFk8rMYmev
n/kZ2j3HoRW6fnb90uhhuG1j68kqYFdmNkbwGNDvUdJh7WjCL8W+ws97GCLGrKqIP53F/nX99mx9
Z+ArNXu9fG4tk+4JTvMAnK0bXDWU/2vheZ7rr//7fz5/4cYNZds18mf3JzOOLQzkhv+1hef1qylI
R/qb7/l/Bh6C0NHZmL5jCpTSPkLp/zDwuOa/WYRgwXK3dPTctsNv+qeBx/43hN6WjrzcFfhFkbT+
7t9xDRqoq/DcIxXOcv87/p0/a7htw7dtxORMikzLdJHJ/kVQTm+1XyQqP+Le/J9e79JeeVj0cWLg
hgjuDy/M35hzVtPRHxTBtoUfx+QvtXyPvBxej7+4B6J+UAYE9wiCnJ7tDK83qKcRIerKlFuu20b8
YmU9kgOnxIz/0XtHWnjMC8EaNBQfhVucqrzCiDhSSIwI2LIJv6SVMXPzSvlC/vZznVt2gISIPEKb
OTRiDNo+bQA8AbHGxGaX2vKCXv5AHrKx1QY6joPW3P/rP3Sl6f+nP5Q+K+FPvFMuby///oekscTJ
88nMPP8AWQtPO9E8ZuplIaw55km4ofUc2oU0floi/86leain5l7IEu0UZd1W1kQe4YBORPGN1vSS
5+glPAgzSE7sbVbCQ5wdTujQ6DeE6wJ7KfS3jMP9ydgjubKOBi4QMBkt2ETL4Dxs3rgEIuUppw6K
VL2vzJPGkAU1RvoqcUgy1ySZ9vqIeQeVKwNLquIkzLFwwvcERm5bPPVuYHceUZdv/DXnlrPy+6zA
QySxOiSe/lJKaGJxCb/A89ND6jF/9rFr8i0ksaczLt/xfnB4E2BZZ6GxAdn4BVbjPhPxt5PRZ1gy
+VT39O5G9jf+NBxcVgZVCUlC5A+fg7LTgKHfGP4P3i/cLL6+ZqJwl/7lwmR+VyPcWPxDkmjMj1T0
nJrZhw8Eaig51JcZ6SJN2RNYZKV2OHCmz6pmRFZnH1qNk2LU0yiB0hNnSPVcZixYSp1tNFKVUayf
6qTkvK28dzBZORmSBirZYV6pjkgdnHjf1A38tryLd978oL8NSCJDEqopj1cws+SUqlyO7WnFta8G
bduMnCYXy/8t54h9AuvwniflxarA3WiSWEP6ATCUsnNh1K/9WN4XFRcfWFwMr8NF6hkUlvI+akl9
wsaE9oQExJAS5jaNtLveQEboBvlEoKOAHN8NjGH5D4BIeRctMniIIfIfBIwUBpyoV+HmIEan/2vl
z1ObfXsNUbnKfix8rpj/z/v0N7eV5zo+VhNk885f3XVscD2G2NE/SLMew0YsOTWcPaN1g2VlPHVW
9v6vf6H+Z9/EP1YsDGvE1BKzxUzyLxeGjTy3qHV+ozmZZzTO97R5i4C8t5bIyv6tluWtqUFYlF7/
ns1cwTif6JBWoJbhth4bGX/TTo0VRJ/+x79+bn+3xmBqwN7Jgmr4JnvHH9cYQ2fGU2i5f3ANSPwV
spyVH8VuBlkcy2bQV1DcSux+/+1fa2F7WoNGTNJE/mq8Ao0MM3XUvENhE+tue8+iXk0AVfrdqj7a
xuChstZ7/te/9G/y9NZsEr5MX5St6j/tUyASDX/kxj2IDie2jO/ikeNiMuaXiDEJ/CH8TtYAZd56
iVr3OUs5XKrJoKp0xbeu++diWIYAfww7QEIuV4rtJWWRiUQ27yU/Bi3afiZCG+kO6gaeSB7UuZOF
uVPco/nBwDTLN4KJHkpC3cqBl3p2V3si+hTSF7stWgZkapazS+GycG3eO2Y1Mj1t0UvnxdEZuGTc
7gxi19lUH/HM/JMQEbxMCbMEDnMbRTdh43jNz068ZICnQ1TKzCtIRbGjKQfu4H5gQECExjMbMzcL
M4WOOPIzP8Ck9s3Q5qzDtw/JHR/o6UxbbyVa1pvekTm6FC7LfFouENi2lbBo/M+8bbXaaTQoN3Ki
nYUY/9kcqhcEsvxftteNP8+P8ALzQGlkn9FDeMbGwRPzeXFtZb4787LJ1Lo7zC5NYqVAbfs74SXZ
oUElXPWQJSYrpt3ZFP84j/7XycmG+WfHFnekJ/DAcSEaZN6sNuQ/3wCopfOeCPLpEPskSI3mLi3p
uxG2tteiFsaK/+CtytxEr29MM4LjxkxyGRcS0Rm8zRMDIZpBg2eiCCupPDxx0L2x3+RF2u+KlI2I
80pgj+ib+4JqWfTxBTXwS59iRDAKFBD5rmdBDwHJlcTYDP6mJL98o9k/iRlVdK8XFM2FEdgeYjNm
pIxvXBvljRu05kKURxUzNi/m7650iHCVAkyZ/1sljvh4yWca1U4ypdlUbbc3Mqu5qRbrFzEodhBF
8/NUR0CmPHu7SnjajDS35ckUyQXR2qNHGY8NqAHFUwGxr3XjnaCpkTLT3dl48dAnoQDqUi20PXo5
S88xi27SsVuYkPb6DGal7JEBaG8OasEJEeTeI7ClXaofUYXas2ltuGAt/fVcIgIg3kvFgXIiHLKR
e/FylKJOq1H298cJrXA4dO4Dv7cNIibjcd8cu8KbmdSM0D8Is6VB7YlChk423jSY/kKsp4Gb81JZ
r92ILHxSwyNwwW/00NW+aOpdWTf9Rq994n5cnneUJlggsBq4NhIpJ6Mr7KdwfxeD74VkPEUg4Nxl
ooHgIEWpQChpNq+eXDDwmf5RizmAAXKcpoIrme8NDGf+5HgG5M4HvtjNDF+UicIEDTzZdMNm0dEf
ow2Agu0Md21bS+R1EjEGbTiVmoBBAMpxNXBJyJokhryx5G4kMAN4RYHqL0tp6mTGuSltRqPr5mzS
jvByFHDeCvTL9OJ9tlEprf2xJc6fUludZVofUycxApXNTBZlcih6BSGY6QPMldG194nFxTDD2xcu
HeIUSSSX3UHBP+LqrvrAmP0HP3ZqQu6Hp7glba7WGwD/Cchc3XxIRheheEu/pzWWz7I/ORk/hq3E
2deR9Wor+9YBDLht16QJBGH7UrC7KJwWYWbEBuQLqIX2TJaBfCmziRY7YQFjJWh15fXLhE8tXHzI
q/5UYUpfe6CQ4w5WxsKINMIJfM2ddglqHqhrnOdBvY4zKNoBKE0la9jsJmquHn2i9kmj+YHjKo1M
psnSRCjQQBNBST8gOCsfY8H7XzRCnEGqn1pXHI2BE6rNaaWy6wIlqfYEi6wPlpIl1mLw2SLwylP5
kK4gKviJj3RZYEP3Gjg+DYNI05JMpHNXd4hJ50wygNpMP0xuGyDcuJkihJW082+ydKUIFnulqh+N
uaqipZFunAL8UUW4wWbKzU+/O0VJ/0ux2hybkfsYE8K+taNbPIpPJTnUD7vRZzhBxufGgzDEVGLn
oAUmXPQ1K4Yv5TJwAQV5YGW7badz76gfneqfgcZ9ZNYpU8tJwayBQ1VB6J9d8J4NY+PFHd9y2w77
LuLQ3e3tTMG4hfK/lG4DII9G/8wcsk7wN+S0pozc/6QnHyNTmp5yf4XV4mp1zMLZuNUw7HKW+hIF
xB3cw4W8F7RucQYTK5t0mipojoTThm6eX4Yyeh6BjY9IZ4hGjFG7GznmG16dxHrFNFtg72Umpjlk
7HG0fQOgAIwyFdlDrfnlwa3gZwJUfIBDqO0qqoMsTQ7aBEmhn0llwvNGw87ZJAbNt9yibc7PfPHG
Fm6dOTwqZg4p0jRWQ5RIyupeXL8EWV/fZSZKp9IbwnRE7ElQwla1KxJycV+QgZTHpSzgj02SNXJh
gl2A+923NGa9Lsm3+NLLlcv7GclnnD0dSl8WzcR8KGNSV5e4Z8i17yYr2etJ+uwqVlIGsafMhyQk
66ija+zPW8hQCHkVkWOu5dKaNcm98eBIjuNL7c9g0Iye/uLSn3r9KEdScwBp7SX2n03mz79p8oO7
vN1G6ZiGZBW9mrjBxnqhCPOzF6xxdGr1le4KvOtBNEQzOW2xz5R0t6QuVGFSK9qnQ78ThbgIj8qP
cyQ6kr7d2Iv5XvvWD6RH4DRQN1bsm3Loz7ZTnmoz/kmy65DHPxkKw0FWzKc5Tb10dSEZHdZpWNvj
yYjaN4FiNSoYyjJrYzChvWbOQm6LTsDZEjCPq6bs0AsAO838XLC8bObcu0txKYDABR81+GE2UkYS
gNr77neaot20PWwYLdHQo2+u9GSE9LjWKjN5j+L31jjnKIkZ81tVkJr+Xq9RLnWJcbh+7zjLGJVm
v2tBLs4ofrCacTQYdXtGmhIsKpsCxuRviTMam0bzUkKkNdoHruXhzGGqiC0MI3sCnTzPQyIrNqVg
ze2yb1TGK12yGQ/6rL9VRMKESthbQ1n6VljtaWGNox8BFh7l2pkh8ve0/rLFq7jV4vw1qQnEIktk
Q4jrC91udzLTQE/HH51WAcJ1341Yt9+15iGV4rEYl2aruZ22MbSFaTS6J0Izi+JHVmkk7slwnNN0
7wzetLVrIp80X/9KUjqv/fwJwe1+HOlEu3QSjlo9veNtunRJdBpw7/ilBhLK1l7mWbcAwXbknNUD
UZlFttUtFAhsA3nYu9Z9Vp+NboUXaeqkUbmixo4AAe7JgGrXArD5xwd7sTGuVUykOsd+4LiKL5du
MxFVcxH0i0ZvZwIWLfDIHPlz+9O09iKuj37/gGSiPxUpkWyiRxU5udFyGjzGVmXu7YGO1CczF/WJ
eayz65bqdp6yBQVIt2Clleka5MAEYP3hXmcQE02ErrJjEtr9c+wV3ibPu1sIVw1rZ/naeAXzQfJm
TzIy2DlGEKSJCw85S5mjmcZNjTQLKx3mJKPmUGncpOSjsOi/cImz7VoZlLOYqIU+5jRiD91GaUUW
Av48L1hB1Urni7Xsq2/k/bgwuWTP+bL1/MZNyKum9ljm+D6KJgicHlFhbnI/Vu0L8FKayJLZbvXV
jNOZWNpQ94xPr3c+kCyv5efgE3xdVF9GHt8bnQh0Yywof1yfqQaZWx5p6b3Dvt4jE86/OEOd0bJw
TLESUk4Wtj4aYh70zmb2koCAdRbTjt8CU9be1n7xcc3KsNfYgnENzBhITVnHrAhrbJvb1SCYYMCL
fKrr/TQv5anXVHlyjCnaomR6dTgJnbohrniRj3rW2ljDuEU1SSjYNb/h+qFElYPyMbvl3B3tonVY
sPQsY/lo72nSqFODfmcJZIFMWDXVc5p1P9uOs8r13b0+ul4rcrH1UM4R52wz7pM9nqvylKRRcbo+
8qzepM3jFNsk8YO28Z8do/FCu1h+QwtIuI2THGUjfsQp3R8SvolkidZhPBKBNPtOh+iZgumAcNEK
/NK+GF38QhSr3M+Oz/MFzSFXR1QJJhdVfXyC5TwBNx8pXIeuRzW9Aj05xElmgKCSKdYtswMAXtqM
yJZf1oxbeu1jdqnnbcDs+jHUCa/SKdgknpqmf6dq43gkNLF10FiOaI9cc2eybkIYojzR0YGtTbXB
oiFn29rXtE5kQYDQwzM0KBOTvmGswOGGI+bJpbxs3IgbcZ6NrXK+s3VbX1t/1yIxIkChdsjBtIru
4FV4Nq4lN9B7wZzQAbs9dMfawJs4rb8OtPuLrs9b38Mytbbwrm0urSB+T+QfamF3SjPUUiJPf4Iw
/LYmxKsMjZ2Jvy9tbhOhMSiPMXkbQiQYVMRjanj02IBvH935ThsGgOsVuyvivTLoWQ+3hJVrtdSZ
j8XLri/rAL/jEuoOMcAOmVjdgO1o5giXyvrT66InuyHdciZppjGzg5v3n4Uzo/4ZILbTJr8Y8pL3
az4odGUkP6gWHWM8uPRUu8+2ooJar5hpSbBGrX1MZzG2RbIbdLoHTVfUW9smpLSZZRALz6aNwFvZ
8p6PC/FzaSlyiITc5/3aWhxRKvGnTQ+d2/yKHLoC5Tifa8T8m2igWeGk7Vvk1XsXUU1gi+pV7xe0
korYBQgE58YyojDv2LnHhvRNk4MTvfcyLBrXIDSTJ+Zo3b3kx+IkNnCQ8gYlrDUyIXTDidKPjreC
eXv5agg2s5Te4GhXd6mfllxAsPI1wjkXC8lNtNTcIJmJ1cd7EDatE6k4T8N7etQkIpzJpy/R8bq4
KX2M3JE/ZC9XzDEOpfW6y6ZkW+hiwH5GL2GcRMBn32syupWAcF1bIcz+EGabMUg/eo5MIXiukfec
p0T2pOu/UbcpLik8Xsb1LTCTtaheezHQCB+axvqZ13SH/AgHqxBfknRmoIoJ5sLNnJC7ur6gMlVI
NUino1U5x9yldinJXueJV9knp1ukRpioL26xdnLXAG9Gt8V6iW/HLnvCE3ebVvToh4pqrpAWXG6R
GyEZ3t0mLvQbyAmHknYD6k0THQ2X/GYC2ENZSl+upB1HbxuTAS4k4FK8vE6BYCXrjUOxFJwYxhTl
Hq3hqrbkgUlqR9spa/nJNmFgo0IYmX7EFn0YXbsMOm2JJq1OeWE9Rp7KdomXsyEn7lnhkduWWtVg
ecFrVcg2bK2yO/jRU9IioUgiRMTrRIwCDAIMWVFple3ykVoBQPIR98ex0ez3mAEEdUG9VWV06uLs
tzGGC5H1KkW/unwX4qVbL18bByQzx+xDjtGMyokCGeYd2ojiXm8EB1J3X5j050RKY2lBkk5niKYF
Fx4dDHw02fk6mcm19JsGC2/z6D3LHA3DYj+0cAu2HKFaggFxXkGQx/cCSptrbLFK0lVSSCc4qrh5
GwOkjnpoW4taoMq+xcJa2xOJwGIJpbsw0AfY9MN042wYlhbSsheF2huG9IMJmWAhELeOWn2ciW7a
4FMnJ6Vqf0akTq59XGirnZofE/L7BNLKYHIMJHNIUf1h9dsrzsHx4B2dyE5CKGANf2H7RTBQQ+pm
crb1Grcgk75DatEiRU12wNLNyoIOmg4EAzeYIMQfQKjbjoQ6OdNno4YTm2wYWfORkv8CaRIACDfK
RricEycKnZb8lb3RaXexf8Ahf6zUoRFoIqcKg9S4j+u6OjIreJNW9yBaZJH0pHQjjTe0sRFBUHgw
OAayyvaMQDYg2UuEo/Oj0XNGHfn84izuQS/czwGHWdOR0d7oJOwZnOEUtEudg6FMJc0oGz0hFU5t
pG81+qoAfcIHfH9t0w7ZcSA7Lyt0Khv4OUhqB4wMTnsb+cbB7ozna17pIslRz2+ZcsNDE3KbF/Ky
+KmziTAU+I2Iz6pyEDfk711MuSg9SFGDSLdpzvXokmYbCbS9urTf9YiILsJubrH1qj1N2/RckF4V
amgFrK4fOAtn1RkF+HByugdp0dHcyP4wLwRjGrb5FS2GArcQKRi6Ok81MomjvX6IherXMOV/ft7g
Y8sVCm6trbwzkK1mb2rxY8MzOOkFGfMu2MZgmLT53KJhZS2BO8y6tJkWIU5LIRWa4yS6w7MNirT3
CAotzPKC5ZYQYK9kTucirkV6l0gj3pYj5PYxNzezZuqnLkNQwHrIQ0gqxun66PqBoCimpezZBLsA
rbl+gNlG9FSbcUpLMvMfX7v+w5LIC73+aRun9AebytulsflEDqy81GGsRkWwnJZVmONohxzKiNnk
v7N3Hs2tK2kS/UWYQMEUgC0JelKkKK8NQroG3tvCr58DdU/HmMXE7Gej6H73XT0aAFX1ZeZJRqUc
idtDzxJkn+haTjYlq/UqKBLcZf/6YXtVTH1LP9EpWBcnzWr+AXX6f0PC/2pIALT5n9ST/9Ej/xo3
YVzE/7VB3v75S//hSKAM3pL8I2MZohs/PfH/RIpSIY+hzXIsStwXwctEdfqnI8H0/g3HgcUFqmMN
5jnMPP6flgRT/hu/zXQXdYYaUUPK/4slAe3qf2hb/PcBNPM7eRm67v43/dwdZFmWKhT7bq4f0QPr
lUUb3MY545JnCxtCs8eziYmSO3x2Tt24Tq1B7IgfoEzk0DYAMnHaoyeDQm7nAfqPLygroKOBpEZZ
NSlRd8BFujMc80p7aZt4owbtZaZylYW7J0TN0NbMpnWvKxQgilfFdHeYUYW9e6z19kkaL7PbAtst
AGU75SUT2Iyc6CFlR9O8VcH0HjgVNdUey54Kp8+xvcWvbIME3oXTHA/MLYzqM2nD7ynu8b1yCgkr
eY8NSTytJRsuAYloB/U3bhsfKTTYhnBckIwwRe6hxK7jBSo1UlZP4QaFWEEhr2xMDexsFtQyCE+p
HSy9S9GEi9NyD7PFqkjPA+bPalY+7ZP0Exd/MV7ZeGDltW48JlaewKBNM14yZcFqoEqw0V8z7zeV
Vc84Xy9J7L3gU/RWP1anH9MTX989DgYs/KZRHxnF8mbsVa4lWA3sCc9qXoWbsmccZnWauy4j9BdD
L/BiGik5c1CZlj95R2k5kd80hfWeaGO4pfli183UBKUxr98wTblpuOxfoEm+wzzsraw4ITn9ZdNZ
natYnrKat/3TU2cwXrJLuomNvm3wgmIkHmwCC1TuhNh+w72pQhp69O53NQ79LpqSGeJm4L0qS4lX
xWpc4UU06sVaNuZgYsaAKeqMsZCqIbF3E+ILjrHKvXFbu5F1BcodHNwYnQJfb4f0cFPLAKPX2B/O
JgOTqnipFPYwL6TKmSMLL8UKT9CpDLGuPcwbkysOzaTx94ZsV3q+FVHOxsX/2QfMY3/gZHlrvNpx
AVFIr9tjzPToMEkIMnz9bqajLi2zkCT7Y4/e8xiJ3RiWv2dX+47wmG1HIx03Oix7DK0smBzD22qt
imWA7xbnRozN0RBFCT3BPUK0pWm6tf2ct4X5IQUoL0zo2Tj6tTwffUw9a320kDhUhDmRnfnQZAKa
Wv5EwWe7LYX6niZjpD0Ug5yHQQ6JJN3hgRqO9gRAtTAS4OmZC9Br+dHk9GfMGqfZHw+fhjDKwiMw
Xoi0O3bLDwtRLR8Te+8th/gp+4gb78PS8zOWVZBd3nIu/ZW6LlU9ac1Bgbh6a7kOZ6CJLTcuAdb1
7O+PMe/nko1bhLySsYMVlb8zJ39rQIdCSdsQB2w3Ex4TnBZoBmNAUGFhtP38oJcJQ9487mwyCccf
YyCiIADyNSJX6TsaCmoSaSgjTN32XuX45vLBaHl9SfLmhVTuPmmojdLROzbJINlU/CyWeQjgoGDk
WwLlO5V6+9jADKHYQ1IxkDDOSu2HuibJI72MUvvk5gDFJMMYoa1QEEHKjDJVpOajYbFt6rL50JXe
tgv1BaXSX6PEAyaA5WQ1VBMT2BHSQTbS8dFq5d7plzQ9fJj1jzOUswIdJoN+rTmHkPYM4YtjJ/3H
64ztJ8j243YoCaAXOo4Lsxx2QU1ZKtzhLzdqGaryLwlnqPhWMT+O9KXOv5nXTEdj+RHM5sod7+nY
MSzvkYUEBbr13B5NxyWG6/DRSjQ0eMQHZJJ1OzlqL5ZrBP8uu3P8Kthl6VEeG1KJNAFhyf4ac3yV
pKxuISH2FRgGuW6K9luhp26rkhRg2xvwlhAPbMGTRnP4lmoaLI8OgHQsvIm6Z657lv0cMf3RgBEc
ylA2N/QC8wFZktGgM59IOEku3q07Nc5xrsLnJpqKXQb1gKP76PBEYMoxKoG/1GIq0fJl2OlvA8jI
Rsqw8G0oIKeuzWK/lvqWNqjDP7B+jXVBDql8FRYwvab0qSDHtAva9BF7UfPAQKS8kzYiktI0r6op
eW7V7cfP/wujFhihGc++2b2NhSEuhmitB05XRJkyLdyVIhX7nh39uoDRdU8DGfmhp2uoJ8I6i9r4
0w3RMQfR+Zi659Gi42xwu/nLiMqHqEkXucNcuvAaDiC1Z2J1kYAPVHei82g6EyZdT0baXfooNgFw
GP1ydKkYGZoxQIpAhAbokYQ6KCj9rjKqnZsM1iolO7F3JhrMCksbl+hKsG9RlEBRkEbnwm8Bg+ic
a+YyvIXRtxXMdCLWVrZVTSU20dTfmnkGwxrXMZedUisEvuxSTuF3FSTUjE7puE+Fe7DtknS7p8mj
ZIvbYPvYOQ2BnmJK39rO0s92UNp4HwoTQz+KLkOV1Md0FEP80qxNQIX2qg3JORpt8ioVPbWot5M/
2kF/ZE2v/TzK6KSrozeJtA3cQuuW2GG3SatR7qlJNY5d2dFTw1D2CU3UCrL2irfvGnkldaCAcij8
xZ2ScvwDCEWINM9+F0AA153Hd1qn7mmMrf4gGJvFo9D3IzsynhPQWmdXwDmkBprW+jCDCqqT41r+
gI+wWI7IOx5KiC1xeuPgcCNcODwVZiF3JSRAGH0dZ7ZOPVCEVVwqanpiuj7vWU+NFQ7z5zA0CUKQ
YuvSAJsYNVSUClSXRqyHIUmfBpOzjWMNR3eae+iWoju6Ttx9wXjL9FE7RkTtscdnwS4hYhCvc9qX
yOsFW71JTt1gaSiXlZzuo9keHEe7JWPpPVojJgxUsObUnjwzJIOESsiQn3oL5h0uDoWGbZzw9qPb
PZOMAGGYIwW4KvvSeu/O+T6/prJZ9/ZQnyFPqPPSE+MtJ0760Y69M10cgtZ+1HjWtgyt6+y0Iz22
VzSb8OBaAzmHgX9pluzLKlLt/exSd9JBeDFqb2NT7FFUXLLBYD7xFSHlyDO70+6uqWreSqG9M4LK
YTUV+UseWhgtk12IF+AcjGm0ZhWirqN5wqqirSNjzB6sINJp0BXlCYTNk63DymagrV0pP45otOLR
6n6qIgxvbCJ03ALBtO/REZGWFWAR7DSV5vQvAxEGxhvMfwgO9y89sRWemaOBWAmvyOJuU25Zv+Ti
fe5Fsw/RfGhtpXG0cS6itDmQuoqvw3Csyc/MRO4Te37q4licuyVd3+ml8Qasg+4x2P7dXBBAnWCj
dfFJAyV1xvKYn5NkvgTFoB2rlhqvIfKYvs4p637NSzC1CLyaFZtnBDObhIt31ifd8k27M19qrq81
ph61iWQI/8R2SSCPxQKStPdJSGyV0HFBkWZcMpPN3cdpIL2dqMeB+s/nOTKmDZ7I/pIS3T1G26TR
slOVqGRrVInz0pjGJ4++lVnF3Us8EUYJFUO8iCuOXRjtwFNImVsUZ2enzn8BqYVVpFX4PZLefk/p
ewo/jRQ3UcQWcaOoRsdNYEHjYoW8qt68e8qzNzzwKawtCc9V9B9sbWy7O/bNzY4CcnRMvLfHcCLh
pVldAxElBMOYmhQ1Un/4xHwPqE7RBo/Awd66lsS7DuHoRce/z7DRin7bQ8WtV7kvzQxUFSqGNjnN
S5FAj2EIyVOd9s2PNmGqVAgtBPqdGXAVifwHQ/nt5M1wDBW4QlmSKCnaGkfG+gfmkIzN1WbiF4Ml
eLBKnJ+BqjIi9oi+vUsquc4qBv8A1I6J7F+jPNUPgUn00yZoC6yOKQRPOx5TjbEiyjJf4v5Pi3JL
8tlh84T2ZwJecuMB7M3yuVIrg08gZ5McNG8qELS5hCFHuV4btsNPuisnbgyZxjcSWiQoJ0z9MC9A
3vSO+x7lAU5uhEOlFu6325xTJAXwPTmV2E5NuayXfPFbglNRSwa2Tml/kbw0rmY0tJvYI9rGuW9D
1aZ47xZL4BzewymkjXUoCsZhUcub0NuDEHzuSQgusCP7kxUFNpSiDZHeo9zXK+A2WeSInZ11f6eF
ApKmVEabOCqKBm92brI5BD/vW9z+h3k2L66Iui0BeS5jQC9Q0ILbkAU029g2d472t6jM5CC1Q8+A
Lkx6ssB52uzJ3dAsaOHfizsNHlk4WqQ+q30VtNqF/spzwvLZ8rC/Ogkz7sSNlF+A4Djh/Kx9LCvb
WJfahd3XlWJRTkYYx1aNSybW0RFpeyaEhW1/R+MsADhL2gi9CmUgbJ0dsBmqDpEPLxMp3rjvnkeP
UTbbX3czDZXHKTg8V1SvkaY2Sn7zzC3B1LGd+c1Obf61A+qHa/RtH2NEgj2T3sKwEu29SaaK8Xs0
rPOk8/BNFN2qA30F5QikF7lkZsfsMHwZhA9T7vYPwQcjiBGDAxT0nCHGqp3wBeDFMCm9dB7jlrjc
NKHChAPdWo6stDXOz+xsZJfZxhrDykTevS8pu4qcdwWwDjUkeykC/QpUlWsxymH21Zj86nRnLfA1
GioPSZXw3tA1/HKEImanAWNmhqnHoi4Bygzc6iNL/pinZw8WzqlPZz7kwMGokvaPmsOFmQjGY4yr
zar7Q7y2Pg0GNWRtIb8aaI+o9EPtO0WnE5KautXoQgUSQ7IGYVGsmlb2j+lUfYjIUOusiqHOMhhc
idLKyCeF42bAYgNqhZo+srp7FRBlc6th2tu6C/dA5bc4GtxNVZbGVki3gz3i/gKeAGhFaczBC2ro
7cUMUqfj2QnGK3rAZnRmLGFZ0l+GMn3W8rtt9tETjtD4gm/hpmvhDP6ivGtNScQCGVJiirAuU055
YcJGL7KccxlJ7xrZlNEv9oG8RgXtLOukOb/1slMnIyVR6yQ132VWH/Xyaexbk1Acf0Sud9PLLDxg
Y44PrjFy7DbCUxtqcqtaM3i2XHzs4MI201x9dguHLRG3onEiXF4rpjj1dopoZxtAa4iyKR6MUgeP
gdFl69lp47vLiuuAOuOJmU/7TunlOgv7x8lpuXpBvu9DN94hF7QIfKQ8kcQd5HDjNFC+fkpi0xel
YIPots/KU0tnKvFFmXmtry9uJ0O3402BjLHtzGzfOnAhOjv5ZKlGDhSFOsqermkqWQ4RNRkJp8CD
sORLGNESlSr8NBL8F05heCPyBQjINFHUW9RZBqGNytK0dfDEpdGrbDK2NRn3k8HnvWUJWFXfIygm
Kr2Ams3D8FtMw3NU9tYuSe29Odb2RsXWH5x/f+xsMna0DfyyZdocormDGpXICym1YlXLgh/QIV5N
64D/wXsxvOIrHQOXci2U80kAenf7ozHL+tIVZsNJmyIbCssgf7d99RWJ9olP4t1q8/FQxie2gtFj
Me/LluWHUUL2HnUPtVGotyCc7QP3nAlywsrviGsHr4RYrTkJ4NL+VTD7wF/iEfaNSqKlWnfStMWC
04D1m7FmPZZY8ajWOYQ2lWz88OcKUlRdOU9RYuIzG7YamJsNaV2ueJh068aI/Int0jWOwQZYAxiD
kLGT1NpdavGJKhzOpC+aD+lgYYjIAm8iE0uhk8x3or1PSObuWjVasOvfVZsMHN/7LQn0yuefJRsG
be2adq2trm1RO8dtmNrMB7uKp1sXzxvG5vvIGLp1znDFD/JZYcYfwdaW8C0nycBvEF9UTJebG3nR
t2GkutaZSpbCHlGun3UEmFE99KNr3Xj027cslygcjO192VePOJzdEy1AuDo1lx0ZinPdVPGHQd8E
B6rsE3/BxnJAGvYx/W25Z8bs1KlUbSfcunNNH3fTMIlpp76lcZ75i8vb8mUU/LYpc1nPjSTn0Cgm
qVqeHIakeyzc2by1mmmuAbzm/mQy9tC9tt/PCW9aorb66Not2xoR7eE2/aohAumOhTW7+pNDR1gL
mheF1UIhZMB6s8J+3I1Z07H6myNrUWxfPESlDZRMZ9NhbslmTAt1eMkKHDuKBb23eSq7lElJIy8f
jDQ4xxmsERw0u9bs82ekW+5/GW/73nqK4YCv6g6bLXiMwaOdvJ4DH1xvyudfR/dh+RHJ4rN2uhyH
Mhcopz4ZVgihYPvdwWNtbMXVo2GtP7ZJimm+RuAMEbgGFYJkxQKtUmgUEtGyLc1iTRQEO4BHf2sD
AaDUuMLKKv7WhnFte/Wb6K2HGgvWFBufTdjvmgBhfGqKa4Ojxq8INVPg7UeQ1V/4lKkIXxpgjepj
Cqx9CjMQVeyRUnKTfQ4OwMI1LzY6LqOMbxveZc5e0fZukL9xs4zmimwA0+dQtn8tyF2AGyPsPahd
GTueVaGMKwrmOjXsXT/2J8bWDdAmZ8K10vncxy/hqC7gR1+ABYd+GWsvRTZ4bDv7iNFtNdFnH3HL
9R+mMukstC9OzKapjOGSZaa0t4MXQ0ZL8jdcUi5D5/LNZjaisd+wR/yxBJGALpC1mvhbVTl/GPEt
itgpVNk71+SnlesT80dAfpVsP7rIAo4hgleKEn6lU2rtUk0/VaofqRwEUs0CYOBL0dqUTbah8Cwm
4m6rkUwuYW8J9AQ4CTH/5eK1IsYr2t0RdcVLMR2Y/tlrqKAAEaKqmBBYFPrmxs4i8r4K3eTFwnFg
ZPQbMdDmkFlSk2rxQfpCmzZ9q9Xrkpll2fD16UXy0TMfXKWWBJ86mOtu5M12+fw309xzGs6+MbFO
CsIZ1Vm6G5HSql5aVb932qyhJ7T+7t3p29EqxsaMD9KKR61SxMlyjXgHMrgIYbl0rQeSlUfcVP+R
cfA5y5bq1inlewK4nrhkhifrxJ7BwNPmePVeWPbJIF28tmY6Q0NsKBRtLg4M51amTGmGhuzw0I17
d0S9nsv2M0jdR0eAENFnTu/Ca0/QOjkCpnvLO9bjkG5KxiwcpmOKBBEIYVc1VfUrdNjIzVQcIF5T
9eOcvHH+1rNc85mmEA1JMJCO8Xdoje0hdXGt5OYt0ZU4AI52QLEkvtXzjHId8yz5I1OK0A8gbKzT
qv0T1BR1z00CGj78NRrW8M5OBeugU1zs2NmNwfjqsOdGrKQ8XQ/Y2ZUmH20DpHc1Vn39maISr3rN
Sa+dYuRQa7O7dXlvQLThlNlMvEkAcWUP5uAbVXOY5tJY2YkFjit0zbVuGQ8hyZsz0Ikt0JNXtxZH
ORwcdOFP3cRSmWt/Ke3CrTtzxREBDQ82jl7MlrGvd7niQTUF27mgHlU5aOH20L9E3oQbsWpvhHQZ
2hjZmSIO92hQ6oG1hZ1ZRkQe27JZP9OpcJgENJCh4DRb8nfgK2BWow1pHeMf3UEbeeNI1nwksuLc
OsFeCTDy+rbWEoUIsG3kjLyoVJ76vQZlEeBbd3FN++wVFckAjGP9TZsDzwdNU++EwxQG80u0qj0C
GzKqDy214cU0FA9Fpe5y6lAGDJIunD39orUewb/xmMmfacDmtI0BjDXMwiM5utoG9AMg81K7Uf0u
Fv6bgaOs78vrPGb3WYeenIxQP5KHvMHJb5M88yPpRqc2ia7k5+ShHeZPDJnfvVGNXPkckjjHfPO4
ER0dHvhIx5XZfoejgHUcXbAqL4v6QM4+tEtwBWO1yVoAJ3VgNltPRg5W7nGdwGE848gqDgX7A7dv
va2F+1cFfH2UNRGOTg4mpmGQ3g2XO3Q8o6FLI57/qtSyHm0dOcdLpkfSt2T/UhaFZWplSQVTLOYZ
oM/EMexGwwD+OWGihPkVvkd2yNS9Wk319CgUuMXWML5kE9qnPNZuAHGAd5cJfQ0Uq1mUceJvMR88
o/rmisjxXA1BVV1oayYyoov0UnjsKBCWsADP3cs4LHGvfu7OZlYdxs4jKO1qpEjr2c/L5jXxurvE
TLF2adVY5V2+Qglihy6zr4I66hWT+VdVSkYAcy1ILCuDhlwlz07V+XPnvLS1LlZpUHYbqZftvomN
k6knO9a6AvuD9+2V+fie6Z9lREbAZB6wVzV+axpuxX7GWcWjCSpSfejhR2QVroPUeTPr/Nlh5rwJ
vHZ6G8cELB0SZ0CNRG58jmWAiW6OXsRQY+ETGukyB9B+jC3iUzTuhmqr/AoGd48sueKLIDXc4NCO
3we2lVAMwepozGBnmdHNwdAsYIww5yRvBDs8r8IJFZj9pjZRCUeKABLamzWekZwPxXMSBKxH9H6H
AQ0vUS3QdMljVFgma4v/Emllie2w/FPYVr8t5e+xwtuYV5hqy1QrGZGy9YfV39d8YkDJTcwa8aTY
FqIl7fsS2L899Wt9mHEABZWGetPfO0P/VLw4HGsOGq4z/s5lBFsj19WjJE01ANB2Cd5srQZDky2X
HL02Ng8ZySlXnfTI6B+VUTKqgsKBw3PbpAc4/zOQbffASH325WjsQrQ3jJa5OthtRQPDkB/F2L95
TeKuLOO1bfGhdQCrh7l8Mbr+SSYO0fSWkLPc0x6dH8JBT2/VoKW3hG3h0da9p7Aa9BPu2ksayeHB
5rFamlK7on3J6pJjIToPHYus7sQHJyI5pqgUPuFHKN4LAuUVbEyL9OiNMM+NrTZgksg8uFooHrQU
DFNcsVbl8SvhI+MMoHvT2IF+4x5mAwzdcGahWbdLS40iGW/KaTnQK6x4TcfjPO/9UWdWblcPLrGf
cebUzcIKaPJAdePjYOrsC636vf8V5zqY6ll+2p4dk3LK1Vrvsydl2HxuMWXZnNNBB4C/6RlDuiUj
CqAHPj7WdMQrUCuP08+cF6scIGBAofZjI2LSiUQPPPoH1lY+7FyNr6fdy8B7TqmHvNAxtsqbXt+O
QcDcIauObkpJTk/sO068iBATsn9S+1mFPFJH1kvoLSh9Qp95ap4Sh62Xrs7zEmyrE1yN7OSgXjnZ
rsMLvIvs5dABxOaitjmP9ceuW57tMdXU+lRfZo8aBKGIKs6oAMgH7OG5MKPuO6mEoKmo2JYTbkxA
Pum6FO34MHrfQxUiZM7qWZZcKKE5wvDjUGmlxp9MsY1NZ+TJSJOvNrjfxPxDZOEM9tDaTBmOQjcs
Qt4MQz36qjjEJrBeR+E8OqFzUNiJ8pkJrVe/Ml/Lj53ZvTqVGI6TbV9jTqVoLbl59fJ5Y47B79QB
yk3bgHaoNcf0pzH9IrFJLte+C8FztAWH7s7ufQoahbCuG+fKnQ6GHC1Oxhj/RFP+mvuEo8OcEtSm
zW5dGB0cU5Nvg+1uS2nNJu6nr0GAfhoqchzO1+QQhWyzL0+o/eQChRyjGR9qqU8+MZ563ccztMhe
UAQIsdQH/fMwAG+CpjijNlxdPXjkE6STPLjZkQEPPO32Qx/4zYiTFGBwseb6JX6suhv2QJQrG5zf
gN2Q8KaBHDYeBH3wSpUOiNb+j5a+ER5hAuxW20aaD3MKLLGfSyKS2LAH87ES0bsg3BQ4HC5bc+NO
seZ7ULj2g32jySh6n+aGXpYBj2WXwbQjtJLv3EKnrcyeth2t9Mk0/9ZKnMG6Gn/zhmxoEr22i5p7
qRd373Gew/EFwWtrS7e6yM5+sJEQVQra3bU40NpBcE9zx2XYWW4WaQ92AHwOI60paRovsm6gD9i1
H3TRXcThxa21diWgMlMk4By7CCdMDh0Mv2Z26OPFF+1u0DnGXdzzBc3sSVBavR3EgnkVFZRbRzRC
lQGsS+kwyMgwH5LZ5uA/yVVCT0FAaelGyJpiCswxiYNNtKsJ8GjjzKbbqK9DGb0j+clNDAs+9TRs
Ns41C+zHWhhnTTfvfZ2yybSyix1iYxAGs6A+D5894Jt5GK8rZeDLID9NWda4lvrQ+XBiCr8S3G8F
y5Gm1n1nVu9ppOzT4m1i7wrpt2/HAbQdQEpNNdueK2LX6Dqc3Lqv/MgZxW5yM841kQx8xxkHbH04
JfE5bxmauD6nvfQMsO29dbtLSaTiVOfkasIOX3Ynj7TP7hPBscuaJiwoWXkSFBRvYTOPKyGshz4H
dC/Rn9ZT4pXrqGg/e/IETkQYtskQVwJ5mCjxhX/JyuL2rJoTBOuq+Fr+NB6ni9U411rzThy8Noz2
VqF4TXjlEotsJZlIjHJr0QZgR+Pj1LWvOtLmHGnPJb0w56wynvU97mBW8uYigPn6beoVB2LX66SV
dy/Op+cg0zYiShMf81MCbjXakuOhSSSEaVyBaF7JIWQy2wnNLxJeoKOqy9wjBCxbYCCLi5YXU84Z
q+sgI0Sx8KvmcA3TvifnGftZb7u0xgxPk2CTFHrUsYBqIWCqywzYEyhrkSbepoIGvG7TsFmpnG63
vtWtjRhjbcNQZb6lYX9x6BLbBrjtfcN4srF9bJiJ134ZFDTCtxF6kUGwj21XLtwVEah1QaPqakzL
q+6kdC9yvMdcOZ+NYDqlfCdLmHzrhkywzWL8GhWys20xjGndqaQnqzww+/aBkGwAElVbS6uNtSmI
t2Z4zRkraW5KSYE3V5vwI0intz7I0o2ZWBp7os4DL3PMoh6M73gKC/cSKcoldCcKdstdS5tYhyVo
0otNkgTXrrC/9JavwY6pRFsODapmmE3LbDks/Wb6IA/NJk2b/kGKc9To+YFk49ckAOtzXs82KXVK
JyDK135p2HCD7I+l5mRr6dPvCGf4wFHNTAZvl4WckU1Sio9S21eYpPYlfZW0smT7BBFmoDVuTRcV
5SpZQOTBHDeO1HEdEQ0tBueuW/YuZsflRz1JsKGkx4ly4xgfenfFzBgfjCBm8+0qv2uu1CBhsDXq
J8NcRjdRsTe77tSb7q7NEBWGiR4Hzh8g5YsM83HJK3MwyB4Z7z0lAcBOWb/0c6F8nTYyVl7oZaq9
6K168XL7JTEYF6qk22Eo8AeHoVE2gClsnS8Pru5++O6UfFeoD6vYwr4zxuIOjAByjGIu4sXyO3Iz
Uk1xXW76sv6LmWjSFvG2mEw/s9my15xGnDJ/aSnTypKL4W5qV6DVhS0MRG8+ZLHcFMjL7LSK2f5K
E3p8NBaJY4LitYlIqzL+AuMJwYeTBuYWMyveU/L8gJZ/F3Z+bMbQOZkS1cljEzixXLXMQTeciQ8l
28VXVV9aqNKfdkTriZ7q2CwP7MU8/vdAN7JdXqBpni1m8kyYnwqvfDR7A4IgvDnYqKjWIel8LzQ5
fBKK5pDsuPuy53Ji2wX5W1XlV6PFZEDw+tMwhXM+9sjk/U3g7Z/0XwXnU1/vNftgVxg3ZW5ERMWy
nocAXq7UmLdhZDfniALaWYi/8URSEuHzWegB4wPpvPeUdYGyFTeh9eLGdE6shpDBsIksjLRHZQuS
3I75erOZRsIZ02C/6zGhPuRbPeTIvVTHWKP9kYt4vGbG4+Q9xF1hvLFO8L4TOZFWJ+IJ+ZmZikti
2sFNlcaUdFgd2F5d7VLI7OuKzidftD2nJSCFK3xnAPYT87UbPgMkw9OsNxllMv0jV1G+G7rYd9rg
nGkNm1NiSkmH0NRWt3iYKdJougF+EGbQtInfnGottI6I95RfO+bE24KcXcEys4mQ89ah7DaxSi58
BfUTzqibChR1DhkBxzy7K+nCdiw+OgcOFFnXdWrDWOhSqJWyZktsSOQohSO2qyj2bE3TDyoMV3kA
rcRpfrVJhjqtoKDqR5sWBB4MxPvVrD0OE93HISjwhpgs6QVzay+ZJkuCJDbK5WRgtdmuAHXC5Q2C
Nqgd1lQ/q1F52AoBMgjmy5xj16TvOuLOo2KHON2eXum9cvL5kIM1x5JoM1zueaYOGA5B65XfAws+
6HYioJCgaWFkvGsZxRusLRKbXnDFjVKSs4vUnqlB2+T7LKqLvVzQfSnlM7X0sMwXyUGUeF+87qq3
3BPmDDBV1TbSWpBvcV5959FQ71LDdEB1DTyX+bjNhnGTwUGdYD58zSqSEQbixHnw2EC5M5H3FD+V
r9yKAUvELag861LAgCgdz/bDgSrL2NYuEFz/BEkybDlJT/pHE82oc7AumuZu91CFG6fpaIgV+6ak
44aAI30hFFDBip3xZrnWPsMYA0RtSIbSL+Ed+TYFs4NM7IeoGzAxMkdjSeUAB29x4rKj6IHLMu8g
abc9p7GOncuMbqam5F6BQWUIE7wY7ZdYcsE/fuAsU9VqjlvHb2MU0Mhis6IqO1hVTo13YvH8FXF8
iK2spzdQ/JkVWePQXKzKS2BTMaeqlRwPWtXZh7yJHvC3yS0GbmpcGr15zjwj22aaMODHcb38CGoD
BsJwCtKjXlOnNQQ1K0gXb6mzjA42Yf1/gCB7spVazXBuil6t+MkRYkaRD+5mn9V0tsJ+LMDxZmCn
97YLpmeyDGbyi9mSleBqzVjIKCo9StMYdsy7pyN32IXRM8OVrnpul7DroDoByK3FPjFeyaq3uyBg
AL76IVI3tmKMHoSHn5cTgD7iaIc5Lk2exoY8MxqO5eeOIlr24/6eF/s6EdI7w27IPZWk089oiFIO
ge4PA3CbtclMDzPCHKS+ZvePfVCpnc0mAKbpuq7dcq17y62Z861KFQH8Fh4j8aVpOCwM2KMajaAY
AraEcH5VbknHAzeH1Gz4RxGRIU+19cbzfg/tUG+hcQDFkFQvxAwmadaZUy7ENs/vPeswFVH/wo1q
TvFV6rmxCejEAr8Oe4csdLIJA/WxODH+nb0zW24Uabv1vexzOhJIph2xTySEZo9VtssnRI3M88zV
7wfcX7u6ur/u+M//gyKQZLskBGTm+671LNo01odZdDaqQ9ScW7UO5N4yikMXZtmumZVXlQoE7ZX8
vlV9wx2Iptxx2V41XFC0RbXXfHbEiX4Rm2oAnVnRIA6LxpUBcxhHmzGtSvw3hWG7pvaQiNLexXhS
bBqHbxviIE5ccON+tlMczkn0YuZIXlVxY7bJeZioa3fBSE6E6o0GRHsLzUnAU3gJx9vaDj/O1mfd
DnpUHUiGUwegs4F/qZQkIqjaj0DpHYZZMMeJ46vA9WK+ZhuQalpWclchcVqYDUwkfVhSyAeXiCxk
2606POmaqu8rbnKO1efHmLr7yU98+4SJw9WIUsXxqapbalKLljaczC8p9jYkjDmg4YlTAjP6uNXa
8jNL3Gd7VMEIZ5CQVEzhUnQTSEW6/DaZcl7VVg9IpwfShKwHh+WAwYokG9p9Ftj+Ns2pak5Teqby
XCF34upbYgkem7F4mmHPwHpRXsxm1Fj7LsZZgm4XhTOA39+NQRNF1L2MnXsWDkyeYOwkizmgnZN9
IbtbhdjK0yygswQ3qLVzRJlttY2ZCwfBHCHMy8ctjWZ5ynMs1HxvyE49YXAldAzRtLdUohwpZZYG
iQK1nj6uVxUBzziltbDZEWOND8m/I+QRzyUd8NOqel43c02+SurfBiM2iFa5B7FCV2B550VZZaAq
pycAYb3HpON5sADyMfQE3mRATVBAsKp+J/ZDk6mnzkd3N4kLt22Eycu7rQvUK9VypghfxGc5BaEr
Ymrjozkso8P0KVT15qRUAX/CwPJCmglGj2WIGXwSfGaWK1Xhv+S6cvXNODro3JPMPntI8Sd4b1za
NFT4fH3w3clJTotrHH4TAmdUo5kHCJIgFpKe2mo5u2MIMQs1Vizc3DaET6nBNxImzZ9BkpVgBP6+
miXKSz07OsynKMyN+OE6wpX91oW9R38Yqe74jQI54z7W/8BkQF8vwEDnlqBoA51MhWJ1BGA96Jeb
nJY8dmq3g9eRNslNpxodaP8RYVgUPPQJDVUHmAjyD89C7ENgT8PlRqxUBqSCNepPdqi/wZCqCxmv
SDHz5sdv/+//GNCsdQMXtKpTlVPxvfwC9QucoWNhPtYo1OPvsyF9NzbgYecmzaQpNEjg6Dl/NduQ
J4QnGiUUumaT+dmhjLf/5/fCL/3lzUhdtQ0NXzlLEc34BeOXhjCjDdEUByGQT1uGrL10IvCOgudV
K6tHViRuSMInBveqpBREYoHakonTqPaMbrkInoriMeHSulhRkl8WJTSl5ocyTJIbk0pZ3jduLKeQ
6hMkhiG0c9fSQuVWMp2MrYSyeBTpJ/KNWhdjAVlS0kJE2dLpVKOWqG47nk52zsRpAGsUqTJ5aFsN
7AHJWb4f/aBz/0X0wj6oWhmiy0VqxJDTYW6gHwukGcq/0smPk+FhCQigfkTiHqs+d/ehN45pQtfA
KJjbS4P5T5AybAaytjdDrHqcjsqnAg2vXh2LpYoyVMqNNtIszMIxQvwkoufZYWpppvkO6QgOFSju
sWn3x062R1+U5q2MyhethjAUhEpxjnQWNpOfPyhlbRPbY2IrqHv1Jrc5z8sawLq24HR6fRkxZ1u/
FUt/MR/9ixMrwRNFlDSgZ86qW/dsI74ZLIsqTENXAsmtvk9TH0FbEdtHYYDq4Zx09hq30h2FH8zG
2Fq8QhEv5J1nD4phP8iK+PWCYrTblnBaq6js77gvEdmGcJjJRv0l8fPgPKL2xSNBVKCqkfVA5fAb
Q4V6SibeJigx7K7EMJ+XzIzIGsaLtcQHFlM7XlEKKttMGrdiqIovY5iAu79nlMg/IzSI8G2HxDLE
BkQqnBK2Vj5F/phcFLqUqNok5z2e51DODPSUFotM0z5owHCYOsafsJ0crDK1d6jaWhSCcn7OHPzm
UZn+0EsNGljGyYQfZUI/ndRPjtW+qqk6UPukFDZMqbhKk/ga6Wd33fIoNvuBYseym3NCXXWtTT27
LKCM2jBiOV+smYog3X4xdhjyAksb4T/x4+vvRDmdrG7Kw7cfFJZiwZefpoNvUpVAfkZYYosltcPL
tplrjSmpEXV0dQz9GBrO+NCMNTAyFZnb2FDysZ9kjH4gpxEd2pbcFoE1o5lNH4upqK6FYwpXJLHg
qqSWOjOTQgWCv5ZrMn9shjPaoexOZBZRFaYOo8KeLo4zEA0KE0uErYl5uqo9Tam/k4igMbI3jAAA
7rd1MuRAfWv5wHwTVbV/m1ac+l3no/sNNemR14kdigN72w4gO5whsa9i4XsRPGxhXhzmB/TnxCKB
4D36sqHh7ePa66FYqGUM9ArMf9DDx0JJY6gtEWl4zXcoMw0Ic8JLfYwvid0SOJWi8LXMmFrgZH2x
g6I+2FovL37QPTZKUF7H3qSPqY5eVOqD15Y1tsWOjK65qFOXY1Z7viTJyqCQA1IKDU047/zRxAHO
vDjM9ZvYFMNJL4pdCmjuHOvkaVNjalkjZiAPipAg5XEYzpaDqJTmdO0hGI32xFZ+ocRbbxH7pXsx
FQc7tSPXCCjL/PPN+S/0VwyghikltFlDCmyxvwwUsPc132xEcUBRsGXqW2+lmscnoWXxxRg0nwVK
8r3mPMYxQ7a7Rmo6+newe44hoovWK7dqxUIpzzGR0Gv5QTXxX96itjhh/zyW8RYdU+Lilbb+F3Kx
XZsU+dBAHQB96bsmwKgx2DTw0HppZ5GC6OmyLP7ucyuXSQa/LtWYnRq6ctfHg6uK+zSn9B5SPgS0
ZxOJWY/W1USstkDBobHpKoVu+lXUDMmlZEJPqbPQ/mUUVH9FeTqgsnXbcUxbCkcnKI9P+RMvu1SQ
0otpLJCN5dVVBsYdBryNyeLDNVQjvzbZqSz6S8A9kBpWtRDQJB1NBHncfQb07eVHWUeR64yfaSeh
misqBb1uhifsn08Jqf/leNvIPAQJz6qlO3853tgQFb/wa5TwsBi3WhVgNiyFedDswc2DCodMM3wd
g/q+au36pTW/gkJqL5bZ1Ps2x9hh+9nZJKeYHIiedK7Mec4r65zl03ixEXHv6oSh3qgrhwm2pm1G
H6yOmZcGc1U8ZAYN0E0Jh2/fDzWJP1m211hTPPvm+L2fb5XJHu/LMkADncpDEDkmblmk/qKlvJNY
CCOo7EdUk6BE0MlbD83/GvL/zZBvOhro2f+eEPA8FaBUgj8lBLz9zu9+fFXI34TBLFDSItcsa+Hm
/+7HV1WVlyyA+TrFGNzwf9jx5RIQoEuufcYaCQGaieN/EgLEb47jUD8Wti4E7Urtf2LH/8WLz5WJ
ikVyUaqa5P/RlwnsT9emCkY1qZ1quNEr5LxAVjuEU14+0nhghPuX60v/JY/gL//bL3eCKtCxFw78
b/51+jEy9jwVgFvBS9yz0EA3ZTwXyTm4Eob8gYtbvkCk+B7so6P0MiyI2KG34WV4Ui9E5B4hbSzZ
l5tZ2bVERZ1/+hL/bhmBivPPNwP6BIwMuqpBpHYMvrzl9Z8ODfRzNTVSqV6tRtCTXtbfq6HVGXT0
IQSVA8ILmLGULfhJPf+A7nw8KtnUIyylhoy9Ge/1ukeEC0WesUb0pEEuq2Q+b7SO7J1106s0Rnwp
XqsyH4HtDUDfCQBGDl8W2/W53B9MRAhTCX8Wx2USNRFkTGIIZxs5SruQ2NaN3YSM+6RyxTuWRhik
Fn9ttCasrOu69XG/5r8syzzQ2vSGqwEDOEtG04B7WqglfbKluPe+6ZgcnACNml4AfI8IAnqvywbX
j7qHT3J4f4olFBLQGWnhhoPkoI+hpCUWeF/HdJLj0pXJDtUJlrjlvzSsQTssRbh1PQyFBAaCuW7X
J9ZF7CzBe4WpSmHZrv29ju4ISWV1ojVMStkS+7LuOcve+rCpMX2qGrIXnNxkZjbpZi32rRtmmNVJ
HVFgDgKHA/FxaGjEoqPMZcd864/HtH0dqN/+M7NT1tZCI1QTtzoiF3LiDRCBUet761PtSjkEpk4k
gB19sgUefrzqP6iAVaioeLQ+tW7eH6pV/GIM1DiVqkVN9kdaDJmi47xdP/n6rdh1cLGaLNq/f8p1
D7divjDROQjCTkoPCs7j+yfUEqYNbx/bagfKurTyv5VLGcGvSN+xx5KT9P3DrnuqJOyXy2GHoYTp
qqBqse7RkKL+KecjNdKAUAnjaX0tjahsNqW+6bWGxpICw26FXYSoivnbQPMQ3BVPbw91W89PE6MZ
ZwJmQCJ9lr317NCIaKE20WzX59en+MaJN3c451kJcYgqZLWkd6dU0zFeURFr+iUAWEE14MAlkixB
yF+ugCzrdIFPA4EU1NtyylDRDD1jXGq3kQoreJDklhdYGKzlPaynbb8AOt725u4+M4i2+ul8xW3I
Wbu+qYb8Ba/x6+v6bor1Lf2xwR1I9s9SsV1f9Rvqo1ExG4d+4qTxma6dMoLrqBfzcN2Mf+z93Y+g
qwT+1UyKizy5PomJMzTIloQlAqetvelAdmLefFpfpSxan355mC/IYof8MVfGveE2qZ5v4JbRil9/
xVRna1em3cv7n1/32ibKD13av/1UHTZcdeNE31dyvEiHrE7Tsln31ufQV3H7zusImEcfEqOx/CCg
FbjCkON3by//9JOt+K70SnaMl3tWsnAk171RxmUNHIQnccsTNLfurpvKNj6HDBnMfulvb95fWH+7
en/y/a+tP6PYGXGCuY1sdznyyR+H35SISCljPXRhNRwrxlmKqAP3qQCYKl92VmFFpisxrB/NAhvx
9nnXD63p4C6cQJzfXpXmzP0unJa73tvrIW3ZqNafi2lpm8X6xZ9IRlv+yNvPrj+1Pi5UaCrvD9e9
9bm3P/fT7+Q49/YTQg+11qy9jiVljJeL7O/+zPtz2qDb81ar229WU5RIU9ptuJymiMCHnZpan9dH
MBOpFi7naxoS8bs+N6hcb+ve++bX57Ix5F5t6NFe4WhkioKqa/2ZfA5/TMuH/9vfXX/t/ZVi/b33
x+ver//V8g7fnwtwYAmHwzBhsMfB94O45nK3Eml14p6tsUwPSi5epB8Zu3gZ5tbNsIx6FfQYK1WI
Ntz3GuhM5vckSxbodMjaRAzf4m8ZlrbGurEN8aDHGQvTpZj6vgF28vPD9QVyWb83UVliJ+b/ESXB
7iwLx228DHP50MLlaAcwCuBKa3dFp64bbRmg3x/+9Nwy6mGBG7lfpctpTwAqzX0OMiVghLsT0o/G
mA/xsNSvHXm00w4qXN2+cjj6o6KKCyuYdB+Zi+eDkZZVHvf0/lHeyiRJ3v7PnqudAv5yWVWyoDOL
EIQCCY68yODw1HWym4zKQmsbtTutBRa+IltZvw9M2ZahElvZ75u6DRF8mXgg7KnwxmHyD2X/dT02
LEfz4gBWcT42YP+WI7Iepbc+q9XAo5yx1DeNscsGY1ETVudukTmP9ueKnr83UGhxkmY6gL7s1CI4
SRjKaMuOzTLDGpfpiWN1hMz1dPeigt7V+txyOuiaTA/1GPOGG1jKx0G7DCpDSFOB3mOydE+H7Kll
rjtNQXKKhnNBdtWpx/K8N4LwCEdYO6kLh23dzPQxWN7Cl2qng0wK+6YkjCHU5g9V5vdePGWnfigf
ogUVWqgWqZ0KBCBkZfd0o0q6NKQ5CwOlxbpZbrYnB/Pi28O3F6Klh5Ri515xtuvm7QxYdyOg/VRZ
F9RsSLtOs5QbK4QFutgC3DqUF1wSdNE1nB3t3CAZGoLbdjSWkPGE+bLGvNXsrFtzxnFVCgPVhpqp
PyjKZ4ApuQWuG3UdpZem4fow12Fvzaa9zwv5DbTsXZ7q/SmhBXBa96o4w6AZot8LC2a9GZ8AMcLM
N/PTYwdu4Ql2/vJ04mAjX1+zuXX0BmKH96fWn3j7G1lHmOWG7D0HWEeBHHMZW6plk6a2voREs9vJ
mPhSuqauJTtmRGLAPE4pg5dK+oBvP7/ujcvIte69v7D+3NuvzGP0LV2i3dfnrKpy9nYtPbMEP2wv
m0Xsz+FbdjnZ1Y0KQN4l4a89rc9ZiuTlsr70k2oc16fWF8MAVNm6VyhJsO0r3l7a1XDFbEHUk28f
8864G31TepwpDOlaeExrH++cGSQQ89fn2vp7YAf1TiuZma9PGRnqN0FuMW5rfuv9hfeHwy0+Lkfi
KkTatOlJlVdcTgAVT9letfubdB/EmFvPKhAMKr3P+Xdbza4EwADr1/aNa35Ib1h2PCgI96FkuzSl
MKaE476Nd+xo/pksdxBYU/3QDJcaxiOrpJi8ytPUP3Xa54XkGyZ7qsjQ2MKEkuutGu8Xn69yJmHU
ivetxjWzt9SzDRwTWIyTX/L4phov3XjB34PqDEBAqxwhogEJCJCWOW4QHZMMYmaxrUcPZ1jvEdhz
obY4M2Jv268z/bRd9qMCzdHukfdayivdPyhBw2NrHY043orpdqphLjxriI7iTeCGH2F0VF9UUkPQ
kGkfUEDQSZD4ZbC4bYA6tIq3xM/qgK48M0NEsAsiD+tZJW9tIkQ+1vFdI76kV+GVm4txgkK8iW9Q
Q3KJbtGinVDPb+PX6UKv5sfk6VCGNyhAXeUOPXeTb8ZXZw8y/ah9U+/z3XBMXoRbPlUuyOWDg9j1
Vj/0hxZdV3Rn7UycxXcsOjFfHmEYX9VD+SViYdneYBHBZwMTIEXmrRxJjjMvWJ1KxEjMsFsXT7Lv
fiGl5DY/wpn+YM5bxF33yk3wffoWPpU/iksFp2hDYXCXveTgsVhmf2wBHN1oH5oX6X5vD/P52L36
R94V7o19tOUNMw85FXcnfTxYe9wWk9yJpV/LkOWiAQZDliEfemnjQxQ+gEyCX1qTeFEdfI8kMPJ4
9hlRT461NR/n1JXtVnyTxT3JINMn0rIXBLbugrQbCXRdHJOHkWUtDhJrE1McGOHWbpCOUpcuVWIB
6tf6fLHuHT5WfjS3+aM5nux+5+yiI+w7xX/WsS8H+3nacYecOTk+dt7sX8KDc4/H6Rp44ytCyeab
dqEzlGF2JdImcsvRnR6RDJmQtzCaO7vBP8aEjZgPi9rus16exex9IrAi1u7zhOiHG+BHX0tlV867
XchIuvwDZjB9sb5ZOWciCH7ijTeWOPtMhYetfktnInmqpu3Z+NATMnRWvdLFU/kNiMkG6UXDmXTx
ST5xrU99vp1o15Nf5yr68qI8S3noX6cPTnnR5EFcmHvdp6/qd9FuqUyIL06+TU/9Z8FZWV3UYsvs
B7WVC9s2OGL7i81tiGrA3iykZLh4zzkia+gOG+vJ/NLfZ3ckCB3HawYGFzNnfuHyV/qj7bvDI9y4
zN9034Jt/R0BNSTf3NxiHB5VLy1QAe95h/x54rNb7IVX/USAxoQVfudk6Eo20Xf6O5+Vr+kddOst
i7QP2kvwLfkA5gHNHYF8BLVu/ZvkuXouzuKe6kDghTtMhuXGvCkOaI/nl/Qob56mB+NROeh38Xfk
lVaw1WlMuOIHCGTzNHp4BUijnvb1Ryrg99oBMeGREJr6CQ95j6x5kxwbd9zInfICQ8DyfBfUvtuB
ZtpwL1S3rApiVGWpi2WqJaGZWzYLiPv+NTtiqyV2BCWIjDbIUl3uqc+S5t0meCxoPJvbYpdt8Ppp
rH6HjbbRPPuQ3zufaCI8jTvTnQ/Ja7Y3dgo4GPsWqKAgQWfLTdMNTmQqDfTJt/6muHC5kSZ/o2PP
oUjGeXjBfoEldkdJAl13gCV2P9/E4dYePWM/3n/1D6Q+nPxDfpi5UFPwMHftAeodd57ak0uTDJIm
cqGN5laPHNNjex4BeLlasUWwMwUH/L1B76bCjbms75yXCgbMuCnIgtJJggAPt8m1TXVj4UHc4rZE
+UR5Zx/siPbex5+Ga1F/ZO0VK1sohjn17mfQ3QXnHpyXi+0iirr4XnYynyTveY8L7oBxG5vXFrw1
dqWDzpiyhaJjbQPKkSRXxbvv0y10js9kU3wMrsE+/JKrW+NmTJESvg9/6946Bq7DpM6tIyPU+kAB
6SSkVe9D3b9RbSY37bLK8QvW7HJZH3UDpuoITseOaKgXE+9YQwYATiq0ZSXifKpgp375lXUvWBYl
696Avw4h8fLy4Aho9UCLz4lsYnTJ/Ey6rnD++2/rBPpsq0ZjYQJewi06cwtFrQG28CME+cmiKnRw
nP6xiWvRnZBf9ad1b32hacpXYkTokFc2tpqhBk00zx4aAe3YUL2yByKy55kwybddRN4z5JoSGSkx
onLXgKSk/e5DG7X78US8fYrBE3I0917qEPH62Ld4ydJTd0qg/5m1w5Ra5FlzcvBVojdhr4WNR+nn
j8c10c77KBRns0d7Uqb4c7QF8iiWjUXm/dve+3NocAZwLt2dL3o3UrkAzIkvmSUKq90qB84wxaqy
98kHXEQpyLuYh5i5eozDutl3y3x63bQLVRFLojcsFYb3TbAsB98faph6SEITt2ulbQ2eXvfqVaPz
/qQ0abRZUR3uVoqlqeHoIyzlsJaEV4jlurdKwyC3isMCfFVN9TEVuu/ZDuWpcuyT7VQyVKDwrc61
UAkc07knd09jRSDEAGJCMUZn/15EEnbebScSCLkgI+yu0RJ4AmgCBkpbc2d3UBSHGrPPDrPDaBB5
sT4UQ4Qhh+mSQ47Fqs4KsxFJYjirH9BFVATFcSLQCxhB3Y36Xo/sQzAv33gtjedsQjrXp2Q5beOl
ZkfcCfh+Igpcu+hZrSzf3Pvm/bm+FxNa+0uOWOGk9rXFdKkjzGmSFan1zY3Fyke3fPOwCinXMt0C
Jt4a/QLCWqrJEqEZmrO1gPxeUNY05OaGxc1VgW6mFKN+yqEUsv4l1sSsvpDN43CNdG3oFY3+jHVS
ZfXGRpA6kwsC5puaCCHm3z9nnL8/tMGe8yFZHArm5evXuyIuFRzcLI4qB2/qNNiIvmxKPKvk7G2z
1JGNsubJIFDdDCnVRq9af6u8J6SvjNS3x7YAlvu/Dbm8jdrpXxpyKngJ2kb/vSF3+Dx8jqKf+3G/
/8p/+nGG/M0WS+Co/tZy+08zzhQLOJvGyNKqW2K5/+jGadpvmq5axGkDNJGmZr/DsVX7N0c4hi00
XVgqr6j/k24cLb4/NZ2W7GzUCNQQNFMApCQh4c9NJwEHdo6pOjyKMlYO6ZTi5U8L0oRz9Qq4T3lO
8xnB/JCf1RbllT0vJGOnnk6Qihx6FDPOXkV1Uz/HdBAJ6g3rfV9kLvgJ5YzPDCkkjFEUzY2/HVs1
A4qGG6UDOE8MY/CAmz+/6ElDA872RBsdLNkqpylBCyl8spkVU6U2ryC11wBidmoAhaBn1hIMeMHV
0Xy1nRC8tmqRMuywALXtQT8Q8wLpIh+sg577YAB7DFTInfEamgULk3BMvMTu7pGuIDMWLAu7IU02
bRPb1xZp5dyYH6sc+IrTPFbFyLAMq35WWlKGEgM7VgCkhpk9ZgqQwBYEex3Xm4xTj3Op3go6FTuf
W5LLGMZkXA7ytumHrw3aahiPcl/HYDWzcuj2g2J+wVT8bOeyvsENc69Rt7nt25qFClniQ5Vk95NB
Uo3dWMamiFldF21kPAyseyWgmefG9n9UZUdnM3Eyb8QdvcGzwEqFcb3KVOLOkuagOd20EyT8HsYY
53A/dDeGDK4o+PpjbAHRSU15KorxR1EMye3QKS9KJO6aQpsfMGtiKkya4DGPaq+10P6G3JCufR2o
G40smiMJND8GPuOZgfdr3DrmDXi00PVHSLSBaNsDGT0fKlpw9C3DfA9Gt7rLyGT8FxnmEm7/k3Rl
PZFN00a94wjh0Erlavq5e5rNUsYktZqPeRVvExSmBwOfzS4c0Yz5Ru8fDbUEqEpvL0vjV2GwzCyJ
Z7FTGZ+MUGtue4dZmUIZzTWHYj8kvXpv5SO9DAAedxWrLyf4oBalRaKWHZyssr+PEtHv5zCeaNx1
HmCmaD90Kr75pDyi1CaCsoUPNI3bYKgsqjszk/vKilzgkPOldwaVq2wnoGncFFmzDycIMGbaoaJv
069WmXy2+rl5btoIuYz11OMifAjB1iLMf9Uy/M44JoIdCZxbEGiE7KjTA6Wkdqsv4yCpc9qHOi0g
3emi2pht5jz+dJP7m4a1Jv7cXOeIo2JabkJLcq6UwP//fMRLG14Kssj80argp4ZTu7hqpx14Tv2q
E8Dj+MZzHoTBbXoZk7I/x5NyRyPwtRWKQk+ZVW4F7GdTdvVXoyMIAvE8E1s1qy9TBIMg0a6RGsVe
bJN5mS4bwB1UAIJp3jXloJ7icaB04CPkp4R7p8bFcaE1wEP4EuQyOWEHf27InjrEaXRXhdQjRQQW
nhb2E2wqjJBj9BFqiHrmKOUXRdP3dhdYp5Q4QD2oxjvD9p8CCe+srvKImptKLEBOJdSKkP/PVvlp
EM0FSlG+D5Va2Uv70pRz605MM3aVM1LZsctPkYA/YKLbRqyUHcSsf8vN7oLaRj1Y3NwmvYn2WY+T
usrj4mkKhgvCS9fIhLVrpYLBl3VPR8PBC5kVb/UYdiiuNuc8TdBaB0FULzgbihqhPMV4PxmHblKB
vF2dDMfVW1JcteGYRfib+sL06rL3WcE7L8guvhZzdElYnVxK+RG/afRoSNJP2kZs0yYOtoGe7MMi
fAD3ATNXxe6jDJhUyS1mvul0EHlRDSPBh3eCeTdOlZs+ZNqaxDCWseV+NPP5tpPkDosmoZ4xYqFA
PzZ4TmgnByBqLBxCC/buPFHNqAGZRh38i7I6VGmCazhwrXoazkpoM5L0XNJzX07nCl4CetDiBKfR
pdjcHaVSIN+HvdKnYvQqC9hNrrPYDlSc56ixjUfS7GgN4Eyg5H7teyPbc6F/Q18JDw5R3abTYB/4
dvI1J8wIrGANUkOQgtWKK+cVGbQsUjUk20gsXFIPy3PHzUQr5/w6DFPuTcys/SoIiOKbk9txukcV
LO/8jgDf3GdpHBnzriMpiCaqhY192VhgmMqKFt3EJ6NxnJSHPEOQ4hjtVaY+IurBftW1KPBEVyee
WkLTtTWSLSkAE+PZkEidSxoz2niIKclu+5hegk6W86AFOgxK2bjTbDE8JcEFdjMDtl3etWbztavD
4fDPtwFk7n+68RrIgjQHMYuuE9Wga8Rv/Pk2oAW97we9pTzEaQ0ZKVRN5rUQDByLnJzemI+zI6GC
V/ZpGlHg1VbnbOduGypQO7hYmh1M9+k8krFH0BOXV5b3T0FNqADJl+OxD8ZvcyDwzhC2F3KzoFRL
uu0mNSqE5Iq5V0D87rKybE8Knp4s1GEE2uXL6MiEUNCxO7JgTmgaQt0ZiLC5OEEa7UwgFreitayd
FtRbvnL1UkQd5vumaXcg9pSd1PPvJiCXM8RFm4Ia1b6i9PvzTF4JMECqSkF+qUJoKOhTqeWEPn9/
jOId8gL84JAZ/C9jpkORETI71yAbO6yYB3RZ6FMs7Yq7mdKrQtfN0I3pUvLfb4xWQQ3BhXXRS9XZ
tsIni7ajCV+Yqdy3ikVE7dhm1NDhBOg5DK9qEk9wIF57sHCmEiAQ75GWgoA+ZyrJOn0A88PAUtdY
A/wNcyayAj6BJZF6O9y6TjXoSlClGOq4gM/IzDSKMOBpYY8PlOdaiehbLzf2RD8xcybmZcCMz1HA
19vS5HJNjMHcAAiyxTYdatFwaOC8XltYcG5dpDlC5yG5lHr2Te86E5LKQ6Q4oSctQ9mCuGoetFh0
l7QyP4C788n1vKi5vS+qEqbqOCI8PYx99+Ofz1hzOSF/ErkuOjYmzpawTVND5GEht/t5pjAQNAeJ
tPYfGiDSMFQC5+ybpXOeW605INd8KuvsoEBVfeiNr/HsTFdpeCrGnC2A/OozZN69AtwISyiK/F4b
GzfSwKSGiTZesoEyvTI/KFMTn8bWVPZJbd8rRjp9svMGDCDwjwcklxjMKd7sgfOyzgYhbSCG3pZG
jS3Lrns4Tdl4rQruY7pVz94cjQBpA2KFM3NAkxTNX2BEqufWSOYdQPBd2+jXfrzPyce70NqhjpFj
olRA0z8YZF4xgeYLM4lfISHKna1ZPQz6zGqYDGSkx7uWq+aOtloGSiCFAAIPs4o6xfvnAy+XtcQv
B14u6xrV1IRuEX/15wOfz0lTq2FgPaTmjMo/VscbKCOB9yK72b/LRwd+jMQ7gVbYG1pK0Ep4LqCR
X0oDlM8klfgBTmMeGgoF1nTypigx3S4pn7BCGcSPBgrCkd65IY0ZVBaJ9QVw+5scC+cmClEzMCs4
+kWQgq4uKWgUUHAKLWU9AB37nGJxwrpt3KaJ/anOw+IEXioE3eLnFzNBAs1Q/tgGPqhQkQYeM+Sj
Ihv/LYfq6/h/g+/F38yqkMn8zUECUaSqmmY5mvz1IA2EV9czpu8H5oeMlnGiwai5b7AznmpqR3v+
zxdTixNMWyNNQgTiLFWgzVS9Ko8ZXFKy84x8nzRdy7x3HCjeZ0xpZYUnxSorELMOVeVYPZuBM1+F
g7lY9zPKynluHu0yotXaRle8tM9FJzBuNZcQPq+wysJrylClo00L2g46rzUzykeN9WUKM+PAHXH+
YAG/ozfqHKdaI1mgiaCxQrIv4b3VIp69ktkiuvZsdFWMQDcpmolNEsF4UqKG1svE6sYp5Klqc/uS
iSLaNP7QHad8GjZ2chMHUfiiqIaBQOC5V7r6EnXSm7okvFom1MhuCuUHoU4AXpLZPGeLWIxJxF03
n4KAIlUcZaytll512A/DXhs9qdCyqBqgBmBsF1yL8WKi09sPrHN240BLCiumJG+4CQ4DRn43zk31
XJAeIKjDOBAkFCZMd6ocop3i1LWr4Hy6DvW01UIgHU0B2b9Lu4cIH6LSQnfGEmnezIVvueSMhheA
UC+d3nDbaMatXiRftHFsP9uJBrHbBsBgwM6FJuYOTMPvUOBhlKUoDgqqxcDkwrA2CISt5X4dfWSY
39ncoC44BG+iUrlNB9W+rSul9uwwBZGjuXOeNjfSQIUkyLIoHJJ2rELFhkSDaIH3xxbs/dA8irwO
nvSE6CVziqZ7kK+n2iTYL5rEc9ba6kcQLcckJcwjJ4+OFSf13kmL8Dr1eeO1ip3DJrTu2vJjhrmB
ABhWOBolMw1rDDoV7jwB7i+t188N0dxZ1XfnQZKbmKTDd4ugOlcUJqjOqIb3o2UJaVHIg5TwUuEb
8Uqoa4TY8dAOMDdl8VeoLsWRkOavOZcUS14oAr1NudJOOOwyRYKxCBHGoX3U9SkjMWUAitUG/5+7
M+1tG0nC8F8J5rsEks0T2BlgfcRnHNtxnMl+ERRbQ1KiSPPQ+ev3aTbliLSTyaQDLLHEYIBda0rq
ZnXX9dZbAYiPkIIQQ4j+DnfstaNRnKIAEK9BQdGB1YtkTSca9VNzvihny/zWcXEM1vNA0vovvPOS
bMoVRul263L1MzjWfs9w+A9WBKOElZewCq5gZt2MKCebUxdvgshuLZziAloVKgWj68E8vbGtaXoH
WYhrVdsbA6L701hsAhINkfUxYHI2pR2X4ThLIz3JrKc75v46J0aJza7vWVFUJHehsTqLRjDHheFi
9d6fjR6X/vLWSIQc2gFBF6/5ajmDM8gyp7TekDw5xGb6x9D2AyxZ+usTvFvjiMwMLZoZLInlipkn
3sAdnY7MJ8YYRRBwBHI+CHNA3xb0ElzAj+lfjfIsPF3MGQVI36Rv02Ik4C2KR4RMFHmdNFx89gDu
TKczCsZmvjxOQtiY8rXFZM+nm2VaOSRisuij2Ob5KcBkOK0G6+ndfPTBDeSnje3g3XrkJ2cBHA/w
OgUUjRhnBmd9eLM058a7UWBAXWiIy+kIGlswvmQ8HPGpdM2EBmdrdunm+PfLyJ4fQfA8PQ4W3sM8
C9PbcGG4h2UUhxceBP304zG1XawuTOnGhPREkrEJvKOn5ZpaIK7SLTODDytyBydlsGYuioPVYlT8
mZgRyK3NLV58PMjhEKA2ipN3MPfmoysrhxl9YMByERkwu/gRzJdVNUivSgbbO2I1uI+X2fKY0YnG
SbFhJInnLggvcDggancuUsiOjCi/cLKlczCiyZba6NQ5XjCsh2bF/GA7B+O6XATAap2pOK//taK0
chDleQWJ7GJ2mgQMzI3C6adoGs4P8rUBxzaUGNwNa/+AFkTiV7hBllN3c8NeHDnl7GHlJOaHjL52
ei9FeB4/peV7lxqmxywckI6MxDDt91jc0ZjxFhv4uDiRoblKzmZZLEgmji5G9nx2FfsxzeOL5GNi
Ol9I1pjvcvm/qjy4CMLtbZ4nglYj17pL0gpGB1px37rx/bwcWO9LAIXXo0hImMKMPr/SYOgvY1V5
jcHstuYhnmWE3vbsr1Gx+uLmvnszvbeYr3lOCWn7liL7VGQ38eAxriKgwEXhX0SJE0LfnQqoomnz
Z3iS/9HeAh8gg5gfD6ZJdjJbEXNhBu4H4LdARGArZ6FgBEZqHIkI+7su55SgmM15l2yYaFKt4fYI
HSa4hdniZGGkBpD4u6UocHkyAZR7OT/Ni3fVNswut6HkjMqqR1NM/YvN3CreehXUDdsZxONmBPiF
5PbNKqzOnMESpLw9SLlenzb3sxGqh3MURdX2z3xNwaqaLRnh7MABt+EWv5yD9oK68fPTeu4d2sxv
PLWmziXA7uwaxnC665br5PrJLj4sKj98mwS0Z2ROwDSERQ7l2YjU5DJe45MNys15uJh+SmPLgbYQ
WraFH4CuYLToQRoy69SxIImDFDg/XK2W3vXUeSLfUDySo7CuopAhEOuYom8Krxoo78SViHNoVGBE
iMPKvztN8Y1u8VbOBunWvPTt6ON0VIFxCE+TKSNQqGJNSYE5NEAxEO9oQewEGa89Op3DxvIWyofi
SEzN5a0JVp0G2mODsSiQG0XxFmbE0TUFrCVw9jQ5Y1JuxQxAMaIuMy/YqBisFLxbB0wdpo12vVoe
VfnqQ5glCRxImzUtAZvzOeMHDmq3eeOMqwR2XwL3D9vRhqrbJpiewIFjXdFClgSbk6fF9CEBEQjQ
2zcumQVICwlsjytvFFGhhvZ9448us2m4vYIIOaRdPQfkbsOiRdUO7nxTfPZS79Qsy8/UiKxTY75Z
nwUmTsKsouA/o0v3ypzm/9mSKD42BLAJYHi31A8CNi245rAU51NjsbpKniB5zlPxV5KHkEuuzc0n
e5O+D4uI6VpPOfcaHFq3s8J9GwT38BinfwKT2h5ViQOUL1qUpy6+u7KU/zdtXs1C5FjU47padLOY
FJvbSblIqvKPfym/Xv6VVuqUcVE/96HvC3oz+ZE6lWXXqZdWnar+UfUv/p6MZEwZbPE4+f034Qyh
MqDihANTP7gtSZaGzZ8HgTdk/ofsAvNoCZNPHQHubdK3tuH7K1T7+f3PfG8FaoMkHYNlkl/ZC0uf
X80/2QVr6NGT6fmOWqNc5f4u+MGQkqBFJsBSu6TKgz3aBZp3fe1dCIYBQzpkQaV5OrvgDukS5rKm
SFk/VBZRvj7tgmGQYdA7EKiCSzu0K6tK8kFgSxXcoW+T+rQM63mT/ieb8JAt0kpeTGGcpfu1aNAV
P7YHHQl7l0LAoYcS1ZBl8P3FBwE9o1wXJEXU4lXfap80IJA5KD0NsIfcq5ZsiH9e5P4myJZaNMQJ
uBJqDeHK/J9owPiRtuCjuKyK+KHa1wCT3LzuZWD5Q+JYenZF9y60hgy/FRAGYBXko05cj3TAJ9ur
qwMoOvbAtWDzUE/7IHjOENofVzLvqD8rpevRJghAJMpKdTyWf2IWg6GAU5Bi79fj/uIk7Aa29+0M
0G+uqwSgeIIAYgmzWT7l7v3lB5wEWKAckjfqJPROCegIloQfWteh7Q1xD8mIUex77SjQvchZkBcm
vkP99O06JCGnvFaNk+ANLcd2mV/feAUdN9k08RCBb3lAu/q5CWiCgf5qqYLwh3hGjiSEUIvE/O8f
CN9gEwS0JgZKIZ/emQaTMouuh2jbQ6hmDA+OTLULnWvBNG2ihUDSsSkj3COrQFVE2ygARwxIcrM6
9ZK7R8EgpLQ9X8gqbL/8IgCUkn1E7wxgEyWnE+x/ry/fdHn7DnQnjjoEygr1SQdgg9HcBNscOh7E
SUI0kWBHBzyCKOHjQVu9M4nyvWmunmswoJEDg4ht3b//PI/wyAUbI6mo5KNsb4/evcmZ1XUIhIUV
4OX6oJXrp2sFBA4DuGcbLp766d89YBLX6CuBcCHxMAiG6weB+7ognUOYmFyYQtUu9TFlpO0R2MbQ
xA7amAO1yo4tJHFGZkpuwtc4ql82gSDfV1mMn/cObWsIat91QO4/a3xLFwT5FEZDwdOl/t47XSC1
qb0L8lp0GE/ndBIGnjv0DDxGETT5lN7dBzRKyXK9nl/gkxaxuRI9T73jjkkMfLxGkmd4IM+3Zs9O
goR3a+4CpHIkHkiO7a1y/yS4wdBit4GRN7rQPwuJbdPdBUHRhINAq0/3OnTIoKMgBNRKCXq3fIsy
h3aAZJA3cTnz/tcwcF8JcJPoQfLlSXk2Gv06CoDwXN0LwRbDQNAQQcSlVtm5FnHFhmSOzBpe3a/l
mwHJXc2bQMAhKd+/L+GM+28/MNEO0ye/3rz9/p0Bw5G0rVrmAJeAdBBOMP0y9dMxBx41BIMii2jM
bo9iBItklm6SgByJz9oDgqTnI76vBL5DgAiHViALjvLpn0dEJk83RrBdrGEguU+bSKijBIE9ZEgT
SQmrd4ki2IllC6reGSAcJkNgBoSC9dO5CUyDpKlNKObKQLpfVyCgdcnmrbd+giNyoQEMr2r9nRDR
I08I5MAymjPQv3QBl7SrrQXkisiLC4+pefXT2QVqytgJmUvobxWFm0pXF8TQ9XEqoD9Wu9A5C9gD
hx2y6mZW+Yn+3Qh0e6kf9fOBsrCHNsOGqJI0utDZBcZfDk3gRtC5K/erT2aRaS/aPqGFT0iLh4SP
1E9n/ZSVKdMAu9hBD/pnFoVr6u6CxJzROOgF0sDuewUe2SL8Rbq0GvXo3/LpZtKNDsmZ2RSN8Qya
TEFHCXyS5zQT0P+1swu9M44SIaV7IeIAW/SR7tKjsibR0gUuRNlnLoE29cMu9ctFEHiIurogCBLp
1+VSfD1UpqLqMxyYKLGvfrLcBe1yEmaBewVKlAZk2qkosDewoxi40o3a9cgsCGE0RS4Ns+iAKcQB
go9FmYXOvejLOEIAQNhhEnvnHNAKro+7M8GRCN9G2dUudKMlKq8YTtJGTd1JqV2fdMER2veizB2S
LGdAzOtBkwcGgy2AuKdxIXpXYcXDbeLZnz8R5A8MTw6z62aPqCzTw83IEpzE+unh8n1b10OSmCsS
gyBtvnEh1rlDmaluqo/qC/t0FGDm0XYRiI95yxyqHSC97SJQXCTJDtAi6CsSldTvi9E+/7RDg0wi
io7OfwOFSOxMHpneNwJLdSR+3FH6AYV5bnmBuj95rJtd4kn5Wk/Mtz6wa/J4+femwaPu4gC03vqg
5GhT3/21F+aPFuK5bjzY++OuEaH+nuY/bxb48qtb37Vb1e7/PI0nxbh4gLmobsNpfubVeE7DzL+T
8ZfxfNyCW9dAt6+/5PffWr9zz1H+G8HlrCNX1uO05RbxNkvbgmuQvL7g2Tgtx+XuJ8rXaNaoW13J
h+Mk/isr0rj1qxWMU1t2lmTF+DHb/9UKFacvOU0nD1X8sKhawmu4la7wo0kC6WAx2ZescO7akpsG
gjfZX28O6badf2lvuwJM6X4LZMxF/Nh6n02Xgq7kk0lWhO2f3KCcdCV/m+bx2915zwnj7x31s8dx
1FLABpaq+4PPkiROs7h9InEScJS1RaeP8bhzi6iWM23J2aqtFgqQoyv24uXdpFAe2oIRsHiYbXZ7
Wl97CjSgKxpqEOaqdbdZFWN1Zb8bx2nr9qDy9CvMy7txsUnG6eP+djRoIv2fXJbjB9qMJ1XV0mlL
FWi15ccPcDeM281zqvipLxpbUGZVS7MtVVLUl12WMf88PcWtTVd9sL9CerYouqJlqlZbdJZWHeVu
yoy6kq8mX4pxx3tqalf6opfjtt1qUOT6gldvTsfzpzKK22Yd+bLc9Cvkn0+KctK6qZq65q8Q/m6y
jh9aZgzhskT0K4R/zorZTlIdH6jqi7ZoqDijN4djmOjitjWjVUoWNn7NFxyNGfbWPvuqE0tX/Pso
bu+4qkdoi50leCTtqKZhF9AWzdygbn9yDa7SFXw9Yez1JlmOO2FCg2DTFX8bZY+TN2flC9umah+6
4j9kEMa/qohNWeHXfMFLRWzy9bri79j9SVlOWi5FkwvXl71uR5VNdllX7sdqHO1OuLxTmhZZXbH3
k2KOZWtJVilQbckxkU1HvYXKMeuK/jTG7qRh1T6aFB1l7lJb+KSs3ty/9uNVE6K2/Lh8yODiaXlu
QmUctWV/e9j2d6O+1zJNz9wYL/NPO/6T1/6zdnJNfuIhmYyLP/4LAAD//w==</cx:binary>
              </cx:geoCache>
            </cx:geography>
          </cx:layoutPr>
          <cx:valueColors>
            <cx:minColor>
              <a:schemeClr val="accent1">
                <a:lumMod val="40000"/>
                <a:lumOff val="60000"/>
              </a:schemeClr>
            </cx:minColor>
            <cx:maxColor>
              <a:schemeClr val="accent1">
                <a:lumMod val="50000"/>
              </a:schemeClr>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image" Target="../media/image3.emf"/><Relationship Id="rId7" Type="http://schemas.openxmlformats.org/officeDocument/2006/relationships/chart" Target="../charts/chart18.xml"/><Relationship Id="rId12" Type="http://schemas.microsoft.com/office/2014/relationships/chartEx" Target="../charts/chartEx5.xml"/><Relationship Id="rId2" Type="http://schemas.openxmlformats.org/officeDocument/2006/relationships/image" Target="../media/image11.emf"/><Relationship Id="rId1" Type="http://schemas.openxmlformats.org/officeDocument/2006/relationships/image" Target="../media/image1.emf"/><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image" Target="../media/image5.emf"/><Relationship Id="rId15" Type="http://schemas.openxmlformats.org/officeDocument/2006/relationships/chart" Target="../charts/chart24.xml"/><Relationship Id="rId10" Type="http://schemas.openxmlformats.org/officeDocument/2006/relationships/chart" Target="../charts/chart21.xml"/><Relationship Id="rId4" Type="http://schemas.openxmlformats.org/officeDocument/2006/relationships/image" Target="../media/image12.emf"/><Relationship Id="rId9" Type="http://schemas.openxmlformats.org/officeDocument/2006/relationships/chart" Target="../charts/chart20.xml"/><Relationship Id="rId14"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13.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12</xdr:col>
      <xdr:colOff>175260</xdr:colOff>
      <xdr:row>21</xdr:row>
      <xdr:rowOff>45720</xdr:rowOff>
    </xdr:to>
    <xdr:graphicFrame macro="">
      <xdr:nvGraphicFramePr>
        <xdr:cNvPr id="2" name="Chart 1">
          <a:extLst>
            <a:ext uri="{FF2B5EF4-FFF2-40B4-BE49-F238E27FC236}">
              <a16:creationId xmlns:a16="http://schemas.microsoft.com/office/drawing/2014/main" id="{58999534-C9E6-4910-8461-1D7DBB226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601980</xdr:colOff>
      <xdr:row>6</xdr:row>
      <xdr:rowOff>41910</xdr:rowOff>
    </xdr:from>
    <xdr:to>
      <xdr:col>14</xdr:col>
      <xdr:colOff>205740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E5A5F4-7D15-4F31-8B2F-0A13F7F46C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5090160" cy="2861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198120</xdr:colOff>
      <xdr:row>2</xdr:row>
      <xdr:rowOff>53340</xdr:rowOff>
    </xdr:from>
    <xdr:to>
      <xdr:col>10</xdr:col>
      <xdr:colOff>198120</xdr:colOff>
      <xdr:row>15</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BE9F547-8A93-4A18-A071-B761A59D6D2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1594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274320</xdr:colOff>
      <xdr:row>7</xdr:row>
      <xdr:rowOff>7620</xdr:rowOff>
    </xdr:from>
    <xdr:to>
      <xdr:col>11</xdr:col>
      <xdr:colOff>274320</xdr:colOff>
      <xdr:row>20</xdr:row>
      <xdr:rowOff>97155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5EA1985-A4B8-4930-B478-8A5C0C12BCA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144780</xdr:colOff>
      <xdr:row>9</xdr:row>
      <xdr:rowOff>121920</xdr:rowOff>
    </xdr:from>
    <xdr:to>
      <xdr:col>12</xdr:col>
      <xdr:colOff>144780</xdr:colOff>
      <xdr:row>23</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15672EC-2CB7-483B-8936-67E852892E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121920</xdr:colOff>
      <xdr:row>6</xdr:row>
      <xdr:rowOff>45720</xdr:rowOff>
    </xdr:from>
    <xdr:to>
      <xdr:col>13</xdr:col>
      <xdr:colOff>426720</xdr:colOff>
      <xdr:row>21</xdr:row>
      <xdr:rowOff>45720</xdr:rowOff>
    </xdr:to>
    <xdr:graphicFrame macro="">
      <xdr:nvGraphicFramePr>
        <xdr:cNvPr id="2" name="Chart 1">
          <a:extLst>
            <a:ext uri="{FF2B5EF4-FFF2-40B4-BE49-F238E27FC236}">
              <a16:creationId xmlns:a16="http://schemas.microsoft.com/office/drawing/2014/main" id="{67C83DCC-EADA-4337-A5FE-99CDA9D59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121920</xdr:colOff>
      <xdr:row>3</xdr:row>
      <xdr:rowOff>72390</xdr:rowOff>
    </xdr:from>
    <xdr:to>
      <xdr:col>13</xdr:col>
      <xdr:colOff>426720</xdr:colOff>
      <xdr:row>18</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B1C608C-09F9-4718-9AF8-F8E7448E72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621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6C581DD7-493C-437B-80A3-E5E048FA1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17</xdr:row>
      <xdr:rowOff>114300</xdr:rowOff>
    </xdr:from>
    <xdr:to>
      <xdr:col>1</xdr:col>
      <xdr:colOff>716280</xdr:colOff>
      <xdr:row>20</xdr:row>
      <xdr:rowOff>76200</xdr:rowOff>
    </xdr:to>
    <xdr:graphicFrame macro="">
      <xdr:nvGraphicFramePr>
        <xdr:cNvPr id="2" name="Chart 1">
          <a:extLst>
            <a:ext uri="{FF2B5EF4-FFF2-40B4-BE49-F238E27FC236}">
              <a16:creationId xmlns:a16="http://schemas.microsoft.com/office/drawing/2014/main" id="{1F9B9D8C-20A8-457B-B079-9207D9535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17</xdr:row>
      <xdr:rowOff>106680</xdr:rowOff>
    </xdr:from>
    <xdr:to>
      <xdr:col>4</xdr:col>
      <xdr:colOff>739140</xdr:colOff>
      <xdr:row>20</xdr:row>
      <xdr:rowOff>76200</xdr:rowOff>
    </xdr:to>
    <xdr:graphicFrame macro="">
      <xdr:nvGraphicFramePr>
        <xdr:cNvPr id="3" name="Chart 2">
          <a:extLst>
            <a:ext uri="{FF2B5EF4-FFF2-40B4-BE49-F238E27FC236}">
              <a16:creationId xmlns:a16="http://schemas.microsoft.com/office/drawing/2014/main" id="{8372920E-46D5-4608-AAA2-5D27BFDF9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91440</xdr:colOff>
      <xdr:row>17</xdr:row>
      <xdr:rowOff>129540</xdr:rowOff>
    </xdr:from>
    <xdr:to>
      <xdr:col>7</xdr:col>
      <xdr:colOff>754380</xdr:colOff>
      <xdr:row>20</xdr:row>
      <xdr:rowOff>68580</xdr:rowOff>
    </xdr:to>
    <xdr:graphicFrame macro="">
      <xdr:nvGraphicFramePr>
        <xdr:cNvPr id="4" name="Chart 3">
          <a:extLst>
            <a:ext uri="{FF2B5EF4-FFF2-40B4-BE49-F238E27FC236}">
              <a16:creationId xmlns:a16="http://schemas.microsoft.com/office/drawing/2014/main" id="{A19D0ADD-CFDA-4404-8712-432AB4534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121920</xdr:colOff>
      <xdr:row>17</xdr:row>
      <xdr:rowOff>99060</xdr:rowOff>
    </xdr:from>
    <xdr:to>
      <xdr:col>10</xdr:col>
      <xdr:colOff>807720</xdr:colOff>
      <xdr:row>20</xdr:row>
      <xdr:rowOff>45720</xdr:rowOff>
    </xdr:to>
    <xdr:graphicFrame macro="">
      <xdr:nvGraphicFramePr>
        <xdr:cNvPr id="5" name="Chart 4">
          <a:extLst>
            <a:ext uri="{FF2B5EF4-FFF2-40B4-BE49-F238E27FC236}">
              <a16:creationId xmlns:a16="http://schemas.microsoft.com/office/drawing/2014/main" id="{A37F4D4D-8CB3-408D-B4BA-67A9D5767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102870</xdr:colOff>
      <xdr:row>17</xdr:row>
      <xdr:rowOff>95250</xdr:rowOff>
    </xdr:from>
    <xdr:to>
      <xdr:col>13</xdr:col>
      <xdr:colOff>800100</xdr:colOff>
      <xdr:row>20</xdr:row>
      <xdr:rowOff>45720</xdr:rowOff>
    </xdr:to>
    <xdr:graphicFrame macro="">
      <xdr:nvGraphicFramePr>
        <xdr:cNvPr id="6" name="Chart 5">
          <a:extLst>
            <a:ext uri="{FF2B5EF4-FFF2-40B4-BE49-F238E27FC236}">
              <a16:creationId xmlns:a16="http://schemas.microsoft.com/office/drawing/2014/main" id="{04D3A91E-0897-43AE-BCF9-4761E6065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396240</xdr:colOff>
      <xdr:row>20</xdr:row>
      <xdr:rowOff>175260</xdr:rowOff>
    </xdr:from>
    <xdr:to>
      <xdr:col>1</xdr:col>
      <xdr:colOff>541020</xdr:colOff>
      <xdr:row>22</xdr:row>
      <xdr:rowOff>106680</xdr:rowOff>
    </xdr:to>
    <xdr:sp macro="" textlink="$B$17">
      <xdr:nvSpPr>
        <xdr:cNvPr id="7" name="Rectangle: Rounded Corners 6">
          <a:extLst>
            <a:ext uri="{FF2B5EF4-FFF2-40B4-BE49-F238E27FC236}">
              <a16:creationId xmlns:a16="http://schemas.microsoft.com/office/drawing/2014/main" id="{A42EAA63-9C07-415B-896F-57016589773A}"/>
            </a:ext>
          </a:extLst>
        </xdr:cNvPr>
        <xdr:cNvSpPr/>
      </xdr:nvSpPr>
      <xdr:spPr>
        <a:xfrm>
          <a:off x="396240" y="3832860"/>
          <a:ext cx="998220" cy="2971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DED082E-872E-456E-B618-C9FD4F53362F}" type="TxLink">
            <a:rPr lang="en-US" sz="1100" b="0" i="0" u="none" strike="noStrike">
              <a:solidFill>
                <a:srgbClr val="000000"/>
              </a:solidFill>
              <a:latin typeface="Calibri"/>
              <a:ea typeface="Calibri"/>
              <a:cs typeface="Calibri"/>
            </a:rPr>
            <a:pPr algn="l"/>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2</xdr:row>
      <xdr:rowOff>74942</xdr:rowOff>
    </xdr:from>
    <xdr:to>
      <xdr:col>23</xdr:col>
      <xdr:colOff>374584</xdr:colOff>
      <xdr:row>10</xdr:row>
      <xdr:rowOff>22861</xdr:rowOff>
    </xdr:to>
    <xdr:grpSp>
      <xdr:nvGrpSpPr>
        <xdr:cNvPr id="54" name="Group 53">
          <a:extLst>
            <a:ext uri="{FF2B5EF4-FFF2-40B4-BE49-F238E27FC236}">
              <a16:creationId xmlns:a16="http://schemas.microsoft.com/office/drawing/2014/main" id="{4EBC15CE-05B8-4D41-A430-FBEF1932D22A}"/>
            </a:ext>
          </a:extLst>
        </xdr:cNvPr>
        <xdr:cNvGrpSpPr/>
      </xdr:nvGrpSpPr>
      <xdr:grpSpPr>
        <a:xfrm>
          <a:off x="76200" y="440702"/>
          <a:ext cx="14319184" cy="1410959"/>
          <a:chOff x="76200" y="444703"/>
          <a:chExt cx="14319184" cy="1537946"/>
        </a:xfrm>
      </xdr:grpSpPr>
      <xdr:grpSp>
        <xdr:nvGrpSpPr>
          <xdr:cNvPr id="12" name="Group 11">
            <a:extLst>
              <a:ext uri="{FF2B5EF4-FFF2-40B4-BE49-F238E27FC236}">
                <a16:creationId xmlns:a16="http://schemas.microsoft.com/office/drawing/2014/main" id="{89228485-ED73-4A6C-AC43-4432CBB619F5}"/>
              </a:ext>
            </a:extLst>
          </xdr:cNvPr>
          <xdr:cNvGrpSpPr/>
        </xdr:nvGrpSpPr>
        <xdr:grpSpPr>
          <a:xfrm>
            <a:off x="76200" y="444703"/>
            <a:ext cx="2766060" cy="1529638"/>
            <a:chOff x="106680" y="437083"/>
            <a:chExt cx="2310064" cy="1529638"/>
          </a:xfrm>
        </xdr:grpSpPr>
        <xdr:sp macro="" textlink="">
          <xdr:nvSpPr>
            <xdr:cNvPr id="3" name="Rectangle: Rounded Corners 2">
              <a:extLst>
                <a:ext uri="{FF2B5EF4-FFF2-40B4-BE49-F238E27FC236}">
                  <a16:creationId xmlns:a16="http://schemas.microsoft.com/office/drawing/2014/main" id="{3D6E467F-E431-4170-A8B4-610E6D561EE9}"/>
                </a:ext>
              </a:extLst>
            </xdr:cNvPr>
            <xdr:cNvSpPr/>
          </xdr:nvSpPr>
          <xdr:spPr>
            <a:xfrm>
              <a:off x="106680" y="437083"/>
              <a:ext cx="2310064" cy="300380"/>
            </a:xfrm>
            <a:prstGeom prst="roundRect">
              <a:avLst/>
            </a:prstGeom>
            <a:gradFill flip="none" rotWithShape="1">
              <a:gsLst>
                <a:gs pos="26000">
                  <a:schemeClr val="tx2">
                    <a:lumMod val="85000"/>
                    <a:lumOff val="15000"/>
                    <a:alpha val="80000"/>
                  </a:schemeClr>
                </a:gs>
                <a:gs pos="100000">
                  <a:schemeClr val="bg1">
                    <a:lumMod val="50000"/>
                    <a:alpha val="7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p>
          </xdr:txBody>
        </xdr:sp>
        <xdr:sp macro="" textlink="">
          <xdr:nvSpPr>
            <xdr:cNvPr id="4" name="Rectangle: Rounded Corners 3">
              <a:extLst>
                <a:ext uri="{FF2B5EF4-FFF2-40B4-BE49-F238E27FC236}">
                  <a16:creationId xmlns:a16="http://schemas.microsoft.com/office/drawing/2014/main" id="{042A7899-5361-4C49-BF24-A7F9E22AC4F6}"/>
                </a:ext>
              </a:extLst>
            </xdr:cNvPr>
            <xdr:cNvSpPr/>
          </xdr:nvSpPr>
          <xdr:spPr>
            <a:xfrm>
              <a:off x="114300" y="787299"/>
              <a:ext cx="2286000" cy="1179422"/>
            </a:xfrm>
            <a:prstGeom prst="roundRect">
              <a:avLst/>
            </a:prstGeom>
            <a:gradFill>
              <a:gsLst>
                <a:gs pos="4800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6" name="Rectangle 5">
              <a:extLst>
                <a:ext uri="{FF2B5EF4-FFF2-40B4-BE49-F238E27FC236}">
                  <a16:creationId xmlns:a16="http://schemas.microsoft.com/office/drawing/2014/main" id="{9FC3E1D2-6935-4E90-866F-2AE834DA6CBD}"/>
                </a:ext>
              </a:extLst>
            </xdr:cNvPr>
            <xdr:cNvSpPr/>
          </xdr:nvSpPr>
          <xdr:spPr>
            <a:xfrm>
              <a:off x="214616" y="840334"/>
              <a:ext cx="2080260" cy="327661"/>
            </a:xfrm>
            <a:prstGeom prst="rect">
              <a:avLst/>
            </a:prstGeom>
            <a:gradFill flip="none" rotWithShape="1">
              <a:gsLst>
                <a:gs pos="0">
                  <a:schemeClr val="tx2">
                    <a:lumMod val="85000"/>
                    <a:lumOff val="15000"/>
                    <a:alpha val="80000"/>
                  </a:schemeClr>
                </a:gs>
                <a:gs pos="100000">
                  <a:schemeClr val="bg1">
                    <a:lumMod val="50000"/>
                    <a:alpha val="75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61F82EA-CD84-48DD-B357-B5D7762AF9F8}" type="TxLink">
                <a:rPr lang="en-US" sz="1200" b="1" i="0" u="none" strike="noStrike">
                  <a:solidFill>
                    <a:schemeClr val="bg1"/>
                  </a:solidFill>
                  <a:latin typeface="Calibri"/>
                  <a:ea typeface="Calibri"/>
                  <a:cs typeface="Calibri"/>
                </a:rPr>
                <a:pPr algn="ctr"/>
                <a:t> $22,97,200.86 </a:t>
              </a:fld>
              <a:endParaRPr lang="en-IN" sz="1200" b="1">
                <a:solidFill>
                  <a:schemeClr val="bg1"/>
                </a:solidFill>
              </a:endParaRPr>
            </a:p>
          </xdr:txBody>
        </xdr:sp>
        <xdr:sp macro="" textlink="KPIs!X39">
          <xdr:nvSpPr>
            <xdr:cNvPr id="8" name="Rectangle 7">
              <a:extLst>
                <a:ext uri="{FF2B5EF4-FFF2-40B4-BE49-F238E27FC236}">
                  <a16:creationId xmlns:a16="http://schemas.microsoft.com/office/drawing/2014/main" id="{02BEA0B0-A0A5-412A-A2E8-698E5AC4C802}"/>
                </a:ext>
              </a:extLst>
            </xdr:cNvPr>
            <xdr:cNvSpPr/>
          </xdr:nvSpPr>
          <xdr:spPr>
            <a:xfrm>
              <a:off x="220980" y="1616202"/>
              <a:ext cx="2072640" cy="28194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     YOY</a:t>
              </a:r>
              <a:r>
                <a:rPr lang="en-IN" sz="1200" baseline="0">
                  <a:solidFill>
                    <a:schemeClr val="bg1"/>
                  </a:solidFill>
                </a:rPr>
                <a:t> GROWTH</a:t>
              </a:r>
              <a:endParaRPr lang="en-IN" sz="1200">
                <a:solidFill>
                  <a:schemeClr val="bg1"/>
                </a:solidFill>
              </a:endParaRPr>
            </a:p>
          </xdr:txBody>
        </xdr:sp>
      </xdr:grpSp>
      <xdr:grpSp>
        <xdr:nvGrpSpPr>
          <xdr:cNvPr id="13" name="Group 12">
            <a:extLst>
              <a:ext uri="{FF2B5EF4-FFF2-40B4-BE49-F238E27FC236}">
                <a16:creationId xmlns:a16="http://schemas.microsoft.com/office/drawing/2014/main" id="{7A5F921F-7A81-4894-914F-8B2377701957}"/>
              </a:ext>
            </a:extLst>
          </xdr:cNvPr>
          <xdr:cNvGrpSpPr/>
        </xdr:nvGrpSpPr>
        <xdr:grpSpPr>
          <a:xfrm>
            <a:off x="2895599" y="444703"/>
            <a:ext cx="2796540" cy="1537946"/>
            <a:chOff x="112974" y="437083"/>
            <a:chExt cx="2310064" cy="1537946"/>
          </a:xfrm>
        </xdr:grpSpPr>
        <xdr:sp macro="" textlink="">
          <xdr:nvSpPr>
            <xdr:cNvPr id="14" name="Rectangle: Rounded Corners 13">
              <a:extLst>
                <a:ext uri="{FF2B5EF4-FFF2-40B4-BE49-F238E27FC236}">
                  <a16:creationId xmlns:a16="http://schemas.microsoft.com/office/drawing/2014/main" id="{F7F28938-987D-4F59-B0D5-98F843747D05}"/>
                </a:ext>
              </a:extLst>
            </xdr:cNvPr>
            <xdr:cNvSpPr/>
          </xdr:nvSpPr>
          <xdr:spPr>
            <a:xfrm>
              <a:off x="112974" y="437083"/>
              <a:ext cx="2310064" cy="300380"/>
            </a:xfrm>
            <a:prstGeom prst="roundRect">
              <a:avLst/>
            </a:prstGeom>
            <a:gradFill flip="none" rotWithShape="1">
              <a:gsLst>
                <a:gs pos="26000">
                  <a:schemeClr val="tx2">
                    <a:lumMod val="85000"/>
                    <a:lumOff val="15000"/>
                    <a:alpha val="80000"/>
                  </a:schemeClr>
                </a:gs>
                <a:gs pos="100000">
                  <a:schemeClr val="bg1">
                    <a:lumMod val="50000"/>
                    <a:alpha val="7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PROFIT</a:t>
              </a:r>
            </a:p>
          </xdr:txBody>
        </xdr:sp>
        <xdr:sp macro="" textlink="">
          <xdr:nvSpPr>
            <xdr:cNvPr id="15" name="Rectangle: Rounded Corners 14">
              <a:extLst>
                <a:ext uri="{FF2B5EF4-FFF2-40B4-BE49-F238E27FC236}">
                  <a16:creationId xmlns:a16="http://schemas.microsoft.com/office/drawing/2014/main" id="{49BF99E1-C667-4A83-A61D-52488F229D28}"/>
                </a:ext>
              </a:extLst>
            </xdr:cNvPr>
            <xdr:cNvSpPr/>
          </xdr:nvSpPr>
          <xdr:spPr>
            <a:xfrm>
              <a:off x="114300" y="796671"/>
              <a:ext cx="2286000" cy="1178358"/>
            </a:xfrm>
            <a:prstGeom prst="roundRect">
              <a:avLst/>
            </a:prstGeom>
            <a:gradFill>
              <a:gsLst>
                <a:gs pos="4900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17">
          <xdr:nvSpPr>
            <xdr:cNvPr id="16" name="Rectangle 15">
              <a:extLst>
                <a:ext uri="{FF2B5EF4-FFF2-40B4-BE49-F238E27FC236}">
                  <a16:creationId xmlns:a16="http://schemas.microsoft.com/office/drawing/2014/main" id="{D2DCACA2-93AF-4B17-AE1B-59412072215E}"/>
                </a:ext>
              </a:extLst>
            </xdr:cNvPr>
            <xdr:cNvSpPr/>
          </xdr:nvSpPr>
          <xdr:spPr>
            <a:xfrm>
              <a:off x="220980" y="840334"/>
              <a:ext cx="2080260" cy="327659"/>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FD8722D-BDD1-4C11-980D-5D63EC3ED95C}" type="TxLink">
                <a:rPr lang="en-US" sz="1200" b="1" i="0" u="none" strike="noStrike">
                  <a:solidFill>
                    <a:schemeClr val="bg1"/>
                  </a:solidFill>
                  <a:latin typeface="Calibri"/>
                  <a:ea typeface="Calibri"/>
                  <a:cs typeface="Calibri"/>
                </a:rPr>
                <a:pPr algn="ctr"/>
                <a:t> $2,86,397.02 </a:t>
              </a:fld>
              <a:endParaRPr lang="en-IN" sz="1200" b="1">
                <a:solidFill>
                  <a:schemeClr val="bg1"/>
                </a:solidFill>
              </a:endParaRPr>
            </a:p>
          </xdr:txBody>
        </xdr:sp>
        <xdr:sp macro="" textlink="KPIs!F25">
          <xdr:nvSpPr>
            <xdr:cNvPr id="17" name="Rectangle 16">
              <a:extLst>
                <a:ext uri="{FF2B5EF4-FFF2-40B4-BE49-F238E27FC236}">
                  <a16:creationId xmlns:a16="http://schemas.microsoft.com/office/drawing/2014/main" id="{8DF1BA26-5488-46E9-8C32-993F8590A4BE}"/>
                </a:ext>
              </a:extLst>
            </xdr:cNvPr>
            <xdr:cNvSpPr/>
          </xdr:nvSpPr>
          <xdr:spPr>
            <a:xfrm>
              <a:off x="227274" y="1616201"/>
              <a:ext cx="2072640" cy="281941"/>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      YOY</a:t>
              </a:r>
              <a:r>
                <a:rPr lang="en-IN" sz="1200" baseline="0">
                  <a:solidFill>
                    <a:schemeClr val="bg1"/>
                  </a:solidFill>
                </a:rPr>
                <a:t> GROWTH</a:t>
              </a:r>
              <a:endParaRPr lang="en-IN" sz="1200">
                <a:solidFill>
                  <a:schemeClr val="bg1"/>
                </a:solidFill>
              </a:endParaRPr>
            </a:p>
          </xdr:txBody>
        </xdr:sp>
      </xdr:grpSp>
      <xdr:grpSp>
        <xdr:nvGrpSpPr>
          <xdr:cNvPr id="18" name="Group 17">
            <a:extLst>
              <a:ext uri="{FF2B5EF4-FFF2-40B4-BE49-F238E27FC236}">
                <a16:creationId xmlns:a16="http://schemas.microsoft.com/office/drawing/2014/main" id="{E131A6F6-6C38-4805-B30B-FF8EC0973401}"/>
              </a:ext>
            </a:extLst>
          </xdr:cNvPr>
          <xdr:cNvGrpSpPr/>
        </xdr:nvGrpSpPr>
        <xdr:grpSpPr>
          <a:xfrm>
            <a:off x="5745480" y="453009"/>
            <a:ext cx="2828224" cy="1529638"/>
            <a:chOff x="106680" y="445389"/>
            <a:chExt cx="2310064" cy="1529638"/>
          </a:xfrm>
        </xdr:grpSpPr>
        <xdr:sp macro="" textlink="">
          <xdr:nvSpPr>
            <xdr:cNvPr id="19" name="Rectangle: Rounded Corners 18">
              <a:extLst>
                <a:ext uri="{FF2B5EF4-FFF2-40B4-BE49-F238E27FC236}">
                  <a16:creationId xmlns:a16="http://schemas.microsoft.com/office/drawing/2014/main" id="{9FA0A6ED-7B3B-436E-A5CF-61EBDAFDAB4F}"/>
                </a:ext>
              </a:extLst>
            </xdr:cNvPr>
            <xdr:cNvSpPr/>
          </xdr:nvSpPr>
          <xdr:spPr>
            <a:xfrm>
              <a:off x="106680" y="445389"/>
              <a:ext cx="2310064" cy="292074"/>
            </a:xfrm>
            <a:prstGeom prst="roundRect">
              <a:avLst/>
            </a:prstGeom>
            <a:gradFill flip="none" rotWithShape="1">
              <a:gsLst>
                <a:gs pos="26000">
                  <a:schemeClr val="tx2">
                    <a:lumMod val="85000"/>
                    <a:lumOff val="15000"/>
                    <a:alpha val="80000"/>
                  </a:schemeClr>
                </a:gs>
                <a:gs pos="100000">
                  <a:schemeClr val="bg1">
                    <a:lumMod val="50000"/>
                    <a:alpha val="7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QUANTITY</a:t>
              </a:r>
            </a:p>
          </xdr:txBody>
        </xdr:sp>
        <xdr:sp macro="" textlink="">
          <xdr:nvSpPr>
            <xdr:cNvPr id="20" name="Rectangle: Rounded Corners 19">
              <a:extLst>
                <a:ext uri="{FF2B5EF4-FFF2-40B4-BE49-F238E27FC236}">
                  <a16:creationId xmlns:a16="http://schemas.microsoft.com/office/drawing/2014/main" id="{B4822651-CEC8-4A22-91FF-9C86EE764048}"/>
                </a:ext>
              </a:extLst>
            </xdr:cNvPr>
            <xdr:cNvSpPr/>
          </xdr:nvSpPr>
          <xdr:spPr>
            <a:xfrm>
              <a:off x="120524" y="788365"/>
              <a:ext cx="2286000" cy="1186662"/>
            </a:xfrm>
            <a:prstGeom prst="roundRect">
              <a:avLst/>
            </a:prstGeom>
            <a:gradFill>
              <a:gsLst>
                <a:gs pos="4800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17">
          <xdr:nvSpPr>
            <xdr:cNvPr id="21" name="Rectangle 20">
              <a:extLst>
                <a:ext uri="{FF2B5EF4-FFF2-40B4-BE49-F238E27FC236}">
                  <a16:creationId xmlns:a16="http://schemas.microsoft.com/office/drawing/2014/main" id="{82D1DB3E-4C63-4CF1-A52D-E4BC96604D0D}"/>
                </a:ext>
              </a:extLst>
            </xdr:cNvPr>
            <xdr:cNvSpPr/>
          </xdr:nvSpPr>
          <xdr:spPr>
            <a:xfrm>
              <a:off x="220980" y="840334"/>
              <a:ext cx="2080260" cy="327661"/>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7C6065-1D23-4400-907B-358411462726}" type="TxLink">
                <a:rPr lang="en-US" sz="1200" b="1" i="0" u="none" strike="noStrike">
                  <a:solidFill>
                    <a:schemeClr val="bg1"/>
                  </a:solidFill>
                  <a:latin typeface="Calibri"/>
                  <a:ea typeface="Calibri"/>
                  <a:cs typeface="Calibri"/>
                </a:rPr>
                <a:pPr algn="ctr"/>
                <a:t># 37873</a:t>
              </a:fld>
              <a:endParaRPr lang="en-IN" sz="1200" b="1">
                <a:solidFill>
                  <a:schemeClr val="bg1"/>
                </a:solidFill>
              </a:endParaRPr>
            </a:p>
          </xdr:txBody>
        </xdr:sp>
        <xdr:sp macro="" textlink="KPIs!F25">
          <xdr:nvSpPr>
            <xdr:cNvPr id="22" name="Rectangle 21">
              <a:extLst>
                <a:ext uri="{FF2B5EF4-FFF2-40B4-BE49-F238E27FC236}">
                  <a16:creationId xmlns:a16="http://schemas.microsoft.com/office/drawing/2014/main" id="{1AB32668-D261-482D-A9E7-2CB4F031BFC0}"/>
                </a:ext>
              </a:extLst>
            </xdr:cNvPr>
            <xdr:cNvSpPr/>
          </xdr:nvSpPr>
          <xdr:spPr>
            <a:xfrm>
              <a:off x="227204" y="1624507"/>
              <a:ext cx="2072640" cy="28194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     YOY</a:t>
              </a:r>
              <a:r>
                <a:rPr lang="en-IN" sz="1200" baseline="0">
                  <a:solidFill>
                    <a:schemeClr val="bg1"/>
                  </a:solidFill>
                </a:rPr>
                <a:t> GROWTH</a:t>
              </a:r>
              <a:endParaRPr lang="en-IN" sz="1200">
                <a:solidFill>
                  <a:schemeClr val="bg1"/>
                </a:solidFill>
              </a:endParaRPr>
            </a:p>
          </xdr:txBody>
        </xdr:sp>
      </xdr:grpSp>
      <xdr:grpSp>
        <xdr:nvGrpSpPr>
          <xdr:cNvPr id="23" name="Group 22">
            <a:extLst>
              <a:ext uri="{FF2B5EF4-FFF2-40B4-BE49-F238E27FC236}">
                <a16:creationId xmlns:a16="http://schemas.microsoft.com/office/drawing/2014/main" id="{E502EFE1-160E-49F6-97B9-171162C0D1FA}"/>
              </a:ext>
            </a:extLst>
          </xdr:cNvPr>
          <xdr:cNvGrpSpPr/>
        </xdr:nvGrpSpPr>
        <xdr:grpSpPr>
          <a:xfrm>
            <a:off x="8633460" y="445389"/>
            <a:ext cx="2865120" cy="1537260"/>
            <a:chOff x="106680" y="445389"/>
            <a:chExt cx="2296881" cy="1537260"/>
          </a:xfrm>
        </xdr:grpSpPr>
        <xdr:sp macro="" textlink="">
          <xdr:nvSpPr>
            <xdr:cNvPr id="24" name="Rectangle: Rounded Corners 23">
              <a:extLst>
                <a:ext uri="{FF2B5EF4-FFF2-40B4-BE49-F238E27FC236}">
                  <a16:creationId xmlns:a16="http://schemas.microsoft.com/office/drawing/2014/main" id="{5127462C-F9D6-4D78-A583-450E2886B776}"/>
                </a:ext>
              </a:extLst>
            </xdr:cNvPr>
            <xdr:cNvSpPr/>
          </xdr:nvSpPr>
          <xdr:spPr>
            <a:xfrm>
              <a:off x="106680" y="445389"/>
              <a:ext cx="2296881" cy="299694"/>
            </a:xfrm>
            <a:prstGeom prst="roundRect">
              <a:avLst/>
            </a:prstGeom>
            <a:gradFill flip="none" rotWithShape="1">
              <a:gsLst>
                <a:gs pos="27000">
                  <a:schemeClr val="tx2">
                    <a:lumMod val="85000"/>
                    <a:lumOff val="15000"/>
                    <a:alpha val="80000"/>
                  </a:schemeClr>
                </a:gs>
                <a:gs pos="100000">
                  <a:schemeClr val="bg1">
                    <a:lumMod val="50000"/>
                    <a:alpha val="7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NO.</a:t>
              </a:r>
              <a:r>
                <a:rPr lang="en-IN" sz="1200" b="1" baseline="0"/>
                <a:t> OF ORDERS</a:t>
              </a:r>
              <a:endParaRPr lang="en-IN" sz="1200" b="1"/>
            </a:p>
          </xdr:txBody>
        </xdr:sp>
        <xdr:sp macro="" textlink="">
          <xdr:nvSpPr>
            <xdr:cNvPr id="25" name="Rectangle: Rounded Corners 24">
              <a:extLst>
                <a:ext uri="{FF2B5EF4-FFF2-40B4-BE49-F238E27FC236}">
                  <a16:creationId xmlns:a16="http://schemas.microsoft.com/office/drawing/2014/main" id="{095DE9DE-5C50-4423-B4D0-A9E1FAD80A01}"/>
                </a:ext>
              </a:extLst>
            </xdr:cNvPr>
            <xdr:cNvSpPr/>
          </xdr:nvSpPr>
          <xdr:spPr>
            <a:xfrm>
              <a:off x="114300" y="803225"/>
              <a:ext cx="2286000" cy="1179424"/>
            </a:xfrm>
            <a:prstGeom prst="roundRect">
              <a:avLst/>
            </a:prstGeom>
            <a:gradFill>
              <a:gsLst>
                <a:gs pos="4800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K$17">
          <xdr:nvSpPr>
            <xdr:cNvPr id="26" name="Rectangle 25">
              <a:extLst>
                <a:ext uri="{FF2B5EF4-FFF2-40B4-BE49-F238E27FC236}">
                  <a16:creationId xmlns:a16="http://schemas.microsoft.com/office/drawing/2014/main" id="{D5E559E6-99D8-4A52-BFF5-976B41CF9EFC}"/>
                </a:ext>
              </a:extLst>
            </xdr:cNvPr>
            <xdr:cNvSpPr/>
          </xdr:nvSpPr>
          <xdr:spPr>
            <a:xfrm>
              <a:off x="220980" y="856945"/>
              <a:ext cx="2080260" cy="32766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4BCC339-6494-4198-909B-05BDAA0BB101}" type="TxLink">
                <a:rPr lang="en-US" sz="1200" b="1" i="0" u="none" strike="noStrike">
                  <a:solidFill>
                    <a:schemeClr val="bg1"/>
                  </a:solidFill>
                  <a:latin typeface="Calibri"/>
                  <a:ea typeface="Calibri"/>
                  <a:cs typeface="Calibri"/>
                </a:rPr>
                <a:pPr algn="ctr"/>
                <a:t># 9994</a:t>
              </a:fld>
              <a:endParaRPr lang="en-IN" sz="1200" b="1">
                <a:solidFill>
                  <a:schemeClr val="bg1"/>
                </a:solidFill>
              </a:endParaRPr>
            </a:p>
          </xdr:txBody>
        </xdr:sp>
        <xdr:sp macro="" textlink="KPIs!F25">
          <xdr:nvSpPr>
            <xdr:cNvPr id="27" name="Rectangle 26">
              <a:extLst>
                <a:ext uri="{FF2B5EF4-FFF2-40B4-BE49-F238E27FC236}">
                  <a16:creationId xmlns:a16="http://schemas.microsoft.com/office/drawing/2014/main" id="{D21E5689-7D29-408B-8200-0E35ACA93C43}"/>
                </a:ext>
              </a:extLst>
            </xdr:cNvPr>
            <xdr:cNvSpPr/>
          </xdr:nvSpPr>
          <xdr:spPr>
            <a:xfrm>
              <a:off x="220980" y="1632814"/>
              <a:ext cx="2072640" cy="28194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     YOY</a:t>
              </a:r>
              <a:r>
                <a:rPr lang="en-IN" sz="1200" baseline="0">
                  <a:solidFill>
                    <a:schemeClr val="bg1"/>
                  </a:solidFill>
                </a:rPr>
                <a:t> GROWTH</a:t>
              </a:r>
              <a:endParaRPr lang="en-IN" sz="1200">
                <a:solidFill>
                  <a:schemeClr val="bg1"/>
                </a:solidFill>
              </a:endParaRPr>
            </a:p>
          </xdr:txBody>
        </xdr:sp>
      </xdr:grpSp>
      <xdr:grpSp>
        <xdr:nvGrpSpPr>
          <xdr:cNvPr id="28" name="Group 27">
            <a:extLst>
              <a:ext uri="{FF2B5EF4-FFF2-40B4-BE49-F238E27FC236}">
                <a16:creationId xmlns:a16="http://schemas.microsoft.com/office/drawing/2014/main" id="{E27A8618-62B6-4F58-B19D-0A07DE425302}"/>
              </a:ext>
            </a:extLst>
          </xdr:cNvPr>
          <xdr:cNvGrpSpPr/>
        </xdr:nvGrpSpPr>
        <xdr:grpSpPr>
          <a:xfrm>
            <a:off x="11551920" y="446074"/>
            <a:ext cx="2843464" cy="1536575"/>
            <a:chOff x="94199" y="453694"/>
            <a:chExt cx="2328786" cy="1536575"/>
          </a:xfrm>
        </xdr:grpSpPr>
        <xdr:sp macro="" textlink="">
          <xdr:nvSpPr>
            <xdr:cNvPr id="29" name="Rectangle: Rounded Corners 28">
              <a:extLst>
                <a:ext uri="{FF2B5EF4-FFF2-40B4-BE49-F238E27FC236}">
                  <a16:creationId xmlns:a16="http://schemas.microsoft.com/office/drawing/2014/main" id="{9A7EBC49-DC72-4D91-BCE9-A525280A6370}"/>
                </a:ext>
              </a:extLst>
            </xdr:cNvPr>
            <xdr:cNvSpPr/>
          </xdr:nvSpPr>
          <xdr:spPr>
            <a:xfrm>
              <a:off x="94199" y="453694"/>
              <a:ext cx="2328786" cy="299009"/>
            </a:xfrm>
            <a:prstGeom prst="roundRect">
              <a:avLst/>
            </a:prstGeom>
            <a:gradFill flip="none" rotWithShape="1">
              <a:gsLst>
                <a:gs pos="26000">
                  <a:schemeClr val="tx2">
                    <a:lumMod val="85000"/>
                    <a:lumOff val="15000"/>
                    <a:alpha val="80000"/>
                  </a:schemeClr>
                </a:gs>
                <a:gs pos="100000">
                  <a:schemeClr val="bg1">
                    <a:lumMod val="50000"/>
                    <a:alpha val="7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PROFIT MARGIN</a:t>
              </a:r>
            </a:p>
          </xdr:txBody>
        </xdr:sp>
        <xdr:sp macro="" textlink="">
          <xdr:nvSpPr>
            <xdr:cNvPr id="30" name="Rectangle: Rounded Corners 29">
              <a:extLst>
                <a:ext uri="{FF2B5EF4-FFF2-40B4-BE49-F238E27FC236}">
                  <a16:creationId xmlns:a16="http://schemas.microsoft.com/office/drawing/2014/main" id="{0F52FF07-E08A-4CF0-8E00-8BFB2BA696AC}"/>
                </a:ext>
              </a:extLst>
            </xdr:cNvPr>
            <xdr:cNvSpPr/>
          </xdr:nvSpPr>
          <xdr:spPr>
            <a:xfrm>
              <a:off x="108059" y="810845"/>
              <a:ext cx="2286000" cy="1179424"/>
            </a:xfrm>
            <a:prstGeom prst="roundRect">
              <a:avLst/>
            </a:prstGeom>
            <a:gradFill>
              <a:gsLst>
                <a:gs pos="4900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N$17">
          <xdr:nvSpPr>
            <xdr:cNvPr id="31" name="Rectangle 30">
              <a:extLst>
                <a:ext uri="{FF2B5EF4-FFF2-40B4-BE49-F238E27FC236}">
                  <a16:creationId xmlns:a16="http://schemas.microsoft.com/office/drawing/2014/main" id="{6F8437E4-BAE4-4A9C-95FB-8CA55935D18F}"/>
                </a:ext>
              </a:extLst>
            </xdr:cNvPr>
            <xdr:cNvSpPr/>
          </xdr:nvSpPr>
          <xdr:spPr>
            <a:xfrm>
              <a:off x="220980" y="865251"/>
              <a:ext cx="2080260" cy="32766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90533E1-1E24-4F58-A826-F5FDABD61B70}" type="TxLink">
                <a:rPr lang="en-US" sz="1200" b="1" i="0" u="none" strike="noStrike">
                  <a:solidFill>
                    <a:schemeClr val="bg1"/>
                  </a:solidFill>
                  <a:latin typeface="Calibri"/>
                  <a:ea typeface="Calibri"/>
                  <a:cs typeface="Calibri"/>
                </a:rPr>
                <a:pPr algn="ctr"/>
                <a:t>12.47%</a:t>
              </a:fld>
              <a:endParaRPr lang="en-IN" sz="1200" b="1">
                <a:solidFill>
                  <a:schemeClr val="bg1"/>
                </a:solidFill>
              </a:endParaRPr>
            </a:p>
          </xdr:txBody>
        </xdr:sp>
        <xdr:sp macro="" textlink="KPIs!F25">
          <xdr:nvSpPr>
            <xdr:cNvPr id="32" name="Rectangle 31">
              <a:extLst>
                <a:ext uri="{FF2B5EF4-FFF2-40B4-BE49-F238E27FC236}">
                  <a16:creationId xmlns:a16="http://schemas.microsoft.com/office/drawing/2014/main" id="{3C64574B-FB6E-4C6B-A610-1907B8E7FCBD}"/>
                </a:ext>
              </a:extLst>
            </xdr:cNvPr>
            <xdr:cNvSpPr/>
          </xdr:nvSpPr>
          <xdr:spPr>
            <a:xfrm>
              <a:off x="233461" y="1641120"/>
              <a:ext cx="2072640" cy="281940"/>
            </a:xfrm>
            <a:prstGeom prst="rect">
              <a:avLst/>
            </a:prstGeom>
            <a:gradFill>
              <a:gsLst>
                <a:gs pos="0">
                  <a:schemeClr val="tx2">
                    <a:lumMod val="85000"/>
                    <a:lumOff val="15000"/>
                    <a:alpha val="80000"/>
                  </a:schemeClr>
                </a:gs>
                <a:gs pos="100000">
                  <a:schemeClr val="bg1">
                    <a:lumMod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     YOY</a:t>
              </a:r>
              <a:r>
                <a:rPr lang="en-IN" sz="1200" baseline="0">
                  <a:solidFill>
                    <a:schemeClr val="bg1"/>
                  </a:solidFill>
                </a:rPr>
                <a:t> GROWTH</a:t>
              </a:r>
              <a:endParaRPr lang="en-IN" sz="1200">
                <a:solidFill>
                  <a:schemeClr val="bg1"/>
                </a:solidFill>
              </a:endParaRPr>
            </a:p>
          </xdr:txBody>
        </xdr:sp>
      </xdr:grpSp>
    </xdr:grpSp>
    <xdr:clientData/>
  </xdr:twoCellAnchor>
  <xdr:twoCellAnchor>
    <xdr:from>
      <xdr:col>0</xdr:col>
      <xdr:colOff>60960</xdr:colOff>
      <xdr:row>0</xdr:row>
      <xdr:rowOff>76200</xdr:rowOff>
    </xdr:from>
    <xdr:to>
      <xdr:col>23</xdr:col>
      <xdr:colOff>381000</xdr:colOff>
      <xdr:row>2</xdr:row>
      <xdr:rowOff>15240</xdr:rowOff>
    </xdr:to>
    <xdr:sp macro="" textlink="">
      <xdr:nvSpPr>
        <xdr:cNvPr id="2" name="Rectangle: Rounded Corners 1">
          <a:extLst>
            <a:ext uri="{FF2B5EF4-FFF2-40B4-BE49-F238E27FC236}">
              <a16:creationId xmlns:a16="http://schemas.microsoft.com/office/drawing/2014/main" id="{73FF0F94-6B52-4588-AC22-CB10E43DEB2A}"/>
            </a:ext>
          </a:extLst>
        </xdr:cNvPr>
        <xdr:cNvSpPr/>
      </xdr:nvSpPr>
      <xdr:spPr>
        <a:xfrm>
          <a:off x="60960" y="76200"/>
          <a:ext cx="14340840" cy="304800"/>
        </a:xfrm>
        <a:prstGeom prst="roundRect">
          <a:avLst/>
        </a:prstGeom>
        <a:gradFill flip="none" rotWithShape="1">
          <a:gsLst>
            <a:gs pos="54000">
              <a:schemeClr val="tx2">
                <a:lumMod val="85000"/>
                <a:lumOff val="15000"/>
                <a:alpha val="80000"/>
              </a:schemeClr>
            </a:gs>
            <a:gs pos="100000">
              <a:schemeClr val="bg1">
                <a:lumMod val="50000"/>
                <a:alpha val="75000"/>
              </a:scheme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449580</xdr:colOff>
          <xdr:row>8</xdr:row>
          <xdr:rowOff>68579</xdr:rowOff>
        </xdr:from>
        <xdr:to>
          <xdr:col>3</xdr:col>
          <xdr:colOff>571500</xdr:colOff>
          <xdr:row>9</xdr:row>
          <xdr:rowOff>132374</xdr:rowOff>
        </xdr:to>
        <xdr:pic>
          <xdr:nvPicPr>
            <xdr:cNvPr id="10" name="Picture 9">
              <a:extLst>
                <a:ext uri="{FF2B5EF4-FFF2-40B4-BE49-F238E27FC236}">
                  <a16:creationId xmlns:a16="http://schemas.microsoft.com/office/drawing/2014/main" id="{9C9D52E5-3701-430F-86D9-3B38D9D1976C}"/>
                </a:ext>
              </a:extLst>
            </xdr:cNvPr>
            <xdr:cNvPicPr>
              <a:picLocks noChangeAspect="1" noChangeArrowheads="1"/>
              <a:extLst>
                <a:ext uri="{84589F7E-364E-4C9E-8A38-B11213B215E9}">
                  <a14:cameraTool cellRange="'KPI YOY'!$H$10" spid="_x0000_s11936"/>
                </a:ext>
              </a:extLst>
            </xdr:cNvPicPr>
          </xdr:nvPicPr>
          <xdr:blipFill>
            <a:blip xmlns:r="http://schemas.openxmlformats.org/officeDocument/2006/relationships" r:embed="rId1"/>
            <a:srcRect/>
            <a:stretch>
              <a:fillRect/>
            </a:stretch>
          </xdr:blipFill>
          <xdr:spPr bwMode="auto">
            <a:xfrm>
              <a:off x="1668780" y="1531619"/>
              <a:ext cx="731520" cy="2466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151348</xdr:colOff>
          <xdr:row>8</xdr:row>
          <xdr:rowOff>76200</xdr:rowOff>
        </xdr:from>
        <xdr:to>
          <xdr:col>8</xdr:col>
          <xdr:colOff>287457</xdr:colOff>
          <xdr:row>9</xdr:row>
          <xdr:rowOff>144780</xdr:rowOff>
        </xdr:to>
        <xdr:pic>
          <xdr:nvPicPr>
            <xdr:cNvPr id="34" name="Picture 33">
              <a:extLst>
                <a:ext uri="{FF2B5EF4-FFF2-40B4-BE49-F238E27FC236}">
                  <a16:creationId xmlns:a16="http://schemas.microsoft.com/office/drawing/2014/main" id="{5A21A1D9-6AA9-4E9F-84DE-9B5E7B36BFDF}"/>
                </a:ext>
              </a:extLst>
            </xdr:cNvPr>
            <xdr:cNvPicPr>
              <a:picLocks noChangeAspect="1" noChangeArrowheads="1"/>
              <a:extLst>
                <a:ext uri="{84589F7E-364E-4C9E-8A38-B11213B215E9}">
                  <a14:cameraTool cellRange="'KPI YOY'!$I$10" spid="_x0000_s11937"/>
                </a:ext>
              </a:extLst>
            </xdr:cNvPicPr>
          </xdr:nvPicPr>
          <xdr:blipFill>
            <a:blip xmlns:r="http://schemas.openxmlformats.org/officeDocument/2006/relationships" r:embed="rId2"/>
            <a:srcRect/>
            <a:stretch>
              <a:fillRect/>
            </a:stretch>
          </xdr:blipFill>
          <xdr:spPr bwMode="auto">
            <a:xfrm>
              <a:off x="4418548" y="1539240"/>
              <a:ext cx="745709"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541020</xdr:colOff>
          <xdr:row>8</xdr:row>
          <xdr:rowOff>73276</xdr:rowOff>
        </xdr:from>
        <xdr:to>
          <xdr:col>13</xdr:col>
          <xdr:colOff>76200</xdr:colOff>
          <xdr:row>9</xdr:row>
          <xdr:rowOff>144780</xdr:rowOff>
        </xdr:to>
        <xdr:pic>
          <xdr:nvPicPr>
            <xdr:cNvPr id="37" name="Picture 36">
              <a:extLst>
                <a:ext uri="{FF2B5EF4-FFF2-40B4-BE49-F238E27FC236}">
                  <a16:creationId xmlns:a16="http://schemas.microsoft.com/office/drawing/2014/main" id="{324872D6-3402-4836-AF9F-837996A7F3F0}"/>
                </a:ext>
              </a:extLst>
            </xdr:cNvPr>
            <xdr:cNvPicPr>
              <a:picLocks noChangeAspect="1" noChangeArrowheads="1"/>
              <a:extLst>
                <a:ext uri="{84589F7E-364E-4C9E-8A38-B11213B215E9}">
                  <a14:cameraTool cellRange="'KPI YOY'!$J$10" spid="_x0000_s11938"/>
                </a:ext>
              </a:extLst>
            </xdr:cNvPicPr>
          </xdr:nvPicPr>
          <xdr:blipFill>
            <a:blip xmlns:r="http://schemas.openxmlformats.org/officeDocument/2006/relationships" r:embed="rId3"/>
            <a:srcRect/>
            <a:stretch>
              <a:fillRect/>
            </a:stretch>
          </xdr:blipFill>
          <xdr:spPr bwMode="auto">
            <a:xfrm>
              <a:off x="7246620" y="1536316"/>
              <a:ext cx="754380" cy="2543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457200</xdr:colOff>
          <xdr:row>8</xdr:row>
          <xdr:rowOff>68137</xdr:rowOff>
        </xdr:from>
        <xdr:to>
          <xdr:col>18</xdr:col>
          <xdr:colOff>7620</xdr:colOff>
          <xdr:row>9</xdr:row>
          <xdr:rowOff>144780</xdr:rowOff>
        </xdr:to>
        <xdr:pic>
          <xdr:nvPicPr>
            <xdr:cNvPr id="39" name="Picture 38">
              <a:extLst>
                <a:ext uri="{FF2B5EF4-FFF2-40B4-BE49-F238E27FC236}">
                  <a16:creationId xmlns:a16="http://schemas.microsoft.com/office/drawing/2014/main" id="{238641F2-B056-4FE4-BCA7-1966A31664FD}"/>
                </a:ext>
              </a:extLst>
            </xdr:cNvPr>
            <xdr:cNvPicPr>
              <a:picLocks noChangeAspect="1" noChangeArrowheads="1"/>
              <a:extLst>
                <a:ext uri="{84589F7E-364E-4C9E-8A38-B11213B215E9}">
                  <a14:cameraTool cellRange="'KPI YOY'!$K$10" spid="_x0000_s11939"/>
                </a:ext>
              </a:extLst>
            </xdr:cNvPicPr>
          </xdr:nvPicPr>
          <xdr:blipFill>
            <a:blip xmlns:r="http://schemas.openxmlformats.org/officeDocument/2006/relationships" r:embed="rId4"/>
            <a:srcRect/>
            <a:stretch>
              <a:fillRect/>
            </a:stretch>
          </xdr:blipFill>
          <xdr:spPr bwMode="auto">
            <a:xfrm>
              <a:off x="10210800" y="1531177"/>
              <a:ext cx="769620" cy="2595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245417</xdr:colOff>
          <xdr:row>8</xdr:row>
          <xdr:rowOff>68580</xdr:rowOff>
        </xdr:from>
        <xdr:to>
          <xdr:col>22</xdr:col>
          <xdr:colOff>411480</xdr:colOff>
          <xdr:row>9</xdr:row>
          <xdr:rowOff>160020</xdr:rowOff>
        </xdr:to>
        <xdr:pic>
          <xdr:nvPicPr>
            <xdr:cNvPr id="40" name="Picture 39">
              <a:extLst>
                <a:ext uri="{FF2B5EF4-FFF2-40B4-BE49-F238E27FC236}">
                  <a16:creationId xmlns:a16="http://schemas.microsoft.com/office/drawing/2014/main" id="{D2814D1D-F8AE-4D1D-967E-F559C425DDD5}"/>
                </a:ext>
              </a:extLst>
            </xdr:cNvPr>
            <xdr:cNvPicPr>
              <a:picLocks noChangeAspect="1" noChangeArrowheads="1"/>
              <a:extLst>
                <a:ext uri="{84589F7E-364E-4C9E-8A38-B11213B215E9}">
                  <a14:cameraTool cellRange="'KPI YOY'!$L$10" spid="_x0000_s11940"/>
                </a:ext>
              </a:extLst>
            </xdr:cNvPicPr>
          </xdr:nvPicPr>
          <xdr:blipFill>
            <a:blip xmlns:r="http://schemas.openxmlformats.org/officeDocument/2006/relationships" r:embed="rId5"/>
            <a:srcRect/>
            <a:stretch>
              <a:fillRect/>
            </a:stretch>
          </xdr:blipFill>
          <xdr:spPr bwMode="auto">
            <a:xfrm>
              <a:off x="13047017" y="1531620"/>
              <a:ext cx="775663"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76200</xdr:colOff>
      <xdr:row>6</xdr:row>
      <xdr:rowOff>22860</xdr:rowOff>
    </xdr:from>
    <xdr:to>
      <xdr:col>8</xdr:col>
      <xdr:colOff>586740</xdr:colOff>
      <xdr:row>8</xdr:row>
      <xdr:rowOff>68580</xdr:rowOff>
    </xdr:to>
    <xdr:graphicFrame macro="">
      <xdr:nvGraphicFramePr>
        <xdr:cNvPr id="42" name="Chart 41">
          <a:extLst>
            <a:ext uri="{FF2B5EF4-FFF2-40B4-BE49-F238E27FC236}">
              <a16:creationId xmlns:a16="http://schemas.microsoft.com/office/drawing/2014/main" id="{3355F508-4603-4929-9B6F-02DD4E005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541020</xdr:colOff>
      <xdr:row>5</xdr:row>
      <xdr:rowOff>160020</xdr:rowOff>
    </xdr:from>
    <xdr:to>
      <xdr:col>13</xdr:col>
      <xdr:colOff>426720</xdr:colOff>
      <xdr:row>8</xdr:row>
      <xdr:rowOff>60960</xdr:rowOff>
    </xdr:to>
    <xdr:graphicFrame macro="">
      <xdr:nvGraphicFramePr>
        <xdr:cNvPr id="43" name="Chart 42">
          <a:extLst>
            <a:ext uri="{FF2B5EF4-FFF2-40B4-BE49-F238E27FC236}">
              <a16:creationId xmlns:a16="http://schemas.microsoft.com/office/drawing/2014/main" id="{81F936E9-2E23-423F-8BEE-3DDC03FEC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373380</xdr:colOff>
      <xdr:row>6</xdr:row>
      <xdr:rowOff>0</xdr:rowOff>
    </xdr:from>
    <xdr:to>
      <xdr:col>18</xdr:col>
      <xdr:colOff>243840</xdr:colOff>
      <xdr:row>8</xdr:row>
      <xdr:rowOff>83820</xdr:rowOff>
    </xdr:to>
    <xdr:graphicFrame macro="">
      <xdr:nvGraphicFramePr>
        <xdr:cNvPr id="44" name="Chart 43">
          <a:extLst>
            <a:ext uri="{FF2B5EF4-FFF2-40B4-BE49-F238E27FC236}">
              <a16:creationId xmlns:a16="http://schemas.microsoft.com/office/drawing/2014/main" id="{200CA4EC-8652-4A38-B4A3-C2D25A1CF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251460</xdr:colOff>
      <xdr:row>6</xdr:row>
      <xdr:rowOff>7620</xdr:rowOff>
    </xdr:from>
    <xdr:to>
      <xdr:col>23</xdr:col>
      <xdr:colOff>99060</xdr:colOff>
      <xdr:row>8</xdr:row>
      <xdr:rowOff>121920</xdr:rowOff>
    </xdr:to>
    <xdr:graphicFrame macro="">
      <xdr:nvGraphicFramePr>
        <xdr:cNvPr id="46" name="Chart 45">
          <a:extLst>
            <a:ext uri="{FF2B5EF4-FFF2-40B4-BE49-F238E27FC236}">
              <a16:creationId xmlns:a16="http://schemas.microsoft.com/office/drawing/2014/main" id="{7ABC6F20-AF23-4A29-BFF4-F7013367A8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396240</xdr:colOff>
      <xdr:row>5</xdr:row>
      <xdr:rowOff>144780</xdr:rowOff>
    </xdr:from>
    <xdr:to>
      <xdr:col>4</xdr:col>
      <xdr:colOff>121920</xdr:colOff>
      <xdr:row>8</xdr:row>
      <xdr:rowOff>38100</xdr:rowOff>
    </xdr:to>
    <xdr:graphicFrame macro="">
      <xdr:nvGraphicFramePr>
        <xdr:cNvPr id="52" name="Chart 51">
          <a:extLst>
            <a:ext uri="{FF2B5EF4-FFF2-40B4-BE49-F238E27FC236}">
              <a16:creationId xmlns:a16="http://schemas.microsoft.com/office/drawing/2014/main" id="{98F8FA16-CD0D-4EF1-B084-2D77DAF42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99060</xdr:colOff>
      <xdr:row>10</xdr:row>
      <xdr:rowOff>99060</xdr:rowOff>
    </xdr:from>
    <xdr:to>
      <xdr:col>23</xdr:col>
      <xdr:colOff>335280</xdr:colOff>
      <xdr:row>24</xdr:row>
      <xdr:rowOff>22860</xdr:rowOff>
    </xdr:to>
    <xdr:grpSp>
      <xdr:nvGrpSpPr>
        <xdr:cNvPr id="77" name="Group 76">
          <a:extLst>
            <a:ext uri="{FF2B5EF4-FFF2-40B4-BE49-F238E27FC236}">
              <a16:creationId xmlns:a16="http://schemas.microsoft.com/office/drawing/2014/main" id="{D90660D1-2763-4923-910C-E019490C06D4}"/>
            </a:ext>
          </a:extLst>
        </xdr:cNvPr>
        <xdr:cNvGrpSpPr/>
      </xdr:nvGrpSpPr>
      <xdr:grpSpPr>
        <a:xfrm>
          <a:off x="99060" y="1927860"/>
          <a:ext cx="14257020" cy="2484120"/>
          <a:chOff x="99060" y="1927860"/>
          <a:chExt cx="14257020" cy="2484120"/>
        </a:xfrm>
      </xdr:grpSpPr>
      <xdr:sp macro="" textlink="">
        <xdr:nvSpPr>
          <xdr:cNvPr id="55" name="Rectangle: Rounded Corners 54">
            <a:extLst>
              <a:ext uri="{FF2B5EF4-FFF2-40B4-BE49-F238E27FC236}">
                <a16:creationId xmlns:a16="http://schemas.microsoft.com/office/drawing/2014/main" id="{9933ECEC-53C3-4813-BAC6-C99E7EA68850}"/>
              </a:ext>
            </a:extLst>
          </xdr:cNvPr>
          <xdr:cNvSpPr/>
        </xdr:nvSpPr>
        <xdr:spPr>
          <a:xfrm>
            <a:off x="99060" y="1927860"/>
            <a:ext cx="5707380" cy="2476500"/>
          </a:xfrm>
          <a:prstGeom prst="roundRect">
            <a:avLst/>
          </a:prstGeom>
          <a:gradFill flip="none" rotWithShape="1">
            <a:gsLst>
              <a:gs pos="48000">
                <a:schemeClr val="tx2">
                  <a:lumMod val="85000"/>
                  <a:lumOff val="15000"/>
                  <a:alpha val="70000"/>
                </a:schemeClr>
              </a:gs>
              <a:gs pos="100000">
                <a:schemeClr val="tx1">
                  <a:lumMod val="65000"/>
                  <a:lumOff val="35000"/>
                </a:schemeClr>
              </a:gs>
            </a:gsLst>
            <a:lin ang="5400000" scaled="0"/>
            <a:tileRect/>
          </a:gradFill>
          <a:ln>
            <a:noFill/>
          </a:ln>
          <a:effectLst>
            <a:outerShdw blurRad="50800" dist="50800" dir="5400000" sx="1000" sy="1000" algn="ctr" rotWithShape="0">
              <a:srgbClr val="00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7C461FBE-D413-4177-93BC-0FC04AEC5AE0}"/>
              </a:ext>
            </a:extLst>
          </xdr:cNvPr>
          <xdr:cNvSpPr/>
        </xdr:nvSpPr>
        <xdr:spPr>
          <a:xfrm>
            <a:off x="5913120" y="1927860"/>
            <a:ext cx="4968240" cy="2484120"/>
          </a:xfrm>
          <a:prstGeom prst="roundRect">
            <a:avLst/>
          </a:prstGeom>
          <a:gradFill>
            <a:gsLst>
              <a:gs pos="49000">
                <a:schemeClr val="tx2">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CFFD2B8E-4877-4051-8EB3-5F6CD9409CC4}"/>
              </a:ext>
            </a:extLst>
          </xdr:cNvPr>
          <xdr:cNvSpPr/>
        </xdr:nvSpPr>
        <xdr:spPr>
          <a:xfrm>
            <a:off x="10995660" y="1927860"/>
            <a:ext cx="3360420" cy="2484120"/>
          </a:xfrm>
          <a:prstGeom prst="roundRect">
            <a:avLst/>
          </a:prstGeom>
          <a:gradFill>
            <a:gsLst>
              <a:gs pos="49000">
                <a:schemeClr val="tx2">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Rectangle: Rounded Corners 60">
            <a:extLst>
              <a:ext uri="{FF2B5EF4-FFF2-40B4-BE49-F238E27FC236}">
                <a16:creationId xmlns:a16="http://schemas.microsoft.com/office/drawing/2014/main" id="{9BB8EC3E-B616-41B1-BEDA-086E09B965C8}"/>
              </a:ext>
            </a:extLst>
          </xdr:cNvPr>
          <xdr:cNvSpPr/>
        </xdr:nvSpPr>
        <xdr:spPr>
          <a:xfrm>
            <a:off x="1912620" y="1988820"/>
            <a:ext cx="2194560" cy="28194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AND PROFIT ANALYSIS</a:t>
            </a:r>
          </a:p>
        </xdr:txBody>
      </xdr:sp>
      <xdr:sp macro="" textlink="">
        <xdr:nvSpPr>
          <xdr:cNvPr id="72" name="Rectangle: Rounded Corners 71">
            <a:extLst>
              <a:ext uri="{FF2B5EF4-FFF2-40B4-BE49-F238E27FC236}">
                <a16:creationId xmlns:a16="http://schemas.microsoft.com/office/drawing/2014/main" id="{A48F541B-016B-443F-B485-16ABFBE3D9D0}"/>
              </a:ext>
            </a:extLst>
          </xdr:cNvPr>
          <xdr:cNvSpPr/>
        </xdr:nvSpPr>
        <xdr:spPr>
          <a:xfrm>
            <a:off x="7475220" y="1996440"/>
            <a:ext cx="1935480" cy="28956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CATEGORY-WISE</a:t>
            </a:r>
            <a:r>
              <a:rPr lang="en-IN" sz="1200" b="1" baseline="0"/>
              <a:t> PROFIT</a:t>
            </a:r>
            <a:endParaRPr lang="en-IN" sz="1200" b="1"/>
          </a:p>
        </xdr:txBody>
      </xdr:sp>
      <xdr:sp macro="" textlink="">
        <xdr:nvSpPr>
          <xdr:cNvPr id="73" name="Rectangle: Rounded Corners 72">
            <a:extLst>
              <a:ext uri="{FF2B5EF4-FFF2-40B4-BE49-F238E27FC236}">
                <a16:creationId xmlns:a16="http://schemas.microsoft.com/office/drawing/2014/main" id="{86519CD5-5899-4795-B7BE-B355EFD61EAF}"/>
              </a:ext>
            </a:extLst>
          </xdr:cNvPr>
          <xdr:cNvSpPr/>
        </xdr:nvSpPr>
        <xdr:spPr>
          <a:xfrm>
            <a:off x="11475720" y="1988820"/>
            <a:ext cx="2430780" cy="26670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CATEGORY-WISE SALES SHARE %</a:t>
            </a:r>
          </a:p>
        </xdr:txBody>
      </xdr:sp>
    </xdr:grpSp>
    <xdr:clientData/>
  </xdr:twoCellAnchor>
  <xdr:twoCellAnchor>
    <xdr:from>
      <xdr:col>0</xdr:col>
      <xdr:colOff>106680</xdr:colOff>
      <xdr:row>24</xdr:row>
      <xdr:rowOff>121920</xdr:rowOff>
    </xdr:from>
    <xdr:to>
      <xdr:col>23</xdr:col>
      <xdr:colOff>335280</xdr:colOff>
      <xdr:row>37</xdr:row>
      <xdr:rowOff>91440</xdr:rowOff>
    </xdr:to>
    <xdr:grpSp>
      <xdr:nvGrpSpPr>
        <xdr:cNvPr id="78" name="Group 77">
          <a:extLst>
            <a:ext uri="{FF2B5EF4-FFF2-40B4-BE49-F238E27FC236}">
              <a16:creationId xmlns:a16="http://schemas.microsoft.com/office/drawing/2014/main" id="{830BED06-92D6-4C8B-92AF-685B3C223F7D}"/>
            </a:ext>
          </a:extLst>
        </xdr:cNvPr>
        <xdr:cNvGrpSpPr/>
      </xdr:nvGrpSpPr>
      <xdr:grpSpPr>
        <a:xfrm>
          <a:off x="106680" y="4511040"/>
          <a:ext cx="14249400" cy="2346960"/>
          <a:chOff x="106680" y="4511040"/>
          <a:chExt cx="14249400" cy="2346960"/>
        </a:xfrm>
      </xdr:grpSpPr>
      <xdr:sp macro="" textlink="">
        <xdr:nvSpPr>
          <xdr:cNvPr id="58" name="Rectangle: Rounded Corners 57">
            <a:extLst>
              <a:ext uri="{FF2B5EF4-FFF2-40B4-BE49-F238E27FC236}">
                <a16:creationId xmlns:a16="http://schemas.microsoft.com/office/drawing/2014/main" id="{EACB9F2F-3D1C-42F0-AAD8-3E8D31B4DC87}"/>
              </a:ext>
            </a:extLst>
          </xdr:cNvPr>
          <xdr:cNvSpPr/>
        </xdr:nvSpPr>
        <xdr:spPr>
          <a:xfrm>
            <a:off x="106680" y="4511040"/>
            <a:ext cx="5638800" cy="2324100"/>
          </a:xfrm>
          <a:prstGeom prst="roundRect">
            <a:avLst/>
          </a:prstGeom>
          <a:gradFill>
            <a:gsLst>
              <a:gs pos="48000">
                <a:schemeClr val="tx2">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50A393C3-73E7-4715-8690-45B07D240D65}"/>
              </a:ext>
            </a:extLst>
          </xdr:cNvPr>
          <xdr:cNvSpPr/>
        </xdr:nvSpPr>
        <xdr:spPr>
          <a:xfrm>
            <a:off x="10675620" y="4526280"/>
            <a:ext cx="3680460" cy="2324100"/>
          </a:xfrm>
          <a:prstGeom prst="roundRect">
            <a:avLst/>
          </a:prstGeom>
          <a:gradFill>
            <a:gsLst>
              <a:gs pos="49000">
                <a:schemeClr val="tx2">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F7E9A591-FAC9-47DB-8746-A6FE3AC67F0C}"/>
              </a:ext>
            </a:extLst>
          </xdr:cNvPr>
          <xdr:cNvSpPr/>
        </xdr:nvSpPr>
        <xdr:spPr>
          <a:xfrm>
            <a:off x="5844540" y="4511040"/>
            <a:ext cx="4716780" cy="2346960"/>
          </a:xfrm>
          <a:prstGeom prst="roundRect">
            <a:avLst/>
          </a:prstGeom>
          <a:gradFill>
            <a:gsLst>
              <a:gs pos="49000">
                <a:schemeClr val="tx2">
                  <a:lumMod val="85000"/>
                  <a:lumOff val="15000"/>
                  <a:alpha val="80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D2DAA7A3-8182-4422-980D-17255C716238}"/>
              </a:ext>
            </a:extLst>
          </xdr:cNvPr>
          <xdr:cNvSpPr/>
        </xdr:nvSpPr>
        <xdr:spPr>
          <a:xfrm>
            <a:off x="12039600" y="4617720"/>
            <a:ext cx="1097280" cy="26670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FILTERS</a:t>
            </a:r>
          </a:p>
        </xdr:txBody>
      </xdr:sp>
      <xdr:sp macro="" textlink="">
        <xdr:nvSpPr>
          <xdr:cNvPr id="75" name="Rectangle: Rounded Corners 74">
            <a:extLst>
              <a:ext uri="{FF2B5EF4-FFF2-40B4-BE49-F238E27FC236}">
                <a16:creationId xmlns:a16="http://schemas.microsoft.com/office/drawing/2014/main" id="{B4F9B143-E02A-4A08-86D0-723522F20104}"/>
              </a:ext>
            </a:extLst>
          </xdr:cNvPr>
          <xdr:cNvSpPr/>
        </xdr:nvSpPr>
        <xdr:spPr>
          <a:xfrm>
            <a:off x="7048500" y="4579620"/>
            <a:ext cx="2354580" cy="25146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TOP 5 SUB-CATEGORIES BY SALES</a:t>
            </a:r>
          </a:p>
        </xdr:txBody>
      </xdr:sp>
      <xdr:sp macro="" textlink="">
        <xdr:nvSpPr>
          <xdr:cNvPr id="76" name="Rectangle: Rounded Corners 75">
            <a:extLst>
              <a:ext uri="{FF2B5EF4-FFF2-40B4-BE49-F238E27FC236}">
                <a16:creationId xmlns:a16="http://schemas.microsoft.com/office/drawing/2014/main" id="{9E908CD3-F6A3-41F3-8687-EDB9BB048BA0}"/>
              </a:ext>
            </a:extLst>
          </xdr:cNvPr>
          <xdr:cNvSpPr/>
        </xdr:nvSpPr>
        <xdr:spPr>
          <a:xfrm>
            <a:off x="2087880" y="4556760"/>
            <a:ext cx="1508760" cy="274320"/>
          </a:xfrm>
          <a:prstGeom prst="roundRect">
            <a:avLst/>
          </a:prstGeom>
          <a:gradFill flip="none" rotWithShape="1">
            <a:gsLst>
              <a:gs pos="26000">
                <a:schemeClr val="tx2">
                  <a:lumMod val="85000"/>
                  <a:lumOff val="15000"/>
                  <a:alpha val="44000"/>
                </a:schemeClr>
              </a:gs>
              <a:gs pos="100000">
                <a:schemeClr val="tx1">
                  <a:lumMod val="65000"/>
                  <a:lumOff val="3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STATE</a:t>
            </a:r>
          </a:p>
        </xdr:txBody>
      </xdr:sp>
    </xdr:grpSp>
    <xdr:clientData/>
  </xdr:twoCellAnchor>
  <xdr:twoCellAnchor>
    <xdr:from>
      <xdr:col>0</xdr:col>
      <xdr:colOff>76200</xdr:colOff>
      <xdr:row>12</xdr:row>
      <xdr:rowOff>30480</xdr:rowOff>
    </xdr:from>
    <xdr:to>
      <xdr:col>9</xdr:col>
      <xdr:colOff>312420</xdr:colOff>
      <xdr:row>24</xdr:row>
      <xdr:rowOff>0</xdr:rowOff>
    </xdr:to>
    <xdr:graphicFrame macro="">
      <xdr:nvGraphicFramePr>
        <xdr:cNvPr id="79" name="Chart 78">
          <a:extLst>
            <a:ext uri="{FF2B5EF4-FFF2-40B4-BE49-F238E27FC236}">
              <a16:creationId xmlns:a16="http://schemas.microsoft.com/office/drawing/2014/main" id="{F868CA47-9B1F-4C1B-B217-81FBAB22B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579120</xdr:colOff>
      <xdr:row>11</xdr:row>
      <xdr:rowOff>167640</xdr:rowOff>
    </xdr:from>
    <xdr:to>
      <xdr:col>17</xdr:col>
      <xdr:colOff>434340</xdr:colOff>
      <xdr:row>24</xdr:row>
      <xdr:rowOff>34290</xdr:rowOff>
    </xdr:to>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2748BEF7-4DEA-4126-A2C0-80F429D813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65520" y="2179320"/>
              <a:ext cx="4732020" cy="2244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12</xdr:row>
      <xdr:rowOff>15240</xdr:rowOff>
    </xdr:from>
    <xdr:to>
      <xdr:col>23</xdr:col>
      <xdr:colOff>297180</xdr:colOff>
      <xdr:row>24</xdr:row>
      <xdr:rowOff>7620</xdr:rowOff>
    </xdr:to>
    <xdr:graphicFrame macro="">
      <xdr:nvGraphicFramePr>
        <xdr:cNvPr id="81" name="Chart 80">
          <a:extLst>
            <a:ext uri="{FF2B5EF4-FFF2-40B4-BE49-F238E27FC236}">
              <a16:creationId xmlns:a16="http://schemas.microsoft.com/office/drawing/2014/main" id="{3C736F23-3F5D-4244-9302-6E7773985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381000</xdr:colOff>
      <xdr:row>26</xdr:row>
      <xdr:rowOff>30480</xdr:rowOff>
    </xdr:from>
    <xdr:to>
      <xdr:col>8</xdr:col>
      <xdr:colOff>518160</xdr:colOff>
      <xdr:row>37</xdr:row>
      <xdr:rowOff>53340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A9281F41-5807-4F32-B96E-3D747B06B3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0" y="4785360"/>
              <a:ext cx="501396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26</xdr:row>
      <xdr:rowOff>91440</xdr:rowOff>
    </xdr:from>
    <xdr:to>
      <xdr:col>17</xdr:col>
      <xdr:colOff>114300</xdr:colOff>
      <xdr:row>37</xdr:row>
      <xdr:rowOff>91440</xdr:rowOff>
    </xdr:to>
    <xdr:graphicFrame macro="">
      <xdr:nvGraphicFramePr>
        <xdr:cNvPr id="83" name="Chart 82">
          <a:extLst>
            <a:ext uri="{FF2B5EF4-FFF2-40B4-BE49-F238E27FC236}">
              <a16:creationId xmlns:a16="http://schemas.microsoft.com/office/drawing/2014/main" id="{37792CF9-2097-44F5-A0CF-9B04DA6A5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373380</xdr:colOff>
      <xdr:row>27</xdr:row>
      <xdr:rowOff>129540</xdr:rowOff>
    </xdr:from>
    <xdr:to>
      <xdr:col>19</xdr:col>
      <xdr:colOff>160020</xdr:colOff>
      <xdr:row>35</xdr:row>
      <xdr:rowOff>114299</xdr:rowOff>
    </xdr:to>
    <mc:AlternateContent xmlns:mc="http://schemas.openxmlformats.org/markup-compatibility/2006" xmlns:a14="http://schemas.microsoft.com/office/drawing/2010/main">
      <mc:Choice Requires="a14">
        <xdr:graphicFrame macro="">
          <xdr:nvGraphicFramePr>
            <xdr:cNvPr id="89" name="Year 1">
              <a:extLst>
                <a:ext uri="{FF2B5EF4-FFF2-40B4-BE49-F238E27FC236}">
                  <a16:creationId xmlns:a16="http://schemas.microsoft.com/office/drawing/2014/main" id="{C5825104-F12C-4D28-ABAC-8E922EA6A53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36580" y="5067300"/>
              <a:ext cx="100584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99060</xdr:colOff>
      <xdr:row>28</xdr:row>
      <xdr:rowOff>53341</xdr:rowOff>
    </xdr:from>
    <xdr:to>
      <xdr:col>23</xdr:col>
      <xdr:colOff>259080</xdr:colOff>
      <xdr:row>34</xdr:row>
      <xdr:rowOff>114301</xdr:rowOff>
    </xdr:to>
    <mc:AlternateContent xmlns:mc="http://schemas.openxmlformats.org/markup-compatibility/2006" xmlns:a14="http://schemas.microsoft.com/office/drawing/2010/main">
      <mc:Choice Requires="a14">
        <xdr:graphicFrame macro="">
          <xdr:nvGraphicFramePr>
            <xdr:cNvPr id="90" name="Segment 1">
              <a:extLst>
                <a:ext uri="{FF2B5EF4-FFF2-40B4-BE49-F238E27FC236}">
                  <a16:creationId xmlns:a16="http://schemas.microsoft.com/office/drawing/2014/main" id="{0E8CFE88-19FC-45CB-9516-DF7875FCFB9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00660" y="5173981"/>
              <a:ext cx="137922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198120</xdr:colOff>
      <xdr:row>27</xdr:row>
      <xdr:rowOff>121920</xdr:rowOff>
    </xdr:from>
    <xdr:to>
      <xdr:col>21</xdr:col>
      <xdr:colOff>60960</xdr:colOff>
      <xdr:row>35</xdr:row>
      <xdr:rowOff>114299</xdr:rowOff>
    </xdr:to>
    <mc:AlternateContent xmlns:mc="http://schemas.openxmlformats.org/markup-compatibility/2006" xmlns:a14="http://schemas.microsoft.com/office/drawing/2010/main">
      <mc:Choice Requires="a14">
        <xdr:graphicFrame macro="">
          <xdr:nvGraphicFramePr>
            <xdr:cNvPr id="91" name="Region 1">
              <a:extLst>
                <a:ext uri="{FF2B5EF4-FFF2-40B4-BE49-F238E27FC236}">
                  <a16:creationId xmlns:a16="http://schemas.microsoft.com/office/drawing/2014/main" id="{CD85A939-6F0B-44AC-81A3-238DE375B20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80520" y="5059680"/>
              <a:ext cx="108204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76200</xdr:colOff>
      <xdr:row>2</xdr:row>
      <xdr:rowOff>74942</xdr:rowOff>
    </xdr:from>
    <xdr:to>
      <xdr:col>23</xdr:col>
      <xdr:colOff>374584</xdr:colOff>
      <xdr:row>10</xdr:row>
      <xdr:rowOff>22861</xdr:rowOff>
    </xdr:to>
    <xdr:grpSp>
      <xdr:nvGrpSpPr>
        <xdr:cNvPr id="2" name="Group 1">
          <a:extLst>
            <a:ext uri="{FF2B5EF4-FFF2-40B4-BE49-F238E27FC236}">
              <a16:creationId xmlns:a16="http://schemas.microsoft.com/office/drawing/2014/main" id="{C7D8278C-2FCD-48C5-821B-094C3E08564D}"/>
            </a:ext>
          </a:extLst>
        </xdr:cNvPr>
        <xdr:cNvGrpSpPr/>
      </xdr:nvGrpSpPr>
      <xdr:grpSpPr>
        <a:xfrm>
          <a:off x="76200" y="440702"/>
          <a:ext cx="14319184" cy="1410959"/>
          <a:chOff x="76200" y="444703"/>
          <a:chExt cx="14319184" cy="1537946"/>
        </a:xfrm>
      </xdr:grpSpPr>
      <xdr:grpSp>
        <xdr:nvGrpSpPr>
          <xdr:cNvPr id="3" name="Group 2">
            <a:extLst>
              <a:ext uri="{FF2B5EF4-FFF2-40B4-BE49-F238E27FC236}">
                <a16:creationId xmlns:a16="http://schemas.microsoft.com/office/drawing/2014/main" id="{3B217C39-AD26-4AB6-956B-4A4412830F77}"/>
              </a:ext>
            </a:extLst>
          </xdr:cNvPr>
          <xdr:cNvGrpSpPr/>
        </xdr:nvGrpSpPr>
        <xdr:grpSpPr>
          <a:xfrm>
            <a:off x="76200" y="444703"/>
            <a:ext cx="2766060" cy="1529638"/>
            <a:chOff x="106680" y="437083"/>
            <a:chExt cx="2310064" cy="1529638"/>
          </a:xfrm>
        </xdr:grpSpPr>
        <xdr:sp macro="" textlink="">
          <xdr:nvSpPr>
            <xdr:cNvPr id="24" name="Rectangle: Rounded Corners 23">
              <a:extLst>
                <a:ext uri="{FF2B5EF4-FFF2-40B4-BE49-F238E27FC236}">
                  <a16:creationId xmlns:a16="http://schemas.microsoft.com/office/drawing/2014/main" id="{58283A8F-8CB4-4907-9E79-9BF5ECACB4E3}"/>
                </a:ext>
              </a:extLst>
            </xdr:cNvPr>
            <xdr:cNvSpPr/>
          </xdr:nvSpPr>
          <xdr:spPr>
            <a:xfrm>
              <a:off x="106680" y="437083"/>
              <a:ext cx="2310064" cy="300380"/>
            </a:xfrm>
            <a:prstGeom prst="roundRect">
              <a:avLst/>
            </a:prstGeom>
            <a:gradFill flip="none" rotWithShape="1">
              <a:gsLst>
                <a:gs pos="48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sp macro="" textlink="">
          <xdr:nvSpPr>
            <xdr:cNvPr id="25" name="Rectangle: Rounded Corners 24">
              <a:extLst>
                <a:ext uri="{FF2B5EF4-FFF2-40B4-BE49-F238E27FC236}">
                  <a16:creationId xmlns:a16="http://schemas.microsoft.com/office/drawing/2014/main" id="{D299EE68-4BFB-451E-9A1B-1F6ADAEE9BD1}"/>
                </a:ext>
              </a:extLst>
            </xdr:cNvPr>
            <xdr:cNvSpPr/>
          </xdr:nvSpPr>
          <xdr:spPr>
            <a:xfrm>
              <a:off x="114300" y="787299"/>
              <a:ext cx="2286000" cy="1179422"/>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26" name="Rectangle 25">
              <a:extLst>
                <a:ext uri="{FF2B5EF4-FFF2-40B4-BE49-F238E27FC236}">
                  <a16:creationId xmlns:a16="http://schemas.microsoft.com/office/drawing/2014/main" id="{67341878-A922-4D3A-8285-0D34BE2CCD8A}"/>
                </a:ext>
              </a:extLst>
            </xdr:cNvPr>
            <xdr:cNvSpPr/>
          </xdr:nvSpPr>
          <xdr:spPr>
            <a:xfrm>
              <a:off x="214616" y="840334"/>
              <a:ext cx="2080260" cy="327661"/>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61F82EA-CD84-48DD-B357-B5D7762AF9F8}" type="TxLink">
                <a:rPr lang="en-US" sz="1400" b="1" i="0" u="none" strike="noStrike">
                  <a:solidFill>
                    <a:schemeClr val="bg1"/>
                  </a:solidFill>
                  <a:latin typeface="Calibri"/>
                  <a:ea typeface="Calibri"/>
                  <a:cs typeface="Calibri"/>
                </a:rPr>
                <a:pPr algn="ctr"/>
                <a:t> $22,97,200.86 </a:t>
              </a:fld>
              <a:endParaRPr lang="en-IN" sz="1400" b="1">
                <a:solidFill>
                  <a:schemeClr val="bg1"/>
                </a:solidFill>
              </a:endParaRPr>
            </a:p>
          </xdr:txBody>
        </xdr:sp>
        <xdr:sp macro="" textlink="KPIs!X39">
          <xdr:nvSpPr>
            <xdr:cNvPr id="27" name="Rectangle 26">
              <a:extLst>
                <a:ext uri="{FF2B5EF4-FFF2-40B4-BE49-F238E27FC236}">
                  <a16:creationId xmlns:a16="http://schemas.microsoft.com/office/drawing/2014/main" id="{A7C7D468-99D3-49A8-A32E-64D7FC174967}"/>
                </a:ext>
              </a:extLst>
            </xdr:cNvPr>
            <xdr:cNvSpPr/>
          </xdr:nvSpPr>
          <xdr:spPr>
            <a:xfrm>
              <a:off x="220980" y="1616202"/>
              <a:ext cx="2072640" cy="281940"/>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     YOY</a:t>
              </a:r>
              <a:r>
                <a:rPr lang="en-IN" sz="1200" b="1" baseline="0">
                  <a:solidFill>
                    <a:schemeClr val="bg1"/>
                  </a:solidFill>
                </a:rPr>
                <a:t> GROWTH</a:t>
              </a:r>
              <a:endParaRPr lang="en-IN" sz="1200" b="1">
                <a:solidFill>
                  <a:schemeClr val="bg1"/>
                </a:solidFill>
              </a:endParaRPr>
            </a:p>
          </xdr:txBody>
        </xdr:sp>
      </xdr:grpSp>
      <xdr:grpSp>
        <xdr:nvGrpSpPr>
          <xdr:cNvPr id="4" name="Group 3">
            <a:extLst>
              <a:ext uri="{FF2B5EF4-FFF2-40B4-BE49-F238E27FC236}">
                <a16:creationId xmlns:a16="http://schemas.microsoft.com/office/drawing/2014/main" id="{E0658D26-A74A-4344-892D-63D7B5110C96}"/>
              </a:ext>
            </a:extLst>
          </xdr:cNvPr>
          <xdr:cNvGrpSpPr/>
        </xdr:nvGrpSpPr>
        <xdr:grpSpPr>
          <a:xfrm>
            <a:off x="2895599" y="444703"/>
            <a:ext cx="2796540" cy="1537946"/>
            <a:chOff x="112974" y="437083"/>
            <a:chExt cx="2310064" cy="1537946"/>
          </a:xfrm>
        </xdr:grpSpPr>
        <xdr:sp macro="" textlink="">
          <xdr:nvSpPr>
            <xdr:cNvPr id="20" name="Rectangle: Rounded Corners 19">
              <a:extLst>
                <a:ext uri="{FF2B5EF4-FFF2-40B4-BE49-F238E27FC236}">
                  <a16:creationId xmlns:a16="http://schemas.microsoft.com/office/drawing/2014/main" id="{6583F510-3200-495B-BB17-D806CCA65027}"/>
                </a:ext>
              </a:extLst>
            </xdr:cNvPr>
            <xdr:cNvSpPr/>
          </xdr:nvSpPr>
          <xdr:spPr>
            <a:xfrm>
              <a:off x="112974" y="437083"/>
              <a:ext cx="2310064" cy="300380"/>
            </a:xfrm>
            <a:prstGeom prst="roundRect">
              <a:avLst/>
            </a:prstGeom>
            <a:gradFill flip="none" rotWithShape="1">
              <a:gsLst>
                <a:gs pos="49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21" name="Rectangle: Rounded Corners 20">
              <a:extLst>
                <a:ext uri="{FF2B5EF4-FFF2-40B4-BE49-F238E27FC236}">
                  <a16:creationId xmlns:a16="http://schemas.microsoft.com/office/drawing/2014/main" id="{26EA35B7-1E11-458B-91B1-2886015D6EAC}"/>
                </a:ext>
              </a:extLst>
            </xdr:cNvPr>
            <xdr:cNvSpPr/>
          </xdr:nvSpPr>
          <xdr:spPr>
            <a:xfrm>
              <a:off x="114300" y="796671"/>
              <a:ext cx="2286000" cy="1178358"/>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17">
          <xdr:nvSpPr>
            <xdr:cNvPr id="22" name="Rectangle 21">
              <a:extLst>
                <a:ext uri="{FF2B5EF4-FFF2-40B4-BE49-F238E27FC236}">
                  <a16:creationId xmlns:a16="http://schemas.microsoft.com/office/drawing/2014/main" id="{786FE334-97C2-4295-B11D-3AE3184B92BC}"/>
                </a:ext>
              </a:extLst>
            </xdr:cNvPr>
            <xdr:cNvSpPr/>
          </xdr:nvSpPr>
          <xdr:spPr>
            <a:xfrm>
              <a:off x="220980" y="840334"/>
              <a:ext cx="2080260" cy="327659"/>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FD8722D-BDD1-4C11-980D-5D63EC3ED95C}" type="TxLink">
                <a:rPr lang="en-US" sz="1400" b="1" i="0" u="none" strike="noStrike">
                  <a:solidFill>
                    <a:schemeClr val="bg1"/>
                  </a:solidFill>
                  <a:latin typeface="Calibri"/>
                  <a:ea typeface="Calibri"/>
                  <a:cs typeface="Calibri"/>
                </a:rPr>
                <a:pPr algn="ctr"/>
                <a:t> $2,86,397.02 </a:t>
              </a:fld>
              <a:endParaRPr lang="en-IN" sz="1400" b="1">
                <a:solidFill>
                  <a:schemeClr val="bg1"/>
                </a:solidFill>
              </a:endParaRPr>
            </a:p>
          </xdr:txBody>
        </xdr:sp>
        <xdr:sp macro="" textlink="KPIs!F25">
          <xdr:nvSpPr>
            <xdr:cNvPr id="23" name="Rectangle 22">
              <a:extLst>
                <a:ext uri="{FF2B5EF4-FFF2-40B4-BE49-F238E27FC236}">
                  <a16:creationId xmlns:a16="http://schemas.microsoft.com/office/drawing/2014/main" id="{889EB66A-1CBA-464B-8611-ADCBC78C7801}"/>
                </a:ext>
              </a:extLst>
            </xdr:cNvPr>
            <xdr:cNvSpPr/>
          </xdr:nvSpPr>
          <xdr:spPr>
            <a:xfrm>
              <a:off x="227274" y="1616201"/>
              <a:ext cx="2072640" cy="281941"/>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      YOY</a:t>
              </a:r>
              <a:r>
                <a:rPr lang="en-IN" sz="1200" b="1" baseline="0">
                  <a:solidFill>
                    <a:schemeClr val="bg1"/>
                  </a:solidFill>
                </a:rPr>
                <a:t> GROWTH</a:t>
              </a:r>
              <a:endParaRPr lang="en-IN" sz="1200" b="1">
                <a:solidFill>
                  <a:schemeClr val="bg1"/>
                </a:solidFill>
              </a:endParaRPr>
            </a:p>
          </xdr:txBody>
        </xdr:sp>
      </xdr:grpSp>
      <xdr:grpSp>
        <xdr:nvGrpSpPr>
          <xdr:cNvPr id="5" name="Group 4">
            <a:extLst>
              <a:ext uri="{FF2B5EF4-FFF2-40B4-BE49-F238E27FC236}">
                <a16:creationId xmlns:a16="http://schemas.microsoft.com/office/drawing/2014/main" id="{89F1BADA-7562-48CC-9BD8-C8633135F72A}"/>
              </a:ext>
            </a:extLst>
          </xdr:cNvPr>
          <xdr:cNvGrpSpPr/>
        </xdr:nvGrpSpPr>
        <xdr:grpSpPr>
          <a:xfrm>
            <a:off x="5745480" y="453009"/>
            <a:ext cx="2828224" cy="1529638"/>
            <a:chOff x="106680" y="445389"/>
            <a:chExt cx="2310064" cy="1529638"/>
          </a:xfrm>
        </xdr:grpSpPr>
        <xdr:sp macro="" textlink="">
          <xdr:nvSpPr>
            <xdr:cNvPr id="16" name="Rectangle: Rounded Corners 15">
              <a:extLst>
                <a:ext uri="{FF2B5EF4-FFF2-40B4-BE49-F238E27FC236}">
                  <a16:creationId xmlns:a16="http://schemas.microsoft.com/office/drawing/2014/main" id="{87771FEE-6119-4649-84A4-335FD64DD3AB}"/>
                </a:ext>
              </a:extLst>
            </xdr:cNvPr>
            <xdr:cNvSpPr/>
          </xdr:nvSpPr>
          <xdr:spPr>
            <a:xfrm>
              <a:off x="106680" y="445389"/>
              <a:ext cx="2310064" cy="292074"/>
            </a:xfrm>
            <a:prstGeom prst="roundRect">
              <a:avLst/>
            </a:prstGeom>
            <a:gradFill flip="none" rotWithShape="1">
              <a:gsLst>
                <a:gs pos="49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17" name="Rectangle: Rounded Corners 16">
              <a:extLst>
                <a:ext uri="{FF2B5EF4-FFF2-40B4-BE49-F238E27FC236}">
                  <a16:creationId xmlns:a16="http://schemas.microsoft.com/office/drawing/2014/main" id="{66061CB4-40A6-4B7C-9F03-37B0470C2BF8}"/>
                </a:ext>
              </a:extLst>
            </xdr:cNvPr>
            <xdr:cNvSpPr/>
          </xdr:nvSpPr>
          <xdr:spPr>
            <a:xfrm>
              <a:off x="120524" y="788365"/>
              <a:ext cx="2286000" cy="1186662"/>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17">
          <xdr:nvSpPr>
            <xdr:cNvPr id="18" name="Rectangle 17">
              <a:extLst>
                <a:ext uri="{FF2B5EF4-FFF2-40B4-BE49-F238E27FC236}">
                  <a16:creationId xmlns:a16="http://schemas.microsoft.com/office/drawing/2014/main" id="{23241C1C-5D00-45EC-A210-D53A6785F024}"/>
                </a:ext>
              </a:extLst>
            </xdr:cNvPr>
            <xdr:cNvSpPr/>
          </xdr:nvSpPr>
          <xdr:spPr>
            <a:xfrm>
              <a:off x="220980" y="840334"/>
              <a:ext cx="2080260" cy="327661"/>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7C6065-1D23-4400-907B-358411462726}" type="TxLink">
                <a:rPr lang="en-US" sz="1400" b="1" i="0" u="none" strike="noStrike">
                  <a:solidFill>
                    <a:schemeClr val="bg1"/>
                  </a:solidFill>
                  <a:latin typeface="Calibri"/>
                  <a:ea typeface="Calibri"/>
                  <a:cs typeface="Calibri"/>
                </a:rPr>
                <a:pPr algn="ctr"/>
                <a:t># 37873</a:t>
              </a:fld>
              <a:endParaRPr lang="en-IN" sz="1400" b="1">
                <a:solidFill>
                  <a:schemeClr val="bg1"/>
                </a:solidFill>
              </a:endParaRPr>
            </a:p>
          </xdr:txBody>
        </xdr:sp>
        <xdr:sp macro="" textlink="KPIs!F25">
          <xdr:nvSpPr>
            <xdr:cNvPr id="19" name="Rectangle 18">
              <a:extLst>
                <a:ext uri="{FF2B5EF4-FFF2-40B4-BE49-F238E27FC236}">
                  <a16:creationId xmlns:a16="http://schemas.microsoft.com/office/drawing/2014/main" id="{EB2CE01D-5BD2-4460-B64C-C457F57F6D88}"/>
                </a:ext>
              </a:extLst>
            </xdr:cNvPr>
            <xdr:cNvSpPr/>
          </xdr:nvSpPr>
          <xdr:spPr>
            <a:xfrm>
              <a:off x="227204" y="1624507"/>
              <a:ext cx="2072640" cy="281940"/>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     YOY</a:t>
              </a:r>
              <a:r>
                <a:rPr lang="en-IN" sz="1200" b="1" baseline="0">
                  <a:solidFill>
                    <a:schemeClr val="bg1"/>
                  </a:solidFill>
                </a:rPr>
                <a:t> GROWTH</a:t>
              </a:r>
              <a:endParaRPr lang="en-IN" sz="1200" b="1">
                <a:solidFill>
                  <a:schemeClr val="bg1"/>
                </a:solidFill>
              </a:endParaRPr>
            </a:p>
          </xdr:txBody>
        </xdr:sp>
      </xdr:grpSp>
      <xdr:grpSp>
        <xdr:nvGrpSpPr>
          <xdr:cNvPr id="6" name="Group 5">
            <a:extLst>
              <a:ext uri="{FF2B5EF4-FFF2-40B4-BE49-F238E27FC236}">
                <a16:creationId xmlns:a16="http://schemas.microsoft.com/office/drawing/2014/main" id="{38C7745B-70BB-43F9-8BF9-47189F8FE274}"/>
              </a:ext>
            </a:extLst>
          </xdr:cNvPr>
          <xdr:cNvGrpSpPr/>
        </xdr:nvGrpSpPr>
        <xdr:grpSpPr>
          <a:xfrm>
            <a:off x="8633460" y="445389"/>
            <a:ext cx="2865120" cy="1537260"/>
            <a:chOff x="106680" y="445389"/>
            <a:chExt cx="2296881" cy="1537260"/>
          </a:xfrm>
        </xdr:grpSpPr>
        <xdr:sp macro="" textlink="">
          <xdr:nvSpPr>
            <xdr:cNvPr id="12" name="Rectangle: Rounded Corners 11">
              <a:extLst>
                <a:ext uri="{FF2B5EF4-FFF2-40B4-BE49-F238E27FC236}">
                  <a16:creationId xmlns:a16="http://schemas.microsoft.com/office/drawing/2014/main" id="{E7E56021-DCD5-42F7-81FE-31149CD9F26B}"/>
                </a:ext>
              </a:extLst>
            </xdr:cNvPr>
            <xdr:cNvSpPr/>
          </xdr:nvSpPr>
          <xdr:spPr>
            <a:xfrm>
              <a:off x="106680" y="445389"/>
              <a:ext cx="2296881" cy="299694"/>
            </a:xfrm>
            <a:prstGeom prst="roundRect">
              <a:avLst/>
            </a:prstGeom>
            <a:gradFill flip="none" rotWithShape="1">
              <a:gsLst>
                <a:gs pos="49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a:t>
              </a:r>
              <a:r>
                <a:rPr lang="en-IN" sz="1400" b="1" baseline="0"/>
                <a:t> OF ORDERS</a:t>
              </a:r>
              <a:endParaRPr lang="en-IN" sz="1400" b="1"/>
            </a:p>
          </xdr:txBody>
        </xdr:sp>
        <xdr:sp macro="" textlink="">
          <xdr:nvSpPr>
            <xdr:cNvPr id="13" name="Rectangle: Rounded Corners 12">
              <a:extLst>
                <a:ext uri="{FF2B5EF4-FFF2-40B4-BE49-F238E27FC236}">
                  <a16:creationId xmlns:a16="http://schemas.microsoft.com/office/drawing/2014/main" id="{D079EC41-FD56-4714-80A7-8A549E2CFEB3}"/>
                </a:ext>
              </a:extLst>
            </xdr:cNvPr>
            <xdr:cNvSpPr/>
          </xdr:nvSpPr>
          <xdr:spPr>
            <a:xfrm>
              <a:off x="114300" y="803225"/>
              <a:ext cx="2286000" cy="1179424"/>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K$17">
          <xdr:nvSpPr>
            <xdr:cNvPr id="14" name="Rectangle 13">
              <a:extLst>
                <a:ext uri="{FF2B5EF4-FFF2-40B4-BE49-F238E27FC236}">
                  <a16:creationId xmlns:a16="http://schemas.microsoft.com/office/drawing/2014/main" id="{0CC93E70-98B8-461E-A9CB-2040BBC95002}"/>
                </a:ext>
              </a:extLst>
            </xdr:cNvPr>
            <xdr:cNvSpPr/>
          </xdr:nvSpPr>
          <xdr:spPr>
            <a:xfrm>
              <a:off x="220980" y="856945"/>
              <a:ext cx="2080260" cy="327660"/>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4BCC339-6494-4198-909B-05BDAA0BB101}" type="TxLink">
                <a:rPr lang="en-US" sz="1400" b="1" i="0" u="none" strike="noStrike">
                  <a:solidFill>
                    <a:schemeClr val="bg1"/>
                  </a:solidFill>
                  <a:latin typeface="Calibri"/>
                  <a:ea typeface="Calibri"/>
                  <a:cs typeface="Calibri"/>
                </a:rPr>
                <a:pPr algn="ctr"/>
                <a:t># 9994</a:t>
              </a:fld>
              <a:endParaRPr lang="en-IN" sz="1400" b="1">
                <a:solidFill>
                  <a:schemeClr val="bg1"/>
                </a:solidFill>
              </a:endParaRPr>
            </a:p>
          </xdr:txBody>
        </xdr:sp>
        <xdr:sp macro="" textlink="KPIs!F25">
          <xdr:nvSpPr>
            <xdr:cNvPr id="15" name="Rectangle 14">
              <a:extLst>
                <a:ext uri="{FF2B5EF4-FFF2-40B4-BE49-F238E27FC236}">
                  <a16:creationId xmlns:a16="http://schemas.microsoft.com/office/drawing/2014/main" id="{4B08EB9E-3A07-4176-8215-0BB1CA174490}"/>
                </a:ext>
              </a:extLst>
            </xdr:cNvPr>
            <xdr:cNvSpPr/>
          </xdr:nvSpPr>
          <xdr:spPr>
            <a:xfrm>
              <a:off x="220980" y="1632814"/>
              <a:ext cx="2072640" cy="281940"/>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     YOY</a:t>
              </a:r>
              <a:r>
                <a:rPr lang="en-IN" sz="1200" b="1" baseline="0">
                  <a:solidFill>
                    <a:schemeClr val="bg1"/>
                  </a:solidFill>
                </a:rPr>
                <a:t> GROWTH</a:t>
              </a:r>
              <a:endParaRPr lang="en-IN" sz="1200" b="1">
                <a:solidFill>
                  <a:schemeClr val="bg1"/>
                </a:solidFill>
              </a:endParaRPr>
            </a:p>
          </xdr:txBody>
        </xdr:sp>
      </xdr:grpSp>
      <xdr:grpSp>
        <xdr:nvGrpSpPr>
          <xdr:cNvPr id="7" name="Group 6">
            <a:extLst>
              <a:ext uri="{FF2B5EF4-FFF2-40B4-BE49-F238E27FC236}">
                <a16:creationId xmlns:a16="http://schemas.microsoft.com/office/drawing/2014/main" id="{BF3224A0-DBF9-4662-A75A-2587F69C72B2}"/>
              </a:ext>
            </a:extLst>
          </xdr:cNvPr>
          <xdr:cNvGrpSpPr/>
        </xdr:nvGrpSpPr>
        <xdr:grpSpPr>
          <a:xfrm>
            <a:off x="11551920" y="446074"/>
            <a:ext cx="2843464" cy="1536575"/>
            <a:chOff x="94199" y="453694"/>
            <a:chExt cx="2328786" cy="1536575"/>
          </a:xfrm>
        </xdr:grpSpPr>
        <xdr:sp macro="" textlink="">
          <xdr:nvSpPr>
            <xdr:cNvPr id="8" name="Rectangle: Rounded Corners 7">
              <a:extLst>
                <a:ext uri="{FF2B5EF4-FFF2-40B4-BE49-F238E27FC236}">
                  <a16:creationId xmlns:a16="http://schemas.microsoft.com/office/drawing/2014/main" id="{DD340624-6347-471F-92A7-8046E5491976}"/>
                </a:ext>
              </a:extLst>
            </xdr:cNvPr>
            <xdr:cNvSpPr/>
          </xdr:nvSpPr>
          <xdr:spPr>
            <a:xfrm>
              <a:off x="94199" y="453694"/>
              <a:ext cx="2328786" cy="299009"/>
            </a:xfrm>
            <a:prstGeom prst="roundRect">
              <a:avLst/>
            </a:prstGeom>
            <a:gradFill flip="none" rotWithShape="1">
              <a:gsLst>
                <a:gs pos="49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 MARGIN</a:t>
              </a:r>
            </a:p>
          </xdr:txBody>
        </xdr:sp>
        <xdr:sp macro="" textlink="">
          <xdr:nvSpPr>
            <xdr:cNvPr id="9" name="Rectangle: Rounded Corners 8">
              <a:extLst>
                <a:ext uri="{FF2B5EF4-FFF2-40B4-BE49-F238E27FC236}">
                  <a16:creationId xmlns:a16="http://schemas.microsoft.com/office/drawing/2014/main" id="{7D465351-A3A6-45BB-9EBF-26E5F89ADB1B}"/>
                </a:ext>
              </a:extLst>
            </xdr:cNvPr>
            <xdr:cNvSpPr/>
          </xdr:nvSpPr>
          <xdr:spPr>
            <a:xfrm>
              <a:off x="108059" y="810845"/>
              <a:ext cx="2286000" cy="1179424"/>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N$17">
          <xdr:nvSpPr>
            <xdr:cNvPr id="10" name="Rectangle 9">
              <a:extLst>
                <a:ext uri="{FF2B5EF4-FFF2-40B4-BE49-F238E27FC236}">
                  <a16:creationId xmlns:a16="http://schemas.microsoft.com/office/drawing/2014/main" id="{BDDE98B2-19FB-4C0D-A69E-EF56A400C23F}"/>
                </a:ext>
              </a:extLst>
            </xdr:cNvPr>
            <xdr:cNvSpPr/>
          </xdr:nvSpPr>
          <xdr:spPr>
            <a:xfrm>
              <a:off x="220980" y="865251"/>
              <a:ext cx="2080260" cy="327660"/>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90533E1-1E24-4F58-A826-F5FDABD61B70}" type="TxLink">
                <a:rPr lang="en-US" sz="1400" b="1" i="0" u="none" strike="noStrike">
                  <a:solidFill>
                    <a:schemeClr val="bg1"/>
                  </a:solidFill>
                  <a:latin typeface="Calibri"/>
                  <a:ea typeface="Calibri"/>
                  <a:cs typeface="Calibri"/>
                </a:rPr>
                <a:pPr algn="ctr"/>
                <a:t>12.47%</a:t>
              </a:fld>
              <a:endParaRPr lang="en-IN" sz="1400" b="1">
                <a:solidFill>
                  <a:schemeClr val="bg1"/>
                </a:solidFill>
              </a:endParaRPr>
            </a:p>
          </xdr:txBody>
        </xdr:sp>
        <xdr:sp macro="" textlink="KPIs!F25">
          <xdr:nvSpPr>
            <xdr:cNvPr id="11" name="Rectangle 10">
              <a:extLst>
                <a:ext uri="{FF2B5EF4-FFF2-40B4-BE49-F238E27FC236}">
                  <a16:creationId xmlns:a16="http://schemas.microsoft.com/office/drawing/2014/main" id="{A8343973-2CCC-4CAB-8431-2E65E4B0CD55}"/>
                </a:ext>
              </a:extLst>
            </xdr:cNvPr>
            <xdr:cNvSpPr/>
          </xdr:nvSpPr>
          <xdr:spPr>
            <a:xfrm>
              <a:off x="233461" y="1641120"/>
              <a:ext cx="2072640" cy="281940"/>
            </a:xfrm>
            <a:prstGeom prst="rect">
              <a:avLst/>
            </a:prstGeom>
            <a:solidFill>
              <a:schemeClr val="tx2">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     YOY</a:t>
              </a:r>
              <a:r>
                <a:rPr lang="en-IN" sz="1200" b="1" baseline="0">
                  <a:solidFill>
                    <a:schemeClr val="bg1"/>
                  </a:solidFill>
                </a:rPr>
                <a:t> GROWTH</a:t>
              </a:r>
              <a:endParaRPr lang="en-IN" sz="1200" b="1">
                <a:solidFill>
                  <a:schemeClr val="bg1"/>
                </a:solidFill>
              </a:endParaRPr>
            </a:p>
          </xdr:txBody>
        </xdr:sp>
      </xdr:grpSp>
    </xdr:grpSp>
    <xdr:clientData/>
  </xdr:twoCellAnchor>
  <xdr:twoCellAnchor>
    <xdr:from>
      <xdr:col>0</xdr:col>
      <xdr:colOff>60960</xdr:colOff>
      <xdr:row>0</xdr:row>
      <xdr:rowOff>76200</xdr:rowOff>
    </xdr:from>
    <xdr:to>
      <xdr:col>23</xdr:col>
      <xdr:colOff>381000</xdr:colOff>
      <xdr:row>2</xdr:row>
      <xdr:rowOff>15240</xdr:rowOff>
    </xdr:to>
    <xdr:sp macro="" textlink="">
      <xdr:nvSpPr>
        <xdr:cNvPr id="28" name="Rectangle: Rounded Corners 27">
          <a:extLst>
            <a:ext uri="{FF2B5EF4-FFF2-40B4-BE49-F238E27FC236}">
              <a16:creationId xmlns:a16="http://schemas.microsoft.com/office/drawing/2014/main" id="{4F483BB6-E6C6-4944-97F7-6988B0EE54BC}"/>
            </a:ext>
          </a:extLst>
        </xdr:cNvPr>
        <xdr:cNvSpPr/>
      </xdr:nvSpPr>
      <xdr:spPr>
        <a:xfrm>
          <a:off x="60960" y="76200"/>
          <a:ext cx="14340840" cy="304800"/>
        </a:xfrm>
        <a:prstGeom prst="roundRect">
          <a:avLst/>
        </a:prstGeom>
        <a:gradFill flip="none" rotWithShape="1">
          <a:gsLst>
            <a:gs pos="75000">
              <a:schemeClr val="tx1">
                <a:lumMod val="95000"/>
                <a:lumOff val="5000"/>
              </a:schemeClr>
            </a:gs>
            <a:gs pos="100000">
              <a:schemeClr val="tx1">
                <a:lumMod val="75000"/>
                <a:lumOff val="25000"/>
              </a:scheme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449580</xdr:colOff>
          <xdr:row>8</xdr:row>
          <xdr:rowOff>68579</xdr:rowOff>
        </xdr:from>
        <xdr:to>
          <xdr:col>3</xdr:col>
          <xdr:colOff>579120</xdr:colOff>
          <xdr:row>9</xdr:row>
          <xdr:rowOff>99059</xdr:rowOff>
        </xdr:to>
        <xdr:pic>
          <xdr:nvPicPr>
            <xdr:cNvPr id="29" name="Picture 28">
              <a:extLst>
                <a:ext uri="{FF2B5EF4-FFF2-40B4-BE49-F238E27FC236}">
                  <a16:creationId xmlns:a16="http://schemas.microsoft.com/office/drawing/2014/main" id="{7CDC91DC-4ABD-43CB-BD57-96495F2042AD}"/>
                </a:ext>
              </a:extLst>
            </xdr:cNvPr>
            <xdr:cNvPicPr>
              <a:picLocks noChangeAspect="1" noChangeArrowheads="1"/>
              <a:extLst>
                <a:ext uri="{84589F7E-364E-4C9E-8A38-B11213B215E9}">
                  <a14:cameraTool cellRange="'KPI YOY'!$H$10" spid="_x0000_s12809"/>
                </a:ext>
              </a:extLst>
            </xdr:cNvPicPr>
          </xdr:nvPicPr>
          <xdr:blipFill>
            <a:blip xmlns:r="http://schemas.openxmlformats.org/officeDocument/2006/relationships" r:embed="rId1"/>
            <a:srcRect/>
            <a:stretch>
              <a:fillRect/>
            </a:stretch>
          </xdr:blipFill>
          <xdr:spPr bwMode="auto">
            <a:xfrm>
              <a:off x="1668780" y="1531619"/>
              <a:ext cx="7391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151348</xdr:colOff>
          <xdr:row>8</xdr:row>
          <xdr:rowOff>76200</xdr:rowOff>
        </xdr:from>
        <xdr:to>
          <xdr:col>8</xdr:col>
          <xdr:colOff>280888</xdr:colOff>
          <xdr:row>9</xdr:row>
          <xdr:rowOff>106680</xdr:rowOff>
        </xdr:to>
        <xdr:pic>
          <xdr:nvPicPr>
            <xdr:cNvPr id="30" name="Picture 29">
              <a:extLst>
                <a:ext uri="{FF2B5EF4-FFF2-40B4-BE49-F238E27FC236}">
                  <a16:creationId xmlns:a16="http://schemas.microsoft.com/office/drawing/2014/main" id="{FD861C36-5095-4E91-BCBF-4B2E34AC5CBF}"/>
                </a:ext>
              </a:extLst>
            </xdr:cNvPr>
            <xdr:cNvPicPr>
              <a:picLocks noChangeAspect="1" noChangeArrowheads="1"/>
              <a:extLst>
                <a:ext uri="{84589F7E-364E-4C9E-8A38-B11213B215E9}">
                  <a14:cameraTool cellRange="'KPI YOY'!$I$10" spid="_x0000_s12810"/>
                </a:ext>
              </a:extLst>
            </xdr:cNvPicPr>
          </xdr:nvPicPr>
          <xdr:blipFill>
            <a:blip xmlns:r="http://schemas.openxmlformats.org/officeDocument/2006/relationships" r:embed="rId2"/>
            <a:srcRect/>
            <a:stretch>
              <a:fillRect/>
            </a:stretch>
          </xdr:blipFill>
          <xdr:spPr bwMode="auto">
            <a:xfrm>
              <a:off x="4418548" y="1539240"/>
              <a:ext cx="7391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556260</xdr:colOff>
          <xdr:row>8</xdr:row>
          <xdr:rowOff>88516</xdr:rowOff>
        </xdr:from>
        <xdr:to>
          <xdr:col>13</xdr:col>
          <xdr:colOff>60960</xdr:colOff>
          <xdr:row>9</xdr:row>
          <xdr:rowOff>118996</xdr:rowOff>
        </xdr:to>
        <xdr:pic>
          <xdr:nvPicPr>
            <xdr:cNvPr id="31" name="Picture 30">
              <a:extLst>
                <a:ext uri="{FF2B5EF4-FFF2-40B4-BE49-F238E27FC236}">
                  <a16:creationId xmlns:a16="http://schemas.microsoft.com/office/drawing/2014/main" id="{0B8A18B8-4C2E-4B91-91E8-6208FE29AC54}"/>
                </a:ext>
              </a:extLst>
            </xdr:cNvPr>
            <xdr:cNvPicPr>
              <a:picLocks noChangeAspect="1" noChangeArrowheads="1"/>
              <a:extLst>
                <a:ext uri="{84589F7E-364E-4C9E-8A38-B11213B215E9}">
                  <a14:cameraTool cellRange="'KPI YOY'!$J$10" spid="_x0000_s12811"/>
                </a:ext>
              </a:extLst>
            </xdr:cNvPicPr>
          </xdr:nvPicPr>
          <xdr:blipFill>
            <a:blip xmlns:r="http://schemas.openxmlformats.org/officeDocument/2006/relationships" r:embed="rId3"/>
            <a:srcRect/>
            <a:stretch>
              <a:fillRect/>
            </a:stretch>
          </xdr:blipFill>
          <xdr:spPr bwMode="auto">
            <a:xfrm>
              <a:off x="7261860" y="1551556"/>
              <a:ext cx="7239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472440</xdr:colOff>
          <xdr:row>8</xdr:row>
          <xdr:rowOff>90997</xdr:rowOff>
        </xdr:from>
        <xdr:to>
          <xdr:col>17</xdr:col>
          <xdr:colOff>601980</xdr:colOff>
          <xdr:row>9</xdr:row>
          <xdr:rowOff>121477</xdr:rowOff>
        </xdr:to>
        <xdr:pic>
          <xdr:nvPicPr>
            <xdr:cNvPr id="32" name="Picture 31">
              <a:extLst>
                <a:ext uri="{FF2B5EF4-FFF2-40B4-BE49-F238E27FC236}">
                  <a16:creationId xmlns:a16="http://schemas.microsoft.com/office/drawing/2014/main" id="{3CEFB520-F702-4BBE-9C53-C88FD566B6E0}"/>
                </a:ext>
              </a:extLst>
            </xdr:cNvPr>
            <xdr:cNvPicPr>
              <a:picLocks noChangeAspect="1" noChangeArrowheads="1"/>
              <a:extLst>
                <a:ext uri="{84589F7E-364E-4C9E-8A38-B11213B215E9}">
                  <a14:cameraTool cellRange="'KPI YOY'!$K$10" spid="_x0000_s12812"/>
                </a:ext>
              </a:extLst>
            </xdr:cNvPicPr>
          </xdr:nvPicPr>
          <xdr:blipFill>
            <a:blip xmlns:r="http://schemas.openxmlformats.org/officeDocument/2006/relationships" r:embed="rId4"/>
            <a:srcRect/>
            <a:stretch>
              <a:fillRect/>
            </a:stretch>
          </xdr:blipFill>
          <xdr:spPr bwMode="auto">
            <a:xfrm>
              <a:off x="10226040" y="1554037"/>
              <a:ext cx="7391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253037</xdr:colOff>
          <xdr:row>8</xdr:row>
          <xdr:rowOff>99060</xdr:rowOff>
        </xdr:from>
        <xdr:to>
          <xdr:col>22</xdr:col>
          <xdr:colOff>443537</xdr:colOff>
          <xdr:row>9</xdr:row>
          <xdr:rowOff>129540</xdr:rowOff>
        </xdr:to>
        <xdr:pic>
          <xdr:nvPicPr>
            <xdr:cNvPr id="33" name="Picture 32">
              <a:extLst>
                <a:ext uri="{FF2B5EF4-FFF2-40B4-BE49-F238E27FC236}">
                  <a16:creationId xmlns:a16="http://schemas.microsoft.com/office/drawing/2014/main" id="{B4F6FE5C-AA52-4561-9C13-7F505C90C7F8}"/>
                </a:ext>
              </a:extLst>
            </xdr:cNvPr>
            <xdr:cNvPicPr>
              <a:picLocks noChangeAspect="1" noChangeArrowheads="1"/>
              <a:extLst>
                <a:ext uri="{84589F7E-364E-4C9E-8A38-B11213B215E9}">
                  <a14:cameraTool cellRange="'KPI YOY'!$L$10" spid="_x0000_s12813"/>
                </a:ext>
              </a:extLst>
            </xdr:cNvPicPr>
          </xdr:nvPicPr>
          <xdr:blipFill>
            <a:blip xmlns:r="http://schemas.openxmlformats.org/officeDocument/2006/relationships" r:embed="rId5"/>
            <a:srcRect/>
            <a:stretch>
              <a:fillRect/>
            </a:stretch>
          </xdr:blipFill>
          <xdr:spPr bwMode="auto">
            <a:xfrm>
              <a:off x="13054637" y="1562100"/>
              <a:ext cx="80010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76200</xdr:colOff>
      <xdr:row>6</xdr:row>
      <xdr:rowOff>22860</xdr:rowOff>
    </xdr:from>
    <xdr:to>
      <xdr:col>8</xdr:col>
      <xdr:colOff>586740</xdr:colOff>
      <xdr:row>8</xdr:row>
      <xdr:rowOff>68580</xdr:rowOff>
    </xdr:to>
    <xdr:graphicFrame macro="">
      <xdr:nvGraphicFramePr>
        <xdr:cNvPr id="34" name="Chart 33">
          <a:extLst>
            <a:ext uri="{FF2B5EF4-FFF2-40B4-BE49-F238E27FC236}">
              <a16:creationId xmlns:a16="http://schemas.microsoft.com/office/drawing/2014/main" id="{0FBEB135-B338-4754-8329-A726C373F4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541020</xdr:colOff>
      <xdr:row>5</xdr:row>
      <xdr:rowOff>160020</xdr:rowOff>
    </xdr:from>
    <xdr:to>
      <xdr:col>13</xdr:col>
      <xdr:colOff>426720</xdr:colOff>
      <xdr:row>8</xdr:row>
      <xdr:rowOff>60960</xdr:rowOff>
    </xdr:to>
    <xdr:graphicFrame macro="">
      <xdr:nvGraphicFramePr>
        <xdr:cNvPr id="35" name="Chart 34">
          <a:extLst>
            <a:ext uri="{FF2B5EF4-FFF2-40B4-BE49-F238E27FC236}">
              <a16:creationId xmlns:a16="http://schemas.microsoft.com/office/drawing/2014/main" id="{76E8FF13-5EE1-4DD7-BD5C-AEAE92DA7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373380</xdr:colOff>
      <xdr:row>6</xdr:row>
      <xdr:rowOff>0</xdr:rowOff>
    </xdr:from>
    <xdr:to>
      <xdr:col>18</xdr:col>
      <xdr:colOff>243840</xdr:colOff>
      <xdr:row>8</xdr:row>
      <xdr:rowOff>83820</xdr:rowOff>
    </xdr:to>
    <xdr:graphicFrame macro="">
      <xdr:nvGraphicFramePr>
        <xdr:cNvPr id="36" name="Chart 35">
          <a:extLst>
            <a:ext uri="{FF2B5EF4-FFF2-40B4-BE49-F238E27FC236}">
              <a16:creationId xmlns:a16="http://schemas.microsoft.com/office/drawing/2014/main" id="{647D313E-5A94-4994-9A76-850E083C2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251460</xdr:colOff>
      <xdr:row>6</xdr:row>
      <xdr:rowOff>7620</xdr:rowOff>
    </xdr:from>
    <xdr:to>
      <xdr:col>23</xdr:col>
      <xdr:colOff>99060</xdr:colOff>
      <xdr:row>8</xdr:row>
      <xdr:rowOff>121920</xdr:rowOff>
    </xdr:to>
    <xdr:graphicFrame macro="">
      <xdr:nvGraphicFramePr>
        <xdr:cNvPr id="37" name="Chart 36">
          <a:extLst>
            <a:ext uri="{FF2B5EF4-FFF2-40B4-BE49-F238E27FC236}">
              <a16:creationId xmlns:a16="http://schemas.microsoft.com/office/drawing/2014/main" id="{501C4A3C-4D18-4384-8DA9-F960D6773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396240</xdr:colOff>
      <xdr:row>5</xdr:row>
      <xdr:rowOff>144780</xdr:rowOff>
    </xdr:from>
    <xdr:to>
      <xdr:col>4</xdr:col>
      <xdr:colOff>121920</xdr:colOff>
      <xdr:row>8</xdr:row>
      <xdr:rowOff>38100</xdr:rowOff>
    </xdr:to>
    <xdr:graphicFrame macro="">
      <xdr:nvGraphicFramePr>
        <xdr:cNvPr id="38" name="Chart 37">
          <a:extLst>
            <a:ext uri="{FF2B5EF4-FFF2-40B4-BE49-F238E27FC236}">
              <a16:creationId xmlns:a16="http://schemas.microsoft.com/office/drawing/2014/main" id="{9190BFFA-4A24-4A74-9B75-31982B3C7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99060</xdr:colOff>
      <xdr:row>10</xdr:row>
      <xdr:rowOff>99060</xdr:rowOff>
    </xdr:from>
    <xdr:to>
      <xdr:col>23</xdr:col>
      <xdr:colOff>335280</xdr:colOff>
      <xdr:row>24</xdr:row>
      <xdr:rowOff>22860</xdr:rowOff>
    </xdr:to>
    <xdr:grpSp>
      <xdr:nvGrpSpPr>
        <xdr:cNvPr id="39" name="Group 38">
          <a:extLst>
            <a:ext uri="{FF2B5EF4-FFF2-40B4-BE49-F238E27FC236}">
              <a16:creationId xmlns:a16="http://schemas.microsoft.com/office/drawing/2014/main" id="{9F515829-1063-4DFF-9BE8-89739D73EAF8}"/>
            </a:ext>
          </a:extLst>
        </xdr:cNvPr>
        <xdr:cNvGrpSpPr/>
      </xdr:nvGrpSpPr>
      <xdr:grpSpPr>
        <a:xfrm>
          <a:off x="99060" y="1927860"/>
          <a:ext cx="14257020" cy="2484120"/>
          <a:chOff x="99060" y="1927860"/>
          <a:chExt cx="14257020" cy="2484120"/>
        </a:xfrm>
        <a:solidFill>
          <a:schemeClr val="tx2">
            <a:lumMod val="85000"/>
            <a:lumOff val="15000"/>
          </a:schemeClr>
        </a:solidFill>
      </xdr:grpSpPr>
      <xdr:sp macro="" textlink="">
        <xdr:nvSpPr>
          <xdr:cNvPr id="40" name="Rectangle: Rounded Corners 39">
            <a:extLst>
              <a:ext uri="{FF2B5EF4-FFF2-40B4-BE49-F238E27FC236}">
                <a16:creationId xmlns:a16="http://schemas.microsoft.com/office/drawing/2014/main" id="{A816F42F-9505-4E04-99CF-D2CA6B7B9CCA}"/>
              </a:ext>
            </a:extLst>
          </xdr:cNvPr>
          <xdr:cNvSpPr/>
        </xdr:nvSpPr>
        <xdr:spPr>
          <a:xfrm>
            <a:off x="99060" y="1927860"/>
            <a:ext cx="5707380" cy="2476500"/>
          </a:xfrm>
          <a:prstGeom prst="roundRect">
            <a:avLst/>
          </a:prstGeom>
          <a:solidFill>
            <a:schemeClr val="tx1">
              <a:lumMod val="95000"/>
              <a:lumOff val="5000"/>
            </a:schemeClr>
          </a:solidFill>
          <a:ln>
            <a:noFill/>
          </a:ln>
          <a:effectLst>
            <a:outerShdw blurRad="50800" dist="50800" dir="5400000" sx="1000" sy="1000" algn="ctr" rotWithShape="0">
              <a:srgbClr val="00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Rounded Corners 40">
            <a:extLst>
              <a:ext uri="{FF2B5EF4-FFF2-40B4-BE49-F238E27FC236}">
                <a16:creationId xmlns:a16="http://schemas.microsoft.com/office/drawing/2014/main" id="{A0E923E5-EDF0-4CF2-AD02-E0733D337BF4}"/>
              </a:ext>
            </a:extLst>
          </xdr:cNvPr>
          <xdr:cNvSpPr/>
        </xdr:nvSpPr>
        <xdr:spPr>
          <a:xfrm>
            <a:off x="5913120" y="1927860"/>
            <a:ext cx="4968240" cy="248412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98C36E13-E32A-4EDE-975E-76BEF33B989D}"/>
              </a:ext>
            </a:extLst>
          </xdr:cNvPr>
          <xdr:cNvSpPr/>
        </xdr:nvSpPr>
        <xdr:spPr>
          <a:xfrm>
            <a:off x="10995660" y="1927860"/>
            <a:ext cx="3360420" cy="248412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232C82ED-145D-42A7-A80F-0CBAD8A3211E}"/>
              </a:ext>
            </a:extLst>
          </xdr:cNvPr>
          <xdr:cNvSpPr/>
        </xdr:nvSpPr>
        <xdr:spPr>
          <a:xfrm>
            <a:off x="1912620" y="1988820"/>
            <a:ext cx="2194560" cy="281940"/>
          </a:xfrm>
          <a:prstGeom prst="roundRect">
            <a:avLst/>
          </a:prstGeom>
          <a:gradFill>
            <a:gsLst>
              <a:gs pos="84000">
                <a:schemeClr val="tx1">
                  <a:lumMod val="95000"/>
                  <a:lumOff val="5000"/>
                </a:schemeClr>
              </a:gs>
              <a:gs pos="100000">
                <a:schemeClr val="tx1">
                  <a:lumMod val="85000"/>
                  <a:lumOff val="15000"/>
                </a:schemeClr>
              </a:gs>
            </a:gsLst>
            <a:path path="shap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AND PROFIT ANALYSIS</a:t>
            </a:r>
          </a:p>
        </xdr:txBody>
      </xdr:sp>
      <xdr:sp macro="" textlink="">
        <xdr:nvSpPr>
          <xdr:cNvPr id="44" name="Rectangle: Rounded Corners 43">
            <a:extLst>
              <a:ext uri="{FF2B5EF4-FFF2-40B4-BE49-F238E27FC236}">
                <a16:creationId xmlns:a16="http://schemas.microsoft.com/office/drawing/2014/main" id="{C347E4B3-81CC-47E6-B9BD-E48F722B877C}"/>
              </a:ext>
            </a:extLst>
          </xdr:cNvPr>
          <xdr:cNvSpPr/>
        </xdr:nvSpPr>
        <xdr:spPr>
          <a:xfrm>
            <a:off x="7475220" y="1996440"/>
            <a:ext cx="1935480" cy="289560"/>
          </a:xfrm>
          <a:prstGeom prst="roundRect">
            <a:avLst/>
          </a:prstGeom>
          <a:gradFill>
            <a:gsLst>
              <a:gs pos="77000">
                <a:schemeClr val="tx1">
                  <a:lumMod val="95000"/>
                  <a:lumOff val="5000"/>
                </a:schemeClr>
              </a:gs>
              <a:gs pos="100000">
                <a:schemeClr val="tx1">
                  <a:lumMod val="85000"/>
                  <a:lumOff val="15000"/>
                </a:schemeClr>
              </a:gs>
            </a:gsLst>
            <a:path path="shap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CATEGORY-WISE</a:t>
            </a:r>
            <a:r>
              <a:rPr lang="en-IN" sz="1200" b="1" baseline="0"/>
              <a:t> PROFIT</a:t>
            </a:r>
            <a:endParaRPr lang="en-IN" sz="1200" b="1"/>
          </a:p>
        </xdr:txBody>
      </xdr:sp>
      <xdr:sp macro="" textlink="">
        <xdr:nvSpPr>
          <xdr:cNvPr id="45" name="Rectangle: Rounded Corners 44">
            <a:extLst>
              <a:ext uri="{FF2B5EF4-FFF2-40B4-BE49-F238E27FC236}">
                <a16:creationId xmlns:a16="http://schemas.microsoft.com/office/drawing/2014/main" id="{A91DF4B3-ECDB-471F-A50D-0275A4FC0E87}"/>
              </a:ext>
            </a:extLst>
          </xdr:cNvPr>
          <xdr:cNvSpPr/>
        </xdr:nvSpPr>
        <xdr:spPr>
          <a:xfrm>
            <a:off x="11475720" y="1988820"/>
            <a:ext cx="2430780" cy="266700"/>
          </a:xfrm>
          <a:prstGeom prst="roundRect">
            <a:avLst/>
          </a:prstGeom>
          <a:gradFill flip="none" rotWithShape="0">
            <a:gsLst>
              <a:gs pos="80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CATEGORY-WISE SALES SHARE %</a:t>
            </a:r>
          </a:p>
        </xdr:txBody>
      </xdr:sp>
    </xdr:grpSp>
    <xdr:clientData/>
  </xdr:twoCellAnchor>
  <xdr:twoCellAnchor>
    <xdr:from>
      <xdr:col>0</xdr:col>
      <xdr:colOff>106680</xdr:colOff>
      <xdr:row>24</xdr:row>
      <xdr:rowOff>121920</xdr:rowOff>
    </xdr:from>
    <xdr:to>
      <xdr:col>23</xdr:col>
      <xdr:colOff>335280</xdr:colOff>
      <xdr:row>37</xdr:row>
      <xdr:rowOff>91440</xdr:rowOff>
    </xdr:to>
    <xdr:grpSp>
      <xdr:nvGrpSpPr>
        <xdr:cNvPr id="46" name="Group 45">
          <a:extLst>
            <a:ext uri="{FF2B5EF4-FFF2-40B4-BE49-F238E27FC236}">
              <a16:creationId xmlns:a16="http://schemas.microsoft.com/office/drawing/2014/main" id="{BD33EF31-ABFE-4F74-B021-1C387A8622F9}"/>
            </a:ext>
          </a:extLst>
        </xdr:cNvPr>
        <xdr:cNvGrpSpPr/>
      </xdr:nvGrpSpPr>
      <xdr:grpSpPr>
        <a:xfrm>
          <a:off x="106680" y="4511040"/>
          <a:ext cx="14249400" cy="2346960"/>
          <a:chOff x="106680" y="4511040"/>
          <a:chExt cx="14249400" cy="2346960"/>
        </a:xfrm>
        <a:solidFill>
          <a:schemeClr val="tx2">
            <a:lumMod val="85000"/>
            <a:lumOff val="15000"/>
          </a:schemeClr>
        </a:solidFill>
      </xdr:grpSpPr>
      <xdr:sp macro="" textlink="">
        <xdr:nvSpPr>
          <xdr:cNvPr id="47" name="Rectangle: Rounded Corners 46">
            <a:extLst>
              <a:ext uri="{FF2B5EF4-FFF2-40B4-BE49-F238E27FC236}">
                <a16:creationId xmlns:a16="http://schemas.microsoft.com/office/drawing/2014/main" id="{75C62BEF-BD08-4F8A-A693-42078C1CCB63}"/>
              </a:ext>
            </a:extLst>
          </xdr:cNvPr>
          <xdr:cNvSpPr/>
        </xdr:nvSpPr>
        <xdr:spPr>
          <a:xfrm>
            <a:off x="106680" y="4511040"/>
            <a:ext cx="5638800" cy="232410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0159F8F3-B650-47AB-8CF2-9DA2AAAA79C7}"/>
              </a:ext>
            </a:extLst>
          </xdr:cNvPr>
          <xdr:cNvSpPr/>
        </xdr:nvSpPr>
        <xdr:spPr>
          <a:xfrm>
            <a:off x="10675620" y="4526280"/>
            <a:ext cx="3680460" cy="232410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72A38CE7-78E2-40B8-ACBB-E889B37F6EE9}"/>
              </a:ext>
            </a:extLst>
          </xdr:cNvPr>
          <xdr:cNvSpPr/>
        </xdr:nvSpPr>
        <xdr:spPr>
          <a:xfrm>
            <a:off x="5844540" y="4511040"/>
            <a:ext cx="4716780" cy="2346960"/>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CEF53AC1-1779-4D4F-BAD2-1CC6CD5392D9}"/>
              </a:ext>
            </a:extLst>
          </xdr:cNvPr>
          <xdr:cNvSpPr/>
        </xdr:nvSpPr>
        <xdr:spPr>
          <a:xfrm>
            <a:off x="12039600" y="4617720"/>
            <a:ext cx="1097280" cy="266700"/>
          </a:xfrm>
          <a:prstGeom prst="roundRect">
            <a:avLst/>
          </a:prstGeom>
          <a:gradFill flip="none" rotWithShape="1">
            <a:gsLst>
              <a:gs pos="59000">
                <a:schemeClr val="tx1">
                  <a:lumMod val="95000"/>
                  <a:lumOff val="5000"/>
                </a:schemeClr>
              </a:gs>
              <a:gs pos="100000">
                <a:schemeClr val="tx1">
                  <a:lumMod val="85000"/>
                  <a:lumOff val="15000"/>
                </a:scheme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FILTERS</a:t>
            </a:r>
          </a:p>
        </xdr:txBody>
      </xdr:sp>
      <xdr:sp macro="" textlink="">
        <xdr:nvSpPr>
          <xdr:cNvPr id="51" name="Rectangle: Rounded Corners 50">
            <a:extLst>
              <a:ext uri="{FF2B5EF4-FFF2-40B4-BE49-F238E27FC236}">
                <a16:creationId xmlns:a16="http://schemas.microsoft.com/office/drawing/2014/main" id="{99BB3C36-7C80-477D-8C64-3489C3B0F6A1}"/>
              </a:ext>
            </a:extLst>
          </xdr:cNvPr>
          <xdr:cNvSpPr/>
        </xdr:nvSpPr>
        <xdr:spPr>
          <a:xfrm>
            <a:off x="7048500" y="4579620"/>
            <a:ext cx="2354580" cy="251460"/>
          </a:xfrm>
          <a:prstGeom prst="roundRect">
            <a:avLst/>
          </a:prstGeom>
          <a:gradFill>
            <a:gsLst>
              <a:gs pos="87000">
                <a:schemeClr val="tx1">
                  <a:lumMod val="95000"/>
                  <a:lumOff val="5000"/>
                </a:schemeClr>
              </a:gs>
              <a:gs pos="100000">
                <a:schemeClr val="tx1">
                  <a:lumMod val="85000"/>
                  <a:lumOff val="15000"/>
                </a:schemeClr>
              </a:gs>
            </a:gsLst>
            <a:path path="shap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TOP 5 SUB-CATEGORIES BY SALES</a:t>
            </a:r>
          </a:p>
        </xdr:txBody>
      </xdr:sp>
      <xdr:sp macro="" textlink="">
        <xdr:nvSpPr>
          <xdr:cNvPr id="52" name="Rectangle: Rounded Corners 51">
            <a:extLst>
              <a:ext uri="{FF2B5EF4-FFF2-40B4-BE49-F238E27FC236}">
                <a16:creationId xmlns:a16="http://schemas.microsoft.com/office/drawing/2014/main" id="{17FF924F-5CAF-40FE-B0E2-D8A4EB7FC6AC}"/>
              </a:ext>
            </a:extLst>
          </xdr:cNvPr>
          <xdr:cNvSpPr/>
        </xdr:nvSpPr>
        <xdr:spPr>
          <a:xfrm>
            <a:off x="2087880" y="4556760"/>
            <a:ext cx="1508760" cy="274320"/>
          </a:xfrm>
          <a:prstGeom prst="roundRect">
            <a:avLst/>
          </a:prstGeom>
          <a:gradFill>
            <a:gsLst>
              <a:gs pos="72000">
                <a:schemeClr val="tx1">
                  <a:lumMod val="95000"/>
                  <a:lumOff val="5000"/>
                </a:schemeClr>
              </a:gs>
              <a:gs pos="100000">
                <a:schemeClr val="tx1">
                  <a:lumMod val="85000"/>
                  <a:lumOff val="15000"/>
                </a:schemeClr>
              </a:gs>
            </a:gsLst>
            <a:path path="shap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STATE</a:t>
            </a:r>
          </a:p>
        </xdr:txBody>
      </xdr:sp>
    </xdr:grpSp>
    <xdr:clientData/>
  </xdr:twoCellAnchor>
  <xdr:twoCellAnchor>
    <xdr:from>
      <xdr:col>0</xdr:col>
      <xdr:colOff>76200</xdr:colOff>
      <xdr:row>12</xdr:row>
      <xdr:rowOff>30480</xdr:rowOff>
    </xdr:from>
    <xdr:to>
      <xdr:col>9</xdr:col>
      <xdr:colOff>312420</xdr:colOff>
      <xdr:row>24</xdr:row>
      <xdr:rowOff>0</xdr:rowOff>
    </xdr:to>
    <xdr:graphicFrame macro="">
      <xdr:nvGraphicFramePr>
        <xdr:cNvPr id="53" name="Chart 52">
          <a:extLst>
            <a:ext uri="{FF2B5EF4-FFF2-40B4-BE49-F238E27FC236}">
              <a16:creationId xmlns:a16="http://schemas.microsoft.com/office/drawing/2014/main" id="{0D342D62-37C8-4145-B44C-789E02D80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579120</xdr:colOff>
      <xdr:row>11</xdr:row>
      <xdr:rowOff>167640</xdr:rowOff>
    </xdr:from>
    <xdr:to>
      <xdr:col>17</xdr:col>
      <xdr:colOff>434340</xdr:colOff>
      <xdr:row>24</xdr:row>
      <xdr:rowOff>34290</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13443A44-CC5D-4F69-9D53-FC7BFA9AAA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65520" y="2179320"/>
              <a:ext cx="4732020" cy="2244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12</xdr:row>
      <xdr:rowOff>15240</xdr:rowOff>
    </xdr:from>
    <xdr:to>
      <xdr:col>23</xdr:col>
      <xdr:colOff>297180</xdr:colOff>
      <xdr:row>24</xdr:row>
      <xdr:rowOff>7620</xdr:rowOff>
    </xdr:to>
    <xdr:graphicFrame macro="">
      <xdr:nvGraphicFramePr>
        <xdr:cNvPr id="55" name="Chart 54">
          <a:extLst>
            <a:ext uri="{FF2B5EF4-FFF2-40B4-BE49-F238E27FC236}">
              <a16:creationId xmlns:a16="http://schemas.microsoft.com/office/drawing/2014/main" id="{B552C856-641C-4455-BD57-47816DC37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381000</xdr:colOff>
      <xdr:row>26</xdr:row>
      <xdr:rowOff>30480</xdr:rowOff>
    </xdr:from>
    <xdr:to>
      <xdr:col>8</xdr:col>
      <xdr:colOff>518160</xdr:colOff>
      <xdr:row>37</xdr:row>
      <xdr:rowOff>53340</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2D0CFFE1-06A0-43E6-9B3B-57973ECB89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0" y="4785360"/>
              <a:ext cx="501396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26</xdr:row>
      <xdr:rowOff>91440</xdr:rowOff>
    </xdr:from>
    <xdr:to>
      <xdr:col>17</xdr:col>
      <xdr:colOff>114300</xdr:colOff>
      <xdr:row>37</xdr:row>
      <xdr:rowOff>91440</xdr:rowOff>
    </xdr:to>
    <xdr:graphicFrame macro="">
      <xdr:nvGraphicFramePr>
        <xdr:cNvPr id="57" name="Chart 56">
          <a:extLst>
            <a:ext uri="{FF2B5EF4-FFF2-40B4-BE49-F238E27FC236}">
              <a16:creationId xmlns:a16="http://schemas.microsoft.com/office/drawing/2014/main" id="{BAD98320-CFF9-4EB2-9448-FCDFE4514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373380</xdr:colOff>
      <xdr:row>27</xdr:row>
      <xdr:rowOff>129540</xdr:rowOff>
    </xdr:from>
    <xdr:to>
      <xdr:col>19</xdr:col>
      <xdr:colOff>160020</xdr:colOff>
      <xdr:row>35</xdr:row>
      <xdr:rowOff>114299</xdr:rowOff>
    </xdr:to>
    <mc:AlternateContent xmlns:mc="http://schemas.openxmlformats.org/markup-compatibility/2006" xmlns:a14="http://schemas.microsoft.com/office/drawing/2010/main">
      <mc:Choice Requires="a14">
        <xdr:graphicFrame macro="">
          <xdr:nvGraphicFramePr>
            <xdr:cNvPr id="58" name="Year 2">
              <a:extLst>
                <a:ext uri="{FF2B5EF4-FFF2-40B4-BE49-F238E27FC236}">
                  <a16:creationId xmlns:a16="http://schemas.microsoft.com/office/drawing/2014/main" id="{81B7E139-75FE-4E56-92E2-A978CC362C8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36580" y="5067300"/>
              <a:ext cx="100584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99060</xdr:colOff>
      <xdr:row>28</xdr:row>
      <xdr:rowOff>53341</xdr:rowOff>
    </xdr:from>
    <xdr:to>
      <xdr:col>23</xdr:col>
      <xdr:colOff>259080</xdr:colOff>
      <xdr:row>34</xdr:row>
      <xdr:rowOff>114301</xdr:rowOff>
    </xdr:to>
    <mc:AlternateContent xmlns:mc="http://schemas.openxmlformats.org/markup-compatibility/2006" xmlns:a14="http://schemas.microsoft.com/office/drawing/2010/main">
      <mc:Choice Requires="a14">
        <xdr:graphicFrame macro="">
          <xdr:nvGraphicFramePr>
            <xdr:cNvPr id="59" name="Segment 2">
              <a:extLst>
                <a:ext uri="{FF2B5EF4-FFF2-40B4-BE49-F238E27FC236}">
                  <a16:creationId xmlns:a16="http://schemas.microsoft.com/office/drawing/2014/main" id="{21D4D91C-19D1-4A14-9364-A761564EF6C2}"/>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900660" y="5173981"/>
              <a:ext cx="137922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198120</xdr:colOff>
      <xdr:row>27</xdr:row>
      <xdr:rowOff>121920</xdr:rowOff>
    </xdr:from>
    <xdr:to>
      <xdr:col>21</xdr:col>
      <xdr:colOff>60960</xdr:colOff>
      <xdr:row>35</xdr:row>
      <xdr:rowOff>114299</xdr:rowOff>
    </xdr:to>
    <mc:AlternateContent xmlns:mc="http://schemas.openxmlformats.org/markup-compatibility/2006" xmlns:a14="http://schemas.microsoft.com/office/drawing/2010/main">
      <mc:Choice Requires="a14">
        <xdr:graphicFrame macro="">
          <xdr:nvGraphicFramePr>
            <xdr:cNvPr id="60" name="Region 2">
              <a:extLst>
                <a:ext uri="{FF2B5EF4-FFF2-40B4-BE49-F238E27FC236}">
                  <a16:creationId xmlns:a16="http://schemas.microsoft.com/office/drawing/2014/main" id="{404F07A5-E665-47AF-9741-E0C6E0B700E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780520" y="5059680"/>
              <a:ext cx="108204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392.100229629628" createdVersion="7" refreshedVersion="7" minRefreshableVersion="3" recordCount="9994" xr:uid="{56B56C0B-D977-4B59-8B65-6D2A493A64A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99238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EA8CB6-666B-4B47-BAC4-86971CFD8719}"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6">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ABCCEE-E024-4ACE-A890-7B9CACC05D49}" name="PivotTable3"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33B310-50B0-4D8F-9CDF-B3765C009034}" name="PivotTable4"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9E5BFD-76A1-45F3-9EFF-8C8CF3CA60CD}" name="PivotTable5"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47C24E-926B-4922-B9BD-E314A4EECEF0}" name="PivotTable6"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B0B0E9-6541-454E-A003-97FC803B9A10}" name="PivotTable10"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0033B7-5B69-483A-A904-2FB1CBF5F5CF}" name="PivotTable8"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8C3BCF-5C54-4112-BEC8-EA03FD69F242}" name="PivotTable7"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62C49A-9B09-4893-A2E8-D70FF553F34D}" name="PivotTable1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18DB58-3AF5-4BB0-ADEE-A11BB53DF113}" name="PivotTable1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112847-3AAC-4F64-A6B2-784CDC98741F}" name="PivotTable13" cacheId="1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D1D3E7-745E-4D1A-93BB-0B497599EC9A}" sourceName="Year">
  <pivotTables>
    <pivotTable tabId="4" name="PivotTable3"/>
    <pivotTable tabId="3" name="PivotTable2"/>
    <pivotTable tabId="8" name="PivotTable10"/>
    <pivotTable tabId="8" name="PivotTable11"/>
    <pivotTable tabId="8" name="PivotTable12"/>
    <pivotTable tabId="8" name="PivotTable7"/>
    <pivotTable tabId="8" name="PivotTable8"/>
    <pivotTable tabId="6" name="PivotTable5"/>
    <pivotTable tabId="5" name="PivotTable4"/>
    <pivotTable tabId="7" name="PivotTable6"/>
  </pivotTables>
  <data>
    <tabular pivotCacheId="89923878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518FAF-F15B-437A-8B1B-8F481C5D47B3}" sourceName="Segment">
  <pivotTables>
    <pivotTable tabId="4" name="PivotTable3"/>
    <pivotTable tabId="3" name="PivotTable2"/>
    <pivotTable tabId="8" name="PivotTable10"/>
    <pivotTable tabId="8" name="PivotTable11"/>
    <pivotTable tabId="8" name="PivotTable12"/>
    <pivotTable tabId="8" name="PivotTable7"/>
    <pivotTable tabId="8" name="PivotTable8"/>
    <pivotTable tabId="6" name="PivotTable5"/>
    <pivotTable tabId="5" name="PivotTable4"/>
    <pivotTable tabId="7" name="PivotTable6"/>
  </pivotTables>
  <data>
    <tabular pivotCacheId="8992387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D4C4B5-37CC-41A2-9EA6-4BC741E608FF}" sourceName="Region">
  <pivotTables>
    <pivotTable tabId="4" name="PivotTable3"/>
    <pivotTable tabId="3" name="PivotTable2"/>
    <pivotTable tabId="8" name="PivotTable10"/>
    <pivotTable tabId="8" name="PivotTable11"/>
    <pivotTable tabId="8" name="PivotTable12"/>
    <pivotTable tabId="8" name="PivotTable7"/>
    <pivotTable tabId="8" name="PivotTable8"/>
    <pivotTable tabId="6" name="PivotTable5"/>
    <pivotTable tabId="5" name="PivotTable4"/>
    <pivotTable tabId="7" name="PivotTable6"/>
  </pivotTables>
  <data>
    <tabular pivotCacheId="8992387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949755-2407-4877-8D0F-18B8414C6ADB}" cache="Slicer_Year" caption="Year" rowHeight="234950"/>
  <slicer name="Segment" xr10:uid="{D081567B-C725-4814-BA41-3F74C2622500}" cache="Slicer_Segment" caption="Segment" rowHeight="234950"/>
  <slicer name="Region" xr10:uid="{204F32E5-3E3F-4AFC-A8A9-ECDC0D20B56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7714DE1-D9B5-4CF0-ADF4-09CC89584D3C}" cache="Slicer_Year" caption="Year" style="AB" rowHeight="234950"/>
  <slicer name="Segment 1" xr10:uid="{A1DF30E3-152B-4666-A543-D1E1601E6EF6}" cache="Slicer_Segment" caption="Segment" style="AB" rowHeight="234950"/>
  <slicer name="Region 1" xr10:uid="{4796DF62-49CD-4F43-AE1E-514C9F21E60A}" cache="Slicer_Region" caption="Region" style="AB"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C915AFD-6EEF-4549-993D-BF1A3F1360B2}" cache="Slicer_Year" caption="Year" style="AB" rowHeight="234950"/>
  <slicer name="Segment 2" xr10:uid="{D8EC0CDD-8650-4472-B680-6890A9D0C3D2}" cache="Slicer_Segment" caption="Segment" style="AB" rowHeight="234950"/>
  <slicer name="Region 2" xr10:uid="{C92272E3-D923-4D7E-AD6D-3BCAAC98ED0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autoFilter ref="A1:V9995" xr:uid="{00000000-000C-0000-FFFF-FFFF00000000}"/>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2.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B68C4-323A-4F54-B8AA-C665B555BA61}">
  <dimension ref="A3:C16"/>
  <sheetViews>
    <sheetView workbookViewId="0">
      <selection activeCell="B10" sqref="B10"/>
    </sheetView>
  </sheetViews>
  <sheetFormatPr defaultRowHeight="14.4" x14ac:dyDescent="0.3"/>
  <cols>
    <col min="1" max="1" width="12.44140625" bestFit="1" customWidth="1"/>
    <col min="2" max="2" width="11.21875" bestFit="1" customWidth="1"/>
    <col min="3" max="3" width="12" bestFit="1" customWidth="1"/>
  </cols>
  <sheetData>
    <row r="3" spans="1:3" x14ac:dyDescent="0.3">
      <c r="A3" s="13" t="s">
        <v>10933</v>
      </c>
      <c r="B3" s="12" t="s">
        <v>10936</v>
      </c>
      <c r="C3" s="21" t="s">
        <v>10934</v>
      </c>
    </row>
    <row r="4" spans="1:3" x14ac:dyDescent="0.3">
      <c r="A4" s="15" t="s">
        <v>10939</v>
      </c>
      <c r="B4" s="28">
        <v>95365.937600000019</v>
      </c>
      <c r="C4" s="29">
        <v>9199.2699999999986</v>
      </c>
    </row>
    <row r="5" spans="1:3" x14ac:dyDescent="0.3">
      <c r="A5" s="17" t="s">
        <v>10940</v>
      </c>
      <c r="B5" s="30">
        <v>60172.649400000024</v>
      </c>
      <c r="C5" s="31">
        <v>10288.898699999991</v>
      </c>
    </row>
    <row r="6" spans="1:3" x14ac:dyDescent="0.3">
      <c r="A6" s="17" t="s">
        <v>10941</v>
      </c>
      <c r="B6" s="30">
        <v>199252.98399999991</v>
      </c>
      <c r="C6" s="31">
        <v>26806.573700000015</v>
      </c>
    </row>
    <row r="7" spans="1:3" x14ac:dyDescent="0.3">
      <c r="A7" s="17" t="s">
        <v>10942</v>
      </c>
      <c r="B7" s="30">
        <v>141851.5674</v>
      </c>
      <c r="C7" s="31">
        <v>13437.806799999998</v>
      </c>
    </row>
    <row r="8" spans="1:3" x14ac:dyDescent="0.3">
      <c r="A8" s="17" t="s">
        <v>10943</v>
      </c>
      <c r="B8" s="30">
        <v>156122.28669999994</v>
      </c>
      <c r="C8" s="31">
        <v>22308.51279999999</v>
      </c>
    </row>
    <row r="9" spans="1:3" x14ac:dyDescent="0.3">
      <c r="A9" s="17" t="s">
        <v>10944</v>
      </c>
      <c r="B9" s="30">
        <v>147082.61130000011</v>
      </c>
      <c r="C9" s="31">
        <v>20899.334500000012</v>
      </c>
    </row>
    <row r="10" spans="1:3" x14ac:dyDescent="0.3">
      <c r="A10" s="17" t="s">
        <v>10945</v>
      </c>
      <c r="B10" s="30">
        <v>149580.83800000031</v>
      </c>
      <c r="C10" s="31">
        <v>13535.38299999998</v>
      </c>
    </row>
    <row r="11" spans="1:3" x14ac:dyDescent="0.3">
      <c r="A11" s="17" t="s">
        <v>10946</v>
      </c>
      <c r="B11" s="30">
        <v>159589.45099999988</v>
      </c>
      <c r="C11" s="31">
        <v>21896.715399999972</v>
      </c>
    </row>
    <row r="12" spans="1:3" x14ac:dyDescent="0.3">
      <c r="A12" s="17" t="s">
        <v>10947</v>
      </c>
      <c r="B12" s="30">
        <v>309770.09970000025</v>
      </c>
      <c r="C12" s="31">
        <v>37293.192500000034</v>
      </c>
    </row>
    <row r="13" spans="1:3" x14ac:dyDescent="0.3">
      <c r="A13" s="17" t="s">
        <v>10948</v>
      </c>
      <c r="B13" s="30">
        <v>197115.20170000009</v>
      </c>
      <c r="C13" s="31">
        <v>31469.663800000035</v>
      </c>
    </row>
    <row r="14" spans="1:3" x14ac:dyDescent="0.3">
      <c r="A14" s="17" t="s">
        <v>10949</v>
      </c>
      <c r="B14" s="30">
        <v>349120.07400000008</v>
      </c>
      <c r="C14" s="31">
        <v>35825.536599999927</v>
      </c>
    </row>
    <row r="15" spans="1:3" x14ac:dyDescent="0.3">
      <c r="A15" s="17" t="s">
        <v>10950</v>
      </c>
      <c r="B15" s="30">
        <v>332177.15950000001</v>
      </c>
      <c r="C15" s="31">
        <v>43436.13390000003</v>
      </c>
    </row>
    <row r="16" spans="1:3" x14ac:dyDescent="0.3">
      <c r="A16" s="19" t="s">
        <v>10935</v>
      </c>
      <c r="B16" s="26">
        <v>2297200.8603000008</v>
      </c>
      <c r="C16" s="2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994A-2226-48E6-82CB-1F0D8E173E6E}">
  <dimension ref="A3:E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3.109375" bestFit="1" customWidth="1"/>
    <col min="2" max="2" width="12" bestFit="1" customWidth="1"/>
    <col min="4" max="4" width="13.88671875" customWidth="1"/>
    <col min="5" max="5" width="13.33203125" customWidth="1"/>
  </cols>
  <sheetData>
    <row r="3" spans="1:5" x14ac:dyDescent="0.3">
      <c r="A3" s="13" t="s">
        <v>10933</v>
      </c>
      <c r="B3" s="14" t="s">
        <v>10934</v>
      </c>
      <c r="D3" t="s">
        <v>15</v>
      </c>
      <c r="E3" t="s">
        <v>21</v>
      </c>
    </row>
    <row r="4" spans="1:5" x14ac:dyDescent="0.3">
      <c r="A4" s="32" t="s">
        <v>71</v>
      </c>
      <c r="B4" s="16">
        <v>145454.9480999998</v>
      </c>
      <c r="D4" t="str">
        <f>A4</f>
        <v>Technology</v>
      </c>
      <c r="E4" s="40">
        <f>GETPIVOTDATA("Profit",$A$3,"Category",A4)</f>
        <v>145454.9480999998</v>
      </c>
    </row>
    <row r="5" spans="1:5" x14ac:dyDescent="0.3">
      <c r="A5" s="33" t="s">
        <v>46</v>
      </c>
      <c r="B5" s="18">
        <v>122490.8008000001</v>
      </c>
      <c r="D5" t="str">
        <f t="shared" ref="D5:D7" si="0">A5</f>
        <v>Office Supplies</v>
      </c>
      <c r="E5" s="40">
        <f t="shared" ref="E5:E6" si="1">GETPIVOTDATA("Profit",$A$3,"Category",A5)</f>
        <v>122490.8008000001</v>
      </c>
    </row>
    <row r="6" spans="1:5" x14ac:dyDescent="0.3">
      <c r="A6" s="33" t="s">
        <v>32</v>
      </c>
      <c r="B6" s="18">
        <v>18451.272799999992</v>
      </c>
      <c r="D6" t="str">
        <f t="shared" si="0"/>
        <v>Furniture</v>
      </c>
      <c r="E6" s="40">
        <f t="shared" si="1"/>
        <v>18451.272799999992</v>
      </c>
    </row>
    <row r="7" spans="1:5" x14ac:dyDescent="0.3">
      <c r="A7" s="34" t="s">
        <v>10935</v>
      </c>
      <c r="B7" s="20">
        <v>286397.02169999992</v>
      </c>
      <c r="D7" t="str">
        <f t="shared" si="0"/>
        <v>Grand Total</v>
      </c>
      <c r="E7" s="40">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45C02-C2C9-47FB-BB56-4A7DBA7AE9E2}">
  <dimension ref="A3:B7"/>
  <sheetViews>
    <sheetView workbookViewId="0">
      <selection activeCell="Q18" sqref="Q18"/>
    </sheetView>
  </sheetViews>
  <sheetFormatPr defaultRowHeight="14.4" x14ac:dyDescent="0.3"/>
  <cols>
    <col min="1" max="1" width="13.109375" bestFit="1" customWidth="1"/>
    <col min="2" max="2" width="11.21875" bestFit="1" customWidth="1"/>
  </cols>
  <sheetData>
    <row r="3" spans="1:2" x14ac:dyDescent="0.3">
      <c r="A3" s="13" t="s">
        <v>10933</v>
      </c>
      <c r="B3" s="14" t="s">
        <v>10936</v>
      </c>
    </row>
    <row r="4" spans="1:2" x14ac:dyDescent="0.3">
      <c r="A4" s="32" t="s">
        <v>32</v>
      </c>
      <c r="B4" s="35">
        <v>0.32300170530281774</v>
      </c>
    </row>
    <row r="5" spans="1:2" x14ac:dyDescent="0.3">
      <c r="A5" s="33" t="s">
        <v>46</v>
      </c>
      <c r="B5" s="36">
        <v>0.31301008302169103</v>
      </c>
    </row>
    <row r="6" spans="1:2" x14ac:dyDescent="0.3">
      <c r="A6" s="33" t="s">
        <v>71</v>
      </c>
      <c r="B6" s="36">
        <v>0.36398821167549117</v>
      </c>
    </row>
    <row r="7" spans="1:2" x14ac:dyDescent="0.3">
      <c r="A7" s="34" t="s">
        <v>10935</v>
      </c>
      <c r="B7" s="3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852B-07A6-440F-94FB-59CDEC9313F4}">
  <dimension ref="A3:E53"/>
  <sheetViews>
    <sheetView zoomScaleNormal="100" workbookViewId="0">
      <selection activeCell="I21" sqref="I21"/>
    </sheetView>
  </sheetViews>
  <sheetFormatPr defaultRowHeight="14.4" x14ac:dyDescent="0.3"/>
  <cols>
    <col min="1" max="1" width="17.33203125" bestFit="1" customWidth="1"/>
    <col min="2" max="2" width="12" bestFit="1" customWidth="1"/>
    <col min="4" max="4" width="19.5546875" customWidth="1"/>
    <col min="5" max="5" width="9.44140625" bestFit="1" customWidth="1"/>
  </cols>
  <sheetData>
    <row r="3" spans="1:5" x14ac:dyDescent="0.3">
      <c r="A3" s="13" t="s">
        <v>10933</v>
      </c>
      <c r="B3" s="14" t="s">
        <v>10936</v>
      </c>
      <c r="D3" s="38" t="s">
        <v>11</v>
      </c>
      <c r="E3" s="39" t="s">
        <v>18</v>
      </c>
    </row>
    <row r="4" spans="1:5" x14ac:dyDescent="0.3">
      <c r="A4" s="32" t="s">
        <v>358</v>
      </c>
      <c r="B4" s="16">
        <v>19510.639999999992</v>
      </c>
      <c r="D4" t="str">
        <f>A4</f>
        <v>Alabama</v>
      </c>
      <c r="E4" s="40">
        <f>GETPIVOTDATA("Sales",$A$3,"State",A4)</f>
        <v>19510.639999999992</v>
      </c>
    </row>
    <row r="5" spans="1:5" x14ac:dyDescent="0.3">
      <c r="A5" s="33" t="s">
        <v>310</v>
      </c>
      <c r="B5" s="18">
        <v>35282.000999999997</v>
      </c>
      <c r="D5" t="str">
        <f t="shared" ref="D5:D52" si="0">A5</f>
        <v>Arizona</v>
      </c>
      <c r="E5" s="40">
        <f t="shared" ref="E5:E52" si="1">GETPIVOTDATA("Sales",$A$3,"State",A5)</f>
        <v>35282.000999999997</v>
      </c>
    </row>
    <row r="6" spans="1:5" x14ac:dyDescent="0.3">
      <c r="A6" s="33" t="s">
        <v>1707</v>
      </c>
      <c r="B6" s="18">
        <v>11678.129999999997</v>
      </c>
      <c r="D6" t="str">
        <f t="shared" si="0"/>
        <v>Arkansas</v>
      </c>
      <c r="E6" s="40">
        <f t="shared" si="1"/>
        <v>11678.129999999997</v>
      </c>
    </row>
    <row r="7" spans="1:5" x14ac:dyDescent="0.3">
      <c r="A7" s="33" t="s">
        <v>43</v>
      </c>
      <c r="B7" s="18">
        <v>457687.63150000101</v>
      </c>
      <c r="D7" t="str">
        <f t="shared" si="0"/>
        <v>California</v>
      </c>
      <c r="E7" s="40">
        <f t="shared" si="1"/>
        <v>457687.63150000101</v>
      </c>
    </row>
    <row r="8" spans="1:5" x14ac:dyDescent="0.3">
      <c r="A8" s="33" t="s">
        <v>457</v>
      </c>
      <c r="B8" s="18">
        <v>32108.117999999995</v>
      </c>
      <c r="D8" t="str">
        <f t="shared" si="0"/>
        <v>Colorado</v>
      </c>
      <c r="E8" s="40">
        <f t="shared" si="1"/>
        <v>32108.117999999995</v>
      </c>
    </row>
    <row r="9" spans="1:5" x14ac:dyDescent="0.3">
      <c r="A9" s="33" t="s">
        <v>747</v>
      </c>
      <c r="B9" s="18">
        <v>13384.356999999996</v>
      </c>
      <c r="D9" t="str">
        <f t="shared" si="0"/>
        <v>Connecticut</v>
      </c>
      <c r="E9" s="40">
        <f t="shared" si="1"/>
        <v>13384.356999999996</v>
      </c>
    </row>
    <row r="10" spans="1:5" x14ac:dyDescent="0.3">
      <c r="A10" s="33" t="s">
        <v>245</v>
      </c>
      <c r="B10" s="18">
        <v>27451.068999999992</v>
      </c>
      <c r="D10" t="str">
        <f t="shared" si="0"/>
        <v>Delaware</v>
      </c>
      <c r="E10" s="40">
        <f t="shared" si="1"/>
        <v>27451.068999999992</v>
      </c>
    </row>
    <row r="11" spans="1:5" x14ac:dyDescent="0.3">
      <c r="A11" s="33" t="s">
        <v>3034</v>
      </c>
      <c r="B11" s="18">
        <v>2865.0199999999995</v>
      </c>
      <c r="D11" t="str">
        <f t="shared" si="0"/>
        <v>District of Columbia</v>
      </c>
      <c r="E11" s="40">
        <f t="shared" si="1"/>
        <v>2865.0199999999995</v>
      </c>
    </row>
    <row r="12" spans="1:5" x14ac:dyDescent="0.3">
      <c r="A12" s="33" t="s">
        <v>54</v>
      </c>
      <c r="B12" s="18">
        <v>89473.707999999999</v>
      </c>
      <c r="D12" t="str">
        <f t="shared" si="0"/>
        <v>Florida</v>
      </c>
      <c r="E12" s="40">
        <f t="shared" si="1"/>
        <v>89473.707999999999</v>
      </c>
    </row>
    <row r="13" spans="1:5" x14ac:dyDescent="0.3">
      <c r="A13" s="33" t="s">
        <v>1272</v>
      </c>
      <c r="B13" s="18">
        <v>49095.840000000004</v>
      </c>
      <c r="D13" t="str">
        <f t="shared" si="0"/>
        <v>Georgia</v>
      </c>
      <c r="E13" s="40">
        <f t="shared" si="1"/>
        <v>49095.840000000004</v>
      </c>
    </row>
    <row r="14" spans="1:5" x14ac:dyDescent="0.3">
      <c r="A14" s="33" t="s">
        <v>6260</v>
      </c>
      <c r="B14" s="18">
        <v>4382.4860000000017</v>
      </c>
      <c r="D14" t="str">
        <f t="shared" si="0"/>
        <v>Idaho</v>
      </c>
      <c r="E14" s="40">
        <f t="shared" si="1"/>
        <v>4382.4860000000017</v>
      </c>
    </row>
    <row r="15" spans="1:5" x14ac:dyDescent="0.3">
      <c r="A15" s="33" t="s">
        <v>211</v>
      </c>
      <c r="B15" s="18">
        <v>80166.10099999985</v>
      </c>
      <c r="D15" t="str">
        <f t="shared" si="0"/>
        <v>Illinois</v>
      </c>
      <c r="E15" s="40">
        <f t="shared" si="1"/>
        <v>80166.10099999985</v>
      </c>
    </row>
    <row r="16" spans="1:5" x14ac:dyDescent="0.3">
      <c r="A16" s="33" t="s">
        <v>254</v>
      </c>
      <c r="B16" s="18">
        <v>53555.360000000001</v>
      </c>
      <c r="D16" t="str">
        <f t="shared" si="0"/>
        <v>Indiana</v>
      </c>
      <c r="E16" s="40">
        <f t="shared" si="1"/>
        <v>53555.360000000001</v>
      </c>
    </row>
    <row r="17" spans="1:5" x14ac:dyDescent="0.3">
      <c r="A17" s="33" t="s">
        <v>489</v>
      </c>
      <c r="B17" s="18">
        <v>4579.7599999999993</v>
      </c>
      <c r="D17" t="str">
        <f t="shared" si="0"/>
        <v>Iowa</v>
      </c>
      <c r="E17" s="40">
        <f t="shared" si="1"/>
        <v>4579.7599999999993</v>
      </c>
    </row>
    <row r="18" spans="1:5" x14ac:dyDescent="0.3">
      <c r="A18" s="33" t="s">
        <v>4530</v>
      </c>
      <c r="B18" s="18">
        <v>2914.31</v>
      </c>
      <c r="D18" t="str">
        <f t="shared" si="0"/>
        <v>Kansas</v>
      </c>
      <c r="E18" s="40">
        <f t="shared" si="1"/>
        <v>2914.31</v>
      </c>
    </row>
    <row r="19" spans="1:5" x14ac:dyDescent="0.3">
      <c r="A19" s="33" t="s">
        <v>29</v>
      </c>
      <c r="B19" s="18">
        <v>36591.749999999971</v>
      </c>
      <c r="D19" t="str">
        <f t="shared" si="0"/>
        <v>Kentucky</v>
      </c>
      <c r="E19" s="40">
        <f t="shared" si="1"/>
        <v>36591.749999999971</v>
      </c>
    </row>
    <row r="20" spans="1:5" x14ac:dyDescent="0.3">
      <c r="A20" s="33" t="s">
        <v>736</v>
      </c>
      <c r="B20" s="18">
        <v>9217.0299999999988</v>
      </c>
      <c r="D20" t="str">
        <f t="shared" si="0"/>
        <v>Louisiana</v>
      </c>
      <c r="E20" s="40">
        <f t="shared" si="1"/>
        <v>9217.0299999999988</v>
      </c>
    </row>
    <row r="21" spans="1:5" x14ac:dyDescent="0.3">
      <c r="A21" s="33" t="s">
        <v>5235</v>
      </c>
      <c r="B21" s="18">
        <v>1270.53</v>
      </c>
      <c r="D21" t="str">
        <f t="shared" si="0"/>
        <v>Maine</v>
      </c>
      <c r="E21" s="40">
        <f t="shared" si="1"/>
        <v>1270.53</v>
      </c>
    </row>
    <row r="22" spans="1:5" x14ac:dyDescent="0.3">
      <c r="A22" s="33" t="s">
        <v>2735</v>
      </c>
      <c r="B22" s="18">
        <v>23705.523000000005</v>
      </c>
      <c r="D22" t="str">
        <f t="shared" si="0"/>
        <v>Maryland</v>
      </c>
      <c r="E22" s="40">
        <f t="shared" si="1"/>
        <v>23705.523000000005</v>
      </c>
    </row>
    <row r="23" spans="1:5" x14ac:dyDescent="0.3">
      <c r="A23" s="33" t="s">
        <v>1245</v>
      </c>
      <c r="B23" s="18">
        <v>28634.43399999999</v>
      </c>
      <c r="D23" t="str">
        <f t="shared" si="0"/>
        <v>Massachusetts</v>
      </c>
      <c r="E23" s="40">
        <f t="shared" si="1"/>
        <v>28634.43399999999</v>
      </c>
    </row>
    <row r="24" spans="1:5" x14ac:dyDescent="0.3">
      <c r="A24" s="33" t="s">
        <v>238</v>
      </c>
      <c r="B24" s="18">
        <v>76269.614000000016</v>
      </c>
      <c r="D24" t="str">
        <f t="shared" si="0"/>
        <v>Michigan</v>
      </c>
      <c r="E24" s="40">
        <f t="shared" si="1"/>
        <v>76269.614000000016</v>
      </c>
    </row>
    <row r="25" spans="1:5" x14ac:dyDescent="0.3">
      <c r="A25" s="33" t="s">
        <v>229</v>
      </c>
      <c r="B25" s="18">
        <v>29863.149999999994</v>
      </c>
      <c r="D25" t="str">
        <f t="shared" si="0"/>
        <v>Minnesota</v>
      </c>
      <c r="E25" s="40">
        <f t="shared" si="1"/>
        <v>29863.149999999994</v>
      </c>
    </row>
    <row r="26" spans="1:5" x14ac:dyDescent="0.3">
      <c r="A26" s="33" t="s">
        <v>1487</v>
      </c>
      <c r="B26" s="18">
        <v>10771.34</v>
      </c>
      <c r="D26" t="str">
        <f t="shared" si="0"/>
        <v>Mississippi</v>
      </c>
      <c r="E26" s="40">
        <f t="shared" si="1"/>
        <v>10771.34</v>
      </c>
    </row>
    <row r="27" spans="1:5" x14ac:dyDescent="0.3">
      <c r="A27" s="33" t="s">
        <v>596</v>
      </c>
      <c r="B27" s="18">
        <v>22205.149999999998</v>
      </c>
      <c r="D27" t="str">
        <f t="shared" si="0"/>
        <v>Missouri</v>
      </c>
      <c r="E27" s="40">
        <f t="shared" si="1"/>
        <v>22205.149999999998</v>
      </c>
    </row>
    <row r="28" spans="1:5" x14ac:dyDescent="0.3">
      <c r="A28" s="33" t="s">
        <v>1762</v>
      </c>
      <c r="B28" s="18">
        <v>5589.3519999999971</v>
      </c>
      <c r="D28" t="str">
        <f t="shared" si="0"/>
        <v>Montana</v>
      </c>
      <c r="E28" s="40">
        <f t="shared" si="1"/>
        <v>5589.3519999999971</v>
      </c>
    </row>
    <row r="29" spans="1:5" x14ac:dyDescent="0.3">
      <c r="A29" s="33" t="s">
        <v>138</v>
      </c>
      <c r="B29" s="18">
        <v>7464.9299999999985</v>
      </c>
      <c r="D29" t="str">
        <f t="shared" si="0"/>
        <v>Nebraska</v>
      </c>
      <c r="E29" s="40">
        <f t="shared" si="1"/>
        <v>7464.9299999999985</v>
      </c>
    </row>
    <row r="30" spans="1:5" x14ac:dyDescent="0.3">
      <c r="A30" s="33" t="s">
        <v>1392</v>
      </c>
      <c r="B30" s="18">
        <v>16729.101999999999</v>
      </c>
      <c r="D30" t="str">
        <f t="shared" si="0"/>
        <v>Nevada</v>
      </c>
      <c r="E30" s="40">
        <f t="shared" si="1"/>
        <v>16729.101999999999</v>
      </c>
    </row>
    <row r="31" spans="1:5" x14ac:dyDescent="0.3">
      <c r="A31" s="33" t="s">
        <v>2694</v>
      </c>
      <c r="B31" s="18">
        <v>7292.5239999999994</v>
      </c>
      <c r="D31" t="str">
        <f t="shared" si="0"/>
        <v>New Hampshire</v>
      </c>
      <c r="E31" s="40">
        <f t="shared" si="1"/>
        <v>7292.5239999999994</v>
      </c>
    </row>
    <row r="32" spans="1:5" x14ac:dyDescent="0.3">
      <c r="A32" s="33" t="s">
        <v>788</v>
      </c>
      <c r="B32" s="18">
        <v>35764.312000000013</v>
      </c>
      <c r="D32" t="str">
        <f t="shared" si="0"/>
        <v>New Jersey</v>
      </c>
      <c r="E32" s="40">
        <f t="shared" si="1"/>
        <v>35764.312000000013</v>
      </c>
    </row>
    <row r="33" spans="1:5" x14ac:dyDescent="0.3">
      <c r="A33" s="33" t="s">
        <v>668</v>
      </c>
      <c r="B33" s="18">
        <v>4783.5220000000008</v>
      </c>
      <c r="D33" t="str">
        <f t="shared" si="0"/>
        <v>New Mexico</v>
      </c>
      <c r="E33" s="40">
        <f t="shared" si="1"/>
        <v>4783.5220000000008</v>
      </c>
    </row>
    <row r="34" spans="1:5" x14ac:dyDescent="0.3">
      <c r="A34" s="33" t="s">
        <v>267</v>
      </c>
      <c r="B34" s="18">
        <v>310876.27099999978</v>
      </c>
      <c r="D34" t="str">
        <f t="shared" si="0"/>
        <v>New York</v>
      </c>
      <c r="E34" s="40">
        <f t="shared" si="1"/>
        <v>310876.27099999978</v>
      </c>
    </row>
    <row r="35" spans="1:5" x14ac:dyDescent="0.3">
      <c r="A35" s="33" t="s">
        <v>88</v>
      </c>
      <c r="B35" s="18">
        <v>55603.163999999968</v>
      </c>
      <c r="D35" t="str">
        <f t="shared" si="0"/>
        <v>North Carolina</v>
      </c>
      <c r="E35" s="40">
        <f t="shared" si="1"/>
        <v>55603.163999999968</v>
      </c>
    </row>
    <row r="36" spans="1:5" x14ac:dyDescent="0.3">
      <c r="A36" s="33" t="s">
        <v>7449</v>
      </c>
      <c r="B36" s="18">
        <v>919.91</v>
      </c>
      <c r="D36" t="str">
        <f t="shared" si="0"/>
        <v>North Dakota</v>
      </c>
      <c r="E36" s="40">
        <f t="shared" si="1"/>
        <v>919.91</v>
      </c>
    </row>
    <row r="37" spans="1:5" x14ac:dyDescent="0.3">
      <c r="A37" s="33" t="s">
        <v>498</v>
      </c>
      <c r="B37" s="18">
        <v>78258.135999999926</v>
      </c>
      <c r="D37" t="str">
        <f t="shared" si="0"/>
        <v>Ohio</v>
      </c>
      <c r="E37" s="40">
        <f t="shared" si="1"/>
        <v>78258.135999999926</v>
      </c>
    </row>
    <row r="38" spans="1:5" x14ac:dyDescent="0.3">
      <c r="A38" s="33" t="s">
        <v>649</v>
      </c>
      <c r="B38" s="18">
        <v>19683.390000000003</v>
      </c>
      <c r="D38" t="str">
        <f t="shared" si="0"/>
        <v>Oklahoma</v>
      </c>
      <c r="E38" s="40">
        <f t="shared" si="1"/>
        <v>19683.390000000003</v>
      </c>
    </row>
    <row r="39" spans="1:5" x14ac:dyDescent="0.3">
      <c r="A39" s="33" t="s">
        <v>420</v>
      </c>
      <c r="B39" s="18">
        <v>17431.149999999991</v>
      </c>
      <c r="D39" t="str">
        <f t="shared" si="0"/>
        <v>Oregon</v>
      </c>
      <c r="E39" s="40">
        <f t="shared" si="1"/>
        <v>17431.149999999991</v>
      </c>
    </row>
    <row r="40" spans="1:5" x14ac:dyDescent="0.3">
      <c r="A40" s="33" t="s">
        <v>147</v>
      </c>
      <c r="B40" s="18">
        <v>116511.91400000003</v>
      </c>
      <c r="D40" t="str">
        <f t="shared" si="0"/>
        <v>Pennsylvania</v>
      </c>
      <c r="E40" s="40">
        <f t="shared" si="1"/>
        <v>116511.91400000003</v>
      </c>
    </row>
    <row r="41" spans="1:5" x14ac:dyDescent="0.3">
      <c r="A41" s="33" t="s">
        <v>1399</v>
      </c>
      <c r="B41" s="18">
        <v>22627.955999999995</v>
      </c>
      <c r="D41" t="str">
        <f t="shared" si="0"/>
        <v>Rhode Island</v>
      </c>
      <c r="E41" s="40">
        <f t="shared" si="1"/>
        <v>22627.955999999995</v>
      </c>
    </row>
    <row r="42" spans="1:5" x14ac:dyDescent="0.3">
      <c r="A42" s="33" t="s">
        <v>383</v>
      </c>
      <c r="B42" s="18">
        <v>8481.7099999999991</v>
      </c>
      <c r="D42" t="str">
        <f t="shared" si="0"/>
        <v>South Carolina</v>
      </c>
      <c r="E42" s="40">
        <f t="shared" si="1"/>
        <v>8481.7099999999991</v>
      </c>
    </row>
    <row r="43" spans="1:5" x14ac:dyDescent="0.3">
      <c r="A43" s="33" t="s">
        <v>5326</v>
      </c>
      <c r="B43" s="18">
        <v>1315.5600000000002</v>
      </c>
      <c r="D43" t="str">
        <f t="shared" si="0"/>
        <v>South Dakota</v>
      </c>
      <c r="E43" s="40">
        <f t="shared" si="1"/>
        <v>1315.5600000000002</v>
      </c>
    </row>
    <row r="44" spans="1:5" x14ac:dyDescent="0.3">
      <c r="A44" s="33" t="s">
        <v>335</v>
      </c>
      <c r="B44" s="18">
        <v>30661.872999999981</v>
      </c>
      <c r="D44" t="str">
        <f t="shared" si="0"/>
        <v>Tennessee</v>
      </c>
      <c r="E44" s="40">
        <f t="shared" si="1"/>
        <v>30661.872999999981</v>
      </c>
    </row>
    <row r="45" spans="1:5" x14ac:dyDescent="0.3">
      <c r="A45" s="33" t="s">
        <v>104</v>
      </c>
      <c r="B45" s="18">
        <v>170188.04580000002</v>
      </c>
      <c r="D45" t="str">
        <f t="shared" si="0"/>
        <v>Texas</v>
      </c>
      <c r="E45" s="40">
        <f t="shared" si="1"/>
        <v>170188.04580000002</v>
      </c>
    </row>
    <row r="46" spans="1:5" x14ac:dyDescent="0.3">
      <c r="A46" s="33" t="s">
        <v>121</v>
      </c>
      <c r="B46" s="18">
        <v>11220.055999999999</v>
      </c>
      <c r="D46" t="str">
        <f t="shared" si="0"/>
        <v>Utah</v>
      </c>
      <c r="E46" s="40">
        <f t="shared" si="1"/>
        <v>11220.055999999999</v>
      </c>
    </row>
    <row r="47" spans="1:5" x14ac:dyDescent="0.3">
      <c r="A47" s="33" t="s">
        <v>5203</v>
      </c>
      <c r="B47" s="18">
        <v>8929.369999999999</v>
      </c>
      <c r="D47" t="str">
        <f t="shared" si="0"/>
        <v>Vermont</v>
      </c>
      <c r="E47" s="40">
        <f t="shared" si="1"/>
        <v>8929.369999999999</v>
      </c>
    </row>
    <row r="48" spans="1:5" x14ac:dyDescent="0.3">
      <c r="A48" s="33" t="s">
        <v>319</v>
      </c>
      <c r="B48" s="18">
        <v>70636.719999999987</v>
      </c>
      <c r="D48" t="str">
        <f t="shared" si="0"/>
        <v>Virginia</v>
      </c>
      <c r="E48" s="40">
        <f t="shared" si="1"/>
        <v>70636.719999999987</v>
      </c>
    </row>
    <row r="49" spans="1:5" x14ac:dyDescent="0.3">
      <c r="A49" s="33" t="s">
        <v>96</v>
      </c>
      <c r="B49" s="18">
        <v>138641.26999999993</v>
      </c>
      <c r="D49" t="str">
        <f t="shared" si="0"/>
        <v>Washington</v>
      </c>
      <c r="E49" s="40">
        <f t="shared" si="1"/>
        <v>138641.26999999993</v>
      </c>
    </row>
    <row r="50" spans="1:5" x14ac:dyDescent="0.3">
      <c r="A50" s="33" t="s">
        <v>9726</v>
      </c>
      <c r="B50" s="18">
        <v>1209.8240000000001</v>
      </c>
      <c r="D50" t="str">
        <f t="shared" si="0"/>
        <v>West Virginia</v>
      </c>
      <c r="E50" s="40">
        <f t="shared" si="1"/>
        <v>1209.8240000000001</v>
      </c>
    </row>
    <row r="51" spans="1:5" x14ac:dyDescent="0.3">
      <c r="A51" s="33" t="s">
        <v>114</v>
      </c>
      <c r="B51" s="18">
        <v>32114.610000000019</v>
      </c>
      <c r="D51" t="str">
        <f t="shared" si="0"/>
        <v>Wisconsin</v>
      </c>
      <c r="E51" s="40">
        <f t="shared" si="1"/>
        <v>32114.610000000019</v>
      </c>
    </row>
    <row r="52" spans="1:5" x14ac:dyDescent="0.3">
      <c r="A52" s="33" t="s">
        <v>8542</v>
      </c>
      <c r="B52" s="18">
        <v>1603.1360000000002</v>
      </c>
      <c r="D52" t="str">
        <f t="shared" si="0"/>
        <v>Wyoming</v>
      </c>
      <c r="E52" s="40">
        <f t="shared" si="1"/>
        <v>1603.1360000000002</v>
      </c>
    </row>
    <row r="53" spans="1:5" x14ac:dyDescent="0.3">
      <c r="A53" s="34" t="s">
        <v>10935</v>
      </c>
      <c r="B53" s="2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F8DB5-0398-42EB-BE54-34498FAE105C}">
  <dimension ref="A3:B9"/>
  <sheetViews>
    <sheetView workbookViewId="0">
      <selection activeCell="M24" sqref="M24"/>
    </sheetView>
  </sheetViews>
  <sheetFormatPr defaultRowHeight="14.4" x14ac:dyDescent="0.3"/>
  <cols>
    <col min="1" max="1" width="12.44140625" bestFit="1" customWidth="1"/>
    <col min="2" max="2" width="11.21875" bestFit="1" customWidth="1"/>
  </cols>
  <sheetData>
    <row r="3" spans="1:2" x14ac:dyDescent="0.3">
      <c r="A3" s="13" t="s">
        <v>10933</v>
      </c>
      <c r="B3" s="14" t="s">
        <v>10936</v>
      </c>
    </row>
    <row r="4" spans="1:2" x14ac:dyDescent="0.3">
      <c r="A4" s="32" t="s">
        <v>75</v>
      </c>
      <c r="B4" s="16">
        <v>203412.73300000009</v>
      </c>
    </row>
    <row r="5" spans="1:2" x14ac:dyDescent="0.3">
      <c r="A5" s="33" t="s">
        <v>56</v>
      </c>
      <c r="B5" s="18">
        <v>206965.53200000009</v>
      </c>
    </row>
    <row r="6" spans="1:2" x14ac:dyDescent="0.3">
      <c r="A6" s="33" t="s">
        <v>59</v>
      </c>
      <c r="B6" s="18">
        <v>223843.60800000012</v>
      </c>
    </row>
    <row r="7" spans="1:2" x14ac:dyDescent="0.3">
      <c r="A7" s="33" t="s">
        <v>36</v>
      </c>
      <c r="B7" s="18">
        <v>328449.1030000007</v>
      </c>
    </row>
    <row r="8" spans="1:2" x14ac:dyDescent="0.3">
      <c r="A8" s="33" t="s">
        <v>72</v>
      </c>
      <c r="B8" s="18">
        <v>330007.05400000012</v>
      </c>
    </row>
    <row r="9" spans="1:2" x14ac:dyDescent="0.3">
      <c r="A9" s="34" t="s">
        <v>10935</v>
      </c>
      <c r="B9" s="2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C1C65-2A2A-4BD7-90EB-03EB6E1487BD}">
  <dimension ref="A3:N17"/>
  <sheetViews>
    <sheetView workbookViewId="0">
      <selection activeCell="B17" sqref="B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13" t="s">
        <v>10933</v>
      </c>
      <c r="B3" s="14" t="s">
        <v>10936</v>
      </c>
      <c r="D3" s="13" t="s">
        <v>10933</v>
      </c>
      <c r="E3" s="14" t="s">
        <v>10934</v>
      </c>
      <c r="G3" s="13" t="s">
        <v>10933</v>
      </c>
      <c r="H3" s="14" t="s">
        <v>10937</v>
      </c>
      <c r="J3" s="13" t="s">
        <v>10933</v>
      </c>
      <c r="K3" s="14" t="s">
        <v>10954</v>
      </c>
      <c r="M3" s="13" t="s">
        <v>10933</v>
      </c>
      <c r="N3" s="14" t="s">
        <v>10955</v>
      </c>
    </row>
    <row r="4" spans="1:14" x14ac:dyDescent="0.3">
      <c r="A4" s="15" t="s">
        <v>10939</v>
      </c>
      <c r="B4" s="16">
        <v>95365.937600000019</v>
      </c>
      <c r="D4" s="15" t="s">
        <v>10939</v>
      </c>
      <c r="E4" s="16">
        <v>9199.2699999999986</v>
      </c>
      <c r="G4" s="15" t="s">
        <v>10939</v>
      </c>
      <c r="H4" s="16">
        <v>1500</v>
      </c>
      <c r="J4" s="15" t="s">
        <v>10939</v>
      </c>
      <c r="K4" s="16">
        <v>387</v>
      </c>
      <c r="M4" s="15" t="s">
        <v>10939</v>
      </c>
      <c r="N4" s="16">
        <v>9.6462848596792869E-2</v>
      </c>
    </row>
    <row r="5" spans="1:14" x14ac:dyDescent="0.3">
      <c r="A5" s="17" t="s">
        <v>10940</v>
      </c>
      <c r="B5" s="18">
        <v>60172.649400000024</v>
      </c>
      <c r="D5" s="17" t="s">
        <v>10940</v>
      </c>
      <c r="E5" s="18">
        <v>10288.898699999991</v>
      </c>
      <c r="G5" s="17" t="s">
        <v>10940</v>
      </c>
      <c r="H5" s="18">
        <v>1068</v>
      </c>
      <c r="J5" s="17" t="s">
        <v>10940</v>
      </c>
      <c r="K5" s="18">
        <v>301</v>
      </c>
      <c r="M5" s="17" t="s">
        <v>10940</v>
      </c>
      <c r="N5" s="18">
        <v>0.17098962406664425</v>
      </c>
    </row>
    <row r="6" spans="1:14" x14ac:dyDescent="0.3">
      <c r="A6" s="17" t="s">
        <v>10941</v>
      </c>
      <c r="B6" s="18">
        <v>199252.98399999991</v>
      </c>
      <c r="D6" s="17" t="s">
        <v>10941</v>
      </c>
      <c r="E6" s="18">
        <v>26806.573700000015</v>
      </c>
      <c r="G6" s="17" t="s">
        <v>10941</v>
      </c>
      <c r="H6" s="18">
        <v>2491</v>
      </c>
      <c r="J6" s="17" t="s">
        <v>10941</v>
      </c>
      <c r="K6" s="18">
        <v>680</v>
      </c>
      <c r="M6" s="17" t="s">
        <v>10941</v>
      </c>
      <c r="N6" s="18">
        <v>0.13453536886554246</v>
      </c>
    </row>
    <row r="7" spans="1:14" x14ac:dyDescent="0.3">
      <c r="A7" s="17" t="s">
        <v>10942</v>
      </c>
      <c r="B7" s="18">
        <v>141851.5674</v>
      </c>
      <c r="D7" s="17" t="s">
        <v>10942</v>
      </c>
      <c r="E7" s="18">
        <v>13437.806799999998</v>
      </c>
      <c r="G7" s="17" t="s">
        <v>10942</v>
      </c>
      <c r="H7" s="18">
        <v>2441</v>
      </c>
      <c r="J7" s="17" t="s">
        <v>10942</v>
      </c>
      <c r="K7" s="18">
        <v>663</v>
      </c>
      <c r="M7" s="17" t="s">
        <v>10942</v>
      </c>
      <c r="N7" s="18">
        <v>9.4731465053942004E-2</v>
      </c>
    </row>
    <row r="8" spans="1:14" x14ac:dyDescent="0.3">
      <c r="A8" s="17" t="s">
        <v>10943</v>
      </c>
      <c r="B8" s="18">
        <v>156122.28669999994</v>
      </c>
      <c r="D8" s="17" t="s">
        <v>10943</v>
      </c>
      <c r="E8" s="18">
        <v>22308.51279999999</v>
      </c>
      <c r="G8" s="17" t="s">
        <v>10943</v>
      </c>
      <c r="H8" s="18">
        <v>2850</v>
      </c>
      <c r="J8" s="17" t="s">
        <v>10943</v>
      </c>
      <c r="K8" s="18">
        <v>750</v>
      </c>
      <c r="M8" s="17" t="s">
        <v>10943</v>
      </c>
      <c r="N8" s="18">
        <v>0.14289127626517142</v>
      </c>
    </row>
    <row r="9" spans="1:14" x14ac:dyDescent="0.3">
      <c r="A9" s="17" t="s">
        <v>10944</v>
      </c>
      <c r="B9" s="18">
        <v>147082.61130000011</v>
      </c>
      <c r="D9" s="17" t="s">
        <v>10944</v>
      </c>
      <c r="E9" s="18">
        <v>20899.334500000012</v>
      </c>
      <c r="G9" s="17" t="s">
        <v>10944</v>
      </c>
      <c r="H9" s="18">
        <v>2644</v>
      </c>
      <c r="J9" s="17" t="s">
        <v>10944</v>
      </c>
      <c r="K9" s="18">
        <v>709</v>
      </c>
      <c r="M9" s="17" t="s">
        <v>10944</v>
      </c>
      <c r="N9" s="18">
        <v>0.1420924901678027</v>
      </c>
    </row>
    <row r="10" spans="1:14" x14ac:dyDescent="0.3">
      <c r="A10" s="17" t="s">
        <v>10945</v>
      </c>
      <c r="B10" s="18">
        <v>149580.83800000031</v>
      </c>
      <c r="D10" s="17" t="s">
        <v>10945</v>
      </c>
      <c r="E10" s="18">
        <v>13535.38299999998</v>
      </c>
      <c r="G10" s="17" t="s">
        <v>10945</v>
      </c>
      <c r="H10" s="18">
        <v>2705</v>
      </c>
      <c r="J10" s="17" t="s">
        <v>10945</v>
      </c>
      <c r="K10" s="18">
        <v>708</v>
      </c>
      <c r="M10" s="17" t="s">
        <v>10945</v>
      </c>
      <c r="N10" s="18">
        <v>9.0488749635163512E-2</v>
      </c>
    </row>
    <row r="11" spans="1:14" x14ac:dyDescent="0.3">
      <c r="A11" s="17" t="s">
        <v>10946</v>
      </c>
      <c r="B11" s="18">
        <v>159589.45099999988</v>
      </c>
      <c r="D11" s="17" t="s">
        <v>10946</v>
      </c>
      <c r="E11" s="18">
        <v>21896.715399999972</v>
      </c>
      <c r="G11" s="17" t="s">
        <v>10946</v>
      </c>
      <c r="H11" s="18">
        <v>2796</v>
      </c>
      <c r="J11" s="17" t="s">
        <v>10946</v>
      </c>
      <c r="K11" s="18">
        <v>710</v>
      </c>
      <c r="M11" s="17" t="s">
        <v>10946</v>
      </c>
      <c r="N11" s="18">
        <v>0.13720653378273723</v>
      </c>
    </row>
    <row r="12" spans="1:14" x14ac:dyDescent="0.3">
      <c r="A12" s="17" t="s">
        <v>10947</v>
      </c>
      <c r="B12" s="18">
        <v>309770.09970000025</v>
      </c>
      <c r="D12" s="17" t="s">
        <v>10947</v>
      </c>
      <c r="E12" s="18">
        <v>37293.192500000034</v>
      </c>
      <c r="G12" s="17" t="s">
        <v>10947</v>
      </c>
      <c r="H12" s="18">
        <v>5073</v>
      </c>
      <c r="J12" s="17" t="s">
        <v>10947</v>
      </c>
      <c r="K12" s="18">
        <v>1386</v>
      </c>
      <c r="M12" s="17" t="s">
        <v>10947</v>
      </c>
      <c r="N12" s="18">
        <v>0.12038990379031732</v>
      </c>
    </row>
    <row r="13" spans="1:14" x14ac:dyDescent="0.3">
      <c r="A13" s="17" t="s">
        <v>10948</v>
      </c>
      <c r="B13" s="18">
        <v>197115.20170000009</v>
      </c>
      <c r="D13" s="17" t="s">
        <v>10948</v>
      </c>
      <c r="E13" s="18">
        <v>31469.663800000035</v>
      </c>
      <c r="G13" s="17" t="s">
        <v>10948</v>
      </c>
      <c r="H13" s="18">
        <v>3095</v>
      </c>
      <c r="J13" s="17" t="s">
        <v>10948</v>
      </c>
      <c r="K13" s="18">
        <v>817</v>
      </c>
      <c r="M13" s="17" t="s">
        <v>10948</v>
      </c>
      <c r="N13" s="18">
        <v>0.15965112547684351</v>
      </c>
    </row>
    <row r="14" spans="1:14" x14ac:dyDescent="0.3">
      <c r="A14" s="17" t="s">
        <v>10949</v>
      </c>
      <c r="B14" s="18">
        <v>349120.07400000008</v>
      </c>
      <c r="D14" s="17" t="s">
        <v>10949</v>
      </c>
      <c r="E14" s="18">
        <v>35825.536599999927</v>
      </c>
      <c r="G14" s="17" t="s">
        <v>10949</v>
      </c>
      <c r="H14" s="18">
        <v>5741</v>
      </c>
      <c r="J14" s="17" t="s">
        <v>10949</v>
      </c>
      <c r="K14" s="18">
        <v>1462</v>
      </c>
      <c r="M14" s="17" t="s">
        <v>10949</v>
      </c>
      <c r="N14" s="18">
        <v>0.10261666191099604</v>
      </c>
    </row>
    <row r="15" spans="1:14" x14ac:dyDescent="0.3">
      <c r="A15" s="17" t="s">
        <v>10950</v>
      </c>
      <c r="B15" s="18">
        <v>332177.15950000001</v>
      </c>
      <c r="D15" s="17" t="s">
        <v>10950</v>
      </c>
      <c r="E15" s="18">
        <v>43436.13390000003</v>
      </c>
      <c r="G15" s="17" t="s">
        <v>10950</v>
      </c>
      <c r="H15" s="18">
        <v>5469</v>
      </c>
      <c r="J15" s="17" t="s">
        <v>10950</v>
      </c>
      <c r="K15" s="18">
        <v>1421</v>
      </c>
      <c r="M15" s="17" t="s">
        <v>10950</v>
      </c>
      <c r="N15" s="18">
        <v>0.13076195234308405</v>
      </c>
    </row>
    <row r="16" spans="1:14" x14ac:dyDescent="0.3">
      <c r="A16" s="19" t="s">
        <v>10935</v>
      </c>
      <c r="B16" s="20">
        <v>2297200.8603000008</v>
      </c>
      <c r="D16" s="19" t="s">
        <v>10935</v>
      </c>
      <c r="E16" s="20">
        <v>286397.02169999998</v>
      </c>
      <c r="G16" s="19" t="s">
        <v>10935</v>
      </c>
      <c r="H16" s="20">
        <v>37873</v>
      </c>
      <c r="J16" s="19" t="s">
        <v>10935</v>
      </c>
      <c r="K16" s="20">
        <v>9994</v>
      </c>
      <c r="M16" s="19" t="s">
        <v>10935</v>
      </c>
      <c r="N16" s="20">
        <v>0.12467217240315856</v>
      </c>
    </row>
    <row r="17" spans="2:14" x14ac:dyDescent="0.3">
      <c r="B17" s="41">
        <f>GETPIVOTDATA("Sales",$A$3)</f>
        <v>2297200.8603000008</v>
      </c>
      <c r="E17" s="41">
        <f>GETPIVOTDATA("Profit",$D$3)</f>
        <v>286397.02169999998</v>
      </c>
      <c r="H17" s="42">
        <f>GETPIVOTDATA("Quantity",$G$3)</f>
        <v>37873</v>
      </c>
      <c r="K17" s="42">
        <f>GETPIVOTDATA("Order ID",$J$3)</f>
        <v>9994</v>
      </c>
      <c r="N17" s="43">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799C-1D06-49B5-B8C5-E3D7F1B83C82}">
  <dimension ref="A3:L17"/>
  <sheetViews>
    <sheetView workbookViewId="0">
      <selection activeCell="K10" sqref="K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0.77734375" customWidth="1"/>
    <col min="10" max="10" width="10.5546875" customWidth="1"/>
    <col min="11" max="11" width="10.77734375" customWidth="1"/>
    <col min="12" max="12" width="11.6640625" customWidth="1"/>
  </cols>
  <sheetData>
    <row r="3" spans="1:12" x14ac:dyDescent="0.3">
      <c r="A3" s="13" t="s">
        <v>10933</v>
      </c>
      <c r="B3" s="12" t="s">
        <v>10936</v>
      </c>
      <c r="C3" s="44" t="s">
        <v>10934</v>
      </c>
      <c r="D3" s="44" t="s">
        <v>10937</v>
      </c>
      <c r="E3" s="44" t="s">
        <v>10954</v>
      </c>
      <c r="F3" s="21" t="s">
        <v>10955</v>
      </c>
    </row>
    <row r="4" spans="1:12" x14ac:dyDescent="0.3">
      <c r="A4" s="32" t="s">
        <v>10938</v>
      </c>
      <c r="B4" s="22">
        <v>484247.49810000096</v>
      </c>
      <c r="C4" s="45">
        <v>49543.974100000007</v>
      </c>
      <c r="D4" s="45">
        <v>7581</v>
      </c>
      <c r="E4" s="45">
        <v>1993</v>
      </c>
      <c r="F4" s="23">
        <v>0.10231126499236715</v>
      </c>
    </row>
    <row r="5" spans="1:12" x14ac:dyDescent="0.3">
      <c r="A5" s="33" t="s">
        <v>10951</v>
      </c>
      <c r="B5" s="24">
        <v>470532.50899999985</v>
      </c>
      <c r="C5" s="46">
        <v>61618.603700000051</v>
      </c>
      <c r="D5" s="46">
        <v>7979</v>
      </c>
      <c r="E5" s="46">
        <v>2102</v>
      </c>
      <c r="F5" s="25">
        <v>0.13095504034557592</v>
      </c>
    </row>
    <row r="6" spans="1:12" x14ac:dyDescent="0.3">
      <c r="A6" s="33" t="s">
        <v>10952</v>
      </c>
      <c r="B6" s="24">
        <v>608473.83000000066</v>
      </c>
      <c r="C6" s="46">
        <v>81726.930800000177</v>
      </c>
      <c r="D6" s="46">
        <v>9810</v>
      </c>
      <c r="E6" s="46">
        <v>2580</v>
      </c>
      <c r="F6" s="25">
        <v>0.13431461924993568</v>
      </c>
    </row>
    <row r="7" spans="1:12" x14ac:dyDescent="0.3">
      <c r="A7" s="47" t="s">
        <v>10953</v>
      </c>
      <c r="B7" s="48">
        <v>733947.0231999997</v>
      </c>
      <c r="C7" s="49">
        <v>93507.513099999967</v>
      </c>
      <c r="D7" s="49">
        <v>12503</v>
      </c>
      <c r="E7" s="49">
        <v>3319</v>
      </c>
      <c r="F7" s="50">
        <v>0.12740362743390987</v>
      </c>
    </row>
    <row r="10" spans="1:12" ht="16.8" x14ac:dyDescent="0.4">
      <c r="H10" s="52">
        <f>(GETPIVOTDATA("Sum of Sales",$A$3,"Years",2014)/GETPIVOTDATA("Sum of Sales",$A$3,"Years",2013))-1</f>
        <v>0.20620967905883303</v>
      </c>
      <c r="I10" s="52">
        <f>(GETPIVOTDATA("Sum of Profit",$A$3,"Years",2014)/GETPIVOTDATA("Sum of Profit",$A$3,"Years",2013))-1</f>
        <v>0.14414565902185772</v>
      </c>
      <c r="J10" s="52">
        <f>(GETPIVOTDATA("Sum of Quantity",$A$3,"Years",2014)/GETPIVOTDATA("Sum of Quantity",$A$3,"Years",2013))-1</f>
        <v>0.27451580020387367</v>
      </c>
      <c r="K10" s="52">
        <f>(GETPIVOTDATA("Count of Order ID",$A$3,"Years",2014)/GETPIVOTDATA("Count of Order ID",$A$3,"Years",2013))-1</f>
        <v>0.2864341085271318</v>
      </c>
      <c r="L10" s="52">
        <f>(GETPIVOTDATA("Sum of Profit Margin",$A$3,"Years",2014)/GETPIVOTDATA("Sum of Profit Margin",$A$3,"Years",2013))-1</f>
        <v>-5.1453757264990463E-2</v>
      </c>
    </row>
    <row r="17" spans="7:8" x14ac:dyDescent="0.3">
      <c r="G17" s="51" t="s">
        <v>10956</v>
      </c>
      <c r="H17" t="s">
        <v>10957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AAA7-65AF-46B7-BDF1-9DDF25755147}">
  <dimension ref="A1"/>
  <sheetViews>
    <sheetView showGridLines="0" showRowColHeaders="0" zoomScaleNormal="100" workbookViewId="0">
      <selection activeCell="R25" sqref="R25"/>
    </sheetView>
  </sheetViews>
  <sheetFormatPr defaultRowHeight="14.4" x14ac:dyDescent="0.3"/>
  <cols>
    <col min="1" max="16384" width="8.88671875" style="53"/>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9960" sqref="G996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9"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1" t="s">
        <v>21</v>
      </c>
    </row>
    <row r="2" spans="1:22" ht="14.25" customHeight="1" x14ac:dyDescent="0.3">
      <c r="A2" s="1">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4">
        <v>41.913600000000002</v>
      </c>
    </row>
    <row r="3" spans="1:22" ht="14.25" customHeight="1" x14ac:dyDescent="0.3">
      <c r="A3" s="1">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4">
        <v>219.58199999999997</v>
      </c>
    </row>
    <row r="4" spans="1:22" ht="14.25" customHeight="1" x14ac:dyDescent="0.3">
      <c r="A4" s="1">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4">
        <v>6.8713999999999995</v>
      </c>
    </row>
    <row r="5" spans="1:22" ht="14.25" customHeight="1" x14ac:dyDescent="0.3">
      <c r="A5" s="1">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4">
        <v>-383.03100000000006</v>
      </c>
    </row>
    <row r="6" spans="1:22" ht="14.25" customHeight="1" x14ac:dyDescent="0.3">
      <c r="A6" s="1">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4">
        <v>2.5163999999999991</v>
      </c>
    </row>
    <row r="7" spans="1:22" ht="14.25" customHeight="1" x14ac:dyDescent="0.3">
      <c r="A7" s="1">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4">
        <v>14.169399999999996</v>
      </c>
    </row>
    <row r="8" spans="1:22" ht="14.25" customHeight="1" x14ac:dyDescent="0.3">
      <c r="A8" s="1">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4">
        <v>1.9656000000000002</v>
      </c>
    </row>
    <row r="9" spans="1:22" ht="14.25" customHeight="1" x14ac:dyDescent="0.3">
      <c r="A9" s="1">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4">
        <v>90.715200000000038</v>
      </c>
    </row>
    <row r="10" spans="1:22" ht="14.25" customHeight="1" x14ac:dyDescent="0.3">
      <c r="A10" s="1">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4">
        <v>5.7824999999999998</v>
      </c>
    </row>
    <row r="11" spans="1:22" ht="14.25" customHeight="1" x14ac:dyDescent="0.3">
      <c r="A11" s="1">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4">
        <v>34.469999999999992</v>
      </c>
    </row>
    <row r="12" spans="1:22" ht="14.25" customHeight="1" x14ac:dyDescent="0.3">
      <c r="A12" s="1">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4">
        <v>85.309199999999805</v>
      </c>
    </row>
    <row r="13" spans="1:22" ht="14.25" customHeight="1" x14ac:dyDescent="0.3">
      <c r="A13" s="1">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4">
        <v>68.356800000000021</v>
      </c>
    </row>
    <row r="14" spans="1:22" ht="14.25" customHeight="1" x14ac:dyDescent="0.3">
      <c r="A14" s="1">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4">
        <v>5.4432</v>
      </c>
    </row>
    <row r="15" spans="1:22" ht="14.25" customHeight="1" x14ac:dyDescent="0.3">
      <c r="A15" s="1">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4">
        <v>132.59219999999993</v>
      </c>
    </row>
    <row r="16" spans="1:22" ht="14.25" customHeight="1" x14ac:dyDescent="0.3">
      <c r="A16" s="1">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4">
        <v>-123.858</v>
      </c>
    </row>
    <row r="17" spans="1:22" ht="14.25" customHeight="1" x14ac:dyDescent="0.3">
      <c r="A17" s="1">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4">
        <v>-3.8160000000000016</v>
      </c>
    </row>
    <row r="18" spans="1:22" ht="14.25" customHeight="1" x14ac:dyDescent="0.3">
      <c r="A18" s="1">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4">
        <v>13.317599999999999</v>
      </c>
    </row>
    <row r="19" spans="1:22" ht="14.25" customHeight="1" x14ac:dyDescent="0.3">
      <c r="A19" s="1">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4">
        <v>9.9899999999999949</v>
      </c>
    </row>
    <row r="20" spans="1:22" ht="14.25" customHeight="1" x14ac:dyDescent="0.3">
      <c r="A20" s="1">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4">
        <v>2.4823999999999993</v>
      </c>
    </row>
    <row r="21" spans="1:22" ht="14.25" customHeight="1" x14ac:dyDescent="0.3">
      <c r="A21" s="1">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4">
        <v>16.010999999999981</v>
      </c>
    </row>
    <row r="22" spans="1:22" ht="14.25" customHeight="1" x14ac:dyDescent="0.3">
      <c r="A22" s="1">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4">
        <v>7.3839999999999986</v>
      </c>
    </row>
    <row r="23" spans="1:22" ht="14.25" customHeight="1" x14ac:dyDescent="0.3">
      <c r="A23" s="1">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4">
        <v>5.0595999999999997</v>
      </c>
    </row>
    <row r="24" spans="1:22" ht="14.25" customHeight="1" x14ac:dyDescent="0.3">
      <c r="A24" s="1">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4">
        <v>15.688400000000001</v>
      </c>
    </row>
    <row r="25" spans="1:22" ht="14.25" customHeight="1" x14ac:dyDescent="0.3">
      <c r="A25" s="1">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4">
        <v>-1.0196000000000005</v>
      </c>
    </row>
    <row r="26" spans="1:22" ht="14.25" customHeight="1" x14ac:dyDescent="0.3">
      <c r="A26" s="1">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4">
        <v>240.26490000000001</v>
      </c>
    </row>
    <row r="27" spans="1:22" ht="14.25" customHeight="1" x14ac:dyDescent="0.3">
      <c r="A27" s="1">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4">
        <v>4.2224000000000004</v>
      </c>
    </row>
    <row r="28" spans="1:22" ht="14.25" customHeight="1" x14ac:dyDescent="0.3">
      <c r="A28" s="1">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4">
        <v>11.774100000000004</v>
      </c>
    </row>
    <row r="29" spans="1:22" ht="14.25" customHeight="1" x14ac:dyDescent="0.3">
      <c r="A29" s="1">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4">
        <v>-1665.0522000000001</v>
      </c>
    </row>
    <row r="30" spans="1:22" ht="14.25" customHeight="1" x14ac:dyDescent="0.3">
      <c r="A30" s="1">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4">
        <v>-7.0532000000000004</v>
      </c>
    </row>
    <row r="31" spans="1:22" ht="14.25" customHeight="1" x14ac:dyDescent="0.3">
      <c r="A31" s="1">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4">
        <v>15.524999999999991</v>
      </c>
    </row>
    <row r="32" spans="1:22" ht="14.25" customHeight="1" x14ac:dyDescent="0.3">
      <c r="A32" s="1">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4">
        <v>1.1015999999999997</v>
      </c>
    </row>
    <row r="33" spans="1:22" ht="14.25" customHeight="1" x14ac:dyDescent="0.3">
      <c r="A33" s="1">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4">
        <v>9.7091999999999885</v>
      </c>
    </row>
    <row r="34" spans="1:22" ht="14.25" customHeight="1" x14ac:dyDescent="0.3">
      <c r="A34" s="1">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4">
        <v>-5.7149999999999999</v>
      </c>
    </row>
    <row r="35" spans="1:22" ht="14.25" customHeight="1" x14ac:dyDescent="0.3">
      <c r="A35" s="1">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4">
        <v>3.5460000000000007</v>
      </c>
    </row>
    <row r="36" spans="1:22" ht="14.25" customHeight="1" x14ac:dyDescent="0.3">
      <c r="A36" s="1">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4">
        <v>9.9467999999999979</v>
      </c>
    </row>
    <row r="37" spans="1:22" ht="14.25" customHeight="1" x14ac:dyDescent="0.3">
      <c r="A37" s="1">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4">
        <v>123.47369999999989</v>
      </c>
    </row>
    <row r="38" spans="1:22" ht="14.25" customHeight="1" x14ac:dyDescent="0.3">
      <c r="A38" s="1">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4">
        <v>-147.96300000000002</v>
      </c>
    </row>
    <row r="39" spans="1:22" ht="14.25" customHeight="1" x14ac:dyDescent="0.3">
      <c r="A39" s="1">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4">
        <v>35.414999999999999</v>
      </c>
    </row>
    <row r="40" spans="1:22" ht="14.25" customHeight="1" x14ac:dyDescent="0.3">
      <c r="A40" s="1">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4">
        <v>-46.976400000000012</v>
      </c>
    </row>
    <row r="41" spans="1:22" ht="14.25" customHeight="1" x14ac:dyDescent="0.3">
      <c r="A41" s="1">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4">
        <v>-15.146999999999991</v>
      </c>
    </row>
    <row r="42" spans="1:22" ht="14.25" customHeight="1" x14ac:dyDescent="0.3">
      <c r="A42" s="1">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4">
        <v>41.756399999999957</v>
      </c>
    </row>
    <row r="43" spans="1:22" ht="14.25" customHeight="1" x14ac:dyDescent="0.3">
      <c r="A43" s="1">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4">
        <v>16.556399999999996</v>
      </c>
    </row>
    <row r="44" spans="1:22" ht="14.25" customHeight="1" x14ac:dyDescent="0.3">
      <c r="A44" s="1">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4">
        <v>3.8939999999999912</v>
      </c>
    </row>
    <row r="45" spans="1:22" ht="14.25" customHeight="1" x14ac:dyDescent="0.3">
      <c r="A45" s="1">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4">
        <v>9.5616000000000092</v>
      </c>
    </row>
    <row r="46" spans="1:22" ht="14.25" customHeight="1" x14ac:dyDescent="0.3">
      <c r="A46" s="1">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4">
        <v>19.7714</v>
      </c>
    </row>
    <row r="47" spans="1:22" ht="14.25" customHeight="1" x14ac:dyDescent="0.3">
      <c r="A47" s="1">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4">
        <v>8.2061999999999991</v>
      </c>
    </row>
    <row r="48" spans="1:22" ht="14.25" customHeight="1" x14ac:dyDescent="0.3">
      <c r="A48" s="1">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4">
        <v>8.4783999999999935</v>
      </c>
    </row>
    <row r="49" spans="1:22" ht="14.25" customHeight="1" x14ac:dyDescent="0.3">
      <c r="A49" s="1">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4">
        <v>4.9500000000000011</v>
      </c>
    </row>
    <row r="50" spans="1:22" ht="14.25" customHeight="1" x14ac:dyDescent="0.3">
      <c r="A50" s="1">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4">
        <v>6.104000000000001</v>
      </c>
    </row>
    <row r="51" spans="1:22" ht="14.25" customHeight="1" x14ac:dyDescent="0.3">
      <c r="A51" s="1">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4">
        <v>17.9634</v>
      </c>
    </row>
    <row r="52" spans="1:22" ht="14.25" customHeight="1" x14ac:dyDescent="0.3">
      <c r="A52" s="1">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4">
        <v>35.334599999999995</v>
      </c>
    </row>
    <row r="53" spans="1:22" ht="14.25" customHeight="1" x14ac:dyDescent="0.3">
      <c r="A53" s="1">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4">
        <v>2.9567999999999999</v>
      </c>
    </row>
    <row r="54" spans="1:22" ht="14.25" customHeight="1" x14ac:dyDescent="0.3">
      <c r="A54" s="1">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4">
        <v>17.098099999999988</v>
      </c>
    </row>
    <row r="55" spans="1:22" ht="14.25" customHeight="1" x14ac:dyDescent="0.3">
      <c r="A55" s="1">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4">
        <v>6.2566000000000006</v>
      </c>
    </row>
    <row r="56" spans="1:22" ht="14.25" customHeight="1" x14ac:dyDescent="0.3">
      <c r="A56" s="1">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4">
        <v>298.68549999999999</v>
      </c>
    </row>
    <row r="57" spans="1:22" ht="14.25" customHeight="1" x14ac:dyDescent="0.3">
      <c r="A57" s="1">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4">
        <v>52.139999999999986</v>
      </c>
    </row>
    <row r="58" spans="1:22" ht="14.25" customHeight="1" x14ac:dyDescent="0.3">
      <c r="A58" s="1">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4">
        <v>15.552000000000001</v>
      </c>
    </row>
    <row r="59" spans="1:22" ht="14.25" customHeight="1" x14ac:dyDescent="0.3">
      <c r="A59" s="1">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4">
        <v>7.0980000000000061</v>
      </c>
    </row>
    <row r="60" spans="1:22" ht="14.25" customHeight="1" x14ac:dyDescent="0.3">
      <c r="A60" s="1">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4">
        <v>6.9888000000000003</v>
      </c>
    </row>
    <row r="61" spans="1:22" ht="14.25" customHeight="1" x14ac:dyDescent="0.3">
      <c r="A61" s="1">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4">
        <v>3.3000000000000007</v>
      </c>
    </row>
    <row r="62" spans="1:22" ht="14.25" customHeight="1" x14ac:dyDescent="0.3">
      <c r="A62" s="1">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4">
        <v>16.361999999999998</v>
      </c>
    </row>
    <row r="63" spans="1:22" ht="14.25" customHeight="1" x14ac:dyDescent="0.3">
      <c r="A63" s="1">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4">
        <v>0.84</v>
      </c>
    </row>
    <row r="64" spans="1:22" ht="14.25" customHeight="1" x14ac:dyDescent="0.3">
      <c r="A64" s="1">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4">
        <v>6.1512000000000011</v>
      </c>
    </row>
    <row r="65" spans="1:22" ht="14.25" customHeight="1" x14ac:dyDescent="0.3">
      <c r="A65" s="1">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4">
        <v>9.3612000000000002</v>
      </c>
    </row>
    <row r="66" spans="1:22" ht="14.25" customHeight="1" x14ac:dyDescent="0.3">
      <c r="A66" s="1">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4">
        <v>68.963099999999997</v>
      </c>
    </row>
    <row r="67" spans="1:22" ht="14.25" customHeight="1" x14ac:dyDescent="0.3">
      <c r="A67" s="1">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4">
        <v>22.332800000000006</v>
      </c>
    </row>
    <row r="68" spans="1:22" ht="14.25" customHeight="1" x14ac:dyDescent="0.3">
      <c r="A68" s="1">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4">
        <v>-15.222500000000011</v>
      </c>
    </row>
    <row r="69" spans="1:22" ht="14.25" customHeight="1" x14ac:dyDescent="0.3">
      <c r="A69" s="1">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4">
        <v>111.30239999999998</v>
      </c>
    </row>
    <row r="70" spans="1:22" ht="14.25" customHeight="1" x14ac:dyDescent="0.3">
      <c r="A70" s="1">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4">
        <v>62.988</v>
      </c>
    </row>
    <row r="71" spans="1:22" ht="14.25" customHeight="1" x14ac:dyDescent="0.3">
      <c r="A71" s="1">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4">
        <v>35.663599999999995</v>
      </c>
    </row>
    <row r="72" spans="1:22" ht="14.25" customHeight="1" x14ac:dyDescent="0.3">
      <c r="A72" s="1">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4">
        <v>1.7309999999999999</v>
      </c>
    </row>
    <row r="73" spans="1:22" ht="14.25" customHeight="1" x14ac:dyDescent="0.3">
      <c r="A73" s="1">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4">
        <v>8.7629999999999999</v>
      </c>
    </row>
    <row r="74" spans="1:22" ht="14.25" customHeight="1" x14ac:dyDescent="0.3">
      <c r="A74" s="1">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4">
        <v>-114.39120000000003</v>
      </c>
    </row>
    <row r="75" spans="1:22" ht="14.25" customHeight="1" x14ac:dyDescent="0.3">
      <c r="A75" s="1">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4">
        <v>1.2129999999999974</v>
      </c>
    </row>
    <row r="76" spans="1:22" ht="14.25" customHeight="1" x14ac:dyDescent="0.3">
      <c r="A76" s="1">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4">
        <v>-18.196000000000002</v>
      </c>
    </row>
    <row r="77" spans="1:22" ht="14.25" customHeight="1" x14ac:dyDescent="0.3">
      <c r="A77" s="1">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4">
        <v>-1.9344000000000006</v>
      </c>
    </row>
    <row r="78" spans="1:22" ht="14.25" customHeight="1" x14ac:dyDescent="0.3">
      <c r="A78" s="1">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4">
        <v>-5.8248000000000015</v>
      </c>
    </row>
    <row r="79" spans="1:22" ht="14.25" customHeight="1" x14ac:dyDescent="0.3">
      <c r="A79" s="1">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4">
        <v>2.724000000000002</v>
      </c>
    </row>
    <row r="80" spans="1:22" ht="14.25" customHeight="1" x14ac:dyDescent="0.3">
      <c r="A80" s="1">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4">
        <v>-14.475000000000001</v>
      </c>
    </row>
    <row r="81" spans="1:22" ht="14.25" customHeight="1" x14ac:dyDescent="0.3">
      <c r="A81" s="1">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4">
        <v>56.20320000000001</v>
      </c>
    </row>
    <row r="82" spans="1:22" ht="14.25" customHeight="1" x14ac:dyDescent="0.3">
      <c r="A82" s="1">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4">
        <v>8.0351999999999997</v>
      </c>
    </row>
    <row r="83" spans="1:22" ht="14.25" customHeight="1" x14ac:dyDescent="0.3">
      <c r="A83" s="1">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4">
        <v>4.1720000000000006</v>
      </c>
    </row>
    <row r="84" spans="1:22" ht="14.25" customHeight="1" x14ac:dyDescent="0.3">
      <c r="A84" s="1">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4">
        <v>6.2030999999999992</v>
      </c>
    </row>
    <row r="85" spans="1:22" ht="14.25" customHeight="1" x14ac:dyDescent="0.3">
      <c r="A85" s="1">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4">
        <v>62.807499999999976</v>
      </c>
    </row>
    <row r="86" spans="1:22" ht="14.25" customHeight="1" x14ac:dyDescent="0.3">
      <c r="A86" s="1">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4">
        <v>-48.954900000000002</v>
      </c>
    </row>
    <row r="87" spans="1:22" ht="14.25" customHeight="1" x14ac:dyDescent="0.3">
      <c r="A87" s="1">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4">
        <v>33.215599999999995</v>
      </c>
    </row>
    <row r="88" spans="1:22" ht="14.25" customHeight="1" x14ac:dyDescent="0.3">
      <c r="A88" s="1">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4">
        <v>6.796599999999998</v>
      </c>
    </row>
    <row r="89" spans="1:22" ht="14.25" customHeight="1" x14ac:dyDescent="0.3">
      <c r="A89" s="1">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4">
        <v>2.9567999999999999</v>
      </c>
    </row>
    <row r="90" spans="1:22" ht="14.25" customHeight="1" x14ac:dyDescent="0.3">
      <c r="A90" s="1">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4">
        <v>13.857199999999999</v>
      </c>
    </row>
    <row r="91" spans="1:22" ht="14.25" customHeight="1" x14ac:dyDescent="0.3">
      <c r="A91" s="1">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4">
        <v>6.6329999999999982</v>
      </c>
    </row>
    <row r="92" spans="1:22" ht="14.25" customHeight="1" x14ac:dyDescent="0.3">
      <c r="A92" s="1">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4">
        <v>8.2781999999999982</v>
      </c>
    </row>
    <row r="93" spans="1:22" ht="14.25" customHeight="1" x14ac:dyDescent="0.3">
      <c r="A93" s="1">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4">
        <v>3.1104000000000003</v>
      </c>
    </row>
    <row r="94" spans="1:22" ht="14.25" customHeight="1" x14ac:dyDescent="0.3">
      <c r="A94" s="1">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4">
        <v>6.2208000000000006</v>
      </c>
    </row>
    <row r="95" spans="1:22" ht="14.25" customHeight="1" x14ac:dyDescent="0.3">
      <c r="A95" s="1">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4">
        <v>16.535399999999996</v>
      </c>
    </row>
    <row r="96" spans="1:22" ht="14.25" customHeight="1" x14ac:dyDescent="0.3">
      <c r="A96" s="1">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4">
        <v>16.150400000000001</v>
      </c>
    </row>
    <row r="97" spans="1:22" ht="14.25" customHeight="1" x14ac:dyDescent="0.3">
      <c r="A97" s="1">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4">
        <v>-3.7880000000000003</v>
      </c>
    </row>
    <row r="98" spans="1:22" ht="14.25" customHeight="1" x14ac:dyDescent="0.3">
      <c r="A98" s="1">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4">
        <v>40.5426</v>
      </c>
    </row>
    <row r="99" spans="1:22" ht="14.25" customHeight="1" x14ac:dyDescent="0.3">
      <c r="A99" s="1">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4">
        <v>17.959199999999999</v>
      </c>
    </row>
    <row r="100" spans="1:22" ht="14.25" customHeight="1" x14ac:dyDescent="0.3">
      <c r="A100" s="1">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4">
        <v>22.585199999999993</v>
      </c>
    </row>
    <row r="101" spans="1:22" ht="14.25" customHeight="1" x14ac:dyDescent="0.3">
      <c r="A101" s="1">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4">
        <v>22.618399999999994</v>
      </c>
    </row>
    <row r="102" spans="1:22" ht="14.25" customHeight="1" x14ac:dyDescent="0.3">
      <c r="A102" s="1">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4">
        <v>-10.797300000000011</v>
      </c>
    </row>
    <row r="103" spans="1:22" ht="14.25" customHeight="1" x14ac:dyDescent="0.3">
      <c r="A103" s="1">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4">
        <v>-3.0396000000000001</v>
      </c>
    </row>
    <row r="104" spans="1:22" ht="14.25" customHeight="1" x14ac:dyDescent="0.3">
      <c r="A104" s="1">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4">
        <v>11.720800000000001</v>
      </c>
    </row>
    <row r="105" spans="1:22" ht="14.25" customHeight="1" x14ac:dyDescent="0.3">
      <c r="A105" s="1">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4">
        <v>-26.875800000000012</v>
      </c>
    </row>
    <row r="106" spans="1:22" ht="14.25" customHeight="1" x14ac:dyDescent="0.3">
      <c r="A106" s="1">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4">
        <v>-3.8385000000000105</v>
      </c>
    </row>
    <row r="107" spans="1:22" ht="14.25" customHeight="1" x14ac:dyDescent="0.3">
      <c r="A107" s="1">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4">
        <v>-25.817399999999999</v>
      </c>
    </row>
    <row r="108" spans="1:22" ht="14.25" customHeight="1" x14ac:dyDescent="0.3">
      <c r="A108" s="1">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4">
        <v>17.601600000000001</v>
      </c>
    </row>
    <row r="109" spans="1:22" ht="14.25" customHeight="1" x14ac:dyDescent="0.3">
      <c r="A109" s="1">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4">
        <v>2.0993999999999993</v>
      </c>
    </row>
    <row r="110" spans="1:22" ht="14.25" customHeight="1" x14ac:dyDescent="0.3">
      <c r="A110" s="1">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4">
        <v>1.0737999999999999</v>
      </c>
    </row>
    <row r="111" spans="1:22" ht="14.25" customHeight="1" x14ac:dyDescent="0.3">
      <c r="A111" s="1">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4">
        <v>67.991999999999962</v>
      </c>
    </row>
    <row r="112" spans="1:22" ht="14.25" customHeight="1" x14ac:dyDescent="0.3">
      <c r="A112" s="1">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4">
        <v>10.909600000000001</v>
      </c>
    </row>
    <row r="113" spans="1:22" ht="14.25" customHeight="1" x14ac:dyDescent="0.3">
      <c r="A113" s="1">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4">
        <v>22.78799999999999</v>
      </c>
    </row>
    <row r="114" spans="1:22" ht="14.25" customHeight="1" x14ac:dyDescent="0.3">
      <c r="A114" s="1">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4">
        <v>13.3476</v>
      </c>
    </row>
    <row r="115" spans="1:22" ht="14.25" customHeight="1" x14ac:dyDescent="0.3">
      <c r="A115" s="1">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4">
        <v>14.534799999999997</v>
      </c>
    </row>
    <row r="116" spans="1:22" ht="14.25" customHeight="1" x14ac:dyDescent="0.3">
      <c r="A116" s="1">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4">
        <v>1.6519999999999997</v>
      </c>
    </row>
    <row r="117" spans="1:22" ht="14.25" customHeight="1" x14ac:dyDescent="0.3">
      <c r="A117" s="1">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4">
        <v>7.4924999999999988</v>
      </c>
    </row>
    <row r="118" spans="1:22" ht="14.25" customHeight="1" x14ac:dyDescent="0.3">
      <c r="A118" s="1">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4">
        <v>44.031599999999997</v>
      </c>
    </row>
    <row r="119" spans="1:22" ht="14.25" customHeight="1" x14ac:dyDescent="0.3">
      <c r="A119" s="1">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4">
        <v>165.38129999999995</v>
      </c>
    </row>
    <row r="120" spans="1:22" ht="14.25" customHeight="1" x14ac:dyDescent="0.3">
      <c r="A120" s="1">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4">
        <v>-115.71559999999999</v>
      </c>
    </row>
    <row r="121" spans="1:22" ht="14.25" customHeight="1" x14ac:dyDescent="0.3">
      <c r="A121" s="1">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4">
        <v>18.345599999999997</v>
      </c>
    </row>
    <row r="122" spans="1:22" ht="14.25" customHeight="1" x14ac:dyDescent="0.3">
      <c r="A122" s="1">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4">
        <v>13.878</v>
      </c>
    </row>
    <row r="123" spans="1:22" ht="14.25" customHeight="1" x14ac:dyDescent="0.3">
      <c r="A123" s="1">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4">
        <v>63.436800000000005</v>
      </c>
    </row>
    <row r="124" spans="1:22" ht="14.25" customHeight="1" x14ac:dyDescent="0.3">
      <c r="A124" s="1">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4">
        <v>51.758999999999993</v>
      </c>
    </row>
    <row r="125" spans="1:22" ht="14.25" customHeight="1" x14ac:dyDescent="0.3">
      <c r="A125" s="1">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4">
        <v>19.731599999999997</v>
      </c>
    </row>
    <row r="126" spans="1:22" ht="14.25" customHeight="1" x14ac:dyDescent="0.3">
      <c r="A126" s="1">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4">
        <v>-8.5794000000000779</v>
      </c>
    </row>
    <row r="127" spans="1:22" ht="14.25" customHeight="1" x14ac:dyDescent="0.3">
      <c r="A127" s="1">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4">
        <v>-407.68200000000013</v>
      </c>
    </row>
    <row r="128" spans="1:22" ht="14.25" customHeight="1" x14ac:dyDescent="0.3">
      <c r="A128" s="1">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4">
        <v>-1.8308</v>
      </c>
    </row>
    <row r="129" spans="1:22" ht="14.25" customHeight="1" x14ac:dyDescent="0.3">
      <c r="A129" s="1">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4">
        <v>30.498999999999981</v>
      </c>
    </row>
    <row r="130" spans="1:22" ht="14.25" customHeight="1" x14ac:dyDescent="0.3">
      <c r="A130" s="1">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4">
        <v>-9.1601999999999961</v>
      </c>
    </row>
    <row r="131" spans="1:22" ht="14.25" customHeight="1" x14ac:dyDescent="0.3">
      <c r="A131" s="1">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4">
        <v>26.241599999999977</v>
      </c>
    </row>
    <row r="132" spans="1:22" ht="14.25" customHeight="1" x14ac:dyDescent="0.3">
      <c r="A132" s="1">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4">
        <v>-11.993999999999993</v>
      </c>
    </row>
    <row r="133" spans="1:22" ht="14.25" customHeight="1" x14ac:dyDescent="0.3">
      <c r="A133" s="1">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4">
        <v>29.363999999999997</v>
      </c>
    </row>
    <row r="134" spans="1:22" ht="14.25" customHeight="1" x14ac:dyDescent="0.3">
      <c r="A134" s="1">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4">
        <v>6.9731999999999976</v>
      </c>
    </row>
    <row r="135" spans="1:22" ht="14.25" customHeight="1" x14ac:dyDescent="0.3">
      <c r="A135" s="1">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4">
        <v>9.6191999999999993</v>
      </c>
    </row>
    <row r="136" spans="1:22" ht="14.25" customHeight="1" x14ac:dyDescent="0.3">
      <c r="A136" s="1">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4">
        <v>16.656799999999997</v>
      </c>
    </row>
    <row r="137" spans="1:22" ht="14.25" customHeight="1" x14ac:dyDescent="0.3">
      <c r="A137" s="1">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4">
        <v>3.4559999999999995</v>
      </c>
    </row>
    <row r="138" spans="1:22" ht="14.25" customHeight="1" x14ac:dyDescent="0.3">
      <c r="A138" s="1">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4">
        <v>1.9697999999999998</v>
      </c>
    </row>
    <row r="139" spans="1:22" ht="14.25" customHeight="1" x14ac:dyDescent="0.3">
      <c r="A139" s="1">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4">
        <v>26.661599999999996</v>
      </c>
    </row>
    <row r="140" spans="1:22" ht="14.25" customHeight="1" x14ac:dyDescent="0.3">
      <c r="A140" s="1">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4">
        <v>18.446400000000004</v>
      </c>
    </row>
    <row r="141" spans="1:22" ht="14.25" customHeight="1" x14ac:dyDescent="0.3">
      <c r="A141" s="1">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4">
        <v>20.697599999999998</v>
      </c>
    </row>
    <row r="142" spans="1:22" ht="14.25" customHeight="1" x14ac:dyDescent="0.3">
      <c r="A142" s="1">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4">
        <v>10.349999999999994</v>
      </c>
    </row>
    <row r="143" spans="1:22" ht="14.25" customHeight="1" x14ac:dyDescent="0.3">
      <c r="A143" s="1">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4">
        <v>2.3814000000000002</v>
      </c>
    </row>
    <row r="144" spans="1:22" ht="14.25" customHeight="1" x14ac:dyDescent="0.3">
      <c r="A144" s="1">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4">
        <v>5.1042000000000005</v>
      </c>
    </row>
    <row r="145" spans="1:22" ht="14.25" customHeight="1" x14ac:dyDescent="0.3">
      <c r="A145" s="1">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4">
        <v>68.975999999999999</v>
      </c>
    </row>
    <row r="146" spans="1:22" ht="14.25" customHeight="1" x14ac:dyDescent="0.3">
      <c r="A146" s="1">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4">
        <v>218.25179999999997</v>
      </c>
    </row>
    <row r="147" spans="1:22" ht="14.25" customHeight="1" x14ac:dyDescent="0.3">
      <c r="A147" s="1">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4">
        <v>20.157899999999998</v>
      </c>
    </row>
    <row r="148" spans="1:22" ht="14.25" customHeight="1" x14ac:dyDescent="0.3">
      <c r="A148" s="1">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4">
        <v>12.90959999999999</v>
      </c>
    </row>
    <row r="149" spans="1:22" ht="14.25" customHeight="1" x14ac:dyDescent="0.3">
      <c r="A149" s="1">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4">
        <v>103.80150000000003</v>
      </c>
    </row>
    <row r="150" spans="1:22" ht="14.25" customHeight="1" x14ac:dyDescent="0.3">
      <c r="A150" s="1">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4">
        <v>5.9987999999999815</v>
      </c>
    </row>
    <row r="151" spans="1:22" ht="14.25" customHeight="1" x14ac:dyDescent="0.3">
      <c r="A151" s="1">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4">
        <v>585.55199999999991</v>
      </c>
    </row>
    <row r="152" spans="1:22" ht="14.25" customHeight="1" x14ac:dyDescent="0.3">
      <c r="A152" s="1">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4">
        <v>80.628500000000003</v>
      </c>
    </row>
    <row r="153" spans="1:22" ht="14.25" customHeight="1" x14ac:dyDescent="0.3">
      <c r="A153" s="1">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4">
        <v>17.765999999999991</v>
      </c>
    </row>
    <row r="154" spans="1:22" ht="14.25" customHeight="1" x14ac:dyDescent="0.3">
      <c r="A154" s="1">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4">
        <v>15.238799999999991</v>
      </c>
    </row>
    <row r="155" spans="1:22" ht="14.25" customHeight="1" x14ac:dyDescent="0.3">
      <c r="A155" s="1">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4">
        <v>26.270999999999994</v>
      </c>
    </row>
    <row r="156" spans="1:22" ht="14.25" customHeight="1" x14ac:dyDescent="0.3">
      <c r="A156" s="1">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4">
        <v>48.539199999999994</v>
      </c>
    </row>
    <row r="157" spans="1:22" ht="14.25" customHeight="1" x14ac:dyDescent="0.3">
      <c r="A157" s="1">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4">
        <v>21.028799999999997</v>
      </c>
    </row>
    <row r="158" spans="1:22" ht="14.25" customHeight="1" x14ac:dyDescent="0.3">
      <c r="A158" s="1">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4">
        <v>1.7901</v>
      </c>
    </row>
    <row r="159" spans="1:22" ht="14.25" customHeight="1" x14ac:dyDescent="0.3">
      <c r="A159" s="1">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4">
        <v>51.476399999999941</v>
      </c>
    </row>
    <row r="160" spans="1:22" ht="14.25" customHeight="1" x14ac:dyDescent="0.3">
      <c r="A160" s="1">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4">
        <v>6.8713999999999995</v>
      </c>
    </row>
    <row r="161" spans="1:22" ht="14.25" customHeight="1" x14ac:dyDescent="0.3">
      <c r="A161" s="1">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4">
        <v>236.23250000000002</v>
      </c>
    </row>
    <row r="162" spans="1:22" ht="14.25" customHeight="1" x14ac:dyDescent="0.3">
      <c r="A162" s="1">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4">
        <v>2.6909999999999998</v>
      </c>
    </row>
    <row r="163" spans="1:22" ht="14.25" customHeight="1" x14ac:dyDescent="0.3">
      <c r="A163" s="1">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4">
        <v>1.359599999999995</v>
      </c>
    </row>
    <row r="164" spans="1:22" ht="14.25" customHeight="1" x14ac:dyDescent="0.3">
      <c r="A164" s="1">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4">
        <v>13.347999999999997</v>
      </c>
    </row>
    <row r="165" spans="1:22" ht="14.25" customHeight="1" x14ac:dyDescent="0.3">
      <c r="A165" s="1">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4">
        <v>9.6879999999999988</v>
      </c>
    </row>
    <row r="166" spans="1:22" ht="14.25" customHeight="1" x14ac:dyDescent="0.3">
      <c r="A166" s="1">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4">
        <v>2.7324000000000002</v>
      </c>
    </row>
    <row r="167" spans="1:22" ht="14.25" customHeight="1" x14ac:dyDescent="0.3">
      <c r="A167" s="1">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4">
        <v>-1359.992000000002</v>
      </c>
    </row>
    <row r="168" spans="1:22" ht="14.25" customHeight="1" x14ac:dyDescent="0.3">
      <c r="A168" s="1">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4">
        <v>-58.634699999999995</v>
      </c>
    </row>
    <row r="169" spans="1:22" ht="14.25" customHeight="1" x14ac:dyDescent="0.3">
      <c r="A169" s="1">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4">
        <v>-24.858000000000175</v>
      </c>
    </row>
    <row r="170" spans="1:22" ht="14.25" customHeight="1" x14ac:dyDescent="0.3">
      <c r="A170" s="1">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4">
        <v>6.8135999999999974</v>
      </c>
    </row>
    <row r="171" spans="1:22" ht="14.25" customHeight="1" x14ac:dyDescent="0.3">
      <c r="A171" s="1">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4">
        <v>-453.84900000000005</v>
      </c>
    </row>
    <row r="172" spans="1:22" ht="14.25" customHeight="1" x14ac:dyDescent="0.3">
      <c r="A172" s="1">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4">
        <v>8.998500000000007</v>
      </c>
    </row>
    <row r="173" spans="1:22" ht="14.25" customHeight="1" x14ac:dyDescent="0.3">
      <c r="A173" s="1">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4">
        <v>9.841800000000001</v>
      </c>
    </row>
    <row r="174" spans="1:22" ht="14.25" customHeight="1" x14ac:dyDescent="0.3">
      <c r="A174" s="1">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4">
        <v>53.260799999999996</v>
      </c>
    </row>
    <row r="175" spans="1:22" ht="14.25" customHeight="1" x14ac:dyDescent="0.3">
      <c r="A175" s="1">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4">
        <v>21.259</v>
      </c>
    </row>
    <row r="176" spans="1:22" ht="14.25" customHeight="1" x14ac:dyDescent="0.3">
      <c r="A176" s="1">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4">
        <v>-131.12000000000003</v>
      </c>
    </row>
    <row r="177" spans="1:22" ht="14.25" customHeight="1" x14ac:dyDescent="0.3">
      <c r="A177" s="1">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4">
        <v>6.5519999999999987</v>
      </c>
    </row>
    <row r="178" spans="1:22" ht="14.25" customHeight="1" x14ac:dyDescent="0.3">
      <c r="A178" s="1">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4">
        <v>-243.16000000000008</v>
      </c>
    </row>
    <row r="179" spans="1:22" ht="14.25" customHeight="1" x14ac:dyDescent="0.3">
      <c r="A179" s="1">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4">
        <v>-11.337199999999939</v>
      </c>
    </row>
    <row r="180" spans="1:22" ht="14.25" customHeight="1" x14ac:dyDescent="0.3">
      <c r="A180" s="1">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4">
        <v>-3.771500000000001</v>
      </c>
    </row>
    <row r="181" spans="1:22" ht="14.25" customHeight="1" x14ac:dyDescent="0.3">
      <c r="A181" s="1">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4">
        <v>1.4104000000000001</v>
      </c>
    </row>
    <row r="182" spans="1:22" ht="14.25" customHeight="1" x14ac:dyDescent="0.3">
      <c r="A182" s="1">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4">
        <v>1.8612000000000002</v>
      </c>
    </row>
    <row r="183" spans="1:22" ht="14.25" customHeight="1" x14ac:dyDescent="0.3">
      <c r="A183" s="1">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4">
        <v>76.639499999999984</v>
      </c>
    </row>
    <row r="184" spans="1:22" ht="14.25" customHeight="1" x14ac:dyDescent="0.3">
      <c r="A184" s="1">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4">
        <v>131.02960000000002</v>
      </c>
    </row>
    <row r="185" spans="1:22" ht="14.25" customHeight="1" x14ac:dyDescent="0.3">
      <c r="A185" s="1">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4">
        <v>41.986000000000004</v>
      </c>
    </row>
    <row r="186" spans="1:22" ht="14.25" customHeight="1" x14ac:dyDescent="0.3">
      <c r="A186" s="1">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4">
        <v>7.25</v>
      </c>
    </row>
    <row r="187" spans="1:22" ht="14.25" customHeight="1" x14ac:dyDescent="0.3">
      <c r="A187" s="1">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4">
        <v>3.4367999999999999</v>
      </c>
    </row>
    <row r="188" spans="1:22" ht="14.25" customHeight="1" x14ac:dyDescent="0.3">
      <c r="A188" s="1">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4">
        <v>22.984000000000009</v>
      </c>
    </row>
    <row r="189" spans="1:22" ht="14.25" customHeight="1" x14ac:dyDescent="0.3">
      <c r="A189" s="1">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4">
        <v>3.7224000000000004</v>
      </c>
    </row>
    <row r="190" spans="1:22" ht="14.25" customHeight="1" x14ac:dyDescent="0.3">
      <c r="A190" s="1">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4">
        <v>6.2549999999999963</v>
      </c>
    </row>
    <row r="191" spans="1:22" ht="14.25" customHeight="1" x14ac:dyDescent="0.3">
      <c r="A191" s="1">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4">
        <v>112.39199999999991</v>
      </c>
    </row>
    <row r="192" spans="1:22" ht="14.25" customHeight="1" x14ac:dyDescent="0.3">
      <c r="A192" s="1">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4">
        <v>20.092800000000004</v>
      </c>
    </row>
    <row r="193" spans="1:22" ht="14.25" customHeight="1" x14ac:dyDescent="0.3">
      <c r="A193" s="1">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4">
        <v>24.883200000000002</v>
      </c>
    </row>
    <row r="194" spans="1:22" ht="14.25" customHeight="1" x14ac:dyDescent="0.3">
      <c r="A194" s="1">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4">
        <v>46.976400000000012</v>
      </c>
    </row>
    <row r="195" spans="1:22" ht="14.25" customHeight="1" x14ac:dyDescent="0.3">
      <c r="A195" s="1">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4">
        <v>6.5669999999999984</v>
      </c>
    </row>
    <row r="196" spans="1:22" ht="14.25" customHeight="1" x14ac:dyDescent="0.3">
      <c r="A196" s="1">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4">
        <v>6.7115999999999989</v>
      </c>
    </row>
    <row r="197" spans="1:22" ht="14.25" customHeight="1" x14ac:dyDescent="0.3">
      <c r="A197" s="1">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4">
        <v>1.2037999999999995</v>
      </c>
    </row>
    <row r="198" spans="1:22" ht="14.25" customHeight="1" x14ac:dyDescent="0.3">
      <c r="A198" s="1">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4">
        <v>1.5876000000000006</v>
      </c>
    </row>
    <row r="199" spans="1:22" ht="14.25" customHeight="1" x14ac:dyDescent="0.3">
      <c r="A199" s="1">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4">
        <v>12.0276</v>
      </c>
    </row>
    <row r="200" spans="1:22" ht="14.25" customHeight="1" x14ac:dyDescent="0.3">
      <c r="A200" s="1">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4">
        <v>-2.2585999999999995</v>
      </c>
    </row>
    <row r="201" spans="1:22" ht="14.25" customHeight="1" x14ac:dyDescent="0.3">
      <c r="A201" s="1">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4">
        <v>5.8203000000000005</v>
      </c>
    </row>
    <row r="202" spans="1:22" ht="14.25" customHeight="1" x14ac:dyDescent="0.3">
      <c r="A202" s="1">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4">
        <v>6.794999999999999</v>
      </c>
    </row>
    <row r="203" spans="1:22" ht="14.25" customHeight="1" x14ac:dyDescent="0.3">
      <c r="A203" s="1">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4">
        <v>-161.875</v>
      </c>
    </row>
    <row r="204" spans="1:22" ht="14.25" customHeight="1" x14ac:dyDescent="0.3">
      <c r="A204" s="1">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4">
        <v>0.29249999999999987</v>
      </c>
    </row>
    <row r="205" spans="1:22" ht="14.25" customHeight="1" x14ac:dyDescent="0.3">
      <c r="A205" s="1">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4">
        <v>-178.96680000000001</v>
      </c>
    </row>
    <row r="206" spans="1:22" ht="14.25" customHeight="1" x14ac:dyDescent="0.3">
      <c r="A206" s="1">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4">
        <v>9.6712000000000025</v>
      </c>
    </row>
    <row r="207" spans="1:22" ht="14.25" customHeight="1" x14ac:dyDescent="0.3">
      <c r="A207" s="1">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4">
        <v>44.476800000000026</v>
      </c>
    </row>
    <row r="208" spans="1:22" ht="14.25" customHeight="1" x14ac:dyDescent="0.3">
      <c r="A208" s="1">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4">
        <v>5.8743999999999943</v>
      </c>
    </row>
    <row r="209" spans="1:22" ht="14.25" customHeight="1" x14ac:dyDescent="0.3">
      <c r="A209" s="1">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4">
        <v>35.634600000000006</v>
      </c>
    </row>
    <row r="210" spans="1:22" ht="14.25" customHeight="1" x14ac:dyDescent="0.3">
      <c r="A210" s="1">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4">
        <v>7.4824000000000002</v>
      </c>
    </row>
    <row r="211" spans="1:22" ht="14.25" customHeight="1" x14ac:dyDescent="0.3">
      <c r="A211" s="1">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4">
        <v>16.209899999999998</v>
      </c>
    </row>
    <row r="212" spans="1:22" ht="14.25" customHeight="1" x14ac:dyDescent="0.3">
      <c r="A212" s="1">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4">
        <v>3.6795999999999935</v>
      </c>
    </row>
    <row r="213" spans="1:22" ht="14.25" customHeight="1" x14ac:dyDescent="0.3">
      <c r="A213" s="1">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4">
        <v>6.4999999999999991</v>
      </c>
    </row>
    <row r="214" spans="1:22" ht="14.25" customHeight="1" x14ac:dyDescent="0.3">
      <c r="A214" s="1">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4">
        <v>8.879999999999999</v>
      </c>
    </row>
    <row r="215" spans="1:22" ht="14.25" customHeight="1" x14ac:dyDescent="0.3">
      <c r="A215" s="1">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4">
        <v>-244.32300000000006</v>
      </c>
    </row>
    <row r="216" spans="1:22" ht="14.25" customHeight="1" x14ac:dyDescent="0.3">
      <c r="A216" s="1">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4">
        <v>-14.695800000000006</v>
      </c>
    </row>
    <row r="217" spans="1:22" ht="14.25" customHeight="1" x14ac:dyDescent="0.3">
      <c r="A217" s="1">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4">
        <v>-950.40000000000009</v>
      </c>
    </row>
    <row r="218" spans="1:22" ht="14.25" customHeight="1" x14ac:dyDescent="0.3">
      <c r="A218" s="1">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4">
        <v>4.4792000000000058</v>
      </c>
    </row>
    <row r="219" spans="1:22" ht="14.25" customHeight="1" x14ac:dyDescent="0.3">
      <c r="A219" s="1">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4">
        <v>26.056800000000003</v>
      </c>
    </row>
    <row r="220" spans="1:22" ht="14.25" customHeight="1" x14ac:dyDescent="0.3">
      <c r="A220" s="1">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4">
        <v>22.678200000000018</v>
      </c>
    </row>
    <row r="221" spans="1:22" ht="14.25" customHeight="1" x14ac:dyDescent="0.3">
      <c r="A221" s="1">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4">
        <v>1.8147999999999997</v>
      </c>
    </row>
    <row r="222" spans="1:22" ht="14.25" customHeight="1" x14ac:dyDescent="0.3">
      <c r="A222" s="1">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4">
        <v>8.2302</v>
      </c>
    </row>
    <row r="223" spans="1:22" ht="14.25" customHeight="1" x14ac:dyDescent="0.3">
      <c r="A223" s="1">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4">
        <v>-13.843199999999996</v>
      </c>
    </row>
    <row r="224" spans="1:22" ht="14.25" customHeight="1" x14ac:dyDescent="0.3">
      <c r="A224" s="1">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4">
        <v>19.084800000000005</v>
      </c>
    </row>
    <row r="225" spans="1:22" ht="14.25" customHeight="1" x14ac:dyDescent="0.3">
      <c r="A225" s="1">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4">
        <v>-383.99040000000002</v>
      </c>
    </row>
    <row r="226" spans="1:22" ht="14.25" customHeight="1" x14ac:dyDescent="0.3">
      <c r="A226" s="1">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4">
        <v>2.7168000000000001</v>
      </c>
    </row>
    <row r="227" spans="1:22" ht="14.25" customHeight="1" x14ac:dyDescent="0.3">
      <c r="A227" s="1">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4">
        <v>0.96800000000000019</v>
      </c>
    </row>
    <row r="228" spans="1:22" ht="14.25" customHeight="1" x14ac:dyDescent="0.3">
      <c r="A228" s="1">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4">
        <v>136.93899999999999</v>
      </c>
    </row>
    <row r="229" spans="1:22" ht="14.25" customHeight="1" x14ac:dyDescent="0.3">
      <c r="A229" s="1">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4">
        <v>0.21979999999999933</v>
      </c>
    </row>
    <row r="230" spans="1:22" ht="14.25" customHeight="1" x14ac:dyDescent="0.3">
      <c r="A230" s="1">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4">
        <v>-28.274400000000021</v>
      </c>
    </row>
    <row r="231" spans="1:22" ht="14.25" customHeight="1" x14ac:dyDescent="0.3">
      <c r="A231" s="1">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4">
        <v>43.840799999999973</v>
      </c>
    </row>
    <row r="232" spans="1:22" ht="14.25" customHeight="1" x14ac:dyDescent="0.3">
      <c r="A232" s="1">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4">
        <v>-12.431999999999999</v>
      </c>
    </row>
    <row r="233" spans="1:22" ht="14.25" customHeight="1" x14ac:dyDescent="0.3">
      <c r="A233" s="1">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4">
        <v>-102.04800000000003</v>
      </c>
    </row>
    <row r="234" spans="1:22" ht="14.25" customHeight="1" x14ac:dyDescent="0.3">
      <c r="A234" s="1">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4">
        <v>-248.24579999999992</v>
      </c>
    </row>
    <row r="235" spans="1:22" ht="14.25" customHeight="1" x14ac:dyDescent="0.3">
      <c r="A235" s="1">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4">
        <v>-3.5519999999999996</v>
      </c>
    </row>
    <row r="236" spans="1:22" ht="14.25" customHeight="1" x14ac:dyDescent="0.3">
      <c r="A236" s="1">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4">
        <v>0</v>
      </c>
    </row>
    <row r="237" spans="1:22" ht="14.25" customHeight="1" x14ac:dyDescent="0.3">
      <c r="A237" s="1">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4">
        <v>-7.724700000000098</v>
      </c>
    </row>
    <row r="238" spans="1:22" ht="14.25" customHeight="1" x14ac:dyDescent="0.3">
      <c r="A238" s="1">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4">
        <v>4.7519999999999998</v>
      </c>
    </row>
    <row r="239" spans="1:22" ht="14.25" customHeight="1" x14ac:dyDescent="0.3">
      <c r="A239" s="1">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4">
        <v>9.3960000000000008</v>
      </c>
    </row>
    <row r="240" spans="1:22" ht="14.25" customHeight="1" x14ac:dyDescent="0.3">
      <c r="A240" s="1">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4">
        <v>-356.72799999999995</v>
      </c>
    </row>
    <row r="241" spans="1:22" ht="14.25" customHeight="1" x14ac:dyDescent="0.3">
      <c r="A241" s="1">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4">
        <v>-4.6751999999999985</v>
      </c>
    </row>
    <row r="242" spans="1:22" ht="14.25" customHeight="1" x14ac:dyDescent="0.3">
      <c r="A242" s="1">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4">
        <v>11.194399999999998</v>
      </c>
    </row>
    <row r="243" spans="1:22" ht="14.25" customHeight="1" x14ac:dyDescent="0.3">
      <c r="A243" s="1">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4">
        <v>-120.51299999999998</v>
      </c>
    </row>
    <row r="244" spans="1:22" ht="14.25" customHeight="1" x14ac:dyDescent="0.3">
      <c r="A244" s="1">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4">
        <v>-2.8307999999999995</v>
      </c>
    </row>
    <row r="245" spans="1:22" ht="14.25" customHeight="1" x14ac:dyDescent="0.3">
      <c r="A245" s="1">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4">
        <v>1.2037999999999995</v>
      </c>
    </row>
    <row r="246" spans="1:22" ht="14.25" customHeight="1" x14ac:dyDescent="0.3">
      <c r="A246" s="1">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4">
        <v>580.53939999999989</v>
      </c>
    </row>
    <row r="247" spans="1:22" ht="14.25" customHeight="1" x14ac:dyDescent="0.3">
      <c r="A247" s="1">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4">
        <v>41.680000000000007</v>
      </c>
    </row>
    <row r="248" spans="1:22" ht="14.25" customHeight="1" x14ac:dyDescent="0.3">
      <c r="A248" s="1">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4">
        <v>23.94</v>
      </c>
    </row>
    <row r="249" spans="1:22" ht="14.25" customHeight="1" x14ac:dyDescent="0.3">
      <c r="A249" s="1">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4">
        <v>496.07249999999993</v>
      </c>
    </row>
    <row r="250" spans="1:22" ht="14.25" customHeight="1" x14ac:dyDescent="0.3">
      <c r="A250" s="1">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4">
        <v>12.441600000000001</v>
      </c>
    </row>
    <row r="251" spans="1:22" ht="14.25" customHeight="1" x14ac:dyDescent="0.3">
      <c r="A251" s="1">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4">
        <v>28.137200000000007</v>
      </c>
    </row>
    <row r="252" spans="1:22" ht="14.25" customHeight="1" x14ac:dyDescent="0.3">
      <c r="A252" s="1">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4">
        <v>3.5766999999999998</v>
      </c>
    </row>
    <row r="253" spans="1:22" ht="14.25" customHeight="1" x14ac:dyDescent="0.3">
      <c r="A253" s="1">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4">
        <v>636.0002999999997</v>
      </c>
    </row>
    <row r="254" spans="1:22" ht="14.25" customHeight="1" x14ac:dyDescent="0.3">
      <c r="A254" s="1">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4">
        <v>22.562400000000004</v>
      </c>
    </row>
    <row r="255" spans="1:22" ht="14.25" customHeight="1" x14ac:dyDescent="0.3">
      <c r="A255" s="1">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4">
        <v>162.864</v>
      </c>
    </row>
    <row r="256" spans="1:22" ht="14.25" customHeight="1" x14ac:dyDescent="0.3">
      <c r="A256" s="1">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4">
        <v>-8.4923999999999982</v>
      </c>
    </row>
    <row r="257" spans="1:22" ht="14.25" customHeight="1" x14ac:dyDescent="0.3">
      <c r="A257" s="1">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4">
        <v>-19.562399999999997</v>
      </c>
    </row>
    <row r="258" spans="1:22" ht="14.25" customHeight="1" x14ac:dyDescent="0.3">
      <c r="A258" s="1">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4">
        <v>4.0439999999999969</v>
      </c>
    </row>
    <row r="259" spans="1:22" ht="14.25" customHeight="1" x14ac:dyDescent="0.3">
      <c r="A259" s="1">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4">
        <v>56.691599999999966</v>
      </c>
    </row>
    <row r="260" spans="1:22" ht="14.25" customHeight="1" x14ac:dyDescent="0.3">
      <c r="A260" s="1">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4">
        <v>6.9258000000000006</v>
      </c>
    </row>
    <row r="261" spans="1:22" ht="14.25" customHeight="1" x14ac:dyDescent="0.3">
      <c r="A261" s="1">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4">
        <v>6.6465000000000174</v>
      </c>
    </row>
    <row r="262" spans="1:22" ht="14.25" customHeight="1" x14ac:dyDescent="0.3">
      <c r="A262" s="1">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4">
        <v>6.1319999999999988</v>
      </c>
    </row>
    <row r="263" spans="1:22" ht="14.25" customHeight="1" x14ac:dyDescent="0.3">
      <c r="A263" s="1">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4">
        <v>-4.4660000000000002</v>
      </c>
    </row>
    <row r="264" spans="1:22" ht="14.25" customHeight="1" x14ac:dyDescent="0.3">
      <c r="A264" s="1">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4">
        <v>-509.99700000000075</v>
      </c>
    </row>
    <row r="265" spans="1:22" ht="14.25" customHeight="1" x14ac:dyDescent="0.3">
      <c r="A265" s="1">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4">
        <v>-251.99579999999992</v>
      </c>
    </row>
    <row r="266" spans="1:22" ht="14.25" customHeight="1" x14ac:dyDescent="0.3">
      <c r="A266" s="1">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4">
        <v>28.7196</v>
      </c>
    </row>
    <row r="267" spans="1:22" ht="14.25" customHeight="1" x14ac:dyDescent="0.3">
      <c r="A267" s="1">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4">
        <v>35.156000000000006</v>
      </c>
    </row>
    <row r="268" spans="1:22" ht="14.25" customHeight="1" x14ac:dyDescent="0.3">
      <c r="A268" s="1">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4">
        <v>4.7303999999999995</v>
      </c>
    </row>
    <row r="269" spans="1:22" ht="14.25" customHeight="1" x14ac:dyDescent="0.3">
      <c r="A269" s="1">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4">
        <v>0.3024</v>
      </c>
    </row>
    <row r="270" spans="1:22" ht="14.25" customHeight="1" x14ac:dyDescent="0.3">
      <c r="A270" s="1">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4">
        <v>-7.4416000000000011</v>
      </c>
    </row>
    <row r="271" spans="1:22" ht="14.25" customHeight="1" x14ac:dyDescent="0.3">
      <c r="A271" s="1">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4">
        <v>21.591000000000001</v>
      </c>
    </row>
    <row r="272" spans="1:22" ht="14.25" customHeight="1" x14ac:dyDescent="0.3">
      <c r="A272" s="1">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4">
        <v>210.4935999999999</v>
      </c>
    </row>
    <row r="273" spans="1:22" ht="14.25" customHeight="1" x14ac:dyDescent="0.3">
      <c r="A273" s="1">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4">
        <v>92.369200000000021</v>
      </c>
    </row>
    <row r="274" spans="1:22" ht="14.25" customHeight="1" x14ac:dyDescent="0.3">
      <c r="A274" s="1">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4">
        <v>2.3232000000000004</v>
      </c>
    </row>
    <row r="275" spans="1:22" ht="14.25" customHeight="1" x14ac:dyDescent="0.3">
      <c r="A275" s="1">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4">
        <v>4.0949999999999989</v>
      </c>
    </row>
    <row r="276" spans="1:22" ht="14.25" customHeight="1" x14ac:dyDescent="0.3">
      <c r="A276" s="1">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4">
        <v>4.0571999999999999</v>
      </c>
    </row>
    <row r="277" spans="1:22" ht="14.25" customHeight="1" x14ac:dyDescent="0.3">
      <c r="A277" s="1">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4">
        <v>1.5548000000000002</v>
      </c>
    </row>
    <row r="278" spans="1:22" ht="14.25" customHeight="1" x14ac:dyDescent="0.3">
      <c r="A278" s="1">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4">
        <v>4.0768000000000004</v>
      </c>
    </row>
    <row r="279" spans="1:22" ht="14.25" customHeight="1" x14ac:dyDescent="0.3">
      <c r="A279" s="1">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4">
        <v>5.9071999999999987</v>
      </c>
    </row>
    <row r="280" spans="1:22" ht="14.25" customHeight="1" x14ac:dyDescent="0.3">
      <c r="A280" s="1">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4">
        <v>5.9711999999999996</v>
      </c>
    </row>
    <row r="281" spans="1:22" ht="14.25" customHeight="1" x14ac:dyDescent="0.3">
      <c r="A281" s="1">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4">
        <v>8.6940000000000008</v>
      </c>
    </row>
    <row r="282" spans="1:22" ht="14.25" customHeight="1" x14ac:dyDescent="0.3">
      <c r="A282" s="1">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4">
        <v>-3.4320000000000004</v>
      </c>
    </row>
    <row r="283" spans="1:22" ht="14.25" customHeight="1" x14ac:dyDescent="0.3">
      <c r="A283" s="1">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4">
        <v>376.11</v>
      </c>
    </row>
    <row r="284" spans="1:22" ht="14.25" customHeight="1" x14ac:dyDescent="0.3">
      <c r="A284" s="1">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4">
        <v>51.942000000000007</v>
      </c>
    </row>
    <row r="285" spans="1:22" ht="14.25" customHeight="1" x14ac:dyDescent="0.3">
      <c r="A285" s="1">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4">
        <v>47.843999999999994</v>
      </c>
    </row>
    <row r="286" spans="1:22" ht="14.25" customHeight="1" x14ac:dyDescent="0.3">
      <c r="A286" s="1">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4">
        <v>47.959999999999987</v>
      </c>
    </row>
    <row r="287" spans="1:22" ht="14.25" customHeight="1" x14ac:dyDescent="0.3">
      <c r="A287" s="1">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4">
        <v>10.8864</v>
      </c>
    </row>
    <row r="288" spans="1:22" ht="14.25" customHeight="1" x14ac:dyDescent="0.3">
      <c r="A288" s="1">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4">
        <v>-169.3719999999999</v>
      </c>
    </row>
    <row r="289" spans="1:22" ht="14.25" customHeight="1" x14ac:dyDescent="0.3">
      <c r="A289" s="1">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4">
        <v>24.315999999999974</v>
      </c>
    </row>
    <row r="290" spans="1:22" ht="14.25" customHeight="1" x14ac:dyDescent="0.3">
      <c r="A290" s="1">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4">
        <v>-204.31449999999995</v>
      </c>
    </row>
    <row r="291" spans="1:22" ht="14.25" customHeight="1" x14ac:dyDescent="0.3">
      <c r="A291" s="1">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4">
        <v>6.6835999999999993</v>
      </c>
    </row>
    <row r="292" spans="1:22" ht="14.25" customHeight="1" x14ac:dyDescent="0.3">
      <c r="A292" s="1">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4">
        <v>6.2423999999999999</v>
      </c>
    </row>
    <row r="293" spans="1:22" ht="14.25" customHeight="1" x14ac:dyDescent="0.3">
      <c r="A293" s="1">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4">
        <v>54.396600000000007</v>
      </c>
    </row>
    <row r="294" spans="1:22" ht="14.25" customHeight="1" x14ac:dyDescent="0.3">
      <c r="A294" s="1">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4">
        <v>-48.703199999999995</v>
      </c>
    </row>
    <row r="295" spans="1:22" ht="14.25" customHeight="1" x14ac:dyDescent="0.3">
      <c r="A295" s="1">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4">
        <v>78.859200000000001</v>
      </c>
    </row>
    <row r="296" spans="1:22" ht="14.25" customHeight="1" x14ac:dyDescent="0.3">
      <c r="A296" s="1">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4">
        <v>20.155800000000013</v>
      </c>
    </row>
    <row r="297" spans="1:22" ht="14.25" customHeight="1" x14ac:dyDescent="0.3">
      <c r="A297" s="1">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4">
        <v>-24.564599999999999</v>
      </c>
    </row>
    <row r="298" spans="1:22" ht="14.25" customHeight="1" x14ac:dyDescent="0.3">
      <c r="A298" s="1">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4">
        <v>-62.88000000000001</v>
      </c>
    </row>
    <row r="299" spans="1:22" ht="14.25" customHeight="1" x14ac:dyDescent="0.3">
      <c r="A299" s="1">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4">
        <v>9.2987999999999964</v>
      </c>
    </row>
    <row r="300" spans="1:22" ht="14.25" customHeight="1" x14ac:dyDescent="0.3">
      <c r="A300" s="1">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4">
        <v>15.552000000000001</v>
      </c>
    </row>
    <row r="301" spans="1:22" ht="14.25" customHeight="1" x14ac:dyDescent="0.3">
      <c r="A301" s="1">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4">
        <v>10.824800000000096</v>
      </c>
    </row>
    <row r="302" spans="1:22" ht="14.25" customHeight="1" x14ac:dyDescent="0.3">
      <c r="A302" s="1">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4">
        <v>27.316799999999997</v>
      </c>
    </row>
    <row r="303" spans="1:22" ht="14.25" customHeight="1" x14ac:dyDescent="0.3">
      <c r="A303" s="1">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4">
        <v>38.023999999999994</v>
      </c>
    </row>
    <row r="304" spans="1:22" ht="14.25" customHeight="1" x14ac:dyDescent="0.3">
      <c r="A304" s="1">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4">
        <v>6.5687999999999995</v>
      </c>
    </row>
    <row r="305" spans="1:22" ht="14.25" customHeight="1" x14ac:dyDescent="0.3">
      <c r="A305" s="1">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4">
        <v>-131.44500000000005</v>
      </c>
    </row>
    <row r="306" spans="1:22" ht="14.25" customHeight="1" x14ac:dyDescent="0.3">
      <c r="A306" s="1">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4">
        <v>12.863999999999999</v>
      </c>
    </row>
    <row r="307" spans="1:22" ht="14.25" customHeight="1" x14ac:dyDescent="0.3">
      <c r="A307" s="1">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4">
        <v>2.8535999999999988</v>
      </c>
    </row>
    <row r="308" spans="1:22" ht="14.25" customHeight="1" x14ac:dyDescent="0.3">
      <c r="A308" s="1">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4">
        <v>20.9208</v>
      </c>
    </row>
    <row r="309" spans="1:22" ht="14.25" customHeight="1" x14ac:dyDescent="0.3">
      <c r="A309" s="1">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4">
        <v>83.867999999999967</v>
      </c>
    </row>
    <row r="310" spans="1:22" ht="14.25" customHeight="1" x14ac:dyDescent="0.3">
      <c r="A310" s="1">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4">
        <v>2.0049000000000001</v>
      </c>
    </row>
    <row r="311" spans="1:22" ht="14.25" customHeight="1" x14ac:dyDescent="0.3">
      <c r="A311" s="1">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4">
        <v>3.5948000000000011</v>
      </c>
    </row>
    <row r="312" spans="1:22" ht="14.25" customHeight="1" x14ac:dyDescent="0.3">
      <c r="A312" s="1">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4">
        <v>52.511399999999981</v>
      </c>
    </row>
    <row r="313" spans="1:22" ht="14.25" customHeight="1" x14ac:dyDescent="0.3">
      <c r="A313" s="1">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4">
        <v>1.7135999999999978</v>
      </c>
    </row>
    <row r="314" spans="1:22" ht="14.25" customHeight="1" x14ac:dyDescent="0.3">
      <c r="A314" s="1">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4">
        <v>2.0358000000000001</v>
      </c>
    </row>
    <row r="315" spans="1:22" ht="14.25" customHeight="1" x14ac:dyDescent="0.3">
      <c r="A315" s="1">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4">
        <v>37.642200000000003</v>
      </c>
    </row>
    <row r="316" spans="1:22" ht="14.25" customHeight="1" x14ac:dyDescent="0.3">
      <c r="A316" s="1">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4">
        <v>22.297999999999973</v>
      </c>
    </row>
    <row r="317" spans="1:22" ht="14.25" customHeight="1" x14ac:dyDescent="0.3">
      <c r="A317" s="1">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4">
        <v>5.4432</v>
      </c>
    </row>
    <row r="318" spans="1:22" ht="14.25" customHeight="1" x14ac:dyDescent="0.3">
      <c r="A318" s="1">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4">
        <v>8.674399999999995</v>
      </c>
    </row>
    <row r="319" spans="1:22" ht="14.25" customHeight="1" x14ac:dyDescent="0.3">
      <c r="A319" s="1">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4">
        <v>24.156800000000004</v>
      </c>
    </row>
    <row r="320" spans="1:22" ht="14.25" customHeight="1" x14ac:dyDescent="0.3">
      <c r="A320" s="1">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4">
        <v>1995.99</v>
      </c>
    </row>
    <row r="321" spans="1:22" ht="14.25" customHeight="1" x14ac:dyDescent="0.3">
      <c r="A321" s="1">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4">
        <v>80.022599999999997</v>
      </c>
    </row>
    <row r="322" spans="1:22" ht="14.25" customHeight="1" x14ac:dyDescent="0.3">
      <c r="A322" s="1">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4">
        <v>129.6</v>
      </c>
    </row>
    <row r="323" spans="1:22" ht="14.25" customHeight="1" x14ac:dyDescent="0.3">
      <c r="A323" s="1">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4">
        <v>13.070999999999998</v>
      </c>
    </row>
    <row r="324" spans="1:22" ht="14.25" customHeight="1" x14ac:dyDescent="0.3">
      <c r="A324" s="1">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4">
        <v>3.58</v>
      </c>
    </row>
    <row r="325" spans="1:22" ht="14.25" customHeight="1" x14ac:dyDescent="0.3">
      <c r="A325" s="1">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4">
        <v>81.744</v>
      </c>
    </row>
    <row r="326" spans="1:22" ht="14.25" customHeight="1" x14ac:dyDescent="0.3">
      <c r="A326" s="1">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4">
        <v>34.996499999999997</v>
      </c>
    </row>
    <row r="327" spans="1:22" ht="14.25" customHeight="1" x14ac:dyDescent="0.3">
      <c r="A327" s="1">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4">
        <v>0.99949999999999894</v>
      </c>
    </row>
    <row r="328" spans="1:22" ht="14.25" customHeight="1" x14ac:dyDescent="0.3">
      <c r="A328" s="1">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4">
        <v>-67.876199999999997</v>
      </c>
    </row>
    <row r="329" spans="1:22" ht="14.25" customHeight="1" x14ac:dyDescent="0.3">
      <c r="A329" s="1">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4">
        <v>3.3889999999999993</v>
      </c>
    </row>
    <row r="330" spans="1:22" ht="14.25" customHeight="1" x14ac:dyDescent="0.3">
      <c r="A330" s="1">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4">
        <v>-258.50160000000011</v>
      </c>
    </row>
    <row r="331" spans="1:22" ht="14.25" customHeight="1" x14ac:dyDescent="0.3">
      <c r="A331" s="1">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4">
        <v>33.830999999999989</v>
      </c>
    </row>
    <row r="332" spans="1:22" ht="14.25" customHeight="1" x14ac:dyDescent="0.3">
      <c r="A332" s="1">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4">
        <v>-27.693600000000004</v>
      </c>
    </row>
    <row r="333" spans="1:22" ht="14.25" customHeight="1" x14ac:dyDescent="0.3">
      <c r="A333" s="1">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4">
        <v>-20.700000000000003</v>
      </c>
    </row>
    <row r="334" spans="1:22" ht="14.25" customHeight="1" x14ac:dyDescent="0.3">
      <c r="A334" s="1">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4">
        <v>-13.815999999999995</v>
      </c>
    </row>
    <row r="335" spans="1:22" ht="14.25" customHeight="1" x14ac:dyDescent="0.3">
      <c r="A335" s="1">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4">
        <v>-3.4271999999999991</v>
      </c>
    </row>
    <row r="336" spans="1:22" ht="14.25" customHeight="1" x14ac:dyDescent="0.3">
      <c r="A336" s="1">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4">
        <v>1.6037999999999997</v>
      </c>
    </row>
    <row r="337" spans="1:22" ht="14.25" customHeight="1" x14ac:dyDescent="0.3">
      <c r="A337" s="1">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4">
        <v>335.99440000000004</v>
      </c>
    </row>
    <row r="338" spans="1:22" ht="14.25" customHeight="1" x14ac:dyDescent="0.3">
      <c r="A338" s="1">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4">
        <v>4.4899999999999984</v>
      </c>
    </row>
    <row r="339" spans="1:22" ht="14.25" customHeight="1" x14ac:dyDescent="0.3">
      <c r="A339" s="1">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4">
        <v>2.7956000000000003</v>
      </c>
    </row>
    <row r="340" spans="1:22" ht="14.25" customHeight="1" x14ac:dyDescent="0.3">
      <c r="A340" s="1">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4">
        <v>-17.458800000000053</v>
      </c>
    </row>
    <row r="341" spans="1:22" ht="14.25" customHeight="1" x14ac:dyDescent="0.3">
      <c r="A341" s="1">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4">
        <v>2.3311999999999999</v>
      </c>
    </row>
    <row r="342" spans="1:22" ht="14.25" customHeight="1" x14ac:dyDescent="0.3">
      <c r="A342" s="1">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4">
        <v>1.1159999999999979</v>
      </c>
    </row>
    <row r="343" spans="1:22" ht="14.25" customHeight="1" x14ac:dyDescent="0.3">
      <c r="A343" s="1">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4">
        <v>-407.97599999999989</v>
      </c>
    </row>
    <row r="344" spans="1:22" ht="14.25" customHeight="1" x14ac:dyDescent="0.3">
      <c r="A344" s="1">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4">
        <v>10.072399999999996</v>
      </c>
    </row>
    <row r="345" spans="1:22" ht="14.25" customHeight="1" x14ac:dyDescent="0.3">
      <c r="A345" s="1">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4">
        <v>8.3915999999999897</v>
      </c>
    </row>
    <row r="346" spans="1:22" ht="14.25" customHeight="1" x14ac:dyDescent="0.3">
      <c r="A346" s="1">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4">
        <v>-2.2200000000000131</v>
      </c>
    </row>
    <row r="347" spans="1:22" ht="14.25" customHeight="1" x14ac:dyDescent="0.3">
      <c r="A347" s="1">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4">
        <v>4.7976000000000028</v>
      </c>
    </row>
    <row r="348" spans="1:22" ht="14.25" customHeight="1" x14ac:dyDescent="0.3">
      <c r="A348" s="1">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4">
        <v>3.0996000000000006</v>
      </c>
    </row>
    <row r="349" spans="1:22" ht="14.25" customHeight="1" x14ac:dyDescent="0.3">
      <c r="A349" s="1">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4">
        <v>11.543199999999999</v>
      </c>
    </row>
    <row r="350" spans="1:22" ht="14.25" customHeight="1" x14ac:dyDescent="0.3">
      <c r="A350" s="1">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4">
        <v>4.1471999999999998</v>
      </c>
    </row>
    <row r="351" spans="1:22" ht="14.25" customHeight="1" x14ac:dyDescent="0.3">
      <c r="A351" s="1">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4">
        <v>2.3086000000000002</v>
      </c>
    </row>
    <row r="352" spans="1:22" ht="14.25" customHeight="1" x14ac:dyDescent="0.3">
      <c r="A352" s="1">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4">
        <v>11.543199999999999</v>
      </c>
    </row>
    <row r="353" spans="1:22" ht="14.25" customHeight="1" x14ac:dyDescent="0.3">
      <c r="A353" s="1">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4">
        <v>1.0668</v>
      </c>
    </row>
    <row r="354" spans="1:22" ht="14.25" customHeight="1" x14ac:dyDescent="0.3">
      <c r="A354" s="1">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4">
        <v>23.086399999999998</v>
      </c>
    </row>
    <row r="355" spans="1:22" ht="14.25" customHeight="1" x14ac:dyDescent="0.3">
      <c r="A355" s="1">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4">
        <v>1415.4295999999997</v>
      </c>
    </row>
    <row r="356" spans="1:22" ht="14.25" customHeight="1" x14ac:dyDescent="0.3">
      <c r="A356" s="1">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4">
        <v>-4.8588000000000022</v>
      </c>
    </row>
    <row r="357" spans="1:22" ht="14.25" customHeight="1" x14ac:dyDescent="0.3">
      <c r="A357" s="1">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4">
        <v>3.7995999999999999</v>
      </c>
    </row>
    <row r="358" spans="1:22" ht="14.25" customHeight="1" x14ac:dyDescent="0.3">
      <c r="A358" s="1">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4">
        <v>6.9863999999999997</v>
      </c>
    </row>
    <row r="359" spans="1:22" ht="14.25" customHeight="1" x14ac:dyDescent="0.3">
      <c r="A359" s="1">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4">
        <v>15.823999999999998</v>
      </c>
    </row>
    <row r="360" spans="1:22" ht="14.25" customHeight="1" x14ac:dyDescent="0.3">
      <c r="A360" s="1">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4">
        <v>11.324999999999996</v>
      </c>
    </row>
    <row r="361" spans="1:22" ht="14.25" customHeight="1" x14ac:dyDescent="0.3">
      <c r="A361" s="1">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4">
        <v>168.4384</v>
      </c>
    </row>
    <row r="362" spans="1:22" ht="14.25" customHeight="1" x14ac:dyDescent="0.3">
      <c r="A362" s="1">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4">
        <v>9.9359999999999999</v>
      </c>
    </row>
    <row r="363" spans="1:22" ht="14.25" customHeight="1" x14ac:dyDescent="0.3">
      <c r="A363" s="1">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4">
        <v>9.9359999999999999</v>
      </c>
    </row>
    <row r="364" spans="1:22" ht="14.25" customHeight="1" x14ac:dyDescent="0.3">
      <c r="A364" s="1">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4">
        <v>86.870400000000004</v>
      </c>
    </row>
    <row r="365" spans="1:22" ht="14.25" customHeight="1" x14ac:dyDescent="0.3">
      <c r="A365" s="1">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4">
        <v>1.4455999999999998</v>
      </c>
    </row>
    <row r="366" spans="1:22" ht="14.25" customHeight="1" x14ac:dyDescent="0.3">
      <c r="A366" s="1">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4">
        <v>20.732800000000001</v>
      </c>
    </row>
    <row r="367" spans="1:22" ht="14.25" customHeight="1" x14ac:dyDescent="0.3">
      <c r="A367" s="1">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4">
        <v>8.4783999999999935</v>
      </c>
    </row>
    <row r="368" spans="1:22" ht="14.25" customHeight="1" x14ac:dyDescent="0.3">
      <c r="A368" s="1">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4">
        <v>10.44</v>
      </c>
    </row>
    <row r="369" spans="1:22" ht="14.25" customHeight="1" x14ac:dyDescent="0.3">
      <c r="A369" s="1">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4">
        <v>0.14719999999999978</v>
      </c>
    </row>
    <row r="370" spans="1:22" ht="14.25" customHeight="1" x14ac:dyDescent="0.3">
      <c r="A370" s="1">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4">
        <v>29.341200000000008</v>
      </c>
    </row>
    <row r="371" spans="1:22" ht="14.25" customHeight="1" x14ac:dyDescent="0.3">
      <c r="A371" s="1">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4">
        <v>271.41920000000005</v>
      </c>
    </row>
    <row r="372" spans="1:22" ht="14.25" customHeight="1" x14ac:dyDescent="0.3">
      <c r="A372" s="1">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4">
        <v>9.3960000000000008</v>
      </c>
    </row>
    <row r="373" spans="1:22" ht="14.25" customHeight="1" x14ac:dyDescent="0.3">
      <c r="A373" s="1">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4">
        <v>4.6746000000000016</v>
      </c>
    </row>
    <row r="374" spans="1:22" ht="14.25" customHeight="1" x14ac:dyDescent="0.3">
      <c r="A374" s="1">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4">
        <v>-5.7119999999999997</v>
      </c>
    </row>
    <row r="375" spans="1:22" ht="14.25" customHeight="1" x14ac:dyDescent="0.3">
      <c r="A375" s="1">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4">
        <v>179.1887999999999</v>
      </c>
    </row>
    <row r="376" spans="1:22" ht="14.25" customHeight="1" x14ac:dyDescent="0.3">
      <c r="A376" s="1">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4">
        <v>0.92399999999999993</v>
      </c>
    </row>
    <row r="377" spans="1:22" ht="14.25" customHeight="1" x14ac:dyDescent="0.3">
      <c r="A377" s="1">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4">
        <v>-29.940000000000012</v>
      </c>
    </row>
    <row r="378" spans="1:22" ht="14.25" customHeight="1" x14ac:dyDescent="0.3">
      <c r="A378" s="1">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4">
        <v>30.979999999999993</v>
      </c>
    </row>
    <row r="379" spans="1:22" ht="14.25" customHeight="1" x14ac:dyDescent="0.3">
      <c r="A379" s="1">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4">
        <v>-297.68479999999983</v>
      </c>
    </row>
    <row r="380" spans="1:22" ht="14.25" customHeight="1" x14ac:dyDescent="0.3">
      <c r="A380" s="1">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4">
        <v>-20.332200000000007</v>
      </c>
    </row>
    <row r="381" spans="1:22" ht="14.25" customHeight="1" x14ac:dyDescent="0.3">
      <c r="A381" s="1">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4">
        <v>2.6810999999999954</v>
      </c>
    </row>
    <row r="382" spans="1:22" ht="14.25" customHeight="1" x14ac:dyDescent="0.3">
      <c r="A382" s="1">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4">
        <v>-18.872800000000009</v>
      </c>
    </row>
    <row r="383" spans="1:22" ht="14.25" customHeight="1" x14ac:dyDescent="0.3">
      <c r="A383" s="1">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4">
        <v>25.48</v>
      </c>
    </row>
    <row r="384" spans="1:22" ht="14.25" customHeight="1" x14ac:dyDescent="0.3">
      <c r="A384" s="1">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4">
        <v>17.337599999999998</v>
      </c>
    </row>
    <row r="385" spans="1:22" ht="14.25" customHeight="1" x14ac:dyDescent="0.3">
      <c r="A385" s="1">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4">
        <v>8.7989999999999995</v>
      </c>
    </row>
    <row r="386" spans="1:22" ht="14.25" customHeight="1" x14ac:dyDescent="0.3">
      <c r="A386" s="1">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4">
        <v>-157.00949999999997</v>
      </c>
    </row>
    <row r="387" spans="1:22" ht="14.25" customHeight="1" x14ac:dyDescent="0.3">
      <c r="A387" s="1">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4">
        <v>-1.049700000000005</v>
      </c>
    </row>
    <row r="388" spans="1:22" ht="14.25" customHeight="1" x14ac:dyDescent="0.3">
      <c r="A388" s="1">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4">
        <v>-337.63799999999981</v>
      </c>
    </row>
    <row r="389" spans="1:22" ht="14.25" customHeight="1" x14ac:dyDescent="0.3">
      <c r="A389" s="1">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4">
        <v>0.77700000000000025</v>
      </c>
    </row>
    <row r="390" spans="1:22" ht="14.25" customHeight="1" x14ac:dyDescent="0.3">
      <c r="A390" s="1">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4">
        <v>0.42639999999999978</v>
      </c>
    </row>
    <row r="391" spans="1:22" ht="14.25" customHeight="1" x14ac:dyDescent="0.3">
      <c r="A391" s="1">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4">
        <v>7.8839999999999986</v>
      </c>
    </row>
    <row r="392" spans="1:22" ht="14.25" customHeight="1" x14ac:dyDescent="0.3">
      <c r="A392" s="1">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4">
        <v>13.593199999999996</v>
      </c>
    </row>
    <row r="393" spans="1:22" ht="14.25" customHeight="1" x14ac:dyDescent="0.3">
      <c r="A393" s="1">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4">
        <v>27.718199999999968</v>
      </c>
    </row>
    <row r="394" spans="1:22" ht="14.25" customHeight="1" x14ac:dyDescent="0.3">
      <c r="A394" s="1">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4">
        <v>701.98829999999998</v>
      </c>
    </row>
    <row r="395" spans="1:22" ht="14.25" customHeight="1" x14ac:dyDescent="0.3">
      <c r="A395" s="1">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4">
        <v>-20.5623</v>
      </c>
    </row>
    <row r="396" spans="1:22" ht="14.25" customHeight="1" x14ac:dyDescent="0.3">
      <c r="A396" s="1">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4">
        <v>25.579799999999992</v>
      </c>
    </row>
    <row r="397" spans="1:22" ht="14.25" customHeight="1" x14ac:dyDescent="0.3">
      <c r="A397" s="1">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4">
        <v>9.4923999999999964</v>
      </c>
    </row>
    <row r="398" spans="1:22" ht="14.25" customHeight="1" x14ac:dyDescent="0.3">
      <c r="A398" s="1">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4">
        <v>6.2208000000000006</v>
      </c>
    </row>
    <row r="399" spans="1:22" ht="14.25" customHeight="1" x14ac:dyDescent="0.3">
      <c r="A399" s="1">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4">
        <v>21.035999999999994</v>
      </c>
    </row>
    <row r="400" spans="1:22" ht="14.25" customHeight="1" x14ac:dyDescent="0.3">
      <c r="A400" s="1">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4">
        <v>3.5951999999999984</v>
      </c>
    </row>
    <row r="401" spans="1:22" ht="14.25" customHeight="1" x14ac:dyDescent="0.3">
      <c r="A401" s="1">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4">
        <v>-317.15280000000007</v>
      </c>
    </row>
    <row r="402" spans="1:22" ht="14.25" customHeight="1" x14ac:dyDescent="0.3">
      <c r="A402" s="1">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4">
        <v>-32.783999999999999</v>
      </c>
    </row>
    <row r="403" spans="1:22" ht="14.25" customHeight="1" x14ac:dyDescent="0.3">
      <c r="A403" s="1">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4">
        <v>0.71979999999999933</v>
      </c>
    </row>
    <row r="404" spans="1:22" ht="14.25" customHeight="1" x14ac:dyDescent="0.3">
      <c r="A404" s="1">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4">
        <v>3.4683999999999999</v>
      </c>
    </row>
    <row r="405" spans="1:22" ht="14.25" customHeight="1" x14ac:dyDescent="0.3">
      <c r="A405" s="1">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4">
        <v>9.7680000000000007</v>
      </c>
    </row>
    <row r="406" spans="1:22" ht="14.25" customHeight="1" x14ac:dyDescent="0.3">
      <c r="A406" s="1">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4">
        <v>9.6956999999999987</v>
      </c>
    </row>
    <row r="407" spans="1:22" ht="14.25" customHeight="1" x14ac:dyDescent="0.3">
      <c r="A407" s="1">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4">
        <v>37.789500000000004</v>
      </c>
    </row>
    <row r="408" spans="1:22" ht="14.25" customHeight="1" x14ac:dyDescent="0.3">
      <c r="A408" s="1">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4">
        <v>434.99130000000002</v>
      </c>
    </row>
    <row r="409" spans="1:22" ht="14.25" customHeight="1" x14ac:dyDescent="0.3">
      <c r="A409" s="1">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4">
        <v>13.3035</v>
      </c>
    </row>
    <row r="410" spans="1:22" ht="14.25" customHeight="1" x14ac:dyDescent="0.3">
      <c r="A410" s="1">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4">
        <v>-112.95269999999994</v>
      </c>
    </row>
    <row r="411" spans="1:22" ht="14.25" customHeight="1" x14ac:dyDescent="0.3">
      <c r="A411" s="1">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4">
        <v>4.6463999999999999</v>
      </c>
    </row>
    <row r="412" spans="1:22" ht="14.25" customHeight="1" x14ac:dyDescent="0.3">
      <c r="A412" s="1">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4">
        <v>13.608000000000001</v>
      </c>
    </row>
    <row r="413" spans="1:22" ht="14.25" customHeight="1" x14ac:dyDescent="0.3">
      <c r="A413" s="1">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4">
        <v>27.430199999999999</v>
      </c>
    </row>
    <row r="414" spans="1:22" ht="14.25" customHeight="1" x14ac:dyDescent="0.3">
      <c r="A414" s="1">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4">
        <v>31.454799999999949</v>
      </c>
    </row>
    <row r="415" spans="1:22" ht="14.25" customHeight="1" x14ac:dyDescent="0.3">
      <c r="A415" s="1">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4">
        <v>-18.454800000000013</v>
      </c>
    </row>
    <row r="416" spans="1:22" ht="14.25" customHeight="1" x14ac:dyDescent="0.3">
      <c r="A416" s="1">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4">
        <v>65.734199999999987</v>
      </c>
    </row>
    <row r="417" spans="1:22" ht="14.25" customHeight="1" x14ac:dyDescent="0.3">
      <c r="A417" s="1">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4">
        <v>26.874400000000023</v>
      </c>
    </row>
    <row r="418" spans="1:22" ht="14.25" customHeight="1" x14ac:dyDescent="0.3">
      <c r="A418" s="1">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4">
        <v>25.898399999999995</v>
      </c>
    </row>
    <row r="419" spans="1:22" ht="14.25" customHeight="1" x14ac:dyDescent="0.3">
      <c r="A419" s="1">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4">
        <v>38.379999999999981</v>
      </c>
    </row>
    <row r="420" spans="1:22" ht="14.25" customHeight="1" x14ac:dyDescent="0.3">
      <c r="A420" s="1">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4">
        <v>2.8322000000000003</v>
      </c>
    </row>
    <row r="421" spans="1:22" ht="14.25" customHeight="1" x14ac:dyDescent="0.3">
      <c r="A421" s="1">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4">
        <v>2.702799999999999</v>
      </c>
    </row>
    <row r="422" spans="1:22" ht="14.25" customHeight="1" x14ac:dyDescent="0.3">
      <c r="A422" s="1">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4">
        <v>7.0149999999999988</v>
      </c>
    </row>
    <row r="423" spans="1:22" ht="14.25" customHeight="1" x14ac:dyDescent="0.3">
      <c r="A423" s="1">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4">
        <v>56.566200000000009</v>
      </c>
    </row>
    <row r="424" spans="1:22" ht="14.25" customHeight="1" x14ac:dyDescent="0.3">
      <c r="A424" s="1">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4">
        <v>14.705600000000004</v>
      </c>
    </row>
    <row r="425" spans="1:22" ht="14.25" customHeight="1" x14ac:dyDescent="0.3">
      <c r="A425" s="1">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4">
        <v>8.5019999999999989</v>
      </c>
    </row>
    <row r="426" spans="1:22" ht="14.25" customHeight="1" x14ac:dyDescent="0.3">
      <c r="A426" s="1">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4">
        <v>225.26400000000001</v>
      </c>
    </row>
    <row r="427" spans="1:22" ht="14.25" customHeight="1" x14ac:dyDescent="0.3">
      <c r="A427" s="1">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4">
        <v>11.076000000000001</v>
      </c>
    </row>
    <row r="428" spans="1:22" ht="14.25" customHeight="1" x14ac:dyDescent="0.3">
      <c r="A428" s="1">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4">
        <v>138.20160000000001</v>
      </c>
    </row>
    <row r="429" spans="1:22" ht="14.25" customHeight="1" x14ac:dyDescent="0.3">
      <c r="A429" s="1">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4">
        <v>30.095700000000001</v>
      </c>
    </row>
    <row r="430" spans="1:22" ht="14.25" customHeight="1" x14ac:dyDescent="0.3">
      <c r="A430" s="1">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4">
        <v>0.50039999999999996</v>
      </c>
    </row>
    <row r="431" spans="1:22" ht="14.25" customHeight="1" x14ac:dyDescent="0.3">
      <c r="A431" s="1">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4">
        <v>-145.35079999999999</v>
      </c>
    </row>
    <row r="432" spans="1:22" ht="14.25" customHeight="1" x14ac:dyDescent="0.3">
      <c r="A432" s="1">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4">
        <v>76.639499999999984</v>
      </c>
    </row>
    <row r="433" spans="1:22" ht="14.25" customHeight="1" x14ac:dyDescent="0.3">
      <c r="A433" s="1">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4">
        <v>54.742499999999978</v>
      </c>
    </row>
    <row r="434" spans="1:22" ht="14.25" customHeight="1" x14ac:dyDescent="0.3">
      <c r="A434" s="1">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4">
        <v>-0.7748000000000006</v>
      </c>
    </row>
    <row r="435" spans="1:22" ht="14.25" customHeight="1" x14ac:dyDescent="0.3">
      <c r="A435" s="1">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4">
        <v>207.14699999999993</v>
      </c>
    </row>
    <row r="436" spans="1:22" ht="14.25" customHeight="1" x14ac:dyDescent="0.3">
      <c r="A436" s="1">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4">
        <v>-3.6891999999999996</v>
      </c>
    </row>
    <row r="437" spans="1:22" ht="14.25" customHeight="1" x14ac:dyDescent="0.3">
      <c r="A437" s="1">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4">
        <v>-18.584999999999994</v>
      </c>
    </row>
    <row r="438" spans="1:22" ht="14.25" customHeight="1" x14ac:dyDescent="0.3">
      <c r="A438" s="1">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4">
        <v>43.199100000000044</v>
      </c>
    </row>
    <row r="439" spans="1:22" ht="14.25" customHeight="1" x14ac:dyDescent="0.3">
      <c r="A439" s="1">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4">
        <v>113.63939999999998</v>
      </c>
    </row>
    <row r="440" spans="1:22" ht="14.25" customHeight="1" x14ac:dyDescent="0.3">
      <c r="A440" s="1">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4">
        <v>11.553600000000003</v>
      </c>
    </row>
    <row r="441" spans="1:22" ht="14.25" customHeight="1" x14ac:dyDescent="0.3">
      <c r="A441" s="1">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4">
        <v>2.3093999999999895</v>
      </c>
    </row>
    <row r="442" spans="1:22" ht="14.25" customHeight="1" x14ac:dyDescent="0.3">
      <c r="A442" s="1">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4">
        <v>3.6659999999999986</v>
      </c>
    </row>
    <row r="443" spans="1:22" ht="14.25" customHeight="1" x14ac:dyDescent="0.3">
      <c r="A443" s="1">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4">
        <v>23.392800000000008</v>
      </c>
    </row>
    <row r="444" spans="1:22" ht="14.25" customHeight="1" x14ac:dyDescent="0.3">
      <c r="A444" s="1">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4">
        <v>20.575499999999998</v>
      </c>
    </row>
    <row r="445" spans="1:22" ht="14.25" customHeight="1" x14ac:dyDescent="0.3">
      <c r="A445" s="1">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4">
        <v>42.025599999999997</v>
      </c>
    </row>
    <row r="446" spans="1:22" ht="14.25" customHeight="1" x14ac:dyDescent="0.3">
      <c r="A446" s="1">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4">
        <v>29.152800000000013</v>
      </c>
    </row>
    <row r="447" spans="1:22" ht="14.25" customHeight="1" x14ac:dyDescent="0.3">
      <c r="A447" s="1">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4">
        <v>10.584</v>
      </c>
    </row>
    <row r="448" spans="1:22" ht="14.25" customHeight="1" x14ac:dyDescent="0.3">
      <c r="A448" s="1">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4">
        <v>1.3676999999999999</v>
      </c>
    </row>
    <row r="449" spans="1:22" ht="14.25" customHeight="1" x14ac:dyDescent="0.3">
      <c r="A449" s="1">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4">
        <v>15.475200000000001</v>
      </c>
    </row>
    <row r="450" spans="1:22" ht="14.25" customHeight="1" x14ac:dyDescent="0.3">
      <c r="A450" s="1">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4">
        <v>9.716399999999993</v>
      </c>
    </row>
    <row r="451" spans="1:22" ht="14.25" customHeight="1" x14ac:dyDescent="0.3">
      <c r="A451" s="1">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4">
        <v>71.247600000000006</v>
      </c>
    </row>
    <row r="452" spans="1:22" ht="14.25" customHeight="1" x14ac:dyDescent="0.3">
      <c r="A452" s="1">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4">
        <v>7.9248000000000012</v>
      </c>
    </row>
    <row r="453" spans="1:22" ht="14.25" customHeight="1" x14ac:dyDescent="0.3">
      <c r="A453" s="1">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4">
        <v>2.8535999999999988</v>
      </c>
    </row>
    <row r="454" spans="1:22" ht="14.25" customHeight="1" x14ac:dyDescent="0.3">
      <c r="A454" s="1">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4">
        <v>9.1311999999999998</v>
      </c>
    </row>
    <row r="455" spans="1:22" ht="14.25" customHeight="1" x14ac:dyDescent="0.3">
      <c r="A455" s="1">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4">
        <v>-75.830400000000054</v>
      </c>
    </row>
    <row r="456" spans="1:22" ht="14.25" customHeight="1" x14ac:dyDescent="0.3">
      <c r="A456" s="1">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4">
        <v>66.540799999999962</v>
      </c>
    </row>
    <row r="457" spans="1:22" ht="14.25" customHeight="1" x14ac:dyDescent="0.3">
      <c r="A457" s="1">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4">
        <v>24.913200000000003</v>
      </c>
    </row>
    <row r="458" spans="1:22" ht="14.25" customHeight="1" x14ac:dyDescent="0.3">
      <c r="A458" s="1">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4">
        <v>-24.294000000000018</v>
      </c>
    </row>
    <row r="459" spans="1:22" ht="14.25" customHeight="1" x14ac:dyDescent="0.3">
      <c r="A459" s="1">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4">
        <v>-96.11460000000011</v>
      </c>
    </row>
    <row r="460" spans="1:22" ht="14.25" customHeight="1" x14ac:dyDescent="0.3">
      <c r="A460" s="1">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4">
        <v>3.3479999999999999</v>
      </c>
    </row>
    <row r="461" spans="1:22" ht="14.25" customHeight="1" x14ac:dyDescent="0.3">
      <c r="A461" s="1">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4">
        <v>36.372</v>
      </c>
    </row>
    <row r="462" spans="1:22" ht="14.25" customHeight="1" x14ac:dyDescent="0.3">
      <c r="A462" s="1">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4">
        <v>377.96220000000005</v>
      </c>
    </row>
    <row r="463" spans="1:22" ht="14.25" customHeight="1" x14ac:dyDescent="0.3">
      <c r="A463" s="1">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4">
        <v>18.600599999999996</v>
      </c>
    </row>
    <row r="464" spans="1:22" ht="14.25" customHeight="1" x14ac:dyDescent="0.3">
      <c r="A464" s="1">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4">
        <v>7.0680000000000005</v>
      </c>
    </row>
    <row r="465" spans="1:22" ht="14.25" customHeight="1" x14ac:dyDescent="0.3">
      <c r="A465" s="1">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4">
        <v>-814.4831999999999</v>
      </c>
    </row>
    <row r="466" spans="1:22" ht="14.25" customHeight="1" x14ac:dyDescent="0.3">
      <c r="A466" s="1">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4">
        <v>-20.888999999999989</v>
      </c>
    </row>
    <row r="467" spans="1:22" ht="14.25" customHeight="1" x14ac:dyDescent="0.3">
      <c r="A467" s="1">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4">
        <v>-34.758000000000017</v>
      </c>
    </row>
    <row r="468" spans="1:22" ht="14.25" customHeight="1" x14ac:dyDescent="0.3">
      <c r="A468" s="1">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4">
        <v>5.8704000000000001</v>
      </c>
    </row>
    <row r="469" spans="1:22" ht="14.25" customHeight="1" x14ac:dyDescent="0.3">
      <c r="A469" s="1">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4">
        <v>-312.06139999999994</v>
      </c>
    </row>
    <row r="470" spans="1:22" ht="14.25" customHeight="1" x14ac:dyDescent="0.3">
      <c r="A470" s="1">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4">
        <v>-36.235200000000006</v>
      </c>
    </row>
    <row r="471" spans="1:22" ht="14.25" customHeight="1" x14ac:dyDescent="0.3">
      <c r="A471" s="1">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4">
        <v>-7.9001999999999999</v>
      </c>
    </row>
    <row r="472" spans="1:22" ht="14.25" customHeight="1" x14ac:dyDescent="0.3">
      <c r="A472" s="1">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4">
        <v>26.630399999999998</v>
      </c>
    </row>
    <row r="473" spans="1:22" ht="14.25" customHeight="1" x14ac:dyDescent="0.3">
      <c r="A473" s="1">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4">
        <v>3.4091999999999842</v>
      </c>
    </row>
    <row r="474" spans="1:22" ht="14.25" customHeight="1" x14ac:dyDescent="0.3">
      <c r="A474" s="1">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4">
        <v>10.478399999999979</v>
      </c>
    </row>
    <row r="475" spans="1:22" ht="14.25" customHeight="1" x14ac:dyDescent="0.3">
      <c r="A475" s="1">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4">
        <v>87.995999999999924</v>
      </c>
    </row>
    <row r="476" spans="1:22" ht="14.25" customHeight="1" x14ac:dyDescent="0.3">
      <c r="A476" s="1">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4">
        <v>24.980400000000007</v>
      </c>
    </row>
    <row r="477" spans="1:22" ht="14.25" customHeight="1" x14ac:dyDescent="0.3">
      <c r="A477" s="1">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4">
        <v>28.818999999999996</v>
      </c>
    </row>
    <row r="478" spans="1:22" ht="14.25" customHeight="1" x14ac:dyDescent="0.3">
      <c r="A478" s="1">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4">
        <v>45.527999999999992</v>
      </c>
    </row>
    <row r="479" spans="1:22" ht="14.25" customHeight="1" x14ac:dyDescent="0.3">
      <c r="A479" s="1">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4">
        <v>7.1819999999999951</v>
      </c>
    </row>
    <row r="480" spans="1:22" ht="14.25" customHeight="1" x14ac:dyDescent="0.3">
      <c r="A480" s="1">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4">
        <v>19.295999999999999</v>
      </c>
    </row>
    <row r="481" spans="1:22" ht="14.25" customHeight="1" x14ac:dyDescent="0.3">
      <c r="A481" s="1">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4">
        <v>6.6150000000000002</v>
      </c>
    </row>
    <row r="482" spans="1:22" ht="14.25" customHeight="1" x14ac:dyDescent="0.3">
      <c r="A482" s="1">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4">
        <v>84.51</v>
      </c>
    </row>
    <row r="483" spans="1:22" ht="14.25" customHeight="1" x14ac:dyDescent="0.3">
      <c r="A483" s="1">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4">
        <v>1.9088999999999996</v>
      </c>
    </row>
    <row r="484" spans="1:22" ht="14.25" customHeight="1" x14ac:dyDescent="0.3">
      <c r="A484" s="1">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4">
        <v>1.6688000000000001</v>
      </c>
    </row>
    <row r="485" spans="1:22" ht="14.25" customHeight="1" x14ac:dyDescent="0.3">
      <c r="A485" s="1">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4">
        <v>57.592799999999997</v>
      </c>
    </row>
    <row r="486" spans="1:22" ht="14.25" customHeight="1" x14ac:dyDescent="0.3">
      <c r="A486" s="1">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4">
        <v>14.8</v>
      </c>
    </row>
    <row r="487" spans="1:22" ht="14.25" customHeight="1" x14ac:dyDescent="0.3">
      <c r="A487" s="1">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4">
        <v>-30.24499999999999</v>
      </c>
    </row>
    <row r="488" spans="1:22" ht="14.25" customHeight="1" x14ac:dyDescent="0.3">
      <c r="A488" s="1">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4">
        <v>17.497500000000016</v>
      </c>
    </row>
    <row r="489" spans="1:22" ht="14.25" customHeight="1" x14ac:dyDescent="0.3">
      <c r="A489" s="1">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4">
        <v>341.99399999999969</v>
      </c>
    </row>
    <row r="490" spans="1:22" ht="14.25" customHeight="1" x14ac:dyDescent="0.3">
      <c r="A490" s="1">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4">
        <v>0.59940000000000015</v>
      </c>
    </row>
    <row r="491" spans="1:22" ht="14.25" customHeight="1" x14ac:dyDescent="0.3">
      <c r="A491" s="1">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4">
        <v>10.397399999999998</v>
      </c>
    </row>
    <row r="492" spans="1:22" ht="14.25" customHeight="1" x14ac:dyDescent="0.3">
      <c r="A492" s="1">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4">
        <v>6.1572000000000031</v>
      </c>
    </row>
    <row r="493" spans="1:22" ht="14.25" customHeight="1" x14ac:dyDescent="0.3">
      <c r="A493" s="1">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4">
        <v>8.9829999999999899</v>
      </c>
    </row>
    <row r="494" spans="1:22" ht="14.25" customHeight="1" x14ac:dyDescent="0.3">
      <c r="A494" s="1">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4">
        <v>5.0921999999999992</v>
      </c>
    </row>
    <row r="495" spans="1:22" ht="14.25" customHeight="1" x14ac:dyDescent="0.3">
      <c r="A495" s="1">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4">
        <v>13.157200000000003</v>
      </c>
    </row>
    <row r="496" spans="1:22" ht="14.25" customHeight="1" x14ac:dyDescent="0.3">
      <c r="A496" s="1">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4">
        <v>-94.941000000000017</v>
      </c>
    </row>
    <row r="497" spans="1:22" ht="14.25" customHeight="1" x14ac:dyDescent="0.3">
      <c r="A497" s="1">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4">
        <v>51.655799999999999</v>
      </c>
    </row>
    <row r="498" spans="1:22" ht="14.25" customHeight="1" x14ac:dyDescent="0.3">
      <c r="A498" s="1">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4">
        <v>40.370399999999997</v>
      </c>
    </row>
    <row r="499" spans="1:22" ht="14.25" customHeight="1" x14ac:dyDescent="0.3">
      <c r="A499" s="1">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4">
        <v>81.843199999999996</v>
      </c>
    </row>
    <row r="500" spans="1:22" ht="14.25" customHeight="1" x14ac:dyDescent="0.3">
      <c r="A500" s="1">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4">
        <v>18.11760000000001</v>
      </c>
    </row>
    <row r="501" spans="1:22" ht="14.25" customHeight="1" x14ac:dyDescent="0.3">
      <c r="A501" s="1">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4">
        <v>22.868999999999996</v>
      </c>
    </row>
    <row r="502" spans="1:22" ht="14.25" customHeight="1" x14ac:dyDescent="0.3">
      <c r="A502" s="1">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4">
        <v>-15.079999999999998</v>
      </c>
    </row>
    <row r="503" spans="1:22" ht="14.25" customHeight="1" x14ac:dyDescent="0.3">
      <c r="A503" s="1">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4">
        <v>-11.961599999999997</v>
      </c>
    </row>
    <row r="504" spans="1:22" ht="14.25" customHeight="1" x14ac:dyDescent="0.3">
      <c r="A504" s="1">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4">
        <v>50.097999999999985</v>
      </c>
    </row>
    <row r="505" spans="1:22" ht="14.25" customHeight="1" x14ac:dyDescent="0.3">
      <c r="A505" s="1">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4">
        <v>-1.9007999999999998</v>
      </c>
    </row>
    <row r="506" spans="1:22" ht="14.25" customHeight="1" x14ac:dyDescent="0.3">
      <c r="A506" s="1">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4">
        <v>11.8871</v>
      </c>
    </row>
    <row r="507" spans="1:22" ht="14.25" customHeight="1" x14ac:dyDescent="0.3">
      <c r="A507" s="1">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4">
        <v>5.3729999999999993</v>
      </c>
    </row>
    <row r="508" spans="1:22" ht="14.25" customHeight="1" x14ac:dyDescent="0.3">
      <c r="A508" s="1">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4">
        <v>0.73980000000000024</v>
      </c>
    </row>
    <row r="509" spans="1:22" ht="14.25" customHeight="1" x14ac:dyDescent="0.3">
      <c r="A509" s="1">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4">
        <v>2.1683999999999997</v>
      </c>
    </row>
    <row r="510" spans="1:22" ht="14.25" customHeight="1" x14ac:dyDescent="0.3">
      <c r="A510" s="1">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4">
        <v>11.684999999999999</v>
      </c>
    </row>
    <row r="511" spans="1:22" ht="14.25" customHeight="1" x14ac:dyDescent="0.3">
      <c r="A511" s="1">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4">
        <v>3177.4749999999999</v>
      </c>
    </row>
    <row r="512" spans="1:22" ht="14.25" customHeight="1" x14ac:dyDescent="0.3">
      <c r="A512" s="1">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4">
        <v>40.415999999999997</v>
      </c>
    </row>
    <row r="513" spans="1:22" ht="14.25" customHeight="1" x14ac:dyDescent="0.3">
      <c r="A513" s="1">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4">
        <v>12.172799999999999</v>
      </c>
    </row>
    <row r="514" spans="1:22" ht="14.25" customHeight="1" x14ac:dyDescent="0.3">
      <c r="A514" s="1">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4">
        <v>0.71520000000000028</v>
      </c>
    </row>
    <row r="515" spans="1:22" ht="14.25" customHeight="1" x14ac:dyDescent="0.3">
      <c r="A515" s="1">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4">
        <v>1.7901</v>
      </c>
    </row>
    <row r="516" spans="1:22" ht="14.25" customHeight="1" x14ac:dyDescent="0.3">
      <c r="A516" s="1">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4">
        <v>1.7051999999999996</v>
      </c>
    </row>
    <row r="517" spans="1:22" ht="14.25" customHeight="1" x14ac:dyDescent="0.3">
      <c r="A517" s="1">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4">
        <v>1379.9769999999999</v>
      </c>
    </row>
    <row r="518" spans="1:22" ht="14.25" customHeight="1" x14ac:dyDescent="0.3">
      <c r="A518" s="1">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4">
        <v>13.891499999999999</v>
      </c>
    </row>
    <row r="519" spans="1:22" ht="14.25" customHeight="1" x14ac:dyDescent="0.3">
      <c r="A519" s="1">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4">
        <v>5.3819999999999997</v>
      </c>
    </row>
    <row r="520" spans="1:22" ht="14.25" customHeight="1" x14ac:dyDescent="0.3">
      <c r="A520" s="1">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4">
        <v>56.300999999999988</v>
      </c>
    </row>
    <row r="521" spans="1:22" ht="14.25" customHeight="1" x14ac:dyDescent="0.3">
      <c r="A521" s="1">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4">
        <v>5.2877000000000001</v>
      </c>
    </row>
    <row r="522" spans="1:22" ht="14.25" customHeight="1" x14ac:dyDescent="0.3">
      <c r="A522" s="1">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4">
        <v>-25.91360000000001</v>
      </c>
    </row>
    <row r="523" spans="1:22" ht="14.25" customHeight="1" x14ac:dyDescent="0.3">
      <c r="A523" s="1">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4">
        <v>-21.167999999999999</v>
      </c>
    </row>
    <row r="524" spans="1:22" ht="14.25" customHeight="1" x14ac:dyDescent="0.3">
      <c r="A524" s="1">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4">
        <v>21.097999999999985</v>
      </c>
    </row>
    <row r="525" spans="1:22" ht="14.25" customHeight="1" x14ac:dyDescent="0.3">
      <c r="A525" s="1">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4">
        <v>-12.414599999999997</v>
      </c>
    </row>
    <row r="526" spans="1:22" ht="14.25" customHeight="1" x14ac:dyDescent="0.3">
      <c r="A526" s="1">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4">
        <v>27.166600000000003</v>
      </c>
    </row>
    <row r="527" spans="1:22" ht="14.25" customHeight="1" x14ac:dyDescent="0.3">
      <c r="A527" s="1">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4">
        <v>10.434000000000001</v>
      </c>
    </row>
    <row r="528" spans="1:22" ht="14.25" customHeight="1" x14ac:dyDescent="0.3">
      <c r="A528" s="1">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4">
        <v>42.746999999999986</v>
      </c>
    </row>
    <row r="529" spans="1:22" ht="14.25" customHeight="1" x14ac:dyDescent="0.3">
      <c r="A529" s="1">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4">
        <v>5.1407999999999916</v>
      </c>
    </row>
    <row r="530" spans="1:22" ht="14.25" customHeight="1" x14ac:dyDescent="0.3">
      <c r="A530" s="1">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4">
        <v>-7.2672000000000043</v>
      </c>
    </row>
    <row r="531" spans="1:22" ht="14.25" customHeight="1" x14ac:dyDescent="0.3">
      <c r="A531" s="1">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4">
        <v>-149.9058</v>
      </c>
    </row>
    <row r="532" spans="1:22" ht="14.25" customHeight="1" x14ac:dyDescent="0.3">
      <c r="A532" s="1">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4">
        <v>19.692</v>
      </c>
    </row>
    <row r="533" spans="1:22" ht="14.25" customHeight="1" x14ac:dyDescent="0.3">
      <c r="A533" s="1">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4">
        <v>11.919999999999987</v>
      </c>
    </row>
    <row r="534" spans="1:22" ht="14.25" customHeight="1" x14ac:dyDescent="0.3">
      <c r="A534" s="1">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4">
        <v>2.3969999999999985</v>
      </c>
    </row>
    <row r="535" spans="1:22" ht="14.25" customHeight="1" x14ac:dyDescent="0.3">
      <c r="A535" s="1">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4">
        <v>274.38600000000008</v>
      </c>
    </row>
    <row r="536" spans="1:22" ht="14.25" customHeight="1" x14ac:dyDescent="0.3">
      <c r="A536" s="1">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4">
        <v>11.375</v>
      </c>
    </row>
    <row r="537" spans="1:22" ht="14.25" customHeight="1" x14ac:dyDescent="0.3">
      <c r="A537" s="1">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4">
        <v>1.4672000000000001</v>
      </c>
    </row>
    <row r="538" spans="1:22" ht="14.25" customHeight="1" x14ac:dyDescent="0.3">
      <c r="A538" s="1">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4">
        <v>-68.185600000000022</v>
      </c>
    </row>
    <row r="539" spans="1:22" ht="14.25" customHeight="1" x14ac:dyDescent="0.3">
      <c r="A539" s="1">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4">
        <v>3.359999999999999</v>
      </c>
    </row>
    <row r="540" spans="1:22" ht="14.25" customHeight="1" x14ac:dyDescent="0.3">
      <c r="A540" s="1">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4">
        <v>41.293800000000005</v>
      </c>
    </row>
    <row r="541" spans="1:22" ht="14.25" customHeight="1" x14ac:dyDescent="0.3">
      <c r="A541" s="1">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4">
        <v>70.980000000000018</v>
      </c>
    </row>
    <row r="542" spans="1:22" ht="14.25" customHeight="1" x14ac:dyDescent="0.3">
      <c r="A542" s="1">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4">
        <v>206.31600000000006</v>
      </c>
    </row>
    <row r="543" spans="1:22" ht="14.25" customHeight="1" x14ac:dyDescent="0.3">
      <c r="A543" s="1">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4">
        <v>38.086400000000026</v>
      </c>
    </row>
    <row r="544" spans="1:22" ht="14.25" customHeight="1" x14ac:dyDescent="0.3">
      <c r="A544" s="1">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4">
        <v>-145.52460000000002</v>
      </c>
    </row>
    <row r="545" spans="1:22" ht="14.25" customHeight="1" x14ac:dyDescent="0.3">
      <c r="A545" s="1">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4">
        <v>7.263999999999994</v>
      </c>
    </row>
    <row r="546" spans="1:22" ht="14.25" customHeight="1" x14ac:dyDescent="0.3">
      <c r="A546" s="1">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4">
        <v>6.2995000000000019</v>
      </c>
    </row>
    <row r="547" spans="1:22" ht="14.25" customHeight="1" x14ac:dyDescent="0.3">
      <c r="A547" s="1">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4">
        <v>-84.292799999999986</v>
      </c>
    </row>
    <row r="548" spans="1:22" ht="14.25" customHeight="1" x14ac:dyDescent="0.3">
      <c r="A548" s="1">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4">
        <v>13.931999999999999</v>
      </c>
    </row>
    <row r="549" spans="1:22" ht="14.25" customHeight="1" x14ac:dyDescent="0.3">
      <c r="A549" s="1">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4">
        <v>6.4127999999999998</v>
      </c>
    </row>
    <row r="550" spans="1:22" ht="14.25" customHeight="1" x14ac:dyDescent="0.3">
      <c r="A550" s="1">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4">
        <v>15.641999999999982</v>
      </c>
    </row>
    <row r="551" spans="1:22" ht="14.25" customHeight="1" x14ac:dyDescent="0.3">
      <c r="A551" s="1">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4">
        <v>-17.045999999999999</v>
      </c>
    </row>
    <row r="552" spans="1:22" ht="14.25" customHeight="1" x14ac:dyDescent="0.3">
      <c r="A552" s="1">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4">
        <v>-1.7440000000000015</v>
      </c>
    </row>
    <row r="553" spans="1:22" ht="14.25" customHeight="1" x14ac:dyDescent="0.3">
      <c r="A553" s="1">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4">
        <v>0</v>
      </c>
    </row>
    <row r="554" spans="1:22" ht="14.25" customHeight="1" x14ac:dyDescent="0.3">
      <c r="A554" s="1">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4">
        <v>6.0381999999999998</v>
      </c>
    </row>
    <row r="555" spans="1:22" ht="14.25" customHeight="1" x14ac:dyDescent="0.3">
      <c r="A555" s="1">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4">
        <v>2.5707</v>
      </c>
    </row>
    <row r="556" spans="1:22" ht="14.25" customHeight="1" x14ac:dyDescent="0.3">
      <c r="A556" s="1">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4">
        <v>310.98720000000003</v>
      </c>
    </row>
    <row r="557" spans="1:22" ht="14.25" customHeight="1" x14ac:dyDescent="0.3">
      <c r="A557" s="1">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4">
        <v>3.4047999999999981</v>
      </c>
    </row>
    <row r="558" spans="1:22" ht="14.25" customHeight="1" x14ac:dyDescent="0.3">
      <c r="A558" s="1">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4">
        <v>9.9359999999999999</v>
      </c>
    </row>
    <row r="559" spans="1:22" ht="14.25" customHeight="1" x14ac:dyDescent="0.3">
      <c r="A559" s="1">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4">
        <v>-217.04800000000017</v>
      </c>
    </row>
    <row r="560" spans="1:22" ht="14.25" customHeight="1" x14ac:dyDescent="0.3">
      <c r="A560" s="1">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4">
        <v>15.552000000000001</v>
      </c>
    </row>
    <row r="561" spans="1:22" ht="14.25" customHeight="1" x14ac:dyDescent="0.3">
      <c r="A561" s="1">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4">
        <v>16.614000000000001</v>
      </c>
    </row>
    <row r="562" spans="1:22" ht="14.25" customHeight="1" x14ac:dyDescent="0.3">
      <c r="A562" s="1">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4">
        <v>27.318199999999983</v>
      </c>
    </row>
    <row r="563" spans="1:22" ht="14.25" customHeight="1" x14ac:dyDescent="0.3">
      <c r="A563" s="1">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4">
        <v>1.3000000000000007</v>
      </c>
    </row>
    <row r="564" spans="1:22" ht="14.25" customHeight="1" x14ac:dyDescent="0.3">
      <c r="A564" s="1">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4">
        <v>3.7743000000000002</v>
      </c>
    </row>
    <row r="565" spans="1:22" ht="14.25" customHeight="1" x14ac:dyDescent="0.3">
      <c r="A565" s="1">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4">
        <v>0</v>
      </c>
    </row>
    <row r="566" spans="1:22" ht="14.25" customHeight="1" x14ac:dyDescent="0.3">
      <c r="A566" s="1">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4">
        <v>1.2005999999999999</v>
      </c>
    </row>
    <row r="567" spans="1:22" ht="14.25" customHeight="1" x14ac:dyDescent="0.3">
      <c r="A567" s="1">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4">
        <v>46.796999999999983</v>
      </c>
    </row>
    <row r="568" spans="1:22" ht="14.25" customHeight="1" x14ac:dyDescent="0.3">
      <c r="A568" s="1">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4">
        <v>45.001600000000003</v>
      </c>
    </row>
    <row r="569" spans="1:22" ht="14.25" customHeight="1" x14ac:dyDescent="0.3">
      <c r="A569" s="1">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4">
        <v>27.3672</v>
      </c>
    </row>
    <row r="570" spans="1:22" ht="14.25" customHeight="1" x14ac:dyDescent="0.3">
      <c r="A570" s="1">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4">
        <v>9.3312000000000008</v>
      </c>
    </row>
    <row r="571" spans="1:22" ht="14.25" customHeight="1" x14ac:dyDescent="0.3">
      <c r="A571" s="1">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4">
        <v>0</v>
      </c>
    </row>
    <row r="572" spans="1:22" ht="14.25" customHeight="1" x14ac:dyDescent="0.3">
      <c r="A572" s="1">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4">
        <v>34.775999999999996</v>
      </c>
    </row>
    <row r="573" spans="1:22" ht="14.25" customHeight="1" x14ac:dyDescent="0.3">
      <c r="A573" s="1">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4">
        <v>6.4215999999999998</v>
      </c>
    </row>
    <row r="574" spans="1:22" ht="14.25" customHeight="1" x14ac:dyDescent="0.3">
      <c r="A574" s="1">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4">
        <v>11.226599999999999</v>
      </c>
    </row>
    <row r="575" spans="1:22" ht="14.25" customHeight="1" x14ac:dyDescent="0.3">
      <c r="A575" s="1">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4">
        <v>4.0095000000000001</v>
      </c>
    </row>
    <row r="576" spans="1:22" ht="14.25" customHeight="1" x14ac:dyDescent="0.3">
      <c r="A576" s="1">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4">
        <v>2.3814000000000002</v>
      </c>
    </row>
    <row r="577" spans="1:22" ht="14.25" customHeight="1" x14ac:dyDescent="0.3">
      <c r="A577" s="1">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4">
        <v>78.752800000000008</v>
      </c>
    </row>
    <row r="578" spans="1:22" ht="14.25" customHeight="1" x14ac:dyDescent="0.3">
      <c r="A578" s="1">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4">
        <v>9.7608000000000015</v>
      </c>
    </row>
    <row r="579" spans="1:22" ht="14.25" customHeight="1" x14ac:dyDescent="0.3">
      <c r="A579" s="1">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4">
        <v>2.1899999999999995</v>
      </c>
    </row>
    <row r="580" spans="1:22" ht="14.25" customHeight="1" x14ac:dyDescent="0.3">
      <c r="A580" s="1">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4">
        <v>8.7139999999999951</v>
      </c>
    </row>
    <row r="581" spans="1:22" ht="14.25" customHeight="1" x14ac:dyDescent="0.3">
      <c r="A581" s="1">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4">
        <v>-5.7148000000000003</v>
      </c>
    </row>
    <row r="582" spans="1:22" ht="14.25" customHeight="1" x14ac:dyDescent="0.3">
      <c r="A582" s="1">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4">
        <v>1.5456000000000003</v>
      </c>
    </row>
    <row r="583" spans="1:22" ht="14.25" customHeight="1" x14ac:dyDescent="0.3">
      <c r="A583" s="1">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4">
        <v>52.917299999999955</v>
      </c>
    </row>
    <row r="584" spans="1:22" ht="14.25" customHeight="1" x14ac:dyDescent="0.3">
      <c r="A584" s="1">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4">
        <v>9.2386000000000053</v>
      </c>
    </row>
    <row r="585" spans="1:22" ht="14.25" customHeight="1" x14ac:dyDescent="0.3">
      <c r="A585" s="1">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4">
        <v>3.5045999999999964</v>
      </c>
    </row>
    <row r="586" spans="1:22" ht="14.25" customHeight="1" x14ac:dyDescent="0.3">
      <c r="A586" s="1">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4">
        <v>-4.7480999999999973</v>
      </c>
    </row>
    <row r="587" spans="1:22" ht="14.25" customHeight="1" x14ac:dyDescent="0.3">
      <c r="A587" s="1">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4">
        <v>30.477599999999981</v>
      </c>
    </row>
    <row r="588" spans="1:22" ht="14.25" customHeight="1" x14ac:dyDescent="0.3">
      <c r="A588" s="1">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4">
        <v>4.968599999999995</v>
      </c>
    </row>
    <row r="589" spans="1:22" ht="14.25" customHeight="1" x14ac:dyDescent="0.3">
      <c r="A589" s="1">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4">
        <v>144.51570000000001</v>
      </c>
    </row>
    <row r="590" spans="1:22" ht="14.25" customHeight="1" x14ac:dyDescent="0.3">
      <c r="A590" s="1">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4">
        <v>-20.136200000000006</v>
      </c>
    </row>
    <row r="591" spans="1:22" ht="14.25" customHeight="1" x14ac:dyDescent="0.3">
      <c r="A591" s="1">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4">
        <v>7.2576000000000001</v>
      </c>
    </row>
    <row r="592" spans="1:22" ht="14.25" customHeight="1" x14ac:dyDescent="0.3">
      <c r="A592" s="1">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4">
        <v>-12.896100000000004</v>
      </c>
    </row>
    <row r="593" spans="1:22" ht="14.25" customHeight="1" x14ac:dyDescent="0.3">
      <c r="A593" s="1">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4">
        <v>3.6288</v>
      </c>
    </row>
    <row r="594" spans="1:22" ht="14.25" customHeight="1" x14ac:dyDescent="0.3">
      <c r="A594" s="1">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4">
        <v>1.1679999999999997</v>
      </c>
    </row>
    <row r="595" spans="1:22" ht="14.25" customHeight="1" x14ac:dyDescent="0.3">
      <c r="A595" s="1">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4">
        <v>9.7499999999999964</v>
      </c>
    </row>
    <row r="596" spans="1:22" ht="14.25" customHeight="1" x14ac:dyDescent="0.3">
      <c r="A596" s="1">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4">
        <v>22.074799999999996</v>
      </c>
    </row>
    <row r="597" spans="1:22" ht="14.25" customHeight="1" x14ac:dyDescent="0.3">
      <c r="A597" s="1">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4">
        <v>434.99130000000002</v>
      </c>
    </row>
    <row r="598" spans="1:22" ht="14.25" customHeight="1" x14ac:dyDescent="0.3">
      <c r="A598" s="1">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4">
        <v>55.744999999999948</v>
      </c>
    </row>
    <row r="599" spans="1:22" ht="14.25" customHeight="1" x14ac:dyDescent="0.3">
      <c r="A599" s="1">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4">
        <v>91.772800000000018</v>
      </c>
    </row>
    <row r="600" spans="1:22" ht="14.25" customHeight="1" x14ac:dyDescent="0.3">
      <c r="A600" s="1">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4">
        <v>1.0178000000000007</v>
      </c>
    </row>
    <row r="601" spans="1:22" ht="14.25" customHeight="1" x14ac:dyDescent="0.3">
      <c r="A601" s="1">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4">
        <v>-28.796400000000006</v>
      </c>
    </row>
    <row r="602" spans="1:22" ht="14.25" customHeight="1" x14ac:dyDescent="0.3">
      <c r="A602" s="1">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4">
        <v>-115.35440000000006</v>
      </c>
    </row>
    <row r="603" spans="1:22" ht="14.25" customHeight="1" x14ac:dyDescent="0.3">
      <c r="A603" s="1">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4">
        <v>0.72999999999999954</v>
      </c>
    </row>
    <row r="604" spans="1:22" ht="14.25" customHeight="1" x14ac:dyDescent="0.3">
      <c r="A604" s="1">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4">
        <v>17.84699999999998</v>
      </c>
    </row>
    <row r="605" spans="1:22" ht="14.25" customHeight="1" x14ac:dyDescent="0.3">
      <c r="A605" s="1">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4">
        <v>5.1407999999999916</v>
      </c>
    </row>
    <row r="606" spans="1:22" ht="14.25" customHeight="1" x14ac:dyDescent="0.3">
      <c r="A606" s="1">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4">
        <v>-5.5338000000000012</v>
      </c>
    </row>
    <row r="607" spans="1:22" ht="14.25" customHeight="1" x14ac:dyDescent="0.3">
      <c r="A607" s="1">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4">
        <v>-31.671199999999999</v>
      </c>
    </row>
    <row r="608" spans="1:22" ht="14.25" customHeight="1" x14ac:dyDescent="0.3">
      <c r="A608" s="1">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4">
        <v>47.815200000000004</v>
      </c>
    </row>
    <row r="609" spans="1:22" ht="14.25" customHeight="1" x14ac:dyDescent="0.3">
      <c r="A609" s="1">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4">
        <v>-2.6256000000000004</v>
      </c>
    </row>
    <row r="610" spans="1:22" ht="14.25" customHeight="1" x14ac:dyDescent="0.3">
      <c r="A610" s="1">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4">
        <v>2.3813999999999984</v>
      </c>
    </row>
    <row r="611" spans="1:22" ht="14.25" customHeight="1" x14ac:dyDescent="0.3">
      <c r="A611" s="1">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4">
        <v>-10.117800000000003</v>
      </c>
    </row>
    <row r="612" spans="1:22" ht="14.25" customHeight="1" x14ac:dyDescent="0.3">
      <c r="A612" s="1">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4">
        <v>41.577299999999951</v>
      </c>
    </row>
    <row r="613" spans="1:22" ht="14.25" customHeight="1" x14ac:dyDescent="0.3">
      <c r="A613" s="1">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4">
        <v>5.6955999999999989</v>
      </c>
    </row>
    <row r="614" spans="1:22" ht="14.25" customHeight="1" x14ac:dyDescent="0.3">
      <c r="A614" s="1">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4">
        <v>2.6399999999999997</v>
      </c>
    </row>
    <row r="615" spans="1:22" ht="14.25" customHeight="1" x14ac:dyDescent="0.3">
      <c r="A615" s="1">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4">
        <v>-157.93830000000008</v>
      </c>
    </row>
    <row r="616" spans="1:22" ht="14.25" customHeight="1" x14ac:dyDescent="0.3">
      <c r="A616" s="1">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4">
        <v>15.99199999999999</v>
      </c>
    </row>
    <row r="617" spans="1:22" ht="14.25" customHeight="1" x14ac:dyDescent="0.3">
      <c r="A617" s="1">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4">
        <v>-2.7967999999999993</v>
      </c>
    </row>
    <row r="618" spans="1:22" ht="14.25" customHeight="1" x14ac:dyDescent="0.3">
      <c r="A618" s="1">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4">
        <v>15.787199999999999</v>
      </c>
    </row>
    <row r="619" spans="1:22" ht="14.25" customHeight="1" x14ac:dyDescent="0.3">
      <c r="A619" s="1">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4">
        <v>3.0813999999999995</v>
      </c>
    </row>
    <row r="620" spans="1:22" ht="14.25" customHeight="1" x14ac:dyDescent="0.3">
      <c r="A620" s="1">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4">
        <v>33.569999999999986</v>
      </c>
    </row>
    <row r="621" spans="1:22" ht="14.25" customHeight="1" x14ac:dyDescent="0.3">
      <c r="A621" s="1">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4">
        <v>10.993899999999996</v>
      </c>
    </row>
    <row r="622" spans="1:22" ht="14.25" customHeight="1" x14ac:dyDescent="0.3">
      <c r="A622" s="1">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4">
        <v>27.286199999999994</v>
      </c>
    </row>
    <row r="623" spans="1:22" ht="14.25" customHeight="1" x14ac:dyDescent="0.3">
      <c r="A623" s="1">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4">
        <v>-14.773</v>
      </c>
    </row>
    <row r="624" spans="1:22" ht="14.25" customHeight="1" x14ac:dyDescent="0.3">
      <c r="A624" s="1">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4">
        <v>87.568399999999968</v>
      </c>
    </row>
    <row r="625" spans="1:22" ht="14.25" customHeight="1" x14ac:dyDescent="0.3">
      <c r="A625" s="1">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4">
        <v>178.90100000000001</v>
      </c>
    </row>
    <row r="626" spans="1:22" ht="14.25" customHeight="1" x14ac:dyDescent="0.3">
      <c r="A626" s="1">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4">
        <v>130.87</v>
      </c>
    </row>
    <row r="627" spans="1:22" ht="14.25" customHeight="1" x14ac:dyDescent="0.3">
      <c r="A627" s="1">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4">
        <v>46.927799999999984</v>
      </c>
    </row>
    <row r="628" spans="1:22" ht="14.25" customHeight="1" x14ac:dyDescent="0.3">
      <c r="A628" s="1">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4">
        <v>12.090399999999999</v>
      </c>
    </row>
    <row r="629" spans="1:22" ht="14.25" customHeight="1" x14ac:dyDescent="0.3">
      <c r="A629" s="1">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4">
        <v>28.176399999999987</v>
      </c>
    </row>
    <row r="630" spans="1:22" ht="14.25" customHeight="1" x14ac:dyDescent="0.3">
      <c r="A630" s="1">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4">
        <v>5.1434999999999977</v>
      </c>
    </row>
    <row r="631" spans="1:22" ht="14.25" customHeight="1" x14ac:dyDescent="0.3">
      <c r="A631" s="1">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4">
        <v>6.0857999999999999</v>
      </c>
    </row>
    <row r="632" spans="1:22" ht="14.25" customHeight="1" x14ac:dyDescent="0.3">
      <c r="A632" s="1">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4">
        <v>-51.719100000000012</v>
      </c>
    </row>
    <row r="633" spans="1:22" ht="14.25" customHeight="1" x14ac:dyDescent="0.3">
      <c r="A633" s="1">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4">
        <v>29.950000000000003</v>
      </c>
    </row>
    <row r="634" spans="1:22" ht="14.25" customHeight="1" x14ac:dyDescent="0.3">
      <c r="A634" s="1">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4">
        <v>30.076800000000006</v>
      </c>
    </row>
    <row r="635" spans="1:22" ht="14.25" customHeight="1" x14ac:dyDescent="0.3">
      <c r="A635" s="1">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4">
        <v>2.458499999999999</v>
      </c>
    </row>
    <row r="636" spans="1:22" ht="14.25" customHeight="1" x14ac:dyDescent="0.3">
      <c r="A636" s="1">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4">
        <v>85.529700000000005</v>
      </c>
    </row>
    <row r="637" spans="1:22" ht="14.25" customHeight="1" x14ac:dyDescent="0.3">
      <c r="A637" s="1">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4">
        <v>43.223399999999984</v>
      </c>
    </row>
    <row r="638" spans="1:22" ht="14.25" customHeight="1" x14ac:dyDescent="0.3">
      <c r="A638" s="1">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4">
        <v>-13.846800000000002</v>
      </c>
    </row>
    <row r="639" spans="1:22" ht="14.25" customHeight="1" x14ac:dyDescent="0.3">
      <c r="A639" s="1">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4">
        <v>12.232799999999997</v>
      </c>
    </row>
    <row r="640" spans="1:22" ht="14.25" customHeight="1" x14ac:dyDescent="0.3">
      <c r="A640" s="1">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4">
        <v>272.79200000000003</v>
      </c>
    </row>
    <row r="641" spans="1:22" ht="14.25" customHeight="1" x14ac:dyDescent="0.3">
      <c r="A641" s="1">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4">
        <v>5.0128000000000004</v>
      </c>
    </row>
    <row r="642" spans="1:22" ht="14.25" customHeight="1" x14ac:dyDescent="0.3">
      <c r="A642" s="1">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4">
        <v>6.0287999999999995</v>
      </c>
    </row>
    <row r="643" spans="1:22" ht="14.25" customHeight="1" x14ac:dyDescent="0.3">
      <c r="A643" s="1">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4">
        <v>85.903999999999996</v>
      </c>
    </row>
    <row r="644" spans="1:22" ht="14.25" customHeight="1" x14ac:dyDescent="0.3">
      <c r="A644" s="1">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4">
        <v>12.599999999999998</v>
      </c>
    </row>
    <row r="645" spans="1:22" ht="14.25" customHeight="1" x14ac:dyDescent="0.3">
      <c r="A645" s="1">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4">
        <v>54.333200000000005</v>
      </c>
    </row>
    <row r="646" spans="1:22" ht="14.25" customHeight="1" x14ac:dyDescent="0.3">
      <c r="A646" s="1">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4">
        <v>3.1752000000000002</v>
      </c>
    </row>
    <row r="647" spans="1:22" ht="14.25" customHeight="1" x14ac:dyDescent="0.3">
      <c r="A647" s="1">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4">
        <v>56.510999999999996</v>
      </c>
    </row>
    <row r="648" spans="1:22" ht="14.25" customHeight="1" x14ac:dyDescent="0.3">
      <c r="A648" s="1">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4">
        <v>9.8624999999999972</v>
      </c>
    </row>
    <row r="649" spans="1:22" ht="14.25" customHeight="1" x14ac:dyDescent="0.3">
      <c r="A649" s="1">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4">
        <v>3.0143999999999993</v>
      </c>
    </row>
    <row r="650" spans="1:22" ht="14.25" customHeight="1" x14ac:dyDescent="0.3">
      <c r="A650" s="1">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4">
        <v>6.0680000000000014</v>
      </c>
    </row>
    <row r="651" spans="1:22" ht="14.25" customHeight="1" x14ac:dyDescent="0.3">
      <c r="A651" s="1">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4">
        <v>22.678200000000018</v>
      </c>
    </row>
    <row r="652" spans="1:22" ht="14.25" customHeight="1" x14ac:dyDescent="0.3">
      <c r="A652" s="1">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4">
        <v>31.599999999999966</v>
      </c>
    </row>
    <row r="653" spans="1:22" ht="14.25" customHeight="1" x14ac:dyDescent="0.3">
      <c r="A653" s="1">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4">
        <v>178.31799999999998</v>
      </c>
    </row>
    <row r="654" spans="1:22" ht="14.25" customHeight="1" x14ac:dyDescent="0.3">
      <c r="A654" s="1">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4">
        <v>45.975399999999993</v>
      </c>
    </row>
    <row r="655" spans="1:22" ht="14.25" customHeight="1" x14ac:dyDescent="0.3">
      <c r="A655" s="1">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4">
        <v>10.311999999999998</v>
      </c>
    </row>
    <row r="656" spans="1:22" ht="14.25" customHeight="1" x14ac:dyDescent="0.3">
      <c r="A656" s="1">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4">
        <v>8.5163999999999938</v>
      </c>
    </row>
    <row r="657" spans="1:22" ht="14.25" customHeight="1" x14ac:dyDescent="0.3">
      <c r="A657" s="1">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4">
        <v>-2.6543999999999999</v>
      </c>
    </row>
    <row r="658" spans="1:22" ht="14.25" customHeight="1" x14ac:dyDescent="0.3">
      <c r="A658" s="1">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4">
        <v>45.322199999999995</v>
      </c>
    </row>
    <row r="659" spans="1:22" ht="14.25" customHeight="1" x14ac:dyDescent="0.3">
      <c r="A659" s="1">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4">
        <v>-50.098000000000013</v>
      </c>
    </row>
    <row r="660" spans="1:22" ht="14.25" customHeight="1" x14ac:dyDescent="0.3">
      <c r="A660" s="1">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4">
        <v>-3.4619999999999997</v>
      </c>
    </row>
    <row r="661" spans="1:22" ht="14.25" customHeight="1" x14ac:dyDescent="0.3">
      <c r="A661" s="1">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4">
        <v>124.92899999999986</v>
      </c>
    </row>
    <row r="662" spans="1:22" ht="14.25" customHeight="1" x14ac:dyDescent="0.3">
      <c r="A662" s="1">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4">
        <v>-135.7650000000001</v>
      </c>
    </row>
    <row r="663" spans="1:22" ht="14.25" customHeight="1" x14ac:dyDescent="0.3">
      <c r="A663" s="1">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4">
        <v>-118.12950000000006</v>
      </c>
    </row>
    <row r="664" spans="1:22" ht="14.25" customHeight="1" x14ac:dyDescent="0.3">
      <c r="A664" s="1">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4">
        <v>-4.2222000000000008</v>
      </c>
    </row>
    <row r="665" spans="1:22" ht="14.25" customHeight="1" x14ac:dyDescent="0.3">
      <c r="A665" s="1">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4">
        <v>18.397999999999968</v>
      </c>
    </row>
    <row r="666" spans="1:22" ht="14.25" customHeight="1" x14ac:dyDescent="0.3">
      <c r="A666" s="1">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4">
        <v>5.2625999999999999</v>
      </c>
    </row>
    <row r="667" spans="1:22" ht="14.25" customHeight="1" x14ac:dyDescent="0.3">
      <c r="A667" s="1">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4">
        <v>2.0789999999999997</v>
      </c>
    </row>
    <row r="668" spans="1:22" ht="14.25" customHeight="1" x14ac:dyDescent="0.3">
      <c r="A668" s="1">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4">
        <v>28.706399999999991</v>
      </c>
    </row>
    <row r="669" spans="1:22" ht="14.25" customHeight="1" x14ac:dyDescent="0.3">
      <c r="A669" s="1">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4">
        <v>28.618200000000002</v>
      </c>
    </row>
    <row r="670" spans="1:22" ht="14.25" customHeight="1" x14ac:dyDescent="0.3">
      <c r="A670" s="1">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4">
        <v>8.7285000000000004</v>
      </c>
    </row>
    <row r="671" spans="1:22" ht="14.25" customHeight="1" x14ac:dyDescent="0.3">
      <c r="A671" s="1">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4">
        <v>-14.385599999999997</v>
      </c>
    </row>
    <row r="672" spans="1:22" ht="14.25" customHeight="1" x14ac:dyDescent="0.3">
      <c r="A672" s="1">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4">
        <v>-71.890500000000017</v>
      </c>
    </row>
    <row r="673" spans="1:22" ht="14.25" customHeight="1" x14ac:dyDescent="0.3">
      <c r="A673" s="1">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4">
        <v>11.359999999999998</v>
      </c>
    </row>
    <row r="674" spans="1:22" ht="14.25" customHeight="1" x14ac:dyDescent="0.3">
      <c r="A674" s="1">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4">
        <v>1.7115</v>
      </c>
    </row>
    <row r="675" spans="1:22" ht="14.25" customHeight="1" x14ac:dyDescent="0.3">
      <c r="A675" s="1">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4">
        <v>16.588799999999999</v>
      </c>
    </row>
    <row r="676" spans="1:22" ht="14.25" customHeight="1" x14ac:dyDescent="0.3">
      <c r="A676" s="1">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4">
        <v>17.504999999999995</v>
      </c>
    </row>
    <row r="677" spans="1:22" ht="14.25" customHeight="1" x14ac:dyDescent="0.3">
      <c r="A677" s="1">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4">
        <v>40.749900000000004</v>
      </c>
    </row>
    <row r="678" spans="1:22" ht="14.25" customHeight="1" x14ac:dyDescent="0.3">
      <c r="A678" s="1">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4">
        <v>-7.3920000000000021</v>
      </c>
    </row>
    <row r="679" spans="1:22" ht="14.25" customHeight="1" x14ac:dyDescent="0.3">
      <c r="A679" s="1">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4">
        <v>4.5200999999999958</v>
      </c>
    </row>
    <row r="680" spans="1:22" ht="14.25" customHeight="1" x14ac:dyDescent="0.3">
      <c r="A680" s="1">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4">
        <v>-41.261999999999972</v>
      </c>
    </row>
    <row r="681" spans="1:22" ht="14.25" customHeight="1" x14ac:dyDescent="0.3">
      <c r="A681" s="1">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4">
        <v>-320.23950000000013</v>
      </c>
    </row>
    <row r="682" spans="1:22" ht="14.25" customHeight="1" x14ac:dyDescent="0.3">
      <c r="A682" s="1">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4">
        <v>4.6643999999999988</v>
      </c>
    </row>
    <row r="683" spans="1:22" ht="14.25" customHeight="1" x14ac:dyDescent="0.3">
      <c r="A683" s="1">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4">
        <v>2.598399999999998</v>
      </c>
    </row>
    <row r="684" spans="1:22" ht="14.25" customHeight="1" x14ac:dyDescent="0.3">
      <c r="A684" s="1">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4">
        <v>18.521999999999998</v>
      </c>
    </row>
    <row r="685" spans="1:22" ht="14.25" customHeight="1" x14ac:dyDescent="0.3">
      <c r="A685" s="1">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4">
        <v>-3839.9903999999988</v>
      </c>
    </row>
    <row r="686" spans="1:22" ht="14.25" customHeight="1" x14ac:dyDescent="0.3">
      <c r="A686" s="1">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4">
        <v>14.650999999999989</v>
      </c>
    </row>
    <row r="687" spans="1:22" ht="14.25" customHeight="1" x14ac:dyDescent="0.3">
      <c r="A687" s="1">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4">
        <v>163.18979999999999</v>
      </c>
    </row>
    <row r="688" spans="1:22" ht="14.25" customHeight="1" x14ac:dyDescent="0.3">
      <c r="A688" s="1">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4">
        <v>6.8713999999999995</v>
      </c>
    </row>
    <row r="689" spans="1:22" ht="14.25" customHeight="1" x14ac:dyDescent="0.3">
      <c r="A689" s="1">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4">
        <v>9.3312000000000008</v>
      </c>
    </row>
    <row r="690" spans="1:22" ht="14.25" customHeight="1" x14ac:dyDescent="0.3">
      <c r="A690" s="1">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4">
        <v>4.7995999999999768</v>
      </c>
    </row>
    <row r="691" spans="1:22" ht="14.25" customHeight="1" x14ac:dyDescent="0.3">
      <c r="A691" s="1">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4">
        <v>14.561400000000006</v>
      </c>
    </row>
    <row r="692" spans="1:22" ht="14.25" customHeight="1" x14ac:dyDescent="0.3">
      <c r="A692" s="1">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4">
        <v>74.053200000000004</v>
      </c>
    </row>
    <row r="693" spans="1:22" ht="14.25" customHeight="1" x14ac:dyDescent="0.3">
      <c r="A693" s="1">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4">
        <v>10.315199999999999</v>
      </c>
    </row>
    <row r="694" spans="1:22" ht="14.25" customHeight="1" x14ac:dyDescent="0.3">
      <c r="A694" s="1">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4">
        <v>24.936000000000007</v>
      </c>
    </row>
    <row r="695" spans="1:22" ht="14.25" customHeight="1" x14ac:dyDescent="0.3">
      <c r="A695" s="1">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4">
        <v>16.032</v>
      </c>
    </row>
    <row r="696" spans="1:22" ht="14.25" customHeight="1" x14ac:dyDescent="0.3">
      <c r="A696" s="1">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4">
        <v>17.34879999999999</v>
      </c>
    </row>
    <row r="697" spans="1:22" ht="14.25" customHeight="1" x14ac:dyDescent="0.3">
      <c r="A697" s="1">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4">
        <v>17.759999999999998</v>
      </c>
    </row>
    <row r="698" spans="1:22" ht="14.25" customHeight="1" x14ac:dyDescent="0.3">
      <c r="A698" s="1">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4">
        <v>62.807499999999976</v>
      </c>
    </row>
    <row r="699" spans="1:22" ht="14.25" customHeight="1" x14ac:dyDescent="0.3">
      <c r="A699" s="1">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4">
        <v>31.751200000000001</v>
      </c>
    </row>
    <row r="700" spans="1:22" ht="14.25" customHeight="1" x14ac:dyDescent="0.3">
      <c r="A700" s="1">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4">
        <v>0.8088000000000003</v>
      </c>
    </row>
    <row r="701" spans="1:22" ht="14.25" customHeight="1" x14ac:dyDescent="0.3">
      <c r="A701" s="1">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4">
        <v>-13.6312</v>
      </c>
    </row>
    <row r="702" spans="1:22" ht="14.25" customHeight="1" x14ac:dyDescent="0.3">
      <c r="A702" s="1">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4">
        <v>-3.4271999999999991</v>
      </c>
    </row>
    <row r="703" spans="1:22" ht="14.25" customHeight="1" x14ac:dyDescent="0.3">
      <c r="A703" s="1">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4">
        <v>4.1448</v>
      </c>
    </row>
    <row r="704" spans="1:22" ht="14.25" customHeight="1" x14ac:dyDescent="0.3">
      <c r="A704" s="1">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4">
        <v>35.679599999999979</v>
      </c>
    </row>
    <row r="705" spans="1:22" ht="14.25" customHeight="1" x14ac:dyDescent="0.3">
      <c r="A705" s="1">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4">
        <v>-13.871700000000047</v>
      </c>
    </row>
    <row r="706" spans="1:22" ht="14.25" customHeight="1" x14ac:dyDescent="0.3">
      <c r="A706" s="1">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4">
        <v>3.6288</v>
      </c>
    </row>
    <row r="707" spans="1:22" ht="14.25" customHeight="1" x14ac:dyDescent="0.3">
      <c r="A707" s="1">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4">
        <v>18.769499999999987</v>
      </c>
    </row>
    <row r="708" spans="1:22" ht="14.25" customHeight="1" x14ac:dyDescent="0.3">
      <c r="A708" s="1">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4">
        <v>2.2823999999999991</v>
      </c>
    </row>
    <row r="709" spans="1:22" ht="14.25" customHeight="1" x14ac:dyDescent="0.3">
      <c r="A709" s="1">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4">
        <v>52.78240000000001</v>
      </c>
    </row>
    <row r="710" spans="1:22" ht="14.25" customHeight="1" x14ac:dyDescent="0.3">
      <c r="A710" s="1">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4">
        <v>-110.49000000000007</v>
      </c>
    </row>
    <row r="711" spans="1:22" ht="14.25" customHeight="1" x14ac:dyDescent="0.3">
      <c r="A711" s="1">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4">
        <v>15.767999999999997</v>
      </c>
    </row>
    <row r="712" spans="1:22" ht="14.25" customHeight="1" x14ac:dyDescent="0.3">
      <c r="A712" s="1">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4">
        <v>26.630399999999998</v>
      </c>
    </row>
    <row r="713" spans="1:22" ht="14.25" customHeight="1" x14ac:dyDescent="0.3">
      <c r="A713" s="1">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4">
        <v>8.8623999999999992</v>
      </c>
    </row>
    <row r="714" spans="1:22" ht="14.25" customHeight="1" x14ac:dyDescent="0.3">
      <c r="A714" s="1">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4">
        <v>109.72260000000001</v>
      </c>
    </row>
    <row r="715" spans="1:22" ht="14.25" customHeight="1" x14ac:dyDescent="0.3">
      <c r="A715" s="1">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4">
        <v>89.314199999999971</v>
      </c>
    </row>
    <row r="716" spans="1:22" ht="14.25" customHeight="1" x14ac:dyDescent="0.3">
      <c r="A716" s="1">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4">
        <v>113.98860000000001</v>
      </c>
    </row>
    <row r="717" spans="1:22" ht="14.25" customHeight="1" x14ac:dyDescent="0.3">
      <c r="A717" s="1">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4">
        <v>6.9719999999999995</v>
      </c>
    </row>
    <row r="718" spans="1:22" ht="14.25" customHeight="1" x14ac:dyDescent="0.3">
      <c r="A718" s="1">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4">
        <v>3.0813999999999995</v>
      </c>
    </row>
    <row r="719" spans="1:22" ht="14.25" customHeight="1" x14ac:dyDescent="0.3">
      <c r="A719" s="1">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4">
        <v>24.475800000000007</v>
      </c>
    </row>
    <row r="720" spans="1:22" ht="14.25" customHeight="1" x14ac:dyDescent="0.3">
      <c r="A720" s="1">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4">
        <v>19.4376</v>
      </c>
    </row>
    <row r="721" spans="1:22" ht="14.25" customHeight="1" x14ac:dyDescent="0.3">
      <c r="A721" s="1">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4">
        <v>21.995999999999992</v>
      </c>
    </row>
    <row r="722" spans="1:22" ht="14.25" customHeight="1" x14ac:dyDescent="0.3">
      <c r="A722" s="1">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4">
        <v>73.41</v>
      </c>
    </row>
    <row r="723" spans="1:22" ht="14.25" customHeight="1" x14ac:dyDescent="0.3">
      <c r="A723" s="1">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4">
        <v>231.41160000000002</v>
      </c>
    </row>
    <row r="724" spans="1:22" ht="14.25" customHeight="1" x14ac:dyDescent="0.3">
      <c r="A724" s="1">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4">
        <v>80.019899999999993</v>
      </c>
    </row>
    <row r="725" spans="1:22" ht="14.25" customHeight="1" x14ac:dyDescent="0.3">
      <c r="A725" s="1">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4">
        <v>21.112000000000002</v>
      </c>
    </row>
    <row r="726" spans="1:22" ht="14.25" customHeight="1" x14ac:dyDescent="0.3">
      <c r="A726" s="1">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4">
        <v>5.1281999999999996</v>
      </c>
    </row>
    <row r="727" spans="1:22" ht="14.25" customHeight="1" x14ac:dyDescent="0.3">
      <c r="A727" s="1">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4">
        <v>6.3684000000000003</v>
      </c>
    </row>
    <row r="728" spans="1:22" ht="14.25" customHeight="1" x14ac:dyDescent="0.3">
      <c r="A728" s="1">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4">
        <v>5.5992000000000015</v>
      </c>
    </row>
    <row r="729" spans="1:22" ht="14.25" customHeight="1" x14ac:dyDescent="0.3">
      <c r="A729" s="1">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4">
        <v>84.051199999999994</v>
      </c>
    </row>
    <row r="730" spans="1:22" ht="14.25" customHeight="1" x14ac:dyDescent="0.3">
      <c r="A730" s="1">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4">
        <v>-153.34560000000005</v>
      </c>
    </row>
    <row r="731" spans="1:22" ht="14.25" customHeight="1" x14ac:dyDescent="0.3">
      <c r="A731" s="1">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4">
        <v>10.088999999999999</v>
      </c>
    </row>
    <row r="732" spans="1:22" ht="14.25" customHeight="1" x14ac:dyDescent="0.3">
      <c r="A732" s="1">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4">
        <v>102.49980000000001</v>
      </c>
    </row>
    <row r="733" spans="1:22" ht="14.25" customHeight="1" x14ac:dyDescent="0.3">
      <c r="A733" s="1">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4">
        <v>3.024</v>
      </c>
    </row>
    <row r="734" spans="1:22" ht="14.25" customHeight="1" x14ac:dyDescent="0.3">
      <c r="A734" s="1">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4">
        <v>9.7175999999999902</v>
      </c>
    </row>
    <row r="735" spans="1:22" ht="14.25" customHeight="1" x14ac:dyDescent="0.3">
      <c r="A735" s="1">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4">
        <v>86.385600000000011</v>
      </c>
    </row>
    <row r="736" spans="1:22" ht="14.25" customHeight="1" x14ac:dyDescent="0.3">
      <c r="A736" s="1">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4">
        <v>33.647399999999998</v>
      </c>
    </row>
    <row r="737" spans="1:22" ht="14.25" customHeight="1" x14ac:dyDescent="0.3">
      <c r="A737" s="1">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4">
        <v>9.4283999999999963</v>
      </c>
    </row>
    <row r="738" spans="1:22" ht="14.25" customHeight="1" x14ac:dyDescent="0.3">
      <c r="A738" s="1">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4">
        <v>18.695599999999999</v>
      </c>
    </row>
    <row r="739" spans="1:22" ht="14.25" customHeight="1" x14ac:dyDescent="0.3">
      <c r="A739" s="1">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4">
        <v>6.5519999999999996</v>
      </c>
    </row>
    <row r="740" spans="1:22" ht="14.25" customHeight="1" x14ac:dyDescent="0.3">
      <c r="A740" s="1">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4">
        <v>8.4965999999999937</v>
      </c>
    </row>
    <row r="741" spans="1:22" ht="14.25" customHeight="1" x14ac:dyDescent="0.3">
      <c r="A741" s="1">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4">
        <v>4.2716999999999992</v>
      </c>
    </row>
    <row r="742" spans="1:22" ht="14.25" customHeight="1" x14ac:dyDescent="0.3">
      <c r="A742" s="1">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4">
        <v>-64.774800000000013</v>
      </c>
    </row>
    <row r="743" spans="1:22" ht="14.25" customHeight="1" x14ac:dyDescent="0.3">
      <c r="A743" s="1">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4">
        <v>-5.4870000000000001</v>
      </c>
    </row>
    <row r="744" spans="1:22" ht="14.25" customHeight="1" x14ac:dyDescent="0.3">
      <c r="A744" s="1">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4">
        <v>-10.948000000000002</v>
      </c>
    </row>
    <row r="745" spans="1:22" ht="14.25" customHeight="1" x14ac:dyDescent="0.3">
      <c r="A745" s="1">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4">
        <v>1.1465999999999998</v>
      </c>
    </row>
    <row r="746" spans="1:22" ht="14.25" customHeight="1" x14ac:dyDescent="0.3">
      <c r="A746" s="1">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4">
        <v>1.6762000000000001</v>
      </c>
    </row>
    <row r="747" spans="1:22" ht="14.25" customHeight="1" x14ac:dyDescent="0.3">
      <c r="A747" s="1">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4">
        <v>6.2063999999999897</v>
      </c>
    </row>
    <row r="748" spans="1:22" ht="14.25" customHeight="1" x14ac:dyDescent="0.3">
      <c r="A748" s="1">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4">
        <v>-28.355999999999952</v>
      </c>
    </row>
    <row r="749" spans="1:22" ht="14.25" customHeight="1" x14ac:dyDescent="0.3">
      <c r="A749" s="1">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4">
        <v>7.1863999999999919</v>
      </c>
    </row>
    <row r="750" spans="1:22" ht="14.25" customHeight="1" x14ac:dyDescent="0.3">
      <c r="A750" s="1">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4">
        <v>0.89939999999999909</v>
      </c>
    </row>
    <row r="751" spans="1:22" ht="14.25" customHeight="1" x14ac:dyDescent="0.3">
      <c r="A751" s="1">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4">
        <v>26.702999999999999</v>
      </c>
    </row>
    <row r="752" spans="1:22" ht="14.25" customHeight="1" x14ac:dyDescent="0.3">
      <c r="A752" s="1">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4">
        <v>56.7864</v>
      </c>
    </row>
    <row r="753" spans="1:22" ht="14.25" customHeight="1" x14ac:dyDescent="0.3">
      <c r="A753" s="1">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4">
        <v>22.792000000000002</v>
      </c>
    </row>
    <row r="754" spans="1:22" ht="14.25" customHeight="1" x14ac:dyDescent="0.3">
      <c r="A754" s="1">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4">
        <v>1.4112</v>
      </c>
    </row>
    <row r="755" spans="1:22" ht="14.25" customHeight="1" x14ac:dyDescent="0.3">
      <c r="A755" s="1">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4">
        <v>374.99249999999995</v>
      </c>
    </row>
    <row r="756" spans="1:22" ht="14.25" customHeight="1" x14ac:dyDescent="0.3">
      <c r="A756" s="1">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4">
        <v>28.7712</v>
      </c>
    </row>
    <row r="757" spans="1:22" ht="14.25" customHeight="1" x14ac:dyDescent="0.3">
      <c r="A757" s="1">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4">
        <v>-167.3184</v>
      </c>
    </row>
    <row r="758" spans="1:22" ht="14.25" customHeight="1" x14ac:dyDescent="0.3">
      <c r="A758" s="1">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4">
        <v>6.8767999999999994</v>
      </c>
    </row>
    <row r="759" spans="1:22" ht="14.25" customHeight="1" x14ac:dyDescent="0.3">
      <c r="A759" s="1">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4">
        <v>47.92</v>
      </c>
    </row>
    <row r="760" spans="1:22" ht="14.25" customHeight="1" x14ac:dyDescent="0.3">
      <c r="A760" s="1">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4">
        <v>4.2665999999999986</v>
      </c>
    </row>
    <row r="761" spans="1:22" ht="14.25" customHeight="1" x14ac:dyDescent="0.3">
      <c r="A761" s="1">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4">
        <v>10.223999999999998</v>
      </c>
    </row>
    <row r="762" spans="1:22" ht="14.25" customHeight="1" x14ac:dyDescent="0.3">
      <c r="A762" s="1">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4">
        <v>27.993600000000001</v>
      </c>
    </row>
    <row r="763" spans="1:22" ht="14.25" customHeight="1" x14ac:dyDescent="0.3">
      <c r="A763" s="1">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4">
        <v>5.6993999999999998</v>
      </c>
    </row>
    <row r="764" spans="1:22" ht="14.25" customHeight="1" x14ac:dyDescent="0.3">
      <c r="A764" s="1">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4">
        <v>-26.995499999999993</v>
      </c>
    </row>
    <row r="765" spans="1:22" ht="14.25" customHeight="1" x14ac:dyDescent="0.3">
      <c r="A765" s="1">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4">
        <v>5.3391999999999991</v>
      </c>
    </row>
    <row r="766" spans="1:22" ht="14.25" customHeight="1" x14ac:dyDescent="0.3">
      <c r="A766" s="1">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4">
        <v>25.47</v>
      </c>
    </row>
    <row r="767" spans="1:22" ht="14.25" customHeight="1" x14ac:dyDescent="0.3">
      <c r="A767" s="1">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4">
        <v>258.69600000000003</v>
      </c>
    </row>
    <row r="768" spans="1:22" ht="14.25" customHeight="1" x14ac:dyDescent="0.3">
      <c r="A768" s="1">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4">
        <v>2.7071999999999994</v>
      </c>
    </row>
    <row r="769" spans="1:22" ht="14.25" customHeight="1" x14ac:dyDescent="0.3">
      <c r="A769" s="1">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4">
        <v>34.354799999999955</v>
      </c>
    </row>
    <row r="770" spans="1:22" ht="14.25" customHeight="1" x14ac:dyDescent="0.3">
      <c r="A770" s="1">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4">
        <v>23.315999999999988</v>
      </c>
    </row>
    <row r="771" spans="1:22" ht="14.25" customHeight="1" x14ac:dyDescent="0.3">
      <c r="A771" s="1">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4">
        <v>179.74880000000002</v>
      </c>
    </row>
    <row r="772" spans="1:22" ht="14.25" customHeight="1" x14ac:dyDescent="0.3">
      <c r="A772" s="1">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4">
        <v>9.14</v>
      </c>
    </row>
    <row r="773" spans="1:22" ht="14.25" customHeight="1" x14ac:dyDescent="0.3">
      <c r="A773" s="1">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4">
        <v>51.75</v>
      </c>
    </row>
    <row r="774" spans="1:22" ht="14.25" customHeight="1" x14ac:dyDescent="0.3">
      <c r="A774" s="1">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4">
        <v>16.175000000000001</v>
      </c>
    </row>
    <row r="775" spans="1:22" ht="14.25" customHeight="1" x14ac:dyDescent="0.3">
      <c r="A775" s="1">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4">
        <v>3.4695</v>
      </c>
    </row>
    <row r="776" spans="1:22" ht="14.25" customHeight="1" x14ac:dyDescent="0.3">
      <c r="A776" s="1">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4">
        <v>10.881</v>
      </c>
    </row>
    <row r="777" spans="1:22" ht="14.25" customHeight="1" x14ac:dyDescent="0.3">
      <c r="A777" s="1">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4">
        <v>14.523600000000002</v>
      </c>
    </row>
    <row r="778" spans="1:22" ht="14.25" customHeight="1" x14ac:dyDescent="0.3">
      <c r="A778" s="1">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4">
        <v>3.6854999999999958</v>
      </c>
    </row>
    <row r="779" spans="1:22" ht="14.25" customHeight="1" x14ac:dyDescent="0.3">
      <c r="A779" s="1">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4">
        <v>40.800600000000003</v>
      </c>
    </row>
    <row r="780" spans="1:22" ht="14.25" customHeight="1" x14ac:dyDescent="0.3">
      <c r="A780" s="1">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4">
        <v>28.171799999999998</v>
      </c>
    </row>
    <row r="781" spans="1:22" ht="14.25" customHeight="1" x14ac:dyDescent="0.3">
      <c r="A781" s="1">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4">
        <v>11.720800000000001</v>
      </c>
    </row>
    <row r="782" spans="1:22" ht="14.25" customHeight="1" x14ac:dyDescent="0.3">
      <c r="A782" s="1">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4">
        <v>1.9259999999999997</v>
      </c>
    </row>
    <row r="783" spans="1:22" ht="14.25" customHeight="1" x14ac:dyDescent="0.3">
      <c r="A783" s="1">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4">
        <v>-22.448999999999991</v>
      </c>
    </row>
    <row r="784" spans="1:22" ht="14.25" customHeight="1" x14ac:dyDescent="0.3">
      <c r="A784" s="1">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4">
        <v>-2.6999999999999993</v>
      </c>
    </row>
    <row r="785" spans="1:22" ht="14.25" customHeight="1" x14ac:dyDescent="0.3">
      <c r="A785" s="1">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4">
        <v>-15.615600000000001</v>
      </c>
    </row>
    <row r="786" spans="1:22" ht="14.25" customHeight="1" x14ac:dyDescent="0.3">
      <c r="A786" s="1">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4">
        <v>0.59979999999999656</v>
      </c>
    </row>
    <row r="787" spans="1:22" ht="14.25" customHeight="1" x14ac:dyDescent="0.3">
      <c r="A787" s="1">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4">
        <v>87.744299999999981</v>
      </c>
    </row>
    <row r="788" spans="1:22" ht="14.25" customHeight="1" x14ac:dyDescent="0.3">
      <c r="A788" s="1">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4">
        <v>5.8914</v>
      </c>
    </row>
    <row r="789" spans="1:22" ht="14.25" customHeight="1" x14ac:dyDescent="0.3">
      <c r="A789" s="1">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4">
        <v>34.89279999999998</v>
      </c>
    </row>
    <row r="790" spans="1:22" ht="14.25" customHeight="1" x14ac:dyDescent="0.3">
      <c r="A790" s="1">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4">
        <v>69.100800000000007</v>
      </c>
    </row>
    <row r="791" spans="1:22" ht="14.25" customHeight="1" x14ac:dyDescent="0.3">
      <c r="A791" s="1">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4">
        <v>4.1634000000000011</v>
      </c>
    </row>
    <row r="792" spans="1:22" ht="14.25" customHeight="1" x14ac:dyDescent="0.3">
      <c r="A792" s="1">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4">
        <v>21.089600000000001</v>
      </c>
    </row>
    <row r="793" spans="1:22" ht="14.25" customHeight="1" x14ac:dyDescent="0.3">
      <c r="A793" s="1">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4">
        <v>79.905599999999993</v>
      </c>
    </row>
    <row r="794" spans="1:22" ht="14.25" customHeight="1" x14ac:dyDescent="0.3">
      <c r="A794" s="1">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4">
        <v>85.247500000000002</v>
      </c>
    </row>
    <row r="795" spans="1:22" ht="14.25" customHeight="1" x14ac:dyDescent="0.3">
      <c r="A795" s="1">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4">
        <v>4.5815999999999999</v>
      </c>
    </row>
    <row r="796" spans="1:22" ht="14.25" customHeight="1" x14ac:dyDescent="0.3">
      <c r="A796" s="1">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4">
        <v>10.642799999999999</v>
      </c>
    </row>
    <row r="797" spans="1:22" ht="14.25" customHeight="1" x14ac:dyDescent="0.3">
      <c r="A797" s="1">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4">
        <v>9.8783999999999992</v>
      </c>
    </row>
    <row r="798" spans="1:22" ht="14.25" customHeight="1" x14ac:dyDescent="0.3">
      <c r="A798" s="1">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4">
        <v>63.739199999999997</v>
      </c>
    </row>
    <row r="799" spans="1:22" ht="14.25" customHeight="1" x14ac:dyDescent="0.3">
      <c r="A799" s="1">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4">
        <v>6.2208000000000006</v>
      </c>
    </row>
    <row r="800" spans="1:22" ht="14.25" customHeight="1" x14ac:dyDescent="0.3">
      <c r="A800" s="1">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4">
        <v>10.348799999999999</v>
      </c>
    </row>
    <row r="801" spans="1:22" ht="14.25" customHeight="1" x14ac:dyDescent="0.3">
      <c r="A801" s="1">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4">
        <v>17.745000000000019</v>
      </c>
    </row>
    <row r="802" spans="1:22" ht="14.25" customHeight="1" x14ac:dyDescent="0.3">
      <c r="A802" s="1">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4">
        <v>7.3358999999999988</v>
      </c>
    </row>
    <row r="803" spans="1:22" ht="14.25" customHeight="1" x14ac:dyDescent="0.3">
      <c r="A803" s="1">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4">
        <v>18.897199999999991</v>
      </c>
    </row>
    <row r="804" spans="1:22" ht="14.25" customHeight="1" x14ac:dyDescent="0.3">
      <c r="A804" s="1">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4">
        <v>99.48960000000001</v>
      </c>
    </row>
    <row r="805" spans="1:22" ht="14.25" customHeight="1" x14ac:dyDescent="0.3">
      <c r="A805" s="1">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4">
        <v>6.2208000000000006</v>
      </c>
    </row>
    <row r="806" spans="1:22" ht="14.25" customHeight="1" x14ac:dyDescent="0.3">
      <c r="A806" s="1">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4">
        <v>6.2151999999999994</v>
      </c>
    </row>
    <row r="807" spans="1:22" ht="14.25" customHeight="1" x14ac:dyDescent="0.3">
      <c r="A807" s="1">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4">
        <v>4.3176000000000005</v>
      </c>
    </row>
    <row r="808" spans="1:22" ht="14.25" customHeight="1" x14ac:dyDescent="0.3">
      <c r="A808" s="1">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4">
        <v>247.99599999999981</v>
      </c>
    </row>
    <row r="809" spans="1:22" ht="14.25" customHeight="1" x14ac:dyDescent="0.3">
      <c r="A809" s="1">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4">
        <v>11.076000000000001</v>
      </c>
    </row>
    <row r="810" spans="1:22" ht="14.25" customHeight="1" x14ac:dyDescent="0.3">
      <c r="A810" s="1">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4">
        <v>50.989800000000002</v>
      </c>
    </row>
    <row r="811" spans="1:22" ht="14.25" customHeight="1" x14ac:dyDescent="0.3">
      <c r="A811" s="1">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4">
        <v>3.2256</v>
      </c>
    </row>
    <row r="812" spans="1:22" ht="14.25" customHeight="1" x14ac:dyDescent="0.3">
      <c r="A812" s="1">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4">
        <v>311.65199999999999</v>
      </c>
    </row>
    <row r="813" spans="1:22" ht="14.25" customHeight="1" x14ac:dyDescent="0.3">
      <c r="A813" s="1">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4">
        <v>62.036799999999971</v>
      </c>
    </row>
    <row r="814" spans="1:22" ht="14.25" customHeight="1" x14ac:dyDescent="0.3">
      <c r="A814" s="1">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4">
        <v>2.5779999999999994</v>
      </c>
    </row>
    <row r="815" spans="1:22" ht="14.25" customHeight="1" x14ac:dyDescent="0.3">
      <c r="A815" s="1">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4">
        <v>6.2151999999999994</v>
      </c>
    </row>
    <row r="816" spans="1:22" ht="14.25" customHeight="1" x14ac:dyDescent="0.3">
      <c r="A816" s="1">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4">
        <v>601.96990000000005</v>
      </c>
    </row>
    <row r="817" spans="1:22" ht="14.25" customHeight="1" x14ac:dyDescent="0.3">
      <c r="A817" s="1">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4">
        <v>24.883200000000002</v>
      </c>
    </row>
    <row r="818" spans="1:22" ht="14.25" customHeight="1" x14ac:dyDescent="0.3">
      <c r="A818" s="1">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4">
        <v>1.8703999999999998</v>
      </c>
    </row>
    <row r="819" spans="1:22" ht="14.25" customHeight="1" x14ac:dyDescent="0.3">
      <c r="A819" s="1">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4">
        <v>14.5152</v>
      </c>
    </row>
    <row r="820" spans="1:22" ht="14.25" customHeight="1" x14ac:dyDescent="0.3">
      <c r="A820" s="1">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4">
        <v>-2.4287999999999998</v>
      </c>
    </row>
    <row r="821" spans="1:22" ht="14.25" customHeight="1" x14ac:dyDescent="0.3">
      <c r="A821" s="1">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4">
        <v>0</v>
      </c>
    </row>
    <row r="822" spans="1:22" ht="14.25" customHeight="1" x14ac:dyDescent="0.3">
      <c r="A822" s="1">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4">
        <v>-22.796399999999991</v>
      </c>
    </row>
    <row r="823" spans="1:22" ht="14.25" customHeight="1" x14ac:dyDescent="0.3">
      <c r="A823" s="1">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4">
        <v>117.43199999999999</v>
      </c>
    </row>
    <row r="824" spans="1:22" ht="14.25" customHeight="1" x14ac:dyDescent="0.3">
      <c r="A824" s="1">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4">
        <v>71.990999999999985</v>
      </c>
    </row>
    <row r="825" spans="1:22" ht="14.25" customHeight="1" x14ac:dyDescent="0.3">
      <c r="A825" s="1">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4">
        <v>4.8117999999999999</v>
      </c>
    </row>
    <row r="826" spans="1:22" ht="14.25" customHeight="1" x14ac:dyDescent="0.3">
      <c r="A826" s="1">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4">
        <v>4.0679999999999978</v>
      </c>
    </row>
    <row r="827" spans="1:22" ht="14.25" customHeight="1" x14ac:dyDescent="0.3">
      <c r="A827" s="1">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4">
        <v>40.31280000000001</v>
      </c>
    </row>
    <row r="828" spans="1:22" ht="14.25" customHeight="1" x14ac:dyDescent="0.3">
      <c r="A828" s="1">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4">
        <v>16.8</v>
      </c>
    </row>
    <row r="829" spans="1:22" ht="14.25" customHeight="1" x14ac:dyDescent="0.3">
      <c r="A829" s="1">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4">
        <v>10.799599999999998</v>
      </c>
    </row>
    <row r="830" spans="1:22" ht="14.25" customHeight="1" x14ac:dyDescent="0.3">
      <c r="A830" s="1">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4">
        <v>7.4871999999999996</v>
      </c>
    </row>
    <row r="831" spans="1:22" ht="14.25" customHeight="1" x14ac:dyDescent="0.3">
      <c r="A831" s="1">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4">
        <v>90.587999999999965</v>
      </c>
    </row>
    <row r="832" spans="1:22" ht="14.25" customHeight="1" x14ac:dyDescent="0.3">
      <c r="A832" s="1">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4">
        <v>50.584800000000008</v>
      </c>
    </row>
    <row r="833" spans="1:22" ht="14.25" customHeight="1" x14ac:dyDescent="0.3">
      <c r="A833" s="1">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4">
        <v>51.834599999999995</v>
      </c>
    </row>
    <row r="834" spans="1:22" ht="14.25" customHeight="1" x14ac:dyDescent="0.3">
      <c r="A834" s="1">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4">
        <v>17.157400000000003</v>
      </c>
    </row>
    <row r="835" spans="1:22" ht="14.25" customHeight="1" x14ac:dyDescent="0.3">
      <c r="A835" s="1">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4">
        <v>2.6411999999999995</v>
      </c>
    </row>
    <row r="836" spans="1:22" ht="14.25" customHeight="1" x14ac:dyDescent="0.3">
      <c r="A836" s="1">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4">
        <v>6.5164</v>
      </c>
    </row>
    <row r="837" spans="1:22" ht="14.25" customHeight="1" x14ac:dyDescent="0.3">
      <c r="A837" s="1">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4">
        <v>-111.49950000000007</v>
      </c>
    </row>
    <row r="838" spans="1:22" ht="14.25" customHeight="1" x14ac:dyDescent="0.3">
      <c r="A838" s="1">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4">
        <v>-79.335199999999986</v>
      </c>
    </row>
    <row r="839" spans="1:22" ht="14.25" customHeight="1" x14ac:dyDescent="0.3">
      <c r="A839" s="1">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4">
        <v>3.2615999999999996</v>
      </c>
    </row>
    <row r="840" spans="1:22" ht="14.25" customHeight="1" x14ac:dyDescent="0.3">
      <c r="A840" s="1">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4">
        <v>1.5804</v>
      </c>
    </row>
    <row r="841" spans="1:22" ht="14.25" customHeight="1" x14ac:dyDescent="0.3">
      <c r="A841" s="1">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4">
        <v>16.3215</v>
      </c>
    </row>
    <row r="842" spans="1:22" ht="14.25" customHeight="1" x14ac:dyDescent="0.3">
      <c r="A842" s="1">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4">
        <v>3.3407999999999998</v>
      </c>
    </row>
    <row r="843" spans="1:22" ht="14.25" customHeight="1" x14ac:dyDescent="0.3">
      <c r="A843" s="1">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4">
        <v>9.3024000000000058</v>
      </c>
    </row>
    <row r="844" spans="1:22" ht="14.25" customHeight="1" x14ac:dyDescent="0.3">
      <c r="A844" s="1">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4">
        <v>11.699999999999996</v>
      </c>
    </row>
    <row r="845" spans="1:22" ht="14.25" customHeight="1" x14ac:dyDescent="0.3">
      <c r="A845" s="1">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4">
        <v>8.767199999999999</v>
      </c>
    </row>
    <row r="846" spans="1:22" ht="14.25" customHeight="1" x14ac:dyDescent="0.3">
      <c r="A846" s="1">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4">
        <v>3.2943999999999996</v>
      </c>
    </row>
    <row r="847" spans="1:22" ht="14.25" customHeight="1" x14ac:dyDescent="0.3">
      <c r="A847" s="1">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4">
        <v>6.8713999999999995</v>
      </c>
    </row>
    <row r="848" spans="1:22" ht="14.25" customHeight="1" x14ac:dyDescent="0.3">
      <c r="A848" s="1">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4">
        <v>23.441600000000005</v>
      </c>
    </row>
    <row r="849" spans="1:22" ht="14.25" customHeight="1" x14ac:dyDescent="0.3">
      <c r="A849" s="1">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4">
        <v>77.743800000000022</v>
      </c>
    </row>
    <row r="850" spans="1:22" ht="14.25" customHeight="1" x14ac:dyDescent="0.3">
      <c r="A850" s="1">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4">
        <v>8.5567999999999991</v>
      </c>
    </row>
    <row r="851" spans="1:22" ht="14.25" customHeight="1" x14ac:dyDescent="0.3">
      <c r="A851" s="1">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4">
        <v>49.604800000000012</v>
      </c>
    </row>
    <row r="852" spans="1:22" ht="14.25" customHeight="1" x14ac:dyDescent="0.3">
      <c r="A852" s="1">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4">
        <v>1.3416000000000001</v>
      </c>
    </row>
    <row r="853" spans="1:22" ht="14.25" customHeight="1" x14ac:dyDescent="0.3">
      <c r="A853" s="1">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4">
        <v>18.662400000000002</v>
      </c>
    </row>
    <row r="854" spans="1:22" ht="14.25" customHeight="1" x14ac:dyDescent="0.3">
      <c r="A854" s="1">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4">
        <v>50.187599999999996</v>
      </c>
    </row>
    <row r="855" spans="1:22" ht="14.25" customHeight="1" x14ac:dyDescent="0.3">
      <c r="A855" s="1">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4">
        <v>14.671799999999998</v>
      </c>
    </row>
    <row r="856" spans="1:22" ht="14.25" customHeight="1" x14ac:dyDescent="0.3">
      <c r="A856" s="1">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4">
        <v>9.7175999999999902</v>
      </c>
    </row>
    <row r="857" spans="1:22" ht="14.25" customHeight="1" x14ac:dyDescent="0.3">
      <c r="A857" s="1">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4">
        <v>18.781199999999998</v>
      </c>
    </row>
    <row r="858" spans="1:22" ht="14.25" customHeight="1" x14ac:dyDescent="0.3">
      <c r="A858" s="1">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4">
        <v>26.598000000000006</v>
      </c>
    </row>
    <row r="859" spans="1:22" ht="14.25" customHeight="1" x14ac:dyDescent="0.3">
      <c r="A859" s="1">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4">
        <v>5.7672000000000008</v>
      </c>
    </row>
    <row r="860" spans="1:22" ht="14.25" customHeight="1" x14ac:dyDescent="0.3">
      <c r="A860" s="1">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4">
        <v>3.5766999999999998</v>
      </c>
    </row>
    <row r="861" spans="1:22" ht="14.25" customHeight="1" x14ac:dyDescent="0.3">
      <c r="A861" s="1">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4">
        <v>3.58</v>
      </c>
    </row>
    <row r="862" spans="1:22" ht="14.25" customHeight="1" x14ac:dyDescent="0.3">
      <c r="A862" s="1">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4">
        <v>0.14719999999999978</v>
      </c>
    </row>
    <row r="863" spans="1:22" ht="14.25" customHeight="1" x14ac:dyDescent="0.3">
      <c r="A863" s="1">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4">
        <v>10.625999999999999</v>
      </c>
    </row>
    <row r="864" spans="1:22" ht="14.25" customHeight="1" x14ac:dyDescent="0.3">
      <c r="A864" s="1">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4">
        <v>40.687800000000003</v>
      </c>
    </row>
    <row r="865" spans="1:22" ht="14.25" customHeight="1" x14ac:dyDescent="0.3">
      <c r="A865" s="1">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4">
        <v>0.59039999999999915</v>
      </c>
    </row>
    <row r="866" spans="1:22" ht="14.25" customHeight="1" x14ac:dyDescent="0.3">
      <c r="A866" s="1">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4">
        <v>5.1786000000000012</v>
      </c>
    </row>
    <row r="867" spans="1:22" ht="14.25" customHeight="1" x14ac:dyDescent="0.3">
      <c r="A867" s="1">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4">
        <v>1.3583000000000001</v>
      </c>
    </row>
    <row r="868" spans="1:22" ht="14.25" customHeight="1" x14ac:dyDescent="0.3">
      <c r="A868" s="1">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4">
        <v>21.295400000000001</v>
      </c>
    </row>
    <row r="869" spans="1:22" ht="14.25" customHeight="1" x14ac:dyDescent="0.3">
      <c r="A869" s="1">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4">
        <v>5.1791999999999998</v>
      </c>
    </row>
    <row r="870" spans="1:22" ht="14.25" customHeight="1" x14ac:dyDescent="0.3">
      <c r="A870" s="1">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4">
        <v>-35.927999999999997</v>
      </c>
    </row>
    <row r="871" spans="1:22" ht="14.25" customHeight="1" x14ac:dyDescent="0.3">
      <c r="A871" s="1">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4">
        <v>-760.98000000000025</v>
      </c>
    </row>
    <row r="872" spans="1:22" ht="14.25" customHeight="1" x14ac:dyDescent="0.3">
      <c r="A872" s="1">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4">
        <v>-46.797000000000025</v>
      </c>
    </row>
    <row r="873" spans="1:22" ht="14.25" customHeight="1" x14ac:dyDescent="0.3">
      <c r="A873" s="1">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4">
        <v>17.22</v>
      </c>
    </row>
    <row r="874" spans="1:22" ht="14.25" customHeight="1" x14ac:dyDescent="0.3">
      <c r="A874" s="1">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4">
        <v>5.2255999999999991</v>
      </c>
    </row>
    <row r="875" spans="1:22" ht="14.25" customHeight="1" x14ac:dyDescent="0.3">
      <c r="A875" s="1">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4">
        <v>37.220399999999998</v>
      </c>
    </row>
    <row r="876" spans="1:22" ht="14.25" customHeight="1" x14ac:dyDescent="0.3">
      <c r="A876" s="1">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4">
        <v>67.255999999999986</v>
      </c>
    </row>
    <row r="877" spans="1:22" ht="14.25" customHeight="1" x14ac:dyDescent="0.3">
      <c r="A877" s="1">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4">
        <v>64.518000000000001</v>
      </c>
    </row>
    <row r="878" spans="1:22" ht="14.25" customHeight="1" x14ac:dyDescent="0.3">
      <c r="A878" s="1">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4">
        <v>13.195600000000002</v>
      </c>
    </row>
    <row r="879" spans="1:22" ht="14.25" customHeight="1" x14ac:dyDescent="0.3">
      <c r="A879" s="1">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4">
        <v>66.954599999999971</v>
      </c>
    </row>
    <row r="880" spans="1:22" ht="14.25" customHeight="1" x14ac:dyDescent="0.3">
      <c r="A880" s="1">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4">
        <v>-4.1243999999999996</v>
      </c>
    </row>
    <row r="881" spans="1:22" ht="14.25" customHeight="1" x14ac:dyDescent="0.3">
      <c r="A881" s="1">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4">
        <v>23.109299999999998</v>
      </c>
    </row>
    <row r="882" spans="1:22" ht="14.25" customHeight="1" x14ac:dyDescent="0.3">
      <c r="A882" s="1">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4">
        <v>262.38999999999987</v>
      </c>
    </row>
    <row r="883" spans="1:22" ht="14.25" customHeight="1" x14ac:dyDescent="0.3">
      <c r="A883" s="1">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4">
        <v>8.3268000000000022</v>
      </c>
    </row>
    <row r="884" spans="1:22" ht="14.25" customHeight="1" x14ac:dyDescent="0.3">
      <c r="A884" s="1">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4">
        <v>5.9312000000000014</v>
      </c>
    </row>
    <row r="885" spans="1:22" ht="14.25" customHeight="1" x14ac:dyDescent="0.3">
      <c r="A885" s="1">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4">
        <v>10.047999999999998</v>
      </c>
    </row>
    <row r="886" spans="1:22" ht="14.25" customHeight="1" x14ac:dyDescent="0.3">
      <c r="A886" s="1">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4">
        <v>5.936399999999999</v>
      </c>
    </row>
    <row r="887" spans="1:22" ht="14.25" customHeight="1" x14ac:dyDescent="0.3">
      <c r="A887" s="1">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4">
        <v>4.5317999999999996</v>
      </c>
    </row>
    <row r="888" spans="1:22" ht="14.25" customHeight="1" x14ac:dyDescent="0.3">
      <c r="A888" s="1">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4">
        <v>1.6751999999999967</v>
      </c>
    </row>
    <row r="889" spans="1:22" ht="14.25" customHeight="1" x14ac:dyDescent="0.3">
      <c r="A889" s="1">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4">
        <v>18.453400000000002</v>
      </c>
    </row>
    <row r="890" spans="1:22" ht="14.25" customHeight="1" x14ac:dyDescent="0.3">
      <c r="A890" s="1">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4">
        <v>16.993200000000002</v>
      </c>
    </row>
    <row r="891" spans="1:22" ht="14.25" customHeight="1" x14ac:dyDescent="0.3">
      <c r="A891" s="1">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4">
        <v>14.994999999999994</v>
      </c>
    </row>
    <row r="892" spans="1:22" ht="14.25" customHeight="1" x14ac:dyDescent="0.3">
      <c r="A892" s="1">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4">
        <v>18.600599999999996</v>
      </c>
    </row>
    <row r="893" spans="1:22" ht="14.25" customHeight="1" x14ac:dyDescent="0.3">
      <c r="A893" s="1">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4">
        <v>2.0429999999999997</v>
      </c>
    </row>
    <row r="894" spans="1:22" ht="14.25" customHeight="1" x14ac:dyDescent="0.3">
      <c r="A894" s="1">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4">
        <v>5.4127999999999989</v>
      </c>
    </row>
    <row r="895" spans="1:22" ht="14.25" customHeight="1" x14ac:dyDescent="0.3">
      <c r="A895" s="1">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4">
        <v>135.98000000000002</v>
      </c>
    </row>
    <row r="896" spans="1:22" ht="14.25" customHeight="1" x14ac:dyDescent="0.3">
      <c r="A896" s="1">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4">
        <v>42.071400000000011</v>
      </c>
    </row>
    <row r="897" spans="1:22" ht="14.25" customHeight="1" x14ac:dyDescent="0.3">
      <c r="A897" s="1">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4">
        <v>24.502800000000001</v>
      </c>
    </row>
    <row r="898" spans="1:22" ht="14.25" customHeight="1" x14ac:dyDescent="0.3">
      <c r="A898" s="1">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4">
        <v>5.0855999999999986</v>
      </c>
    </row>
    <row r="899" spans="1:22" ht="14.25" customHeight="1" x14ac:dyDescent="0.3">
      <c r="A899" s="1">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4">
        <v>51.800000000000004</v>
      </c>
    </row>
    <row r="900" spans="1:22" ht="14.25" customHeight="1" x14ac:dyDescent="0.3">
      <c r="A900" s="1">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4">
        <v>22.540800000000001</v>
      </c>
    </row>
    <row r="901" spans="1:22" ht="14.25" customHeight="1" x14ac:dyDescent="0.3">
      <c r="A901" s="1">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4">
        <v>-6.5296000000000003</v>
      </c>
    </row>
    <row r="902" spans="1:22" ht="14.25" customHeight="1" x14ac:dyDescent="0.3">
      <c r="A902" s="1">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4">
        <v>3.3929999999999989</v>
      </c>
    </row>
    <row r="903" spans="1:22" ht="14.25" customHeight="1" x14ac:dyDescent="0.3">
      <c r="A903" s="1">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4">
        <v>-32.088000000000008</v>
      </c>
    </row>
    <row r="904" spans="1:22" ht="14.25" customHeight="1" x14ac:dyDescent="0.3">
      <c r="A904" s="1">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4">
        <v>20.248499999999993</v>
      </c>
    </row>
    <row r="905" spans="1:22" ht="14.25" customHeight="1" x14ac:dyDescent="0.3">
      <c r="A905" s="1">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4">
        <v>9.6191999999999993</v>
      </c>
    </row>
    <row r="906" spans="1:22" ht="14.25" customHeight="1" x14ac:dyDescent="0.3">
      <c r="A906" s="1">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4">
        <v>2.598399999999998</v>
      </c>
    </row>
    <row r="907" spans="1:22" ht="14.25" customHeight="1" x14ac:dyDescent="0.3">
      <c r="A907" s="1">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4">
        <v>6.2208000000000006</v>
      </c>
    </row>
    <row r="908" spans="1:22" ht="14.25" customHeight="1" x14ac:dyDescent="0.3">
      <c r="A908" s="1">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4">
        <v>12.117599999999968</v>
      </c>
    </row>
    <row r="909" spans="1:22" ht="14.25" customHeight="1" x14ac:dyDescent="0.3">
      <c r="A909" s="1">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4">
        <v>2.7278999999999964</v>
      </c>
    </row>
    <row r="910" spans="1:22" ht="14.25" customHeight="1" x14ac:dyDescent="0.3">
      <c r="A910" s="1">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4">
        <v>19.791</v>
      </c>
    </row>
    <row r="911" spans="1:22" ht="14.25" customHeight="1" x14ac:dyDescent="0.3">
      <c r="A911" s="1">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4">
        <v>323.94600000000003</v>
      </c>
    </row>
    <row r="912" spans="1:22" ht="14.25" customHeight="1" x14ac:dyDescent="0.3">
      <c r="A912" s="1">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4">
        <v>829.37540000000024</v>
      </c>
    </row>
    <row r="913" spans="1:22" ht="14.25" customHeight="1" x14ac:dyDescent="0.3">
      <c r="A913" s="1">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4">
        <v>81.047399999999982</v>
      </c>
    </row>
    <row r="914" spans="1:22" ht="14.25" customHeight="1" x14ac:dyDescent="0.3">
      <c r="A914" s="1">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4">
        <v>9.1020000000000021</v>
      </c>
    </row>
    <row r="915" spans="1:22" ht="14.25" customHeight="1" x14ac:dyDescent="0.3">
      <c r="A915" s="1">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4">
        <v>19.2454</v>
      </c>
    </row>
    <row r="916" spans="1:22" ht="14.25" customHeight="1" x14ac:dyDescent="0.3">
      <c r="A916" s="1">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4">
        <v>56.054700000000011</v>
      </c>
    </row>
    <row r="917" spans="1:22" ht="14.25" customHeight="1" x14ac:dyDescent="0.3">
      <c r="A917" s="1">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4">
        <v>-18.556200000000018</v>
      </c>
    </row>
    <row r="918" spans="1:22" ht="14.25" customHeight="1" x14ac:dyDescent="0.3">
      <c r="A918" s="1">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4">
        <v>-56.995999999999981</v>
      </c>
    </row>
    <row r="919" spans="1:22" ht="14.25" customHeight="1" x14ac:dyDescent="0.3">
      <c r="A919" s="1">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4">
        <v>-14.5656</v>
      </c>
    </row>
    <row r="920" spans="1:22" ht="14.25" customHeight="1" x14ac:dyDescent="0.3">
      <c r="A920" s="1">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4">
        <v>50.40629999999998</v>
      </c>
    </row>
    <row r="921" spans="1:22" ht="14.25" customHeight="1" x14ac:dyDescent="0.3">
      <c r="A921" s="1">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4">
        <v>-0.81199999999999983</v>
      </c>
    </row>
    <row r="922" spans="1:22" ht="14.25" customHeight="1" x14ac:dyDescent="0.3">
      <c r="A922" s="1">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4">
        <v>6.8767999999999994</v>
      </c>
    </row>
    <row r="923" spans="1:22" ht="14.25" customHeight="1" x14ac:dyDescent="0.3">
      <c r="A923" s="1">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4">
        <v>34.907399999999996</v>
      </c>
    </row>
    <row r="924" spans="1:22" ht="14.25" customHeight="1" x14ac:dyDescent="0.3">
      <c r="A924" s="1">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4">
        <v>10.555199999999999</v>
      </c>
    </row>
    <row r="925" spans="1:22" ht="14.25" customHeight="1" x14ac:dyDescent="0.3">
      <c r="A925" s="1">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4">
        <v>113.84799999999998</v>
      </c>
    </row>
    <row r="926" spans="1:22" ht="14.25" customHeight="1" x14ac:dyDescent="0.3">
      <c r="A926" s="1">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4">
        <v>294.54879999999991</v>
      </c>
    </row>
    <row r="927" spans="1:22" ht="14.25" customHeight="1" x14ac:dyDescent="0.3">
      <c r="A927" s="1">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4">
        <v>5.4432</v>
      </c>
    </row>
    <row r="928" spans="1:22" ht="14.25" customHeight="1" x14ac:dyDescent="0.3">
      <c r="A928" s="1">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4">
        <v>53.550000000000004</v>
      </c>
    </row>
    <row r="929" spans="1:22" ht="14.25" customHeight="1" x14ac:dyDescent="0.3">
      <c r="A929" s="1">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4">
        <v>12.936</v>
      </c>
    </row>
    <row r="930" spans="1:22" ht="14.25" customHeight="1" x14ac:dyDescent="0.3">
      <c r="A930" s="1">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4">
        <v>9.517199999999999</v>
      </c>
    </row>
    <row r="931" spans="1:22" ht="14.25" customHeight="1" x14ac:dyDescent="0.3">
      <c r="A931" s="1">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4">
        <v>2.5535999999999985</v>
      </c>
    </row>
    <row r="932" spans="1:22" ht="14.25" customHeight="1" x14ac:dyDescent="0.3">
      <c r="A932" s="1">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4">
        <v>21.340800000000002</v>
      </c>
    </row>
    <row r="933" spans="1:22" ht="14.25" customHeight="1" x14ac:dyDescent="0.3">
      <c r="A933" s="1">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4">
        <v>5.0286000000000008</v>
      </c>
    </row>
    <row r="934" spans="1:22" ht="14.25" customHeight="1" x14ac:dyDescent="0.3">
      <c r="A934" s="1">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4">
        <v>4.1147999999999998</v>
      </c>
    </row>
    <row r="935" spans="1:22" ht="14.25" customHeight="1" x14ac:dyDescent="0.3">
      <c r="A935" s="1">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4">
        <v>15.206399999999997</v>
      </c>
    </row>
    <row r="936" spans="1:22" ht="14.25" customHeight="1" x14ac:dyDescent="0.3">
      <c r="A936" s="1">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4">
        <v>-21.793199999999992</v>
      </c>
    </row>
    <row r="937" spans="1:22" ht="14.25" customHeight="1" x14ac:dyDescent="0.3">
      <c r="A937" s="1">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4">
        <v>5.4432</v>
      </c>
    </row>
    <row r="938" spans="1:22" ht="14.25" customHeight="1" x14ac:dyDescent="0.3">
      <c r="A938" s="1">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4">
        <v>33.577199999999976</v>
      </c>
    </row>
    <row r="939" spans="1:22" ht="14.25" customHeight="1" x14ac:dyDescent="0.3">
      <c r="A939" s="1">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4">
        <v>54.396599999999992</v>
      </c>
    </row>
    <row r="940" spans="1:22" ht="14.25" customHeight="1" x14ac:dyDescent="0.3">
      <c r="A940" s="1">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4">
        <v>6.2208000000000006</v>
      </c>
    </row>
    <row r="941" spans="1:22" ht="14.25" customHeight="1" x14ac:dyDescent="0.3">
      <c r="A941" s="1">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4">
        <v>34.964799999999997</v>
      </c>
    </row>
    <row r="942" spans="1:22" ht="14.25" customHeight="1" x14ac:dyDescent="0.3">
      <c r="A942" s="1">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4">
        <v>8.0464000000000002</v>
      </c>
    </row>
    <row r="943" spans="1:22" ht="14.25" customHeight="1" x14ac:dyDescent="0.3">
      <c r="A943" s="1">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4">
        <v>2.2098</v>
      </c>
    </row>
    <row r="944" spans="1:22" ht="14.25" customHeight="1" x14ac:dyDescent="0.3">
      <c r="A944" s="1">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4">
        <v>41.785200000000032</v>
      </c>
    </row>
    <row r="945" spans="1:22" ht="14.25" customHeight="1" x14ac:dyDescent="0.3">
      <c r="A945" s="1">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4">
        <v>15.552000000000001</v>
      </c>
    </row>
    <row r="946" spans="1:22" ht="14.25" customHeight="1" x14ac:dyDescent="0.3">
      <c r="A946" s="1">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4">
        <v>140.54820000000001</v>
      </c>
    </row>
    <row r="947" spans="1:22" ht="14.25" customHeight="1" x14ac:dyDescent="0.3">
      <c r="A947" s="1">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4">
        <v>62.91</v>
      </c>
    </row>
    <row r="948" spans="1:22" ht="14.25" customHeight="1" x14ac:dyDescent="0.3">
      <c r="A948" s="1">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4">
        <v>-204.44580000000005</v>
      </c>
    </row>
    <row r="949" spans="1:22" ht="14.25" customHeight="1" x14ac:dyDescent="0.3">
      <c r="A949" s="1">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4">
        <v>-12.912200000000027</v>
      </c>
    </row>
    <row r="950" spans="1:22" ht="14.25" customHeight="1" x14ac:dyDescent="0.3">
      <c r="A950" s="1">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4">
        <v>75.542400000000015</v>
      </c>
    </row>
    <row r="951" spans="1:22" ht="14.25" customHeight="1" x14ac:dyDescent="0.3">
      <c r="A951" s="1">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4">
        <v>-619.59600000000012</v>
      </c>
    </row>
    <row r="952" spans="1:22" ht="14.25" customHeight="1" x14ac:dyDescent="0.3">
      <c r="A952" s="1">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4">
        <v>5.4432</v>
      </c>
    </row>
    <row r="953" spans="1:22" ht="14.25" customHeight="1" x14ac:dyDescent="0.3">
      <c r="A953" s="1">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4">
        <v>7.92</v>
      </c>
    </row>
    <row r="954" spans="1:22" ht="14.25" customHeight="1" x14ac:dyDescent="0.3">
      <c r="A954" s="1">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4">
        <v>7.6416000000000022</v>
      </c>
    </row>
    <row r="955" spans="1:22" ht="14.25" customHeight="1" x14ac:dyDescent="0.3">
      <c r="A955" s="1">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4">
        <v>2.7168000000000001</v>
      </c>
    </row>
    <row r="956" spans="1:22" ht="14.25" customHeight="1" x14ac:dyDescent="0.3">
      <c r="A956" s="1">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4">
        <v>-11.595999999999997</v>
      </c>
    </row>
    <row r="957" spans="1:22" ht="14.25" customHeight="1" x14ac:dyDescent="0.3">
      <c r="A957" s="1">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4">
        <v>43.449999999999989</v>
      </c>
    </row>
    <row r="958" spans="1:22" ht="14.25" customHeight="1" x14ac:dyDescent="0.3">
      <c r="A958" s="1">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4">
        <v>2.5893000000000006</v>
      </c>
    </row>
    <row r="959" spans="1:22" ht="14.25" customHeight="1" x14ac:dyDescent="0.3">
      <c r="A959" s="1">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4">
        <v>-3.1679999999999993</v>
      </c>
    </row>
    <row r="960" spans="1:22" ht="14.25" customHeight="1" x14ac:dyDescent="0.3">
      <c r="A960" s="1">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4">
        <v>5.6375999999999999</v>
      </c>
    </row>
    <row r="961" spans="1:22" ht="14.25" customHeight="1" x14ac:dyDescent="0.3">
      <c r="A961" s="1">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4">
        <v>53.195999999999998</v>
      </c>
    </row>
    <row r="962" spans="1:22" ht="14.25" customHeight="1" x14ac:dyDescent="0.3">
      <c r="A962" s="1">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4">
        <v>28.137200000000007</v>
      </c>
    </row>
    <row r="963" spans="1:22" ht="14.25" customHeight="1" x14ac:dyDescent="0.3">
      <c r="A963" s="1">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4">
        <v>3.0575999999999999</v>
      </c>
    </row>
    <row r="964" spans="1:22" ht="14.25" customHeight="1" x14ac:dyDescent="0.3">
      <c r="A964" s="1">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4">
        <v>10.94</v>
      </c>
    </row>
    <row r="965" spans="1:22" ht="14.25" customHeight="1" x14ac:dyDescent="0.3">
      <c r="A965" s="1">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4">
        <v>1.6704000000000001</v>
      </c>
    </row>
    <row r="966" spans="1:22" ht="14.25" customHeight="1" x14ac:dyDescent="0.3">
      <c r="A966" s="1">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4">
        <v>4.8117999999999999</v>
      </c>
    </row>
    <row r="967" spans="1:22" ht="14.25" customHeight="1" x14ac:dyDescent="0.3">
      <c r="A967" s="1">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4">
        <v>9.7118999999999982</v>
      </c>
    </row>
    <row r="968" spans="1:22" ht="14.25" customHeight="1" x14ac:dyDescent="0.3">
      <c r="A968" s="1">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4">
        <v>6.2208000000000006</v>
      </c>
    </row>
    <row r="969" spans="1:22" ht="14.25" customHeight="1" x14ac:dyDescent="0.3">
      <c r="A969" s="1">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4">
        <v>91.967999999999989</v>
      </c>
    </row>
    <row r="970" spans="1:22" ht="14.25" customHeight="1" x14ac:dyDescent="0.3">
      <c r="A970" s="1">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4">
        <v>4.2336</v>
      </c>
    </row>
    <row r="971" spans="1:22" ht="14.25" customHeight="1" x14ac:dyDescent="0.3">
      <c r="A971" s="1">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4">
        <v>0</v>
      </c>
    </row>
    <row r="972" spans="1:22" ht="14.25" customHeight="1" x14ac:dyDescent="0.3">
      <c r="A972" s="1">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4">
        <v>28.598399999999998</v>
      </c>
    </row>
    <row r="973" spans="1:22" ht="14.25" customHeight="1" x14ac:dyDescent="0.3">
      <c r="A973" s="1">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4">
        <v>-31.050000000000011</v>
      </c>
    </row>
    <row r="974" spans="1:22" ht="14.25" customHeight="1" x14ac:dyDescent="0.3">
      <c r="A974" s="1">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4">
        <v>-13.6312</v>
      </c>
    </row>
    <row r="975" spans="1:22" ht="14.25" customHeight="1" x14ac:dyDescent="0.3">
      <c r="A975" s="1">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4">
        <v>10.149299999999997</v>
      </c>
    </row>
    <row r="976" spans="1:22" ht="14.25" customHeight="1" x14ac:dyDescent="0.3">
      <c r="A976" s="1">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4">
        <v>3.2186000000000092</v>
      </c>
    </row>
    <row r="977" spans="1:22" ht="14.25" customHeight="1" x14ac:dyDescent="0.3">
      <c r="A977" s="1">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4">
        <v>25.579799999999992</v>
      </c>
    </row>
    <row r="978" spans="1:22" ht="14.25" customHeight="1" x14ac:dyDescent="0.3">
      <c r="A978" s="1">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4">
        <v>-0.79200000000000004</v>
      </c>
    </row>
    <row r="979" spans="1:22" ht="14.25" customHeight="1" x14ac:dyDescent="0.3">
      <c r="A979" s="1">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4">
        <v>679.99599999999964</v>
      </c>
    </row>
    <row r="980" spans="1:22" ht="14.25" customHeight="1" x14ac:dyDescent="0.3">
      <c r="A980" s="1">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4">
        <v>-2.6256000000000004</v>
      </c>
    </row>
    <row r="981" spans="1:22" ht="14.25" customHeight="1" x14ac:dyDescent="0.3">
      <c r="A981" s="1">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4">
        <v>16.669799999999999</v>
      </c>
    </row>
    <row r="982" spans="1:22" ht="14.25" customHeight="1" x14ac:dyDescent="0.3">
      <c r="A982" s="1">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4">
        <v>93.223199999999977</v>
      </c>
    </row>
    <row r="983" spans="1:22" ht="14.25" customHeight="1" x14ac:dyDescent="0.3">
      <c r="A983" s="1">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4">
        <v>0.80559999999999987</v>
      </c>
    </row>
    <row r="984" spans="1:22" ht="14.25" customHeight="1" x14ac:dyDescent="0.3">
      <c r="A984" s="1">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4">
        <v>55.998400000000032</v>
      </c>
    </row>
    <row r="985" spans="1:22" ht="14.25" customHeight="1" x14ac:dyDescent="0.3">
      <c r="A985" s="1">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4">
        <v>75.489999999999924</v>
      </c>
    </row>
    <row r="986" spans="1:22" ht="14.25" customHeight="1" x14ac:dyDescent="0.3">
      <c r="A986" s="1">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4">
        <v>2.5895999999999999</v>
      </c>
    </row>
    <row r="987" spans="1:22" ht="14.25" customHeight="1" x14ac:dyDescent="0.3">
      <c r="A987" s="1">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4">
        <v>9.4391999999999996</v>
      </c>
    </row>
    <row r="988" spans="1:22" ht="14.25" customHeight="1" x14ac:dyDescent="0.3">
      <c r="A988" s="1">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4">
        <v>44.867999999999967</v>
      </c>
    </row>
    <row r="989" spans="1:22" ht="14.25" customHeight="1" x14ac:dyDescent="0.3">
      <c r="A989" s="1">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4">
        <v>-1.8904000000000001</v>
      </c>
    </row>
    <row r="990" spans="1:22" ht="14.25" customHeight="1" x14ac:dyDescent="0.3">
      <c r="A990" s="1">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4">
        <v>72.807000000000031</v>
      </c>
    </row>
    <row r="991" spans="1:22" ht="14.25" customHeight="1" x14ac:dyDescent="0.3">
      <c r="A991" s="1">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4">
        <v>5.2112999999999996</v>
      </c>
    </row>
    <row r="992" spans="1:22" ht="14.25" customHeight="1" x14ac:dyDescent="0.3">
      <c r="A992" s="1">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4">
        <v>131.27849999999995</v>
      </c>
    </row>
    <row r="993" spans="1:22" ht="14.25" customHeight="1" x14ac:dyDescent="0.3">
      <c r="A993" s="1">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4">
        <v>5.484</v>
      </c>
    </row>
    <row r="994" spans="1:22" ht="14.25" customHeight="1" x14ac:dyDescent="0.3">
      <c r="A994" s="1">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4">
        <v>4.9104000000000001</v>
      </c>
    </row>
    <row r="995" spans="1:22" ht="14.25" customHeight="1" x14ac:dyDescent="0.3">
      <c r="A995" s="1">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4">
        <v>69.704999999999998</v>
      </c>
    </row>
    <row r="996" spans="1:22" ht="14.25" customHeight="1" x14ac:dyDescent="0.3">
      <c r="A996" s="1">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4">
        <v>1276.4871000000001</v>
      </c>
    </row>
    <row r="997" spans="1:22" ht="14.25" customHeight="1" x14ac:dyDescent="0.3">
      <c r="A997" s="1">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4">
        <v>173.0316</v>
      </c>
    </row>
    <row r="998" spans="1:22" ht="14.25" customHeight="1" x14ac:dyDescent="0.3">
      <c r="A998" s="1">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4">
        <v>4.9081999999999999</v>
      </c>
    </row>
    <row r="999" spans="1:22" ht="14.25" customHeight="1" x14ac:dyDescent="0.3">
      <c r="A999" s="1">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4">
        <v>9.8901000000000039</v>
      </c>
    </row>
    <row r="1000" spans="1:22" ht="14.25" customHeight="1" x14ac:dyDescent="0.3">
      <c r="A1000" s="1">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4">
        <v>9.1580000000000013</v>
      </c>
    </row>
    <row r="1001" spans="1:22" ht="14.25" customHeight="1" x14ac:dyDescent="0.3">
      <c r="A1001" s="1">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4">
        <v>12.912900000000004</v>
      </c>
    </row>
    <row r="1002" spans="1:22" ht="14.25" customHeight="1" x14ac:dyDescent="0.3">
      <c r="A1002" s="1">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4">
        <v>11.4452</v>
      </c>
    </row>
    <row r="1003" spans="1:22" ht="14.25" customHeight="1" x14ac:dyDescent="0.3">
      <c r="A1003" s="1">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4">
        <v>762.18449999999984</v>
      </c>
    </row>
    <row r="1004" spans="1:22" ht="14.25" customHeight="1" x14ac:dyDescent="0.3">
      <c r="A1004" s="1">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4">
        <v>-290.87520000000001</v>
      </c>
    </row>
    <row r="1005" spans="1:22" ht="14.25" customHeight="1" x14ac:dyDescent="0.3">
      <c r="A1005" s="1">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4">
        <v>9.3312000000000008</v>
      </c>
    </row>
    <row r="1006" spans="1:22" ht="14.25" customHeight="1" x14ac:dyDescent="0.3">
      <c r="A1006" s="1">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4">
        <v>92.083500000000015</v>
      </c>
    </row>
    <row r="1007" spans="1:22" ht="14.25" customHeight="1" x14ac:dyDescent="0.3">
      <c r="A1007" s="1">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4">
        <v>40.353599999999986</v>
      </c>
    </row>
    <row r="1008" spans="1:22" ht="14.25" customHeight="1" x14ac:dyDescent="0.3">
      <c r="A1008" s="1">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4">
        <v>2.4779999999999989</v>
      </c>
    </row>
    <row r="1009" spans="1:22" ht="14.25" customHeight="1" x14ac:dyDescent="0.3">
      <c r="A1009" s="1">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4">
        <v>-3.5207999999999995</v>
      </c>
    </row>
    <row r="1010" spans="1:22" ht="14.25" customHeight="1" x14ac:dyDescent="0.3">
      <c r="A1010" s="1">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4">
        <v>20.584999999999994</v>
      </c>
    </row>
    <row r="1011" spans="1:22" ht="14.25" customHeight="1" x14ac:dyDescent="0.3">
      <c r="A1011" s="1">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4">
        <v>5.9990000000000023</v>
      </c>
    </row>
    <row r="1012" spans="1:22" ht="14.25" customHeight="1" x14ac:dyDescent="0.3">
      <c r="A1012" s="1">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4">
        <v>27.309599999999989</v>
      </c>
    </row>
    <row r="1013" spans="1:22" ht="14.25" customHeight="1" x14ac:dyDescent="0.3">
      <c r="A1013" s="1">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4">
        <v>46.574999999999996</v>
      </c>
    </row>
    <row r="1014" spans="1:22" ht="14.25" customHeight="1" x14ac:dyDescent="0.3">
      <c r="A1014" s="1">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4">
        <v>4.068699999999998</v>
      </c>
    </row>
    <row r="1015" spans="1:22" ht="14.25" customHeight="1" x14ac:dyDescent="0.3">
      <c r="A1015" s="1">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4">
        <v>356.04139999999995</v>
      </c>
    </row>
    <row r="1016" spans="1:22" ht="14.25" customHeight="1" x14ac:dyDescent="0.3">
      <c r="A1016" s="1">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4">
        <v>36.851999999999997</v>
      </c>
    </row>
    <row r="1017" spans="1:22" ht="14.25" customHeight="1" x14ac:dyDescent="0.3">
      <c r="A1017" s="1">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4">
        <v>15.552000000000001</v>
      </c>
    </row>
    <row r="1018" spans="1:22" ht="14.25" customHeight="1" x14ac:dyDescent="0.3">
      <c r="A1018" s="1">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4">
        <v>6.7008000000000001</v>
      </c>
    </row>
    <row r="1019" spans="1:22" ht="14.25" customHeight="1" x14ac:dyDescent="0.3">
      <c r="A1019" s="1">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4">
        <v>63.886200000000002</v>
      </c>
    </row>
    <row r="1020" spans="1:22" ht="14.25" customHeight="1" x14ac:dyDescent="0.3">
      <c r="A1020" s="1">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4">
        <v>2.4990000000000023</v>
      </c>
    </row>
    <row r="1021" spans="1:22" ht="14.25" customHeight="1" x14ac:dyDescent="0.3">
      <c r="A1021" s="1">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4">
        <v>156.42899999999997</v>
      </c>
    </row>
    <row r="1022" spans="1:22" ht="14.25" customHeight="1" x14ac:dyDescent="0.3">
      <c r="A1022" s="1">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4">
        <v>8.8686000000000007</v>
      </c>
    </row>
    <row r="1023" spans="1:22" ht="14.25" customHeight="1" x14ac:dyDescent="0.3">
      <c r="A1023" s="1">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4">
        <v>316.88249999999999</v>
      </c>
    </row>
    <row r="1024" spans="1:22" ht="14.25" customHeight="1" x14ac:dyDescent="0.3">
      <c r="A1024" s="1">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4">
        <v>648.56240000000003</v>
      </c>
    </row>
    <row r="1025" spans="1:22" ht="14.25" customHeight="1" x14ac:dyDescent="0.3">
      <c r="A1025" s="1">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4">
        <v>2.1728000000000001</v>
      </c>
    </row>
    <row r="1026" spans="1:22" ht="14.25" customHeight="1" x14ac:dyDescent="0.3">
      <c r="A1026" s="1">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4">
        <v>4.2804000000000002</v>
      </c>
    </row>
    <row r="1027" spans="1:22" ht="14.25" customHeight="1" x14ac:dyDescent="0.3">
      <c r="A1027" s="1">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4">
        <v>5.4432</v>
      </c>
    </row>
    <row r="1028" spans="1:22" ht="14.25" customHeight="1" x14ac:dyDescent="0.3">
      <c r="A1028" s="1">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4">
        <v>20.576399999999996</v>
      </c>
    </row>
    <row r="1029" spans="1:22" ht="14.25" customHeight="1" x14ac:dyDescent="0.3">
      <c r="A1029" s="1">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4">
        <v>-9.8724000000000007</v>
      </c>
    </row>
    <row r="1030" spans="1:22" ht="14.25" customHeight="1" x14ac:dyDescent="0.3">
      <c r="A1030" s="1">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4">
        <v>83.283999999999992</v>
      </c>
    </row>
    <row r="1031" spans="1:22" ht="14.25" customHeight="1" x14ac:dyDescent="0.3">
      <c r="A1031" s="1">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4">
        <v>57.41129999999999</v>
      </c>
    </row>
    <row r="1032" spans="1:22" ht="14.25" customHeight="1" x14ac:dyDescent="0.3">
      <c r="A1032" s="1">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4">
        <v>213.73500000000001</v>
      </c>
    </row>
    <row r="1033" spans="1:22" ht="14.25" customHeight="1" x14ac:dyDescent="0.3">
      <c r="A1033" s="1">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4">
        <v>52.126200000000004</v>
      </c>
    </row>
    <row r="1034" spans="1:22" ht="14.25" customHeight="1" x14ac:dyDescent="0.3">
      <c r="A1034" s="1">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4">
        <v>7.056</v>
      </c>
    </row>
    <row r="1035" spans="1:22" ht="14.25" customHeight="1" x14ac:dyDescent="0.3">
      <c r="A1035" s="1">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4">
        <v>5.1011999999999995</v>
      </c>
    </row>
    <row r="1036" spans="1:22" ht="14.25" customHeight="1" x14ac:dyDescent="0.3">
      <c r="A1036" s="1">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4">
        <v>-1.9272</v>
      </c>
    </row>
    <row r="1037" spans="1:22" ht="14.25" customHeight="1" x14ac:dyDescent="0.3">
      <c r="A1037" s="1">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4">
        <v>-10.579799999999999</v>
      </c>
    </row>
    <row r="1038" spans="1:22" ht="14.25" customHeight="1" x14ac:dyDescent="0.3">
      <c r="A1038" s="1">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4">
        <v>8.6619999999999919</v>
      </c>
    </row>
    <row r="1039" spans="1:22" ht="14.25" customHeight="1" x14ac:dyDescent="0.3">
      <c r="A1039" s="1">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4">
        <v>13.734</v>
      </c>
    </row>
    <row r="1040" spans="1:22" ht="14.25" customHeight="1" x14ac:dyDescent="0.3">
      <c r="A1040" s="1">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4">
        <v>2.696399999999997</v>
      </c>
    </row>
    <row r="1041" spans="1:22" ht="14.25" customHeight="1" x14ac:dyDescent="0.3">
      <c r="A1041" s="1">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4">
        <v>1.7954999999999988</v>
      </c>
    </row>
    <row r="1042" spans="1:22" ht="14.25" customHeight="1" x14ac:dyDescent="0.3">
      <c r="A1042" s="1">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4">
        <v>146.40359999999998</v>
      </c>
    </row>
    <row r="1043" spans="1:22" ht="14.25" customHeight="1" x14ac:dyDescent="0.3">
      <c r="A1043" s="1">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4">
        <v>11.151</v>
      </c>
    </row>
    <row r="1044" spans="1:22" ht="14.25" customHeight="1" x14ac:dyDescent="0.3">
      <c r="A1044" s="1">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4">
        <v>90.293999999999926</v>
      </c>
    </row>
    <row r="1045" spans="1:22" ht="14.25" customHeight="1" x14ac:dyDescent="0.3">
      <c r="A1045" s="1">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4">
        <v>2.9835000000000003</v>
      </c>
    </row>
    <row r="1046" spans="1:22" ht="14.25" customHeight="1" x14ac:dyDescent="0.3">
      <c r="A1046" s="1">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4">
        <v>-146.16000000000003</v>
      </c>
    </row>
    <row r="1047" spans="1:22" ht="14.25" customHeight="1" x14ac:dyDescent="0.3">
      <c r="A1047" s="1">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4">
        <v>-18.185999999999993</v>
      </c>
    </row>
    <row r="1048" spans="1:22" ht="14.25" customHeight="1" x14ac:dyDescent="0.3">
      <c r="A1048" s="1">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4">
        <v>85.247500000000002</v>
      </c>
    </row>
    <row r="1049" spans="1:22" ht="14.25" customHeight="1" x14ac:dyDescent="0.3">
      <c r="A1049" s="1">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4">
        <v>-3.8385000000000105</v>
      </c>
    </row>
    <row r="1050" spans="1:22" ht="14.25" customHeight="1" x14ac:dyDescent="0.3">
      <c r="A1050" s="1">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4">
        <v>125.2691999999999</v>
      </c>
    </row>
    <row r="1051" spans="1:22" ht="14.25" customHeight="1" x14ac:dyDescent="0.3">
      <c r="A1051" s="1">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4">
        <v>37.996200000000002</v>
      </c>
    </row>
    <row r="1052" spans="1:22" ht="14.25" customHeight="1" x14ac:dyDescent="0.3">
      <c r="A1052" s="1">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4">
        <v>-29.481200000000022</v>
      </c>
    </row>
    <row r="1053" spans="1:22" ht="14.25" customHeight="1" x14ac:dyDescent="0.3">
      <c r="A1053" s="1">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4">
        <v>2.4359999999999995</v>
      </c>
    </row>
    <row r="1054" spans="1:22" ht="14.25" customHeight="1" x14ac:dyDescent="0.3">
      <c r="A1054" s="1">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4">
        <v>56.577599999999961</v>
      </c>
    </row>
    <row r="1055" spans="1:22" ht="14.25" customHeight="1" x14ac:dyDescent="0.3">
      <c r="A1055" s="1">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4">
        <v>4.3524000000000003</v>
      </c>
    </row>
    <row r="1056" spans="1:22" ht="14.25" customHeight="1" x14ac:dyDescent="0.3">
      <c r="A1056" s="1">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4">
        <v>22.763999999999996</v>
      </c>
    </row>
    <row r="1057" spans="1:22" ht="14.25" customHeight="1" x14ac:dyDescent="0.3">
      <c r="A1057" s="1">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4">
        <v>27.791100000000004</v>
      </c>
    </row>
    <row r="1058" spans="1:22" ht="14.25" customHeight="1" x14ac:dyDescent="0.3">
      <c r="A1058" s="1">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4">
        <v>3.2944</v>
      </c>
    </row>
    <row r="1059" spans="1:22" ht="14.25" customHeight="1" x14ac:dyDescent="0.3">
      <c r="A1059" s="1">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4">
        <v>7.2267999999999999</v>
      </c>
    </row>
    <row r="1060" spans="1:22" ht="14.25" customHeight="1" x14ac:dyDescent="0.3">
      <c r="A1060" s="1">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4">
        <v>22.948799999999995</v>
      </c>
    </row>
    <row r="1061" spans="1:22" ht="14.25" customHeight="1" x14ac:dyDescent="0.3">
      <c r="A1061" s="1">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4">
        <v>1.6008</v>
      </c>
    </row>
    <row r="1062" spans="1:22" ht="14.25" customHeight="1" x14ac:dyDescent="0.3">
      <c r="A1062" s="1">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4">
        <v>-29.252400000000009</v>
      </c>
    </row>
    <row r="1063" spans="1:22" ht="14.25" customHeight="1" x14ac:dyDescent="0.3">
      <c r="A1063" s="1">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4">
        <v>4.5215999999999994</v>
      </c>
    </row>
    <row r="1064" spans="1:22" ht="14.25" customHeight="1" x14ac:dyDescent="0.3">
      <c r="A1064" s="1">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4">
        <v>-2.2134</v>
      </c>
    </row>
    <row r="1065" spans="1:22" ht="14.25" customHeight="1" x14ac:dyDescent="0.3">
      <c r="A1065" s="1">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4">
        <v>1.2791999999999994</v>
      </c>
    </row>
    <row r="1066" spans="1:22" ht="14.25" customHeight="1" x14ac:dyDescent="0.3">
      <c r="A1066" s="1">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4">
        <v>-27.715799999999994</v>
      </c>
    </row>
    <row r="1067" spans="1:22" ht="14.25" customHeight="1" x14ac:dyDescent="0.3">
      <c r="A1067" s="1">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4">
        <v>0.2352999999999999</v>
      </c>
    </row>
    <row r="1068" spans="1:22" ht="14.25" customHeight="1" x14ac:dyDescent="0.3">
      <c r="A1068" s="1">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4">
        <v>-46.224999999999994</v>
      </c>
    </row>
    <row r="1069" spans="1:22" ht="14.25" customHeight="1" x14ac:dyDescent="0.3">
      <c r="A1069" s="1">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4">
        <v>12.177999999999983</v>
      </c>
    </row>
    <row r="1070" spans="1:22" ht="14.25" customHeight="1" x14ac:dyDescent="0.3">
      <c r="A1070" s="1">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4">
        <v>-0.34880000000000033</v>
      </c>
    </row>
    <row r="1071" spans="1:22" ht="14.25" customHeight="1" x14ac:dyDescent="0.3">
      <c r="A1071" s="1">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4">
        <v>-18.462400000000002</v>
      </c>
    </row>
    <row r="1072" spans="1:22" ht="14.25" customHeight="1" x14ac:dyDescent="0.3">
      <c r="A1072" s="1">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4">
        <v>5.0595999999999997</v>
      </c>
    </row>
    <row r="1073" spans="1:22" ht="14.25" customHeight="1" x14ac:dyDescent="0.3">
      <c r="A1073" s="1">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4">
        <v>9.9467999999999979</v>
      </c>
    </row>
    <row r="1074" spans="1:22" ht="14.25" customHeight="1" x14ac:dyDescent="0.3">
      <c r="A1074" s="1">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4">
        <v>3.024</v>
      </c>
    </row>
    <row r="1075" spans="1:22" ht="14.25" customHeight="1" x14ac:dyDescent="0.3">
      <c r="A1075" s="1">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4">
        <v>-4.5980000000000008</v>
      </c>
    </row>
    <row r="1076" spans="1:22" ht="14.25" customHeight="1" x14ac:dyDescent="0.3">
      <c r="A1076" s="1">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4">
        <v>-3.3487999999999998</v>
      </c>
    </row>
    <row r="1077" spans="1:22" ht="14.25" customHeight="1" x14ac:dyDescent="0.3">
      <c r="A1077" s="1">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4">
        <v>1.9989999999999979</v>
      </c>
    </row>
    <row r="1078" spans="1:22" ht="14.25" customHeight="1" x14ac:dyDescent="0.3">
      <c r="A1078" s="1">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4">
        <v>10.628799999999998</v>
      </c>
    </row>
    <row r="1079" spans="1:22" ht="14.25" customHeight="1" x14ac:dyDescent="0.3">
      <c r="A1079" s="1">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4">
        <v>33.588800000000006</v>
      </c>
    </row>
    <row r="1080" spans="1:22" ht="14.25" customHeight="1" x14ac:dyDescent="0.3">
      <c r="A1080" s="1">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4">
        <v>8.4888000000000012</v>
      </c>
    </row>
    <row r="1081" spans="1:22" ht="14.25" customHeight="1" x14ac:dyDescent="0.3">
      <c r="A1081" s="1">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4">
        <v>2.3220000000000001</v>
      </c>
    </row>
    <row r="1082" spans="1:22" ht="14.25" customHeight="1" x14ac:dyDescent="0.3">
      <c r="A1082" s="1">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4">
        <v>9.3624000000000009</v>
      </c>
    </row>
    <row r="1083" spans="1:22" ht="14.25" customHeight="1" x14ac:dyDescent="0.3">
      <c r="A1083" s="1">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4">
        <v>121.76009999999994</v>
      </c>
    </row>
    <row r="1084" spans="1:22" ht="14.25" customHeight="1" x14ac:dyDescent="0.3">
      <c r="A1084" s="1">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4">
        <v>-264.92079999999999</v>
      </c>
    </row>
    <row r="1085" spans="1:22" ht="14.25" customHeight="1" x14ac:dyDescent="0.3">
      <c r="A1085" s="1">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4">
        <v>12.134799999999998</v>
      </c>
    </row>
    <row r="1086" spans="1:22" ht="14.25" customHeight="1" x14ac:dyDescent="0.3">
      <c r="A1086" s="1">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4">
        <v>105.24679999999995</v>
      </c>
    </row>
    <row r="1087" spans="1:22" ht="14.25" customHeight="1" x14ac:dyDescent="0.3">
      <c r="A1087" s="1">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4">
        <v>2400.9656999999997</v>
      </c>
    </row>
    <row r="1088" spans="1:22" ht="14.25" customHeight="1" x14ac:dyDescent="0.3">
      <c r="A1088" s="1">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4">
        <v>3.1104000000000003</v>
      </c>
    </row>
    <row r="1089" spans="1:22" ht="14.25" customHeight="1" x14ac:dyDescent="0.3">
      <c r="A1089" s="1">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4">
        <v>7.1976000000000049</v>
      </c>
    </row>
    <row r="1090" spans="1:22" ht="14.25" customHeight="1" x14ac:dyDescent="0.3">
      <c r="A1090" s="1">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4">
        <v>1.512</v>
      </c>
    </row>
    <row r="1091" spans="1:22" ht="14.25" customHeight="1" x14ac:dyDescent="0.3">
      <c r="A1091" s="1">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4">
        <v>1.9989999999999979</v>
      </c>
    </row>
    <row r="1092" spans="1:22" ht="14.25" customHeight="1" x14ac:dyDescent="0.3">
      <c r="A1092" s="1">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4">
        <v>25.194399999999995</v>
      </c>
    </row>
    <row r="1093" spans="1:22" ht="14.25" customHeight="1" x14ac:dyDescent="0.3">
      <c r="A1093" s="1">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4">
        <v>33.641999999999996</v>
      </c>
    </row>
    <row r="1094" spans="1:22" ht="14.25" customHeight="1" x14ac:dyDescent="0.3">
      <c r="A1094" s="1">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4">
        <v>19.178600000000003</v>
      </c>
    </row>
    <row r="1095" spans="1:22" ht="14.25" customHeight="1" x14ac:dyDescent="0.3">
      <c r="A1095" s="1">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4">
        <v>14.161000000000001</v>
      </c>
    </row>
    <row r="1096" spans="1:22" ht="14.25" customHeight="1" x14ac:dyDescent="0.3">
      <c r="A1096" s="1">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4">
        <v>103.22839999999997</v>
      </c>
    </row>
    <row r="1097" spans="1:22" ht="14.25" customHeight="1" x14ac:dyDescent="0.3">
      <c r="A1097" s="1">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4">
        <v>30.468200000000024</v>
      </c>
    </row>
    <row r="1098" spans="1:22" ht="14.25" customHeight="1" x14ac:dyDescent="0.3">
      <c r="A1098" s="1">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4">
        <v>-28.627200000000009</v>
      </c>
    </row>
    <row r="1099" spans="1:22" ht="14.25" customHeight="1" x14ac:dyDescent="0.3">
      <c r="A1099" s="1">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4">
        <v>11.19599999999997</v>
      </c>
    </row>
    <row r="1100" spans="1:22" ht="14.25" customHeight="1" x14ac:dyDescent="0.3">
      <c r="A1100" s="1">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4">
        <v>2.0415999999999999</v>
      </c>
    </row>
    <row r="1101" spans="1:22" ht="14.25" customHeight="1" x14ac:dyDescent="0.3">
      <c r="A1101" s="1">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4">
        <v>4.1030999999999995</v>
      </c>
    </row>
    <row r="1102" spans="1:22" ht="14.25" customHeight="1" x14ac:dyDescent="0.3">
      <c r="A1102" s="1">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4">
        <v>9.6656999999999975</v>
      </c>
    </row>
    <row r="1103" spans="1:22" ht="14.25" customHeight="1" x14ac:dyDescent="0.3">
      <c r="A1103" s="1">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4">
        <v>2.5055999999999998</v>
      </c>
    </row>
    <row r="1104" spans="1:22" ht="14.25" customHeight="1" x14ac:dyDescent="0.3">
      <c r="A1104" s="1">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4">
        <v>-4.7145000000000028</v>
      </c>
    </row>
    <row r="1105" spans="1:22" ht="14.25" customHeight="1" x14ac:dyDescent="0.3">
      <c r="A1105" s="1">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4">
        <v>-4.9878000000000018</v>
      </c>
    </row>
    <row r="1106" spans="1:22" ht="14.25" customHeight="1" x14ac:dyDescent="0.3">
      <c r="A1106" s="1">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4">
        <v>11.230799999999999</v>
      </c>
    </row>
    <row r="1107" spans="1:22" ht="14.25" customHeight="1" x14ac:dyDescent="0.3">
      <c r="A1107" s="1">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4">
        <v>-16.36440000000001</v>
      </c>
    </row>
    <row r="1108" spans="1:22" ht="14.25" customHeight="1" x14ac:dyDescent="0.3">
      <c r="A1108" s="1">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4">
        <v>-0.75660000000000016</v>
      </c>
    </row>
    <row r="1109" spans="1:22" ht="14.25" customHeight="1" x14ac:dyDescent="0.3">
      <c r="A1109" s="1">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4">
        <v>-17.248000000000008</v>
      </c>
    </row>
    <row r="1110" spans="1:22" ht="14.25" customHeight="1" x14ac:dyDescent="0.3">
      <c r="A1110" s="1">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4">
        <v>21.888000000000002</v>
      </c>
    </row>
    <row r="1111" spans="1:22" ht="14.25" customHeight="1" x14ac:dyDescent="0.3">
      <c r="A1111" s="1">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4">
        <v>13.826699999999999</v>
      </c>
    </row>
    <row r="1112" spans="1:22" ht="14.25" customHeight="1" x14ac:dyDescent="0.3">
      <c r="A1112" s="1">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4">
        <v>25.185999999999996</v>
      </c>
    </row>
    <row r="1113" spans="1:22" ht="14.25" customHeight="1" x14ac:dyDescent="0.3">
      <c r="A1113" s="1">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4">
        <v>3.6288</v>
      </c>
    </row>
    <row r="1114" spans="1:22" ht="14.25" customHeight="1" x14ac:dyDescent="0.3">
      <c r="A1114" s="1">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4">
        <v>-2.0264000000000002</v>
      </c>
    </row>
    <row r="1115" spans="1:22" ht="14.25" customHeight="1" x14ac:dyDescent="0.3">
      <c r="A1115" s="1">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4">
        <v>16.3352</v>
      </c>
    </row>
    <row r="1116" spans="1:22" ht="14.25" customHeight="1" x14ac:dyDescent="0.3">
      <c r="A1116" s="1">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4">
        <v>-12.688200000000002</v>
      </c>
    </row>
    <row r="1117" spans="1:22" ht="14.25" customHeight="1" x14ac:dyDescent="0.3">
      <c r="A1117" s="1">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4">
        <v>57.590400000000002</v>
      </c>
    </row>
    <row r="1118" spans="1:22" ht="14.25" customHeight="1" x14ac:dyDescent="0.3">
      <c r="A1118" s="1">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4">
        <v>3.024</v>
      </c>
    </row>
    <row r="1119" spans="1:22" ht="14.25" customHeight="1" x14ac:dyDescent="0.3">
      <c r="A1119" s="1">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4">
        <v>137.15100000000001</v>
      </c>
    </row>
    <row r="1120" spans="1:22" ht="14.25" customHeight="1" x14ac:dyDescent="0.3">
      <c r="A1120" s="1">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4">
        <v>111.59099999999995</v>
      </c>
    </row>
    <row r="1121" spans="1:22" ht="14.25" customHeight="1" x14ac:dyDescent="0.3">
      <c r="A1121" s="1">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4">
        <v>2.0491999999999999</v>
      </c>
    </row>
    <row r="1122" spans="1:22" ht="14.25" customHeight="1" x14ac:dyDescent="0.3">
      <c r="A1122" s="1">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4">
        <v>7.4871999999999996</v>
      </c>
    </row>
    <row r="1123" spans="1:22" ht="14.25" customHeight="1" x14ac:dyDescent="0.3">
      <c r="A1123" s="1">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4">
        <v>181.98179999999999</v>
      </c>
    </row>
    <row r="1124" spans="1:22" ht="14.25" customHeight="1" x14ac:dyDescent="0.3">
      <c r="A1124" s="1">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4">
        <v>6.6583999999999968</v>
      </c>
    </row>
    <row r="1125" spans="1:22" ht="14.25" customHeight="1" x14ac:dyDescent="0.3">
      <c r="A1125" s="1">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4">
        <v>11.579999999999998</v>
      </c>
    </row>
    <row r="1126" spans="1:22" ht="14.25" customHeight="1" x14ac:dyDescent="0.3">
      <c r="A1126" s="1">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4">
        <v>1.7901</v>
      </c>
    </row>
    <row r="1127" spans="1:22" ht="14.25" customHeight="1" x14ac:dyDescent="0.3">
      <c r="A1127" s="1">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4">
        <v>10.969799999999999</v>
      </c>
    </row>
    <row r="1128" spans="1:22" ht="14.25" customHeight="1" x14ac:dyDescent="0.3">
      <c r="A1128" s="1">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4">
        <v>224.2673999999999</v>
      </c>
    </row>
    <row r="1129" spans="1:22" ht="14.25" customHeight="1" x14ac:dyDescent="0.3">
      <c r="A1129" s="1">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4">
        <v>2.6416000000000004</v>
      </c>
    </row>
    <row r="1130" spans="1:22" ht="14.25" customHeight="1" x14ac:dyDescent="0.3">
      <c r="A1130" s="1">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4">
        <v>50.94</v>
      </c>
    </row>
    <row r="1131" spans="1:22" ht="14.25" customHeight="1" x14ac:dyDescent="0.3">
      <c r="A1131" s="1">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4">
        <v>75.662399999999991</v>
      </c>
    </row>
    <row r="1132" spans="1:22" ht="14.25" customHeight="1" x14ac:dyDescent="0.3">
      <c r="A1132" s="1">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4">
        <v>20.085100000000001</v>
      </c>
    </row>
    <row r="1133" spans="1:22" ht="14.25" customHeight="1" x14ac:dyDescent="0.3">
      <c r="A1133" s="1">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4">
        <v>28.754999999999995</v>
      </c>
    </row>
    <row r="1134" spans="1:22" ht="14.25" customHeight="1" x14ac:dyDescent="0.3">
      <c r="A1134" s="1">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4">
        <v>9.3312000000000008</v>
      </c>
    </row>
    <row r="1135" spans="1:22" ht="14.25" customHeight="1" x14ac:dyDescent="0.3">
      <c r="A1135" s="1">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4">
        <v>-23.364000000000019</v>
      </c>
    </row>
    <row r="1136" spans="1:22" ht="14.25" customHeight="1" x14ac:dyDescent="0.3">
      <c r="A1136" s="1">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4">
        <v>2.6459999999999995</v>
      </c>
    </row>
    <row r="1137" spans="1:22" ht="14.25" customHeight="1" x14ac:dyDescent="0.3">
      <c r="A1137" s="1">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4">
        <v>7.4571000000000041</v>
      </c>
    </row>
    <row r="1138" spans="1:22" ht="14.25" customHeight="1" x14ac:dyDescent="0.3">
      <c r="A1138" s="1">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4">
        <v>129.38399999999999</v>
      </c>
    </row>
    <row r="1139" spans="1:22" ht="14.25" customHeight="1" x14ac:dyDescent="0.3">
      <c r="A1139" s="1">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4">
        <v>10.5504</v>
      </c>
    </row>
    <row r="1140" spans="1:22" ht="14.25" customHeight="1" x14ac:dyDescent="0.3">
      <c r="A1140" s="1">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4">
        <v>8.9909999999999997</v>
      </c>
    </row>
    <row r="1141" spans="1:22" ht="14.25" customHeight="1" x14ac:dyDescent="0.3">
      <c r="A1141" s="1">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4">
        <v>5.5566000000000004</v>
      </c>
    </row>
    <row r="1142" spans="1:22" ht="14.25" customHeight="1" x14ac:dyDescent="0.3">
      <c r="A1142" s="1">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4">
        <v>8.69</v>
      </c>
    </row>
    <row r="1143" spans="1:22" ht="14.25" customHeight="1" x14ac:dyDescent="0.3">
      <c r="A1143" s="1">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4">
        <v>53.195999999999998</v>
      </c>
    </row>
    <row r="1144" spans="1:22" ht="14.25" customHeight="1" x14ac:dyDescent="0.3">
      <c r="A1144" s="1">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4">
        <v>2.8776000000000002</v>
      </c>
    </row>
    <row r="1145" spans="1:22" ht="14.25" customHeight="1" x14ac:dyDescent="0.3">
      <c r="A1145" s="1">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4">
        <v>3.1104000000000003</v>
      </c>
    </row>
    <row r="1146" spans="1:22" ht="14.25" customHeight="1" x14ac:dyDescent="0.3">
      <c r="A1146" s="1">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4">
        <v>223.05399999999995</v>
      </c>
    </row>
    <row r="1147" spans="1:22" ht="14.25" customHeight="1" x14ac:dyDescent="0.3">
      <c r="A1147" s="1">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4">
        <v>16.788600000000002</v>
      </c>
    </row>
    <row r="1148" spans="1:22" ht="14.25" customHeight="1" x14ac:dyDescent="0.3">
      <c r="A1148" s="1">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4">
        <v>107.34599999999996</v>
      </c>
    </row>
    <row r="1149" spans="1:22" ht="14.25" customHeight="1" x14ac:dyDescent="0.3">
      <c r="A1149" s="1">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4">
        <v>2.6279999999999997</v>
      </c>
    </row>
    <row r="1150" spans="1:22" ht="14.25" customHeight="1" x14ac:dyDescent="0.3">
      <c r="A1150" s="1">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4">
        <v>5.8695999999999993</v>
      </c>
    </row>
    <row r="1151" spans="1:22" ht="14.25" customHeight="1" x14ac:dyDescent="0.3">
      <c r="A1151" s="1">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4">
        <v>0.43799999999999883</v>
      </c>
    </row>
    <row r="1152" spans="1:22" ht="14.25" customHeight="1" x14ac:dyDescent="0.3">
      <c r="A1152" s="1">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4">
        <v>209.99299999999999</v>
      </c>
    </row>
    <row r="1153" spans="1:22" ht="14.25" customHeight="1" x14ac:dyDescent="0.3">
      <c r="A1153" s="1">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4">
        <v>1.2527999999999997</v>
      </c>
    </row>
    <row r="1154" spans="1:22" ht="14.25" customHeight="1" x14ac:dyDescent="0.3">
      <c r="A1154" s="1">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4">
        <v>1.6379999999999999</v>
      </c>
    </row>
    <row r="1155" spans="1:22" ht="14.25" customHeight="1" x14ac:dyDescent="0.3">
      <c r="A1155" s="1">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4">
        <v>53.921700000000008</v>
      </c>
    </row>
    <row r="1156" spans="1:22" ht="14.25" customHeight="1" x14ac:dyDescent="0.3">
      <c r="A1156" s="1">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4">
        <v>0</v>
      </c>
    </row>
    <row r="1157" spans="1:22" ht="14.25" customHeight="1" x14ac:dyDescent="0.3">
      <c r="A1157" s="1">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4">
        <v>493.78559999999993</v>
      </c>
    </row>
    <row r="1158" spans="1:22" ht="14.25" customHeight="1" x14ac:dyDescent="0.3">
      <c r="A1158" s="1">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4">
        <v>29.285699999999999</v>
      </c>
    </row>
    <row r="1159" spans="1:22" ht="14.25" customHeight="1" x14ac:dyDescent="0.3">
      <c r="A1159" s="1">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4">
        <v>100.12200000000001</v>
      </c>
    </row>
    <row r="1160" spans="1:22" ht="14.25" customHeight="1" x14ac:dyDescent="0.3">
      <c r="A1160" s="1">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4">
        <v>19.518400000000007</v>
      </c>
    </row>
    <row r="1161" spans="1:22" ht="14.25" customHeight="1" x14ac:dyDescent="0.3">
      <c r="A1161" s="1">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4">
        <v>90.735000000000014</v>
      </c>
    </row>
    <row r="1162" spans="1:22" ht="14.25" customHeight="1" x14ac:dyDescent="0.3">
      <c r="A1162" s="1">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4">
        <v>5.77</v>
      </c>
    </row>
    <row r="1163" spans="1:22" ht="14.25" customHeight="1" x14ac:dyDescent="0.3">
      <c r="A1163" s="1">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4">
        <v>15.642599999999995</v>
      </c>
    </row>
    <row r="1164" spans="1:22" ht="14.25" customHeight="1" x14ac:dyDescent="0.3">
      <c r="A1164" s="1">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4">
        <v>4.5953999999999997</v>
      </c>
    </row>
    <row r="1165" spans="1:22" ht="14.25" customHeight="1" x14ac:dyDescent="0.3">
      <c r="A1165" s="1">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4">
        <v>40.872</v>
      </c>
    </row>
    <row r="1166" spans="1:22" ht="14.25" customHeight="1" x14ac:dyDescent="0.3">
      <c r="A1166" s="1">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4">
        <v>9.1785000000000014</v>
      </c>
    </row>
    <row r="1167" spans="1:22" ht="14.25" customHeight="1" x14ac:dyDescent="0.3">
      <c r="A1167" s="1">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4">
        <v>21.059999999999995</v>
      </c>
    </row>
    <row r="1168" spans="1:22" ht="14.25" customHeight="1" x14ac:dyDescent="0.3">
      <c r="A1168" s="1">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4">
        <v>49.272299999999987</v>
      </c>
    </row>
    <row r="1169" spans="1:22" ht="14.25" customHeight="1" x14ac:dyDescent="0.3">
      <c r="A1169" s="1">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4">
        <v>33.938800000000001</v>
      </c>
    </row>
    <row r="1170" spans="1:22" ht="14.25" customHeight="1" x14ac:dyDescent="0.3">
      <c r="A1170" s="1">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4">
        <v>0</v>
      </c>
    </row>
    <row r="1171" spans="1:22" ht="14.25" customHeight="1" x14ac:dyDescent="0.3">
      <c r="A1171" s="1">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4">
        <v>9.3312000000000008</v>
      </c>
    </row>
    <row r="1172" spans="1:22" ht="14.25" customHeight="1" x14ac:dyDescent="0.3">
      <c r="A1172" s="1">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4">
        <v>8.299199999999999</v>
      </c>
    </row>
    <row r="1173" spans="1:22" ht="14.25" customHeight="1" x14ac:dyDescent="0.3">
      <c r="A1173" s="1">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4">
        <v>10.7424</v>
      </c>
    </row>
    <row r="1174" spans="1:22" ht="14.25" customHeight="1" x14ac:dyDescent="0.3">
      <c r="A1174" s="1">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4">
        <v>5.5754999999999999</v>
      </c>
    </row>
    <row r="1175" spans="1:22" ht="14.25" customHeight="1" x14ac:dyDescent="0.3">
      <c r="A1175" s="1">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4">
        <v>-7.7640000000000011</v>
      </c>
    </row>
    <row r="1176" spans="1:22" ht="14.25" customHeight="1" x14ac:dyDescent="0.3">
      <c r="A1176" s="1">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4">
        <v>16.2864</v>
      </c>
    </row>
    <row r="1177" spans="1:22" ht="14.25" customHeight="1" x14ac:dyDescent="0.3">
      <c r="A1177" s="1">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4">
        <v>8.0996999999999986</v>
      </c>
    </row>
    <row r="1178" spans="1:22" ht="14.25" customHeight="1" x14ac:dyDescent="0.3">
      <c r="A1178" s="1">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4">
        <v>5.4332000000000003</v>
      </c>
    </row>
    <row r="1179" spans="1:22" ht="14.25" customHeight="1" x14ac:dyDescent="0.3">
      <c r="A1179" s="1">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4">
        <v>51.749999999999986</v>
      </c>
    </row>
    <row r="1180" spans="1:22" ht="14.25" customHeight="1" x14ac:dyDescent="0.3">
      <c r="A1180" s="1">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4">
        <v>44.992500000000007</v>
      </c>
    </row>
    <row r="1181" spans="1:22" ht="14.25" customHeight="1" x14ac:dyDescent="0.3">
      <c r="A1181" s="1">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4">
        <v>64.674000000000007</v>
      </c>
    </row>
    <row r="1182" spans="1:22" ht="14.25" customHeight="1" x14ac:dyDescent="0.3">
      <c r="A1182" s="1">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4">
        <v>357.19110000000001</v>
      </c>
    </row>
    <row r="1183" spans="1:22" ht="14.25" customHeight="1" x14ac:dyDescent="0.3">
      <c r="A1183" s="1">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4">
        <v>1.0903999999999998</v>
      </c>
    </row>
    <row r="1184" spans="1:22" ht="14.25" customHeight="1" x14ac:dyDescent="0.3">
      <c r="A1184" s="1">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4">
        <v>7.3385999999999996</v>
      </c>
    </row>
    <row r="1185" spans="1:22" ht="14.25" customHeight="1" x14ac:dyDescent="0.3">
      <c r="A1185" s="1">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4">
        <v>0.69300000000000006</v>
      </c>
    </row>
    <row r="1186" spans="1:22" ht="14.25" customHeight="1" x14ac:dyDescent="0.3">
      <c r="A1186" s="1">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4">
        <v>4.2335999999999991</v>
      </c>
    </row>
    <row r="1187" spans="1:22" ht="14.25" customHeight="1" x14ac:dyDescent="0.3">
      <c r="A1187" s="1">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4">
        <v>9.7176000000000329</v>
      </c>
    </row>
    <row r="1188" spans="1:22" ht="14.25" customHeight="1" x14ac:dyDescent="0.3">
      <c r="A1188" s="1">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4">
        <v>12.441600000000001</v>
      </c>
    </row>
    <row r="1189" spans="1:22" ht="14.25" customHeight="1" x14ac:dyDescent="0.3">
      <c r="A1189" s="1">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4">
        <v>53.346599999999995</v>
      </c>
    </row>
    <row r="1190" spans="1:22" ht="14.25" customHeight="1" x14ac:dyDescent="0.3">
      <c r="A1190" s="1">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4">
        <v>22.118400000000001</v>
      </c>
    </row>
    <row r="1191" spans="1:22" ht="14.25" customHeight="1" x14ac:dyDescent="0.3">
      <c r="A1191" s="1">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4">
        <v>66.715199999999982</v>
      </c>
    </row>
    <row r="1192" spans="1:22" ht="14.25" customHeight="1" x14ac:dyDescent="0.3">
      <c r="A1192" s="1">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4">
        <v>89.222400000000022</v>
      </c>
    </row>
    <row r="1193" spans="1:22" ht="14.25" customHeight="1" x14ac:dyDescent="0.3">
      <c r="A1193" s="1">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4">
        <v>109.7208</v>
      </c>
    </row>
    <row r="1194" spans="1:22" ht="14.25" customHeight="1" x14ac:dyDescent="0.3">
      <c r="A1194" s="1">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4">
        <v>11.328800000000001</v>
      </c>
    </row>
    <row r="1195" spans="1:22" ht="14.25" customHeight="1" x14ac:dyDescent="0.3">
      <c r="A1195" s="1">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4">
        <v>5.4432</v>
      </c>
    </row>
    <row r="1196" spans="1:22" ht="14.25" customHeight="1" x14ac:dyDescent="0.3">
      <c r="A1196" s="1">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4">
        <v>2.553199999999999</v>
      </c>
    </row>
    <row r="1197" spans="1:22" ht="14.25" customHeight="1" x14ac:dyDescent="0.3">
      <c r="A1197" s="1">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4">
        <v>2.1588000000000021</v>
      </c>
    </row>
    <row r="1198" spans="1:22" ht="14.25" customHeight="1" x14ac:dyDescent="0.3">
      <c r="A1198" s="1">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4">
        <v>-2.098800000000006</v>
      </c>
    </row>
    <row r="1199" spans="1:22" ht="14.25" customHeight="1" x14ac:dyDescent="0.3">
      <c r="A1199" s="1">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4">
        <v>64.789199999999951</v>
      </c>
    </row>
    <row r="1200" spans="1:22" ht="14.25" customHeight="1" x14ac:dyDescent="0.3">
      <c r="A1200" s="1">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4">
        <v>-4.1135999999999981</v>
      </c>
    </row>
    <row r="1201" spans="1:22" ht="14.25" customHeight="1" x14ac:dyDescent="0.3">
      <c r="A1201" s="1">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4">
        <v>-1850.9464000000007</v>
      </c>
    </row>
    <row r="1202" spans="1:22" ht="14.25" customHeight="1" x14ac:dyDescent="0.3">
      <c r="A1202" s="1">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4">
        <v>40.800600000000003</v>
      </c>
    </row>
    <row r="1203" spans="1:22" ht="14.25" customHeight="1" x14ac:dyDescent="0.3">
      <c r="A1203" s="1">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4">
        <v>-1.4352</v>
      </c>
    </row>
    <row r="1204" spans="1:22" ht="14.25" customHeight="1" x14ac:dyDescent="0.3">
      <c r="A1204" s="1">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4">
        <v>10.679399999999873</v>
      </c>
    </row>
    <row r="1205" spans="1:22" ht="14.25" customHeight="1" x14ac:dyDescent="0.3">
      <c r="A1205" s="1">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4">
        <v>0</v>
      </c>
    </row>
    <row r="1206" spans="1:22" ht="14.25" customHeight="1" x14ac:dyDescent="0.3">
      <c r="A1206" s="1">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4">
        <v>-33.804000000000002</v>
      </c>
    </row>
    <row r="1207" spans="1:22" ht="14.25" customHeight="1" x14ac:dyDescent="0.3">
      <c r="A1207" s="1">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4">
        <v>16.997500000000016</v>
      </c>
    </row>
    <row r="1208" spans="1:22" ht="14.25" customHeight="1" x14ac:dyDescent="0.3">
      <c r="A1208" s="1">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4">
        <v>3.3629999999999995</v>
      </c>
    </row>
    <row r="1209" spans="1:22" ht="14.25" customHeight="1" x14ac:dyDescent="0.3">
      <c r="A1209" s="1">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4">
        <v>3.2003999999999997</v>
      </c>
    </row>
    <row r="1210" spans="1:22" ht="14.25" customHeight="1" x14ac:dyDescent="0.3">
      <c r="A1210" s="1">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4">
        <v>6.8942999999999994</v>
      </c>
    </row>
    <row r="1211" spans="1:22" ht="14.25" customHeight="1" x14ac:dyDescent="0.3">
      <c r="A1211" s="1">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4">
        <v>10.465</v>
      </c>
    </row>
    <row r="1212" spans="1:22" ht="14.25" customHeight="1" x14ac:dyDescent="0.3">
      <c r="A1212" s="1">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4">
        <v>2.8835999999999995</v>
      </c>
    </row>
    <row r="1213" spans="1:22" ht="14.25" customHeight="1" x14ac:dyDescent="0.3">
      <c r="A1213" s="1">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4">
        <v>21.717599999999948</v>
      </c>
    </row>
    <row r="1214" spans="1:22" ht="14.25" customHeight="1" x14ac:dyDescent="0.3">
      <c r="A1214" s="1">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4">
        <v>-48.470400000000019</v>
      </c>
    </row>
    <row r="1215" spans="1:22" ht="14.25" customHeight="1" x14ac:dyDescent="0.3">
      <c r="A1215" s="1">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4">
        <v>-2.3275999999999994</v>
      </c>
    </row>
    <row r="1216" spans="1:22" ht="14.25" customHeight="1" x14ac:dyDescent="0.3">
      <c r="A1216" s="1">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4">
        <v>-3.6024000000000012</v>
      </c>
    </row>
    <row r="1217" spans="1:22" ht="14.25" customHeight="1" x14ac:dyDescent="0.3">
      <c r="A1217" s="1">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4">
        <v>1.5767999999999998</v>
      </c>
    </row>
    <row r="1218" spans="1:22" ht="14.25" customHeight="1" x14ac:dyDescent="0.3">
      <c r="A1218" s="1">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4">
        <v>28.764000000000006</v>
      </c>
    </row>
    <row r="1219" spans="1:22" ht="14.25" customHeight="1" x14ac:dyDescent="0.3">
      <c r="A1219" s="1">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4">
        <v>1.7024000000000008</v>
      </c>
    </row>
    <row r="1220" spans="1:22" ht="14.25" customHeight="1" x14ac:dyDescent="0.3">
      <c r="A1220" s="1">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4">
        <v>64.674000000000007</v>
      </c>
    </row>
    <row r="1221" spans="1:22" ht="14.25" customHeight="1" x14ac:dyDescent="0.3">
      <c r="A1221" s="1">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4">
        <v>-386.3915999999997</v>
      </c>
    </row>
    <row r="1222" spans="1:22" ht="14.25" customHeight="1" x14ac:dyDescent="0.3">
      <c r="A1222" s="1">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4">
        <v>44.954999999999977</v>
      </c>
    </row>
    <row r="1223" spans="1:22" ht="14.25" customHeight="1" x14ac:dyDescent="0.3">
      <c r="A1223" s="1">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4">
        <v>28.792799999999971</v>
      </c>
    </row>
    <row r="1224" spans="1:22" ht="14.25" customHeight="1" x14ac:dyDescent="0.3">
      <c r="A1224" s="1">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4">
        <v>20.482199999999992</v>
      </c>
    </row>
    <row r="1225" spans="1:22" ht="14.25" customHeight="1" x14ac:dyDescent="0.3">
      <c r="A1225" s="1">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4">
        <v>34.38600000000001</v>
      </c>
    </row>
    <row r="1226" spans="1:22" ht="14.25" customHeight="1" x14ac:dyDescent="0.3">
      <c r="A1226" s="1">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4">
        <v>0.60479999999999989</v>
      </c>
    </row>
    <row r="1227" spans="1:22" ht="14.25" customHeight="1" x14ac:dyDescent="0.3">
      <c r="A1227" s="1">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4">
        <v>19.874400000000001</v>
      </c>
    </row>
    <row r="1228" spans="1:22" ht="14.25" customHeight="1" x14ac:dyDescent="0.3">
      <c r="A1228" s="1">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4">
        <v>3.6587999999999994</v>
      </c>
    </row>
    <row r="1229" spans="1:22" ht="14.25" customHeight="1" x14ac:dyDescent="0.3">
      <c r="A1229" s="1">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4">
        <v>11.631599999999992</v>
      </c>
    </row>
    <row r="1230" spans="1:22" ht="14.25" customHeight="1" x14ac:dyDescent="0.3">
      <c r="A1230" s="1">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4">
        <v>7.4871999999999996</v>
      </c>
    </row>
    <row r="1231" spans="1:22" ht="14.25" customHeight="1" x14ac:dyDescent="0.3">
      <c r="A1231" s="1">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4">
        <v>2.9681999999999995</v>
      </c>
    </row>
    <row r="1232" spans="1:22" ht="14.25" customHeight="1" x14ac:dyDescent="0.3">
      <c r="A1232" s="1">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4">
        <v>1.7607999999999997</v>
      </c>
    </row>
    <row r="1233" spans="1:22" ht="14.25" customHeight="1" x14ac:dyDescent="0.3">
      <c r="A1233" s="1">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4">
        <v>0.72279999999999989</v>
      </c>
    </row>
    <row r="1234" spans="1:22" ht="14.25" customHeight="1" x14ac:dyDescent="0.3">
      <c r="A1234" s="1">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4">
        <v>35.981999999999992</v>
      </c>
    </row>
    <row r="1235" spans="1:22" ht="14.25" customHeight="1" x14ac:dyDescent="0.3">
      <c r="A1235" s="1">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4">
        <v>69.99899999999991</v>
      </c>
    </row>
    <row r="1236" spans="1:22" ht="14.25" customHeight="1" x14ac:dyDescent="0.3">
      <c r="A1236" s="1">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4">
        <v>13.786200000000006</v>
      </c>
    </row>
    <row r="1237" spans="1:22" ht="14.25" customHeight="1" x14ac:dyDescent="0.3">
      <c r="A1237" s="1">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4">
        <v>-29.940000000000012</v>
      </c>
    </row>
    <row r="1238" spans="1:22" ht="14.25" customHeight="1" x14ac:dyDescent="0.3">
      <c r="A1238" s="1">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4">
        <v>0</v>
      </c>
    </row>
    <row r="1239" spans="1:22" ht="14.25" customHeight="1" x14ac:dyDescent="0.3">
      <c r="A1239" s="1">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4">
        <v>41.262</v>
      </c>
    </row>
    <row r="1240" spans="1:22" ht="14.25" customHeight="1" x14ac:dyDescent="0.3">
      <c r="A1240" s="1">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4">
        <v>5.4340000000000002</v>
      </c>
    </row>
    <row r="1241" spans="1:22" ht="14.25" customHeight="1" x14ac:dyDescent="0.3">
      <c r="A1241" s="1">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4">
        <v>10.652200000000001</v>
      </c>
    </row>
    <row r="1242" spans="1:22" ht="14.25" customHeight="1" x14ac:dyDescent="0.3">
      <c r="A1242" s="1">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4">
        <v>10.7912</v>
      </c>
    </row>
    <row r="1243" spans="1:22" ht="14.25" customHeight="1" x14ac:dyDescent="0.3">
      <c r="A1243" s="1">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4">
        <v>5.5</v>
      </c>
    </row>
    <row r="1244" spans="1:22" ht="14.25" customHeight="1" x14ac:dyDescent="0.3">
      <c r="A1244" s="1">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4">
        <v>124.48499999999999</v>
      </c>
    </row>
    <row r="1245" spans="1:22" ht="14.25" customHeight="1" x14ac:dyDescent="0.3">
      <c r="A1245" s="1">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4">
        <v>3.5752000000000006</v>
      </c>
    </row>
    <row r="1246" spans="1:22" ht="14.25" customHeight="1" x14ac:dyDescent="0.3">
      <c r="A1246" s="1">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4">
        <v>23.8581</v>
      </c>
    </row>
    <row r="1247" spans="1:22" ht="14.25" customHeight="1" x14ac:dyDescent="0.3">
      <c r="A1247" s="1">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4">
        <v>95.585999999999899</v>
      </c>
    </row>
    <row r="1248" spans="1:22" ht="14.25" customHeight="1" x14ac:dyDescent="0.3">
      <c r="A1248" s="1">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4">
        <v>135.4068000000002</v>
      </c>
    </row>
    <row r="1249" spans="1:22" ht="14.25" customHeight="1" x14ac:dyDescent="0.3">
      <c r="A1249" s="1">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4">
        <v>11.998799999999989</v>
      </c>
    </row>
    <row r="1250" spans="1:22" ht="14.25" customHeight="1" x14ac:dyDescent="0.3">
      <c r="A1250" s="1">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4">
        <v>17.468999999999998</v>
      </c>
    </row>
    <row r="1251" spans="1:22" ht="14.25" customHeight="1" x14ac:dyDescent="0.3">
      <c r="A1251" s="1">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4">
        <v>139.57019999999989</v>
      </c>
    </row>
    <row r="1252" spans="1:22" ht="14.25" customHeight="1" x14ac:dyDescent="0.3">
      <c r="A1252" s="1">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4">
        <v>511.36799999999999</v>
      </c>
    </row>
    <row r="1253" spans="1:22" ht="14.25" customHeight="1" x14ac:dyDescent="0.3">
      <c r="A1253" s="1">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4">
        <v>1.3760000000000003</v>
      </c>
    </row>
    <row r="1254" spans="1:22" ht="14.25" customHeight="1" x14ac:dyDescent="0.3">
      <c r="A1254" s="1">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4">
        <v>285.9896</v>
      </c>
    </row>
    <row r="1255" spans="1:22" ht="14.25" customHeight="1" x14ac:dyDescent="0.3">
      <c r="A1255" s="1">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4">
        <v>0.59039999999999915</v>
      </c>
    </row>
    <row r="1256" spans="1:22" ht="14.25" customHeight="1" x14ac:dyDescent="0.3">
      <c r="A1256" s="1">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4">
        <v>-8.3790000000000031</v>
      </c>
    </row>
    <row r="1257" spans="1:22" ht="14.25" customHeight="1" x14ac:dyDescent="0.3">
      <c r="A1257" s="1">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4">
        <v>0.50219999999999976</v>
      </c>
    </row>
    <row r="1258" spans="1:22" ht="14.25" customHeight="1" x14ac:dyDescent="0.3">
      <c r="A1258" s="1">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4">
        <v>11.516399999999999</v>
      </c>
    </row>
    <row r="1259" spans="1:22" ht="14.25" customHeight="1" x14ac:dyDescent="0.3">
      <c r="A1259" s="1">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4">
        <v>-20.446799999999996</v>
      </c>
    </row>
    <row r="1260" spans="1:22" ht="14.25" customHeight="1" x14ac:dyDescent="0.3">
      <c r="A1260" s="1">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4">
        <v>-47.254199999999997</v>
      </c>
    </row>
    <row r="1261" spans="1:22" ht="14.25" customHeight="1" x14ac:dyDescent="0.3">
      <c r="A1261" s="1">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4">
        <v>76.704000000000008</v>
      </c>
    </row>
    <row r="1262" spans="1:22" ht="14.25" customHeight="1" x14ac:dyDescent="0.3">
      <c r="A1262" s="1">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4">
        <v>107.98499999999996</v>
      </c>
    </row>
    <row r="1263" spans="1:22" ht="14.25" customHeight="1" x14ac:dyDescent="0.3">
      <c r="A1263" s="1">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4">
        <v>-14.0928</v>
      </c>
    </row>
    <row r="1264" spans="1:22" ht="14.25" customHeight="1" x14ac:dyDescent="0.3">
      <c r="A1264" s="1">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4">
        <v>6.3336000000000006</v>
      </c>
    </row>
    <row r="1265" spans="1:22" ht="14.25" customHeight="1" x14ac:dyDescent="0.3">
      <c r="A1265" s="1">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4">
        <v>18.873000000000005</v>
      </c>
    </row>
    <row r="1266" spans="1:22" ht="14.25" customHeight="1" x14ac:dyDescent="0.3">
      <c r="A1266" s="1">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4">
        <v>10.880999999999998</v>
      </c>
    </row>
    <row r="1267" spans="1:22" ht="14.25" customHeight="1" x14ac:dyDescent="0.3">
      <c r="A1267" s="1">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4">
        <v>1.7738999999999998</v>
      </c>
    </row>
    <row r="1268" spans="1:22" ht="14.25" customHeight="1" x14ac:dyDescent="0.3">
      <c r="A1268" s="1">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4">
        <v>41.429399999999987</v>
      </c>
    </row>
    <row r="1269" spans="1:22" ht="14.25" customHeight="1" x14ac:dyDescent="0.3">
      <c r="A1269" s="1">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4">
        <v>18.266999999999967</v>
      </c>
    </row>
    <row r="1270" spans="1:22" ht="14.25" customHeight="1" x14ac:dyDescent="0.3">
      <c r="A1270" s="1">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4">
        <v>3.665999999999995</v>
      </c>
    </row>
    <row r="1271" spans="1:22" ht="14.25" customHeight="1" x14ac:dyDescent="0.3">
      <c r="A1271" s="1">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4">
        <v>5.6159999999999997</v>
      </c>
    </row>
    <row r="1272" spans="1:22" ht="14.25" customHeight="1" x14ac:dyDescent="0.3">
      <c r="A1272" s="1">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4">
        <v>-12.792000000000002</v>
      </c>
    </row>
    <row r="1273" spans="1:22" ht="14.25" customHeight="1" x14ac:dyDescent="0.3">
      <c r="A1273" s="1">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4">
        <v>-126.85920000000002</v>
      </c>
    </row>
    <row r="1274" spans="1:22" ht="14.25" customHeight="1" x14ac:dyDescent="0.3">
      <c r="A1274" s="1">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4">
        <v>-67.27200000000002</v>
      </c>
    </row>
    <row r="1275" spans="1:22" ht="14.25" customHeight="1" x14ac:dyDescent="0.3">
      <c r="A1275" s="1">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4">
        <v>3.6288</v>
      </c>
    </row>
    <row r="1276" spans="1:22" ht="14.25" customHeight="1" x14ac:dyDescent="0.3">
      <c r="A1276" s="1">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4">
        <v>-88.783999999999978</v>
      </c>
    </row>
    <row r="1277" spans="1:22" ht="14.25" customHeight="1" x14ac:dyDescent="0.3">
      <c r="A1277" s="1">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4">
        <v>5.2026000000000003</v>
      </c>
    </row>
    <row r="1278" spans="1:22" ht="14.25" customHeight="1" x14ac:dyDescent="0.3">
      <c r="A1278" s="1">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4">
        <v>-7.1990999999999961</v>
      </c>
    </row>
    <row r="1279" spans="1:22" ht="14.25" customHeight="1" x14ac:dyDescent="0.3">
      <c r="A1279" s="1">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4">
        <v>5.3969999999999914</v>
      </c>
    </row>
    <row r="1280" spans="1:22" ht="14.25" customHeight="1" x14ac:dyDescent="0.3">
      <c r="A1280" s="1">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4">
        <v>12.8583</v>
      </c>
    </row>
    <row r="1281" spans="1:22" ht="14.25" customHeight="1" x14ac:dyDescent="0.3">
      <c r="A1281" s="1">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4">
        <v>30.196799999999996</v>
      </c>
    </row>
    <row r="1282" spans="1:22" ht="14.25" customHeight="1" x14ac:dyDescent="0.3">
      <c r="A1282" s="1">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4">
        <v>80.735999999999976</v>
      </c>
    </row>
    <row r="1283" spans="1:22" ht="14.25" customHeight="1" x14ac:dyDescent="0.3">
      <c r="A1283" s="1">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4">
        <v>4.9139999999999988</v>
      </c>
    </row>
    <row r="1284" spans="1:22" ht="14.25" customHeight="1" x14ac:dyDescent="0.3">
      <c r="A1284" s="1">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4">
        <v>-13.363000000000003</v>
      </c>
    </row>
    <row r="1285" spans="1:22" ht="14.25" customHeight="1" x14ac:dyDescent="0.3">
      <c r="A1285" s="1">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4">
        <v>88.073999999999984</v>
      </c>
    </row>
    <row r="1286" spans="1:22" ht="14.25" customHeight="1" x14ac:dyDescent="0.3">
      <c r="A1286" s="1">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4">
        <v>-4.8510000000000009</v>
      </c>
    </row>
    <row r="1287" spans="1:22" ht="14.25" customHeight="1" x14ac:dyDescent="0.3">
      <c r="A1287" s="1">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4">
        <v>1.0429999999999984</v>
      </c>
    </row>
    <row r="1288" spans="1:22" ht="14.25" customHeight="1" x14ac:dyDescent="0.3">
      <c r="A1288" s="1">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4">
        <v>4.4891999999999985</v>
      </c>
    </row>
    <row r="1289" spans="1:22" ht="14.25" customHeight="1" x14ac:dyDescent="0.3">
      <c r="A1289" s="1">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4">
        <v>11.166400000000003</v>
      </c>
    </row>
    <row r="1290" spans="1:22" ht="14.25" customHeight="1" x14ac:dyDescent="0.3">
      <c r="A1290" s="1">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4">
        <v>4.1147999999999989</v>
      </c>
    </row>
    <row r="1291" spans="1:22" ht="14.25" customHeight="1" x14ac:dyDescent="0.3">
      <c r="A1291" s="1">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4">
        <v>7.4952000000000005</v>
      </c>
    </row>
    <row r="1292" spans="1:22" ht="14.25" customHeight="1" x14ac:dyDescent="0.3">
      <c r="A1292" s="1">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4">
        <v>4.4603999999999999</v>
      </c>
    </row>
    <row r="1293" spans="1:22" ht="14.25" customHeight="1" x14ac:dyDescent="0.3">
      <c r="A1293" s="1">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4">
        <v>15.552000000000001</v>
      </c>
    </row>
    <row r="1294" spans="1:22" ht="14.25" customHeight="1" x14ac:dyDescent="0.3">
      <c r="A1294" s="1">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4">
        <v>9.2232000000000021</v>
      </c>
    </row>
    <row r="1295" spans="1:22" ht="14.25" customHeight="1" x14ac:dyDescent="0.3">
      <c r="A1295" s="1">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4">
        <v>52.531999999999996</v>
      </c>
    </row>
    <row r="1296" spans="1:22" ht="14.25" customHeight="1" x14ac:dyDescent="0.3">
      <c r="A1296" s="1">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4">
        <v>1.4783999999999999</v>
      </c>
    </row>
    <row r="1297" spans="1:22" ht="14.25" customHeight="1" x14ac:dyDescent="0.3">
      <c r="A1297" s="1">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4">
        <v>84.572799999999944</v>
      </c>
    </row>
    <row r="1298" spans="1:22" ht="14.25" customHeight="1" x14ac:dyDescent="0.3">
      <c r="A1298" s="1">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4">
        <v>4.5187999999999997</v>
      </c>
    </row>
    <row r="1299" spans="1:22" ht="14.25" customHeight="1" x14ac:dyDescent="0.3">
      <c r="A1299" s="1">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4">
        <v>6.4749999999999979</v>
      </c>
    </row>
    <row r="1300" spans="1:22" ht="14.25" customHeight="1" x14ac:dyDescent="0.3">
      <c r="A1300" s="1">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4">
        <v>2.2990000000000066</v>
      </c>
    </row>
    <row r="1301" spans="1:22" ht="14.25" customHeight="1" x14ac:dyDescent="0.3">
      <c r="A1301" s="1">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4">
        <v>7.0095999999999989</v>
      </c>
    </row>
    <row r="1302" spans="1:22" ht="14.25" customHeight="1" x14ac:dyDescent="0.3">
      <c r="A1302" s="1">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4">
        <v>166.10039999999995</v>
      </c>
    </row>
    <row r="1303" spans="1:22" ht="14.25" customHeight="1" x14ac:dyDescent="0.3">
      <c r="A1303" s="1">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4">
        <v>83.050199999999975</v>
      </c>
    </row>
    <row r="1304" spans="1:22" ht="14.25" customHeight="1" x14ac:dyDescent="0.3">
      <c r="A1304" s="1">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4">
        <v>4.3371999999999957</v>
      </c>
    </row>
    <row r="1305" spans="1:22" ht="14.25" customHeight="1" x14ac:dyDescent="0.3">
      <c r="A1305" s="1">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4">
        <v>5.5176999999999978</v>
      </c>
    </row>
    <row r="1306" spans="1:22" ht="14.25" customHeight="1" x14ac:dyDescent="0.3">
      <c r="A1306" s="1">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4">
        <v>77.751899999999992</v>
      </c>
    </row>
    <row r="1307" spans="1:22" ht="14.25" customHeight="1" x14ac:dyDescent="0.3">
      <c r="A1307" s="1">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4">
        <v>52.492999999999967</v>
      </c>
    </row>
    <row r="1308" spans="1:22" ht="14.25" customHeight="1" x14ac:dyDescent="0.3">
      <c r="A1308" s="1">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4">
        <v>22.444800000000001</v>
      </c>
    </row>
    <row r="1309" spans="1:22" ht="14.25" customHeight="1" x14ac:dyDescent="0.3">
      <c r="A1309" s="1">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4">
        <v>6.4206000000000012</v>
      </c>
    </row>
    <row r="1310" spans="1:22" ht="14.25" customHeight="1" x14ac:dyDescent="0.3">
      <c r="A1310" s="1">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4">
        <v>5.6628000000000007</v>
      </c>
    </row>
    <row r="1311" spans="1:22" ht="14.25" customHeight="1" x14ac:dyDescent="0.3">
      <c r="A1311" s="1">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4">
        <v>9.716399999999993</v>
      </c>
    </row>
    <row r="1312" spans="1:22" ht="14.25" customHeight="1" x14ac:dyDescent="0.3">
      <c r="A1312" s="1">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4">
        <v>-8.0783999999999949</v>
      </c>
    </row>
    <row r="1313" spans="1:22" ht="14.25" customHeight="1" x14ac:dyDescent="0.3">
      <c r="A1313" s="1">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4">
        <v>1.7343</v>
      </c>
    </row>
    <row r="1314" spans="1:22" ht="14.25" customHeight="1" x14ac:dyDescent="0.3">
      <c r="A1314" s="1">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4">
        <v>56.175200000000004</v>
      </c>
    </row>
    <row r="1315" spans="1:22" ht="14.25" customHeight="1" x14ac:dyDescent="0.3">
      <c r="A1315" s="1">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4">
        <v>-13.317599999999999</v>
      </c>
    </row>
    <row r="1316" spans="1:22" ht="14.25" customHeight="1" x14ac:dyDescent="0.3">
      <c r="A1316" s="1">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4">
        <v>18.662400000000002</v>
      </c>
    </row>
    <row r="1317" spans="1:22" ht="14.25" customHeight="1" x14ac:dyDescent="0.3">
      <c r="A1317" s="1">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4">
        <v>62.505600000000001</v>
      </c>
    </row>
    <row r="1318" spans="1:22" ht="14.25" customHeight="1" x14ac:dyDescent="0.3">
      <c r="A1318" s="1">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4">
        <v>28.964999999999961</v>
      </c>
    </row>
    <row r="1319" spans="1:22" ht="14.25" customHeight="1" x14ac:dyDescent="0.3">
      <c r="A1319" s="1">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4">
        <v>3.3724999999999992</v>
      </c>
    </row>
    <row r="1320" spans="1:22" ht="14.25" customHeight="1" x14ac:dyDescent="0.3">
      <c r="A1320" s="1">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4">
        <v>71.989999999999981</v>
      </c>
    </row>
    <row r="1321" spans="1:22" ht="14.25" customHeight="1" x14ac:dyDescent="0.3">
      <c r="A1321" s="1">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4">
        <v>-3.6288</v>
      </c>
    </row>
    <row r="1322" spans="1:22" ht="14.25" customHeight="1" x14ac:dyDescent="0.3">
      <c r="A1322" s="1">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4">
        <v>-4.1831999999999976</v>
      </c>
    </row>
    <row r="1323" spans="1:22" ht="14.25" customHeight="1" x14ac:dyDescent="0.3">
      <c r="A1323" s="1">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4">
        <v>35.69399999999996</v>
      </c>
    </row>
    <row r="1324" spans="1:22" ht="14.25" customHeight="1" x14ac:dyDescent="0.3">
      <c r="A1324" s="1">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4">
        <v>19.656000000000002</v>
      </c>
    </row>
    <row r="1325" spans="1:22" ht="14.25" customHeight="1" x14ac:dyDescent="0.3">
      <c r="A1325" s="1">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4">
        <v>3.5151999999999988</v>
      </c>
    </row>
    <row r="1326" spans="1:22" ht="14.25" customHeight="1" x14ac:dyDescent="0.3">
      <c r="A1326" s="1">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4">
        <v>12.490200000000003</v>
      </c>
    </row>
    <row r="1327" spans="1:22" ht="14.25" customHeight="1" x14ac:dyDescent="0.3">
      <c r="A1327" s="1">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4">
        <v>-30.555000000000007</v>
      </c>
    </row>
    <row r="1328" spans="1:22" ht="14.25" customHeight="1" x14ac:dyDescent="0.3">
      <c r="A1328" s="1">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4">
        <v>5.1072000000000024</v>
      </c>
    </row>
    <row r="1329" spans="1:22" ht="14.25" customHeight="1" x14ac:dyDescent="0.3">
      <c r="A1329" s="1">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4">
        <v>5.5565999999999995</v>
      </c>
    </row>
    <row r="1330" spans="1:22" ht="14.25" customHeight="1" x14ac:dyDescent="0.3">
      <c r="A1330" s="1">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4">
        <v>26.375999999999998</v>
      </c>
    </row>
    <row r="1331" spans="1:22" ht="14.25" customHeight="1" x14ac:dyDescent="0.3">
      <c r="A1331" s="1">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4">
        <v>16.302</v>
      </c>
    </row>
    <row r="1332" spans="1:22" ht="14.25" customHeight="1" x14ac:dyDescent="0.3">
      <c r="A1332" s="1">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4">
        <v>-0.64350000000000018</v>
      </c>
    </row>
    <row r="1333" spans="1:22" ht="14.25" customHeight="1" x14ac:dyDescent="0.3">
      <c r="A1333" s="1">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4">
        <v>2.4009999999999998</v>
      </c>
    </row>
    <row r="1334" spans="1:22" ht="14.25" customHeight="1" x14ac:dyDescent="0.3">
      <c r="A1334" s="1">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4">
        <v>-1.7280000000000002</v>
      </c>
    </row>
    <row r="1335" spans="1:22" ht="14.25" customHeight="1" x14ac:dyDescent="0.3">
      <c r="A1335" s="1">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4">
        <v>-13.930000000000003</v>
      </c>
    </row>
    <row r="1336" spans="1:22" ht="14.25" customHeight="1" x14ac:dyDescent="0.3">
      <c r="A1336" s="1">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4">
        <v>52.775999999999996</v>
      </c>
    </row>
    <row r="1337" spans="1:22" ht="14.25" customHeight="1" x14ac:dyDescent="0.3">
      <c r="A1337" s="1">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4">
        <v>0</v>
      </c>
    </row>
    <row r="1338" spans="1:22" ht="14.25" customHeight="1" x14ac:dyDescent="0.3">
      <c r="A1338" s="1">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4">
        <v>6.5285999999999991</v>
      </c>
    </row>
    <row r="1339" spans="1:22" ht="14.25" customHeight="1" x14ac:dyDescent="0.3">
      <c r="A1339" s="1">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4">
        <v>8.0406000000000013</v>
      </c>
    </row>
    <row r="1340" spans="1:22" ht="14.25" customHeight="1" x14ac:dyDescent="0.3">
      <c r="A1340" s="1">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4">
        <v>176.17080000000001</v>
      </c>
    </row>
    <row r="1341" spans="1:22" ht="14.25" customHeight="1" x14ac:dyDescent="0.3">
      <c r="A1341" s="1">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4">
        <v>36.019200000000005</v>
      </c>
    </row>
    <row r="1342" spans="1:22" ht="14.25" customHeight="1" x14ac:dyDescent="0.3">
      <c r="A1342" s="1">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4">
        <v>-27.827999999999975</v>
      </c>
    </row>
    <row r="1343" spans="1:22" ht="14.25" customHeight="1" x14ac:dyDescent="0.3">
      <c r="A1343" s="1">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4">
        <v>-12.527999999999995</v>
      </c>
    </row>
    <row r="1344" spans="1:22" ht="14.25" customHeight="1" x14ac:dyDescent="0.3">
      <c r="A1344" s="1">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4">
        <v>-21.159599999999998</v>
      </c>
    </row>
    <row r="1345" spans="1:22" ht="14.25" customHeight="1" x14ac:dyDescent="0.3">
      <c r="A1345" s="1">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4">
        <v>14.345999999999995</v>
      </c>
    </row>
    <row r="1346" spans="1:22" ht="14.25" customHeight="1" x14ac:dyDescent="0.3">
      <c r="A1346" s="1">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4">
        <v>6.0029999999999992</v>
      </c>
    </row>
    <row r="1347" spans="1:22" ht="14.25" customHeight="1" x14ac:dyDescent="0.3">
      <c r="A1347" s="1">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4">
        <v>36.574200000000005</v>
      </c>
    </row>
    <row r="1348" spans="1:22" ht="14.25" customHeight="1" x14ac:dyDescent="0.3">
      <c r="A1348" s="1">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4">
        <v>23.59</v>
      </c>
    </row>
    <row r="1349" spans="1:22" ht="14.25" customHeight="1" x14ac:dyDescent="0.3">
      <c r="A1349" s="1">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4">
        <v>5.7071999999999976</v>
      </c>
    </row>
    <row r="1350" spans="1:22" ht="14.25" customHeight="1" x14ac:dyDescent="0.3">
      <c r="A1350" s="1">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4">
        <v>25.097999999999999</v>
      </c>
    </row>
    <row r="1351" spans="1:22" ht="14.25" customHeight="1" x14ac:dyDescent="0.3">
      <c r="A1351" s="1">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4">
        <v>17.2224</v>
      </c>
    </row>
    <row r="1352" spans="1:22" ht="14.25" customHeight="1" x14ac:dyDescent="0.3">
      <c r="A1352" s="1">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4">
        <v>-70.104300000000023</v>
      </c>
    </row>
    <row r="1353" spans="1:22" ht="14.25" customHeight="1" x14ac:dyDescent="0.3">
      <c r="A1353" s="1">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4">
        <v>7.8500000000000014</v>
      </c>
    </row>
    <row r="1354" spans="1:22" ht="14.25" customHeight="1" x14ac:dyDescent="0.3">
      <c r="A1354" s="1">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4">
        <v>20.695499999999988</v>
      </c>
    </row>
    <row r="1355" spans="1:22" ht="14.25" customHeight="1" x14ac:dyDescent="0.3">
      <c r="A1355" s="1">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4">
        <v>8.4527999999999999</v>
      </c>
    </row>
    <row r="1356" spans="1:22" ht="14.25" customHeight="1" x14ac:dyDescent="0.3">
      <c r="A1356" s="1">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4">
        <v>11.283900000000017</v>
      </c>
    </row>
    <row r="1357" spans="1:22" ht="14.25" customHeight="1" x14ac:dyDescent="0.3">
      <c r="A1357" s="1">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4">
        <v>-44.155200000000022</v>
      </c>
    </row>
    <row r="1358" spans="1:22" ht="14.25" customHeight="1" x14ac:dyDescent="0.3">
      <c r="A1358" s="1">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4">
        <v>-35.178000000000004</v>
      </c>
    </row>
    <row r="1359" spans="1:22" ht="14.25" customHeight="1" x14ac:dyDescent="0.3">
      <c r="A1359" s="1">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4">
        <v>36.404399999999995</v>
      </c>
    </row>
    <row r="1360" spans="1:22" ht="14.25" customHeight="1" x14ac:dyDescent="0.3">
      <c r="A1360" s="1">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4">
        <v>-1.4413</v>
      </c>
    </row>
    <row r="1361" spans="1:22" ht="14.25" customHeight="1" x14ac:dyDescent="0.3">
      <c r="A1361" s="1">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4">
        <v>0</v>
      </c>
    </row>
    <row r="1362" spans="1:22" ht="14.25" customHeight="1" x14ac:dyDescent="0.3">
      <c r="A1362" s="1">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4">
        <v>9.2441999999999993</v>
      </c>
    </row>
    <row r="1363" spans="1:22" ht="14.25" customHeight="1" x14ac:dyDescent="0.3">
      <c r="A1363" s="1">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4">
        <v>7.3999999999999995</v>
      </c>
    </row>
    <row r="1364" spans="1:22" ht="14.25" customHeight="1" x14ac:dyDescent="0.3">
      <c r="A1364" s="1">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4">
        <v>-56.755600000000015</v>
      </c>
    </row>
    <row r="1365" spans="1:22" ht="14.25" customHeight="1" x14ac:dyDescent="0.3">
      <c r="A1365" s="1">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4">
        <v>-25.591999999999999</v>
      </c>
    </row>
    <row r="1366" spans="1:22" ht="14.25" customHeight="1" x14ac:dyDescent="0.3">
      <c r="A1366" s="1">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4">
        <v>-63.995999999999981</v>
      </c>
    </row>
    <row r="1367" spans="1:22" ht="14.25" customHeight="1" x14ac:dyDescent="0.3">
      <c r="A1367" s="1">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4">
        <v>-35.992800000000038</v>
      </c>
    </row>
    <row r="1368" spans="1:22" ht="14.25" customHeight="1" x14ac:dyDescent="0.3">
      <c r="A1368" s="1">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4">
        <v>15.118800000000007</v>
      </c>
    </row>
    <row r="1369" spans="1:22" ht="14.25" customHeight="1" x14ac:dyDescent="0.3">
      <c r="A1369" s="1">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4">
        <v>-146.10960000000014</v>
      </c>
    </row>
    <row r="1370" spans="1:22" ht="14.25" customHeight="1" x14ac:dyDescent="0.3">
      <c r="A1370" s="1">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4">
        <v>62.736999999999995</v>
      </c>
    </row>
    <row r="1371" spans="1:22" ht="14.25" customHeight="1" x14ac:dyDescent="0.3">
      <c r="A1371" s="1">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4">
        <v>-786.74400000000026</v>
      </c>
    </row>
    <row r="1372" spans="1:22" ht="14.25" customHeight="1" x14ac:dyDescent="0.3">
      <c r="A1372" s="1">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4">
        <v>1.5794999999999986</v>
      </c>
    </row>
    <row r="1373" spans="1:22" ht="14.25" customHeight="1" x14ac:dyDescent="0.3">
      <c r="A1373" s="1">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4">
        <v>4.9079999999999977</v>
      </c>
    </row>
    <row r="1374" spans="1:22" ht="14.25" customHeight="1" x14ac:dyDescent="0.3">
      <c r="A1374" s="1">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4">
        <v>14.8</v>
      </c>
    </row>
    <row r="1375" spans="1:22" ht="14.25" customHeight="1" x14ac:dyDescent="0.3">
      <c r="A1375" s="1">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4">
        <v>5.5535999999999994</v>
      </c>
    </row>
    <row r="1376" spans="1:22" ht="14.25" customHeight="1" x14ac:dyDescent="0.3">
      <c r="A1376" s="1">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4">
        <v>118.65750000000006</v>
      </c>
    </row>
    <row r="1377" spans="1:22" ht="14.25" customHeight="1" x14ac:dyDescent="0.3">
      <c r="A1377" s="1">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4">
        <v>305.13000000000011</v>
      </c>
    </row>
    <row r="1378" spans="1:22" ht="14.25" customHeight="1" x14ac:dyDescent="0.3">
      <c r="A1378" s="1">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4">
        <v>219.44159999999999</v>
      </c>
    </row>
    <row r="1379" spans="1:22" ht="14.25" customHeight="1" x14ac:dyDescent="0.3">
      <c r="A1379" s="1">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4">
        <v>4.2639999999999993</v>
      </c>
    </row>
    <row r="1380" spans="1:22" ht="14.25" customHeight="1" x14ac:dyDescent="0.3">
      <c r="A1380" s="1">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4">
        <v>34.996499999999969</v>
      </c>
    </row>
    <row r="1381" spans="1:22" ht="14.25" customHeight="1" x14ac:dyDescent="0.3">
      <c r="A1381" s="1">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4">
        <v>7.9449999999999932</v>
      </c>
    </row>
    <row r="1382" spans="1:22" ht="14.25" customHeight="1" x14ac:dyDescent="0.3">
      <c r="A1382" s="1">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4">
        <v>4.7792000000000003</v>
      </c>
    </row>
    <row r="1383" spans="1:22" ht="14.25" customHeight="1" x14ac:dyDescent="0.3">
      <c r="A1383" s="1">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4">
        <v>-90.24839999999999</v>
      </c>
    </row>
    <row r="1384" spans="1:22" ht="14.25" customHeight="1" x14ac:dyDescent="0.3">
      <c r="A1384" s="1">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4">
        <v>1.6196000000000055</v>
      </c>
    </row>
    <row r="1385" spans="1:22" ht="14.25" customHeight="1" x14ac:dyDescent="0.3">
      <c r="A1385" s="1">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4">
        <v>170.9316</v>
      </c>
    </row>
    <row r="1386" spans="1:22" ht="14.25" customHeight="1" x14ac:dyDescent="0.3">
      <c r="A1386" s="1">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4">
        <v>0.18900000000000028</v>
      </c>
    </row>
    <row r="1387" spans="1:22" ht="14.25" customHeight="1" x14ac:dyDescent="0.3">
      <c r="A1387" s="1">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4">
        <v>7.1592000000000002</v>
      </c>
    </row>
    <row r="1388" spans="1:22" ht="14.25" customHeight="1" x14ac:dyDescent="0.3">
      <c r="A1388" s="1">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4">
        <v>52.795599999999979</v>
      </c>
    </row>
    <row r="1389" spans="1:22" ht="14.25" customHeight="1" x14ac:dyDescent="0.3">
      <c r="A1389" s="1">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4">
        <v>78.941199999999995</v>
      </c>
    </row>
    <row r="1390" spans="1:22" ht="14.25" customHeight="1" x14ac:dyDescent="0.3">
      <c r="A1390" s="1">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4">
        <v>28.309500000000007</v>
      </c>
    </row>
    <row r="1391" spans="1:22" ht="14.25" customHeight="1" x14ac:dyDescent="0.3">
      <c r="A1391" s="1">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4">
        <v>126.05580000000002</v>
      </c>
    </row>
    <row r="1392" spans="1:22" ht="14.25" customHeight="1" x14ac:dyDescent="0.3">
      <c r="A1392" s="1">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4">
        <v>60.255300000000005</v>
      </c>
    </row>
    <row r="1393" spans="1:22" ht="14.25" customHeight="1" x14ac:dyDescent="0.3">
      <c r="A1393" s="1">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4">
        <v>1.5444000000000031</v>
      </c>
    </row>
    <row r="1394" spans="1:22" ht="14.25" customHeight="1" x14ac:dyDescent="0.3">
      <c r="A1394" s="1">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4">
        <v>160.91389999999998</v>
      </c>
    </row>
    <row r="1395" spans="1:22" ht="14.25" customHeight="1" x14ac:dyDescent="0.3">
      <c r="A1395" s="1">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4">
        <v>1.5521999999999991</v>
      </c>
    </row>
    <row r="1396" spans="1:22" ht="14.25" customHeight="1" x14ac:dyDescent="0.3">
      <c r="A1396" s="1">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4">
        <v>-430.61700000000019</v>
      </c>
    </row>
    <row r="1397" spans="1:22" ht="14.25" customHeight="1" x14ac:dyDescent="0.3">
      <c r="A1397" s="1">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4">
        <v>-42.652799999999999</v>
      </c>
    </row>
    <row r="1398" spans="1:22" ht="14.25" customHeight="1" x14ac:dyDescent="0.3">
      <c r="A1398" s="1">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4">
        <v>6.025599999999999</v>
      </c>
    </row>
    <row r="1399" spans="1:22" ht="14.25" customHeight="1" x14ac:dyDescent="0.3">
      <c r="A1399" s="1">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4">
        <v>5.6644000000000005</v>
      </c>
    </row>
    <row r="1400" spans="1:22" ht="14.25" customHeight="1" x14ac:dyDescent="0.3">
      <c r="A1400" s="1">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4">
        <v>11.492000000000004</v>
      </c>
    </row>
    <row r="1401" spans="1:22" ht="14.25" customHeight="1" x14ac:dyDescent="0.3">
      <c r="A1401" s="1">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4">
        <v>3.1104000000000003</v>
      </c>
    </row>
    <row r="1402" spans="1:22" ht="14.25" customHeight="1" x14ac:dyDescent="0.3">
      <c r="A1402" s="1">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4">
        <v>6.104000000000001</v>
      </c>
    </row>
    <row r="1403" spans="1:22" ht="14.25" customHeight="1" x14ac:dyDescent="0.3">
      <c r="A1403" s="1">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4">
        <v>118.34129999999999</v>
      </c>
    </row>
    <row r="1404" spans="1:22" ht="14.25" customHeight="1" x14ac:dyDescent="0.3">
      <c r="A1404" s="1">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4">
        <v>-58.133199999999988</v>
      </c>
    </row>
    <row r="1405" spans="1:22" ht="14.25" customHeight="1" x14ac:dyDescent="0.3">
      <c r="A1405" s="1">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4">
        <v>146.79</v>
      </c>
    </row>
    <row r="1406" spans="1:22" ht="14.25" customHeight="1" x14ac:dyDescent="0.3">
      <c r="A1406" s="1">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4">
        <v>-2.1896000000000004</v>
      </c>
    </row>
    <row r="1407" spans="1:22" ht="14.25" customHeight="1" x14ac:dyDescent="0.3">
      <c r="A1407" s="1">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4">
        <v>-36.11160000000001</v>
      </c>
    </row>
    <row r="1408" spans="1:22" ht="14.25" customHeight="1" x14ac:dyDescent="0.3">
      <c r="A1408" s="1">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4">
        <v>21.896999999999991</v>
      </c>
    </row>
    <row r="1409" spans="1:22" ht="14.25" customHeight="1" x14ac:dyDescent="0.3">
      <c r="A1409" s="1">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4">
        <v>19.6248</v>
      </c>
    </row>
    <row r="1410" spans="1:22" ht="14.25" customHeight="1" x14ac:dyDescent="0.3">
      <c r="A1410" s="1">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4">
        <v>9.9949999999999974</v>
      </c>
    </row>
    <row r="1411" spans="1:22" ht="14.25" customHeight="1" x14ac:dyDescent="0.3">
      <c r="A1411" s="1">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4">
        <v>-204.44580000000005</v>
      </c>
    </row>
    <row r="1412" spans="1:22" ht="14.25" customHeight="1" x14ac:dyDescent="0.3">
      <c r="A1412" s="1">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4">
        <v>8.879999999999999</v>
      </c>
    </row>
    <row r="1413" spans="1:22" ht="14.25" customHeight="1" x14ac:dyDescent="0.3">
      <c r="A1413" s="1">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4">
        <v>72.534400000000005</v>
      </c>
    </row>
    <row r="1414" spans="1:22" ht="14.25" customHeight="1" x14ac:dyDescent="0.3">
      <c r="A1414" s="1">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4">
        <v>14.875200000000007</v>
      </c>
    </row>
    <row r="1415" spans="1:22" ht="14.25" customHeight="1" x14ac:dyDescent="0.3">
      <c r="A1415" s="1">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4">
        <v>108.79959999999997</v>
      </c>
    </row>
    <row r="1416" spans="1:22" ht="14.25" customHeight="1" x14ac:dyDescent="0.3">
      <c r="A1416" s="1">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4">
        <v>26.39670000000001</v>
      </c>
    </row>
    <row r="1417" spans="1:22" ht="14.25" customHeight="1" x14ac:dyDescent="0.3">
      <c r="A1417" s="1">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4">
        <v>12.831599999999996</v>
      </c>
    </row>
    <row r="1418" spans="1:22" ht="14.25" customHeight="1" x14ac:dyDescent="0.3">
      <c r="A1418" s="1">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4">
        <v>118.29299999999989</v>
      </c>
    </row>
    <row r="1419" spans="1:22" ht="14.25" customHeight="1" x14ac:dyDescent="0.3">
      <c r="A1419" s="1">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4">
        <v>32.130000000000003</v>
      </c>
    </row>
    <row r="1420" spans="1:22" ht="14.25" customHeight="1" x14ac:dyDescent="0.3">
      <c r="A1420" s="1">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4">
        <v>-1.4783999999999997</v>
      </c>
    </row>
    <row r="1421" spans="1:22" ht="14.25" customHeight="1" x14ac:dyDescent="0.3">
      <c r="A1421" s="1">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4">
        <v>31.273599999999998</v>
      </c>
    </row>
    <row r="1422" spans="1:22" ht="14.25" customHeight="1" x14ac:dyDescent="0.3">
      <c r="A1422" s="1">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4">
        <v>-48.391999999999982</v>
      </c>
    </row>
    <row r="1423" spans="1:22" ht="14.25" customHeight="1" x14ac:dyDescent="0.3">
      <c r="A1423" s="1">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4">
        <v>14.409600000000003</v>
      </c>
    </row>
    <row r="1424" spans="1:22" ht="14.25" customHeight="1" x14ac:dyDescent="0.3">
      <c r="A1424" s="1">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4">
        <v>-59.057100000000005</v>
      </c>
    </row>
    <row r="1425" spans="1:22" ht="14.25" customHeight="1" x14ac:dyDescent="0.3">
      <c r="A1425" s="1">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4">
        <v>-1.4988000000000135</v>
      </c>
    </row>
    <row r="1426" spans="1:22" ht="14.25" customHeight="1" x14ac:dyDescent="0.3">
      <c r="A1426" s="1">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4">
        <v>23.096500000000006</v>
      </c>
    </row>
    <row r="1427" spans="1:22" ht="14.25" customHeight="1" x14ac:dyDescent="0.3">
      <c r="A1427" s="1">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4">
        <v>-86.366400000000027</v>
      </c>
    </row>
    <row r="1428" spans="1:22" ht="14.25" customHeight="1" x14ac:dyDescent="0.3">
      <c r="A1428" s="1">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4">
        <v>3.283199999999999</v>
      </c>
    </row>
    <row r="1429" spans="1:22" ht="14.25" customHeight="1" x14ac:dyDescent="0.3">
      <c r="A1429" s="1">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4">
        <v>7.08</v>
      </c>
    </row>
    <row r="1430" spans="1:22" ht="14.25" customHeight="1" x14ac:dyDescent="0.3">
      <c r="A1430" s="1">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4">
        <v>9.3124999999999982</v>
      </c>
    </row>
    <row r="1431" spans="1:22" ht="14.25" customHeight="1" x14ac:dyDescent="0.3">
      <c r="A1431" s="1">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4">
        <v>196.61320000000001</v>
      </c>
    </row>
    <row r="1432" spans="1:22" ht="14.25" customHeight="1" x14ac:dyDescent="0.3">
      <c r="A1432" s="1">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4">
        <v>-40.47120000000001</v>
      </c>
    </row>
    <row r="1433" spans="1:22" ht="14.25" customHeight="1" x14ac:dyDescent="0.3">
      <c r="A1433" s="1">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4">
        <v>74.852400000000003</v>
      </c>
    </row>
    <row r="1434" spans="1:22" ht="14.25" customHeight="1" x14ac:dyDescent="0.3">
      <c r="A1434" s="1">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4">
        <v>1.9629000000000003</v>
      </c>
    </row>
    <row r="1435" spans="1:22" ht="14.25" customHeight="1" x14ac:dyDescent="0.3">
      <c r="A1435" s="1">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4">
        <v>163.78740000000002</v>
      </c>
    </row>
    <row r="1436" spans="1:22" ht="14.25" customHeight="1" x14ac:dyDescent="0.3">
      <c r="A1436" s="1">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4">
        <v>15.593999999999999</v>
      </c>
    </row>
    <row r="1437" spans="1:22" ht="14.25" customHeight="1" x14ac:dyDescent="0.3">
      <c r="A1437" s="1">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4">
        <v>10.8864</v>
      </c>
    </row>
    <row r="1438" spans="1:22" ht="14.25" customHeight="1" x14ac:dyDescent="0.3">
      <c r="A1438" s="1">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4">
        <v>0.59039999999999915</v>
      </c>
    </row>
    <row r="1439" spans="1:22" ht="14.25" customHeight="1" x14ac:dyDescent="0.3">
      <c r="A1439" s="1">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4">
        <v>42.880500000000012</v>
      </c>
    </row>
    <row r="1440" spans="1:22" ht="14.25" customHeight="1" x14ac:dyDescent="0.3">
      <c r="A1440" s="1">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4">
        <v>-350.4899999999999</v>
      </c>
    </row>
    <row r="1441" spans="1:22" ht="14.25" customHeight="1" x14ac:dyDescent="0.3">
      <c r="A1441" s="1">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4">
        <v>13.365</v>
      </c>
    </row>
    <row r="1442" spans="1:22" ht="14.25" customHeight="1" x14ac:dyDescent="0.3">
      <c r="A1442" s="1">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4">
        <v>17.981999999999999</v>
      </c>
    </row>
    <row r="1443" spans="1:22" ht="14.25" customHeight="1" x14ac:dyDescent="0.3">
      <c r="A1443" s="1">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4">
        <v>11.459999999999999</v>
      </c>
    </row>
    <row r="1444" spans="1:22" ht="14.25" customHeight="1" x14ac:dyDescent="0.3">
      <c r="A1444" s="1">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4">
        <v>6.3295999999999992</v>
      </c>
    </row>
    <row r="1445" spans="1:22" ht="14.25" customHeight="1" x14ac:dyDescent="0.3">
      <c r="A1445" s="1">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4">
        <v>17.42799999999999</v>
      </c>
    </row>
    <row r="1446" spans="1:22" ht="14.25" customHeight="1" x14ac:dyDescent="0.3">
      <c r="A1446" s="1">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4">
        <v>148.49459999999993</v>
      </c>
    </row>
    <row r="1447" spans="1:22" ht="14.25" customHeight="1" x14ac:dyDescent="0.3">
      <c r="A1447" s="1">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4">
        <v>-39.124799999999993</v>
      </c>
    </row>
    <row r="1448" spans="1:22" ht="14.25" customHeight="1" x14ac:dyDescent="0.3">
      <c r="A1448" s="1">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4">
        <v>-87.341800000000035</v>
      </c>
    </row>
    <row r="1449" spans="1:22" ht="14.25" customHeight="1" x14ac:dyDescent="0.3">
      <c r="A1449" s="1">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4">
        <v>5.9979999999999922</v>
      </c>
    </row>
    <row r="1450" spans="1:22" ht="14.25" customHeight="1" x14ac:dyDescent="0.3">
      <c r="A1450" s="1">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4">
        <v>-1.7513999999999994</v>
      </c>
    </row>
    <row r="1451" spans="1:22" ht="14.25" customHeight="1" x14ac:dyDescent="0.3">
      <c r="A1451" s="1">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4">
        <v>11.093999999999998</v>
      </c>
    </row>
    <row r="1452" spans="1:22" ht="14.25" customHeight="1" x14ac:dyDescent="0.3">
      <c r="A1452" s="1">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4">
        <v>-1.3499999999999996</v>
      </c>
    </row>
    <row r="1453" spans="1:22" ht="14.25" customHeight="1" x14ac:dyDescent="0.3">
      <c r="A1453" s="1">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4">
        <v>34.780200000000001</v>
      </c>
    </row>
    <row r="1454" spans="1:22" ht="14.25" customHeight="1" x14ac:dyDescent="0.3">
      <c r="A1454" s="1">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4">
        <v>45.839999999999996</v>
      </c>
    </row>
    <row r="1455" spans="1:22" ht="14.25" customHeight="1" x14ac:dyDescent="0.3">
      <c r="A1455" s="1">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4">
        <v>16.875</v>
      </c>
    </row>
    <row r="1456" spans="1:22" ht="14.25" customHeight="1" x14ac:dyDescent="0.3">
      <c r="A1456" s="1">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4">
        <v>1459.2</v>
      </c>
    </row>
    <row r="1457" spans="1:22" ht="14.25" customHeight="1" x14ac:dyDescent="0.3">
      <c r="A1457" s="1">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4">
        <v>41.951999999999998</v>
      </c>
    </row>
    <row r="1458" spans="1:22" ht="14.25" customHeight="1" x14ac:dyDescent="0.3">
      <c r="A1458" s="1">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4">
        <v>67.940999999999974</v>
      </c>
    </row>
    <row r="1459" spans="1:22" ht="14.25" customHeight="1" x14ac:dyDescent="0.3">
      <c r="A1459" s="1">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4">
        <v>23.49</v>
      </c>
    </row>
    <row r="1460" spans="1:22" ht="14.25" customHeight="1" x14ac:dyDescent="0.3">
      <c r="A1460" s="1">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4">
        <v>5.1791999999999998</v>
      </c>
    </row>
    <row r="1461" spans="1:22" ht="14.25" customHeight="1" x14ac:dyDescent="0.3">
      <c r="A1461" s="1">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4">
        <v>9.8856000000000002</v>
      </c>
    </row>
    <row r="1462" spans="1:22" ht="14.25" customHeight="1" x14ac:dyDescent="0.3">
      <c r="A1462" s="1">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4">
        <v>19.398399999999995</v>
      </c>
    </row>
    <row r="1463" spans="1:22" ht="14.25" customHeight="1" x14ac:dyDescent="0.3">
      <c r="A1463" s="1">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4">
        <v>-31.372200000000007</v>
      </c>
    </row>
    <row r="1464" spans="1:22" ht="14.25" customHeight="1" x14ac:dyDescent="0.3">
      <c r="A1464" s="1">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4">
        <v>43.995600000000003</v>
      </c>
    </row>
    <row r="1465" spans="1:22" ht="14.25" customHeight="1" x14ac:dyDescent="0.3">
      <c r="A1465" s="1">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4">
        <v>-29.277599999999893</v>
      </c>
    </row>
    <row r="1466" spans="1:22" ht="14.25" customHeight="1" x14ac:dyDescent="0.3">
      <c r="A1466" s="1">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4">
        <v>1.8032000000000001</v>
      </c>
    </row>
    <row r="1467" spans="1:22" ht="14.25" customHeight="1" x14ac:dyDescent="0.3">
      <c r="A1467" s="1">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4">
        <v>-3.0344000000000122</v>
      </c>
    </row>
    <row r="1468" spans="1:22" ht="14.25" customHeight="1" x14ac:dyDescent="0.3">
      <c r="A1468" s="1">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4">
        <v>-10.797300000000011</v>
      </c>
    </row>
    <row r="1469" spans="1:22" ht="14.25" customHeight="1" x14ac:dyDescent="0.3">
      <c r="A1469" s="1">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4">
        <v>31.995999999999974</v>
      </c>
    </row>
    <row r="1470" spans="1:22" ht="14.25" customHeight="1" x14ac:dyDescent="0.3">
      <c r="A1470" s="1">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4">
        <v>226.96439999999998</v>
      </c>
    </row>
    <row r="1471" spans="1:22" ht="14.25" customHeight="1" x14ac:dyDescent="0.3">
      <c r="A1471" s="1">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4">
        <v>19.523799999999998</v>
      </c>
    </row>
    <row r="1472" spans="1:22" ht="14.25" customHeight="1" x14ac:dyDescent="0.3">
      <c r="A1472" s="1">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4">
        <v>6.2208000000000006</v>
      </c>
    </row>
    <row r="1473" spans="1:22" ht="14.25" customHeight="1" x14ac:dyDescent="0.3">
      <c r="A1473" s="1">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4">
        <v>0.59920000000000018</v>
      </c>
    </row>
    <row r="1474" spans="1:22" ht="14.25" customHeight="1" x14ac:dyDescent="0.3">
      <c r="A1474" s="1">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4">
        <v>4.0749000000000004</v>
      </c>
    </row>
    <row r="1475" spans="1:22" ht="14.25" customHeight="1" x14ac:dyDescent="0.3">
      <c r="A1475" s="1">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4">
        <v>-4.0127999999999986</v>
      </c>
    </row>
    <row r="1476" spans="1:22" ht="14.25" customHeight="1" x14ac:dyDescent="0.3">
      <c r="A1476" s="1">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4">
        <v>5.0111999999999997</v>
      </c>
    </row>
    <row r="1477" spans="1:22" ht="14.25" customHeight="1" x14ac:dyDescent="0.3">
      <c r="A1477" s="1">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4">
        <v>6.4206000000000012</v>
      </c>
    </row>
    <row r="1478" spans="1:22" ht="14.25" customHeight="1" x14ac:dyDescent="0.3">
      <c r="A1478" s="1">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4">
        <v>13.2986</v>
      </c>
    </row>
    <row r="1479" spans="1:22" ht="14.25" customHeight="1" x14ac:dyDescent="0.3">
      <c r="A1479" s="1">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4">
        <v>5.865299999999996</v>
      </c>
    </row>
    <row r="1480" spans="1:22" ht="14.25" customHeight="1" x14ac:dyDescent="0.3">
      <c r="A1480" s="1">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4">
        <v>2.3976000000000006</v>
      </c>
    </row>
    <row r="1481" spans="1:22" ht="14.25" customHeight="1" x14ac:dyDescent="0.3">
      <c r="A1481" s="1">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4">
        <v>12.441600000000001</v>
      </c>
    </row>
    <row r="1482" spans="1:22" ht="14.25" customHeight="1" x14ac:dyDescent="0.3">
      <c r="A1482" s="1">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4">
        <v>19.825400000000002</v>
      </c>
    </row>
    <row r="1483" spans="1:22" ht="14.25" customHeight="1" x14ac:dyDescent="0.3">
      <c r="A1483" s="1">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4">
        <v>8.8061999999999987</v>
      </c>
    </row>
    <row r="1484" spans="1:22" ht="14.25" customHeight="1" x14ac:dyDescent="0.3">
      <c r="A1484" s="1">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4">
        <v>1.702399999999999</v>
      </c>
    </row>
    <row r="1485" spans="1:22" ht="14.25" customHeight="1" x14ac:dyDescent="0.3">
      <c r="A1485" s="1">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4">
        <v>1.0699999999999996</v>
      </c>
    </row>
    <row r="1486" spans="1:22" ht="14.25" customHeight="1" x14ac:dyDescent="0.3">
      <c r="A1486" s="1">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4">
        <v>30.089999999999982</v>
      </c>
    </row>
    <row r="1487" spans="1:22" ht="14.25" customHeight="1" x14ac:dyDescent="0.3">
      <c r="A1487" s="1">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4">
        <v>1.3159999999999998</v>
      </c>
    </row>
    <row r="1488" spans="1:22" ht="14.25" customHeight="1" x14ac:dyDescent="0.3">
      <c r="A1488" s="1">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4">
        <v>106.12420000000014</v>
      </c>
    </row>
    <row r="1489" spans="1:22" ht="14.25" customHeight="1" x14ac:dyDescent="0.3">
      <c r="A1489" s="1">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4">
        <v>37.787400000000005</v>
      </c>
    </row>
    <row r="1490" spans="1:22" ht="14.25" customHeight="1" x14ac:dyDescent="0.3">
      <c r="A1490" s="1">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4">
        <v>16.614000000000001</v>
      </c>
    </row>
    <row r="1491" spans="1:22" ht="14.25" customHeight="1" x14ac:dyDescent="0.3">
      <c r="A1491" s="1">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4">
        <v>1.764</v>
      </c>
    </row>
    <row r="1492" spans="1:22" ht="14.25" customHeight="1" x14ac:dyDescent="0.3">
      <c r="A1492" s="1">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4">
        <v>28.332000000000001</v>
      </c>
    </row>
    <row r="1493" spans="1:22" ht="14.25" customHeight="1" x14ac:dyDescent="0.3">
      <c r="A1493" s="1">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4">
        <v>2.8811999999999998</v>
      </c>
    </row>
    <row r="1494" spans="1:22" ht="14.25" customHeight="1" x14ac:dyDescent="0.3">
      <c r="A1494" s="1">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4">
        <v>173.74080000000001</v>
      </c>
    </row>
    <row r="1495" spans="1:22" ht="14.25" customHeight="1" x14ac:dyDescent="0.3">
      <c r="A1495" s="1">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4">
        <v>3.6632000000000007</v>
      </c>
    </row>
    <row r="1496" spans="1:22" ht="14.25" customHeight="1" x14ac:dyDescent="0.3">
      <c r="A1496" s="1">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4">
        <v>11.213999999999999</v>
      </c>
    </row>
    <row r="1497" spans="1:22" ht="14.25" customHeight="1" x14ac:dyDescent="0.3">
      <c r="A1497" s="1">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4">
        <v>3.1849999999999992</v>
      </c>
    </row>
    <row r="1498" spans="1:22" ht="14.25" customHeight="1" x14ac:dyDescent="0.3">
      <c r="A1498" s="1">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4">
        <v>-0.20980000000000043</v>
      </c>
    </row>
    <row r="1499" spans="1:22" ht="14.25" customHeight="1" x14ac:dyDescent="0.3">
      <c r="A1499" s="1">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4">
        <v>3.7720000000000002</v>
      </c>
    </row>
    <row r="1500" spans="1:22" ht="14.25" customHeight="1" x14ac:dyDescent="0.3">
      <c r="A1500" s="1">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4">
        <v>6.5830000000000011</v>
      </c>
    </row>
    <row r="1501" spans="1:22" ht="14.25" customHeight="1" x14ac:dyDescent="0.3">
      <c r="A1501" s="1">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4">
        <v>5.8203000000000005</v>
      </c>
    </row>
    <row r="1502" spans="1:22" ht="14.25" customHeight="1" x14ac:dyDescent="0.3">
      <c r="A1502" s="1">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4">
        <v>69.704999999999984</v>
      </c>
    </row>
    <row r="1503" spans="1:22" ht="14.25" customHeight="1" x14ac:dyDescent="0.3">
      <c r="A1503" s="1">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4">
        <v>-47.254199999999997</v>
      </c>
    </row>
    <row r="1504" spans="1:22" ht="14.25" customHeight="1" x14ac:dyDescent="0.3">
      <c r="A1504" s="1">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4">
        <v>3.3519999999999985</v>
      </c>
    </row>
    <row r="1505" spans="1:22" ht="14.25" customHeight="1" x14ac:dyDescent="0.3">
      <c r="A1505" s="1">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4">
        <v>3.0813999999999995</v>
      </c>
    </row>
    <row r="1506" spans="1:22" ht="14.25" customHeight="1" x14ac:dyDescent="0.3">
      <c r="A1506" s="1">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4">
        <v>3.36</v>
      </c>
    </row>
    <row r="1507" spans="1:22" ht="14.25" customHeight="1" x14ac:dyDescent="0.3">
      <c r="A1507" s="1">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4">
        <v>-175.87080000000009</v>
      </c>
    </row>
    <row r="1508" spans="1:22" ht="14.25" customHeight="1" x14ac:dyDescent="0.3">
      <c r="A1508" s="1">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4">
        <v>5.5875000000000004</v>
      </c>
    </row>
    <row r="1509" spans="1:22" ht="14.25" customHeight="1" x14ac:dyDescent="0.3">
      <c r="A1509" s="1">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4">
        <v>190.07999999999998</v>
      </c>
    </row>
    <row r="1510" spans="1:22" ht="14.25" customHeight="1" x14ac:dyDescent="0.3">
      <c r="A1510" s="1">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4">
        <v>15.524999999999999</v>
      </c>
    </row>
    <row r="1511" spans="1:22" ht="14.25" customHeight="1" x14ac:dyDescent="0.3">
      <c r="A1511" s="1">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4">
        <v>3.0095999999999998</v>
      </c>
    </row>
    <row r="1512" spans="1:22" ht="14.25" customHeight="1" x14ac:dyDescent="0.3">
      <c r="A1512" s="1">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4">
        <v>111.82399999999996</v>
      </c>
    </row>
    <row r="1513" spans="1:22" ht="14.25" customHeight="1" x14ac:dyDescent="0.3">
      <c r="A1513" s="1">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4">
        <v>11.820599999999997</v>
      </c>
    </row>
    <row r="1514" spans="1:22" ht="14.25" customHeight="1" x14ac:dyDescent="0.3">
      <c r="A1514" s="1">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4">
        <v>12.504000000000005</v>
      </c>
    </row>
    <row r="1515" spans="1:22" ht="14.25" customHeight="1" x14ac:dyDescent="0.3">
      <c r="A1515" s="1">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4">
        <v>-33.139000000000003</v>
      </c>
    </row>
    <row r="1516" spans="1:22" ht="14.25" customHeight="1" x14ac:dyDescent="0.3">
      <c r="A1516" s="1">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4">
        <v>-11.4648</v>
      </c>
    </row>
    <row r="1517" spans="1:22" ht="14.25" customHeight="1" x14ac:dyDescent="0.3">
      <c r="A1517" s="1">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4">
        <v>-9.0980000000000025</v>
      </c>
    </row>
    <row r="1518" spans="1:22" ht="14.25" customHeight="1" x14ac:dyDescent="0.3">
      <c r="A1518" s="1">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4">
        <v>116.87199999999984</v>
      </c>
    </row>
    <row r="1519" spans="1:22" ht="14.25" customHeight="1" x14ac:dyDescent="0.3">
      <c r="A1519" s="1">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4">
        <v>27.247999999999998</v>
      </c>
    </row>
    <row r="1520" spans="1:22" ht="14.25" customHeight="1" x14ac:dyDescent="0.3">
      <c r="A1520" s="1">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4">
        <v>4.3133999999999997</v>
      </c>
    </row>
    <row r="1521" spans="1:22" ht="14.25" customHeight="1" x14ac:dyDescent="0.3">
      <c r="A1521" s="1">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4">
        <v>7.7343000000000011</v>
      </c>
    </row>
    <row r="1522" spans="1:22" ht="14.25" customHeight="1" x14ac:dyDescent="0.3">
      <c r="A1522" s="1">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4">
        <v>2.0649999999999986</v>
      </c>
    </row>
    <row r="1523" spans="1:22" ht="14.25" customHeight="1" x14ac:dyDescent="0.3">
      <c r="A1523" s="1">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4">
        <v>48.951600000000013</v>
      </c>
    </row>
    <row r="1524" spans="1:22" ht="14.25" customHeight="1" x14ac:dyDescent="0.3">
      <c r="A1524" s="1">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4">
        <v>6.7230000000000008</v>
      </c>
    </row>
    <row r="1525" spans="1:22" ht="14.25" customHeight="1" x14ac:dyDescent="0.3">
      <c r="A1525" s="1">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4">
        <v>61.959999999999987</v>
      </c>
    </row>
    <row r="1526" spans="1:22" ht="14.25" customHeight="1" x14ac:dyDescent="0.3">
      <c r="A1526" s="1">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4">
        <v>-58.68719999999999</v>
      </c>
    </row>
    <row r="1527" spans="1:22" ht="14.25" customHeight="1" x14ac:dyDescent="0.3">
      <c r="A1527" s="1">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4">
        <v>9.7091999999999885</v>
      </c>
    </row>
    <row r="1528" spans="1:22" ht="14.25" customHeight="1" x14ac:dyDescent="0.3">
      <c r="A1528" s="1">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4">
        <v>0.36400000000000032</v>
      </c>
    </row>
    <row r="1529" spans="1:22" ht="14.25" customHeight="1" x14ac:dyDescent="0.3">
      <c r="A1529" s="1">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4">
        <v>3.3488000000000011</v>
      </c>
    </row>
    <row r="1530" spans="1:22" ht="14.25" customHeight="1" x14ac:dyDescent="0.3">
      <c r="A1530" s="1">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4">
        <v>0.5236000000000014</v>
      </c>
    </row>
    <row r="1531" spans="1:22" ht="14.25" customHeight="1" x14ac:dyDescent="0.3">
      <c r="A1531" s="1">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4">
        <v>3.4309999999999996</v>
      </c>
    </row>
    <row r="1532" spans="1:22" ht="14.25" customHeight="1" x14ac:dyDescent="0.3">
      <c r="A1532" s="1">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4">
        <v>23.234999999999992</v>
      </c>
    </row>
    <row r="1533" spans="1:22" ht="14.25" customHeight="1" x14ac:dyDescent="0.3">
      <c r="A1533" s="1">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4">
        <v>0.80579999999999963</v>
      </c>
    </row>
    <row r="1534" spans="1:22" ht="14.25" customHeight="1" x14ac:dyDescent="0.3">
      <c r="A1534" s="1">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4">
        <v>2.7222</v>
      </c>
    </row>
    <row r="1535" spans="1:22" ht="14.25" customHeight="1" x14ac:dyDescent="0.3">
      <c r="A1535" s="1">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4">
        <v>0</v>
      </c>
    </row>
    <row r="1536" spans="1:22" ht="14.25" customHeight="1" x14ac:dyDescent="0.3">
      <c r="A1536" s="1">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4">
        <v>16.798599999999979</v>
      </c>
    </row>
    <row r="1537" spans="1:22" ht="14.25" customHeight="1" x14ac:dyDescent="0.3">
      <c r="A1537" s="1">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4">
        <v>0.4073999999999991</v>
      </c>
    </row>
    <row r="1538" spans="1:22" ht="14.25" customHeight="1" x14ac:dyDescent="0.3">
      <c r="A1538" s="1">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4">
        <v>3.0342000000000002</v>
      </c>
    </row>
    <row r="1539" spans="1:22" ht="14.25" customHeight="1" x14ac:dyDescent="0.3">
      <c r="A1539" s="1">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4">
        <v>11.597099999999998</v>
      </c>
    </row>
    <row r="1540" spans="1:22" ht="14.25" customHeight="1" x14ac:dyDescent="0.3">
      <c r="A1540" s="1">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4">
        <v>6.5120000000000005</v>
      </c>
    </row>
    <row r="1541" spans="1:22" ht="14.25" customHeight="1" x14ac:dyDescent="0.3">
      <c r="A1541" s="1">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4">
        <v>203.56440000000003</v>
      </c>
    </row>
    <row r="1542" spans="1:22" ht="14.25" customHeight="1" x14ac:dyDescent="0.3">
      <c r="A1542" s="1">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4">
        <v>116.39039999999999</v>
      </c>
    </row>
    <row r="1543" spans="1:22" ht="14.25" customHeight="1" x14ac:dyDescent="0.3">
      <c r="A1543" s="1">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4">
        <v>2.2880000000000003</v>
      </c>
    </row>
    <row r="1544" spans="1:22" ht="14.25" customHeight="1" x14ac:dyDescent="0.3">
      <c r="A1544" s="1">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4">
        <v>1.7003999999999992</v>
      </c>
    </row>
    <row r="1545" spans="1:22" ht="14.25" customHeight="1" x14ac:dyDescent="0.3">
      <c r="A1545" s="1">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4">
        <v>29.0136</v>
      </c>
    </row>
    <row r="1546" spans="1:22" ht="14.25" customHeight="1" x14ac:dyDescent="0.3">
      <c r="A1546" s="1">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4">
        <v>16.0928</v>
      </c>
    </row>
    <row r="1547" spans="1:22" ht="14.25" customHeight="1" x14ac:dyDescent="0.3">
      <c r="A1547" s="1">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4">
        <v>196.68599999999986</v>
      </c>
    </row>
    <row r="1548" spans="1:22" ht="14.25" customHeight="1" x14ac:dyDescent="0.3">
      <c r="A1548" s="1">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4">
        <v>117.43199999999999</v>
      </c>
    </row>
    <row r="1549" spans="1:22" ht="14.25" customHeight="1" x14ac:dyDescent="0.3">
      <c r="A1549" s="1">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4">
        <v>-40.650400000000019</v>
      </c>
    </row>
    <row r="1550" spans="1:22" ht="14.25" customHeight="1" x14ac:dyDescent="0.3">
      <c r="A1550" s="1">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4">
        <v>2.3673999999999991</v>
      </c>
    </row>
    <row r="1551" spans="1:22" ht="14.25" customHeight="1" x14ac:dyDescent="0.3">
      <c r="A1551" s="1">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4">
        <v>174.99749999999997</v>
      </c>
    </row>
    <row r="1552" spans="1:22" ht="14.25" customHeight="1" x14ac:dyDescent="0.3">
      <c r="A1552" s="1">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4">
        <v>-24.708599999999997</v>
      </c>
    </row>
    <row r="1553" spans="1:22" ht="14.25" customHeight="1" x14ac:dyDescent="0.3">
      <c r="A1553" s="1">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4">
        <v>54.860399999999998</v>
      </c>
    </row>
    <row r="1554" spans="1:22" ht="14.25" customHeight="1" x14ac:dyDescent="0.3">
      <c r="A1554" s="1">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4">
        <v>10.348799999999999</v>
      </c>
    </row>
    <row r="1555" spans="1:22" ht="14.25" customHeight="1" x14ac:dyDescent="0.3">
      <c r="A1555" s="1">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4">
        <v>57.384999999999991</v>
      </c>
    </row>
    <row r="1556" spans="1:22" ht="14.25" customHeight="1" x14ac:dyDescent="0.3">
      <c r="A1556" s="1">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4">
        <v>1.5311999999999999</v>
      </c>
    </row>
    <row r="1557" spans="1:22" ht="14.25" customHeight="1" x14ac:dyDescent="0.3">
      <c r="A1557" s="1">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4">
        <v>39.5428</v>
      </c>
    </row>
    <row r="1558" spans="1:22" ht="14.25" customHeight="1" x14ac:dyDescent="0.3">
      <c r="A1558" s="1">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4">
        <v>3.504</v>
      </c>
    </row>
    <row r="1559" spans="1:22" ht="14.25" customHeight="1" x14ac:dyDescent="0.3">
      <c r="A1559" s="1">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4">
        <v>9.919999999999991</v>
      </c>
    </row>
    <row r="1560" spans="1:22" ht="14.25" customHeight="1" x14ac:dyDescent="0.3">
      <c r="A1560" s="1">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4">
        <v>44.709600000000009</v>
      </c>
    </row>
    <row r="1561" spans="1:22" ht="14.25" customHeight="1" x14ac:dyDescent="0.3">
      <c r="A1561" s="1">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4">
        <v>12.815099999999997</v>
      </c>
    </row>
    <row r="1562" spans="1:22" ht="14.25" customHeight="1" x14ac:dyDescent="0.3">
      <c r="A1562" s="1">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4">
        <v>9.0719999999999992</v>
      </c>
    </row>
    <row r="1563" spans="1:22" ht="14.25" customHeight="1" x14ac:dyDescent="0.3">
      <c r="A1563" s="1">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4">
        <v>0.72279999999999989</v>
      </c>
    </row>
    <row r="1564" spans="1:22" ht="14.25" customHeight="1" x14ac:dyDescent="0.3">
      <c r="A1564" s="1">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4">
        <v>-295.97849999999994</v>
      </c>
    </row>
    <row r="1565" spans="1:22" ht="14.25" customHeight="1" x14ac:dyDescent="0.3">
      <c r="A1565" s="1">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4">
        <v>4.1151</v>
      </c>
    </row>
    <row r="1566" spans="1:22" ht="14.25" customHeight="1" x14ac:dyDescent="0.3">
      <c r="A1566" s="1">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4">
        <v>17.744999999999962</v>
      </c>
    </row>
    <row r="1567" spans="1:22" ht="14.25" customHeight="1" x14ac:dyDescent="0.3">
      <c r="A1567" s="1">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4">
        <v>39.687899999999985</v>
      </c>
    </row>
    <row r="1568" spans="1:22" ht="14.25" customHeight="1" x14ac:dyDescent="0.3">
      <c r="A1568" s="1">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4">
        <v>-0.26850000000000307</v>
      </c>
    </row>
    <row r="1569" spans="1:22" ht="14.25" customHeight="1" x14ac:dyDescent="0.3">
      <c r="A1569" s="1">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4">
        <v>-13.615200000000002</v>
      </c>
    </row>
    <row r="1570" spans="1:22" ht="14.25" customHeight="1" x14ac:dyDescent="0.3">
      <c r="A1570" s="1">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4">
        <v>60.255300000000005</v>
      </c>
    </row>
    <row r="1571" spans="1:22" ht="14.25" customHeight="1" x14ac:dyDescent="0.3">
      <c r="A1571" s="1">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4">
        <v>3.7235999999999989</v>
      </c>
    </row>
    <row r="1572" spans="1:22" ht="14.25" customHeight="1" x14ac:dyDescent="0.3">
      <c r="A1572" s="1">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4">
        <v>-67.941000000000003</v>
      </c>
    </row>
    <row r="1573" spans="1:22" ht="14.25" customHeight="1" x14ac:dyDescent="0.3">
      <c r="A1573" s="1">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4">
        <v>10.4832</v>
      </c>
    </row>
    <row r="1574" spans="1:22" ht="14.25" customHeight="1" x14ac:dyDescent="0.3">
      <c r="A1574" s="1">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4">
        <v>6.2978999999999985</v>
      </c>
    </row>
    <row r="1575" spans="1:22" ht="14.25" customHeight="1" x14ac:dyDescent="0.3">
      <c r="A1575" s="1">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4">
        <v>23.839999999999975</v>
      </c>
    </row>
    <row r="1576" spans="1:22" ht="14.25" customHeight="1" x14ac:dyDescent="0.3">
      <c r="A1576" s="1">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4">
        <v>-9.153000000000004</v>
      </c>
    </row>
    <row r="1577" spans="1:22" ht="14.25" customHeight="1" x14ac:dyDescent="0.3">
      <c r="A1577" s="1">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4">
        <v>-21.807999999999993</v>
      </c>
    </row>
    <row r="1578" spans="1:22" ht="14.25" customHeight="1" x14ac:dyDescent="0.3">
      <c r="A1578" s="1">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4">
        <v>2.3952000000000018</v>
      </c>
    </row>
    <row r="1579" spans="1:22" ht="14.25" customHeight="1" x14ac:dyDescent="0.3">
      <c r="A1579" s="1">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4">
        <v>2.4402000000000004</v>
      </c>
    </row>
    <row r="1580" spans="1:22" ht="14.25" customHeight="1" x14ac:dyDescent="0.3">
      <c r="A1580" s="1">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4">
        <v>49.555199999999978</v>
      </c>
    </row>
    <row r="1581" spans="1:22" ht="14.25" customHeight="1" x14ac:dyDescent="0.3">
      <c r="A1581" s="1">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4">
        <v>89.314199999999971</v>
      </c>
    </row>
    <row r="1582" spans="1:22" ht="14.25" customHeight="1" x14ac:dyDescent="0.3">
      <c r="A1582" s="1">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4">
        <v>-153.12239999999997</v>
      </c>
    </row>
    <row r="1583" spans="1:22" ht="14.25" customHeight="1" x14ac:dyDescent="0.3">
      <c r="A1583" s="1">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4">
        <v>2.9371999999999971</v>
      </c>
    </row>
    <row r="1584" spans="1:22" ht="14.25" customHeight="1" x14ac:dyDescent="0.3">
      <c r="A1584" s="1">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4">
        <v>456.58800000000002</v>
      </c>
    </row>
    <row r="1585" spans="1:22" ht="14.25" customHeight="1" x14ac:dyDescent="0.3">
      <c r="A1585" s="1">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4">
        <v>18.345599999999997</v>
      </c>
    </row>
    <row r="1586" spans="1:22" ht="14.25" customHeight="1" x14ac:dyDescent="0.3">
      <c r="A1586" s="1">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4">
        <v>2.9567999999999999</v>
      </c>
    </row>
    <row r="1587" spans="1:22" ht="14.25" customHeight="1" x14ac:dyDescent="0.3">
      <c r="A1587" s="1">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4">
        <v>274.38600000000008</v>
      </c>
    </row>
    <row r="1588" spans="1:22" ht="14.25" customHeight="1" x14ac:dyDescent="0.3">
      <c r="A1588" s="1">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4">
        <v>68.975999999999999</v>
      </c>
    </row>
    <row r="1589" spans="1:22" ht="14.25" customHeight="1" x14ac:dyDescent="0.3">
      <c r="A1589" s="1">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4">
        <v>5.0054999999999996</v>
      </c>
    </row>
    <row r="1590" spans="1:22" ht="14.25" customHeight="1" x14ac:dyDescent="0.3">
      <c r="A1590" s="1">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4">
        <v>34.692000000000007</v>
      </c>
    </row>
    <row r="1591" spans="1:22" ht="14.25" customHeight="1" x14ac:dyDescent="0.3">
      <c r="A1591" s="1">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4">
        <v>2.9592000000000009</v>
      </c>
    </row>
    <row r="1592" spans="1:22" ht="14.25" customHeight="1" x14ac:dyDescent="0.3">
      <c r="A1592" s="1">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4">
        <v>5.8603999999999967</v>
      </c>
    </row>
    <row r="1593" spans="1:22" ht="14.25" customHeight="1" x14ac:dyDescent="0.3">
      <c r="A1593" s="1">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4">
        <v>2.9144999999999994</v>
      </c>
    </row>
    <row r="1594" spans="1:22" ht="14.25" customHeight="1" x14ac:dyDescent="0.3">
      <c r="A1594" s="1">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4">
        <v>22.676399999999994</v>
      </c>
    </row>
    <row r="1595" spans="1:22" ht="14.25" customHeight="1" x14ac:dyDescent="0.3">
      <c r="A1595" s="1">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4">
        <v>6.5856000000000012</v>
      </c>
    </row>
    <row r="1596" spans="1:22" ht="14.25" customHeight="1" x14ac:dyDescent="0.3">
      <c r="A1596" s="1">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4">
        <v>-35.905799999999999</v>
      </c>
    </row>
    <row r="1597" spans="1:22" ht="14.25" customHeight="1" x14ac:dyDescent="0.3">
      <c r="A1597" s="1">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4">
        <v>-2.0567999999999991</v>
      </c>
    </row>
    <row r="1598" spans="1:22" ht="14.25" customHeight="1" x14ac:dyDescent="0.3">
      <c r="A1598" s="1">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4">
        <v>175.13599999999997</v>
      </c>
    </row>
    <row r="1599" spans="1:22" ht="14.25" customHeight="1" x14ac:dyDescent="0.3">
      <c r="A1599" s="1">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4">
        <v>5.2799999999999994</v>
      </c>
    </row>
    <row r="1600" spans="1:22" ht="14.25" customHeight="1" x14ac:dyDescent="0.3">
      <c r="A1600" s="1">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4">
        <v>0.50039999999999996</v>
      </c>
    </row>
    <row r="1601" spans="1:22" ht="14.25" customHeight="1" x14ac:dyDescent="0.3">
      <c r="A1601" s="1">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4">
        <v>8.674399999999995</v>
      </c>
    </row>
    <row r="1602" spans="1:22" ht="14.25" customHeight="1" x14ac:dyDescent="0.3">
      <c r="A1602" s="1">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4">
        <v>-13.992999999999999</v>
      </c>
    </row>
    <row r="1603" spans="1:22" ht="14.25" customHeight="1" x14ac:dyDescent="0.3">
      <c r="A1603" s="1">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4">
        <v>42.391999999999996</v>
      </c>
    </row>
    <row r="1604" spans="1:22" ht="14.25" customHeight="1" x14ac:dyDescent="0.3">
      <c r="A1604" s="1">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4">
        <v>1.6679999999999997</v>
      </c>
    </row>
    <row r="1605" spans="1:22" ht="14.25" customHeight="1" x14ac:dyDescent="0.3">
      <c r="A1605" s="1">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4">
        <v>45.222599999999993</v>
      </c>
    </row>
    <row r="1606" spans="1:22" ht="14.25" customHeight="1" x14ac:dyDescent="0.3">
      <c r="A1606" s="1">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4">
        <v>12.986999999999995</v>
      </c>
    </row>
    <row r="1607" spans="1:22" ht="14.25" customHeight="1" x14ac:dyDescent="0.3">
      <c r="A1607" s="1">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4">
        <v>1.5288000000000002</v>
      </c>
    </row>
    <row r="1608" spans="1:22" ht="14.25" customHeight="1" x14ac:dyDescent="0.3">
      <c r="A1608" s="1">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4">
        <v>21.227999999999998</v>
      </c>
    </row>
    <row r="1609" spans="1:22" ht="14.25" customHeight="1" x14ac:dyDescent="0.3">
      <c r="A1609" s="1">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4">
        <v>1.9709999999999996</v>
      </c>
    </row>
    <row r="1610" spans="1:22" ht="14.25" customHeight="1" x14ac:dyDescent="0.3">
      <c r="A1610" s="1">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4">
        <v>10.223999999999998</v>
      </c>
    </row>
    <row r="1611" spans="1:22" ht="14.25" customHeight="1" x14ac:dyDescent="0.3">
      <c r="A1611" s="1">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4">
        <v>3.2675999999999994</v>
      </c>
    </row>
    <row r="1612" spans="1:22" ht="14.25" customHeight="1" x14ac:dyDescent="0.3">
      <c r="A1612" s="1">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4">
        <v>27.356800000000007</v>
      </c>
    </row>
    <row r="1613" spans="1:22" ht="14.25" customHeight="1" x14ac:dyDescent="0.3">
      <c r="A1613" s="1">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4">
        <v>20.158400000000015</v>
      </c>
    </row>
    <row r="1614" spans="1:22" ht="14.25" customHeight="1" x14ac:dyDescent="0.3">
      <c r="A1614" s="1">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4">
        <v>31.494</v>
      </c>
    </row>
    <row r="1615" spans="1:22" ht="14.25" customHeight="1" x14ac:dyDescent="0.3">
      <c r="A1615" s="1">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4">
        <v>290.00579999999991</v>
      </c>
    </row>
    <row r="1616" spans="1:22" ht="14.25" customHeight="1" x14ac:dyDescent="0.3">
      <c r="A1616" s="1">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4">
        <v>-13.646100000000001</v>
      </c>
    </row>
    <row r="1617" spans="1:22" ht="14.25" customHeight="1" x14ac:dyDescent="0.3">
      <c r="A1617" s="1">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4">
        <v>1.7999999999999998</v>
      </c>
    </row>
    <row r="1618" spans="1:22" ht="14.25" customHeight="1" x14ac:dyDescent="0.3">
      <c r="A1618" s="1">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4">
        <v>19.872</v>
      </c>
    </row>
    <row r="1619" spans="1:22" ht="14.25" customHeight="1" x14ac:dyDescent="0.3">
      <c r="A1619" s="1">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4">
        <v>12.511800000000001</v>
      </c>
    </row>
    <row r="1620" spans="1:22" ht="14.25" customHeight="1" x14ac:dyDescent="0.3">
      <c r="A1620" s="1">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4">
        <v>8.9220000000000041</v>
      </c>
    </row>
    <row r="1621" spans="1:22" ht="14.25" customHeight="1" x14ac:dyDescent="0.3">
      <c r="A1621" s="1">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4">
        <v>3.0773999999999999</v>
      </c>
    </row>
    <row r="1622" spans="1:22" ht="14.25" customHeight="1" x14ac:dyDescent="0.3">
      <c r="A1622" s="1">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4">
        <v>99.23</v>
      </c>
    </row>
    <row r="1623" spans="1:22" ht="14.25" customHeight="1" x14ac:dyDescent="0.3">
      <c r="A1623" s="1">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4">
        <v>385.37520000000001</v>
      </c>
    </row>
    <row r="1624" spans="1:22" ht="14.25" customHeight="1" x14ac:dyDescent="0.3">
      <c r="A1624" s="1">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4">
        <v>7.8191999999999995</v>
      </c>
    </row>
    <row r="1625" spans="1:22" ht="14.25" customHeight="1" x14ac:dyDescent="0.3">
      <c r="A1625" s="1">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4">
        <v>10.5</v>
      </c>
    </row>
    <row r="1626" spans="1:22" ht="14.25" customHeight="1" x14ac:dyDescent="0.3">
      <c r="A1626" s="1">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4">
        <v>84.494999999999948</v>
      </c>
    </row>
    <row r="1627" spans="1:22" ht="14.25" customHeight="1" x14ac:dyDescent="0.3">
      <c r="A1627" s="1">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4">
        <v>556.97400000000005</v>
      </c>
    </row>
    <row r="1628" spans="1:22" ht="14.25" customHeight="1" x14ac:dyDescent="0.3">
      <c r="A1628" s="1">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4">
        <v>141.27749999999997</v>
      </c>
    </row>
    <row r="1629" spans="1:22" ht="14.25" customHeight="1" x14ac:dyDescent="0.3">
      <c r="A1629" s="1">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4">
        <v>155.24999999999994</v>
      </c>
    </row>
    <row r="1630" spans="1:22" ht="14.25" customHeight="1" x14ac:dyDescent="0.3">
      <c r="A1630" s="1">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4">
        <v>2.4639999999999986</v>
      </c>
    </row>
    <row r="1631" spans="1:22" ht="14.25" customHeight="1" x14ac:dyDescent="0.3">
      <c r="A1631" s="1">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4">
        <v>-34.38000000000001</v>
      </c>
    </row>
    <row r="1632" spans="1:22" ht="14.25" customHeight="1" x14ac:dyDescent="0.3">
      <c r="A1632" s="1">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4">
        <v>88.029900000000055</v>
      </c>
    </row>
    <row r="1633" spans="1:22" ht="14.25" customHeight="1" x14ac:dyDescent="0.3">
      <c r="A1633" s="1">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4">
        <v>3.7407999999999997</v>
      </c>
    </row>
    <row r="1634" spans="1:22" ht="14.25" customHeight="1" x14ac:dyDescent="0.3">
      <c r="A1634" s="1">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4">
        <v>3.6288</v>
      </c>
    </row>
    <row r="1635" spans="1:22" ht="14.25" customHeight="1" x14ac:dyDescent="0.3">
      <c r="A1635" s="1">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4">
        <v>1.5700000000000012</v>
      </c>
    </row>
    <row r="1636" spans="1:22" ht="14.25" customHeight="1" x14ac:dyDescent="0.3">
      <c r="A1636" s="1">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4">
        <v>7.263999999999994</v>
      </c>
    </row>
    <row r="1637" spans="1:22" ht="14.25" customHeight="1" x14ac:dyDescent="0.3">
      <c r="A1637" s="1">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4">
        <v>5.4432</v>
      </c>
    </row>
    <row r="1638" spans="1:22" ht="14.25" customHeight="1" x14ac:dyDescent="0.3">
      <c r="A1638" s="1">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4">
        <v>-167.27</v>
      </c>
    </row>
    <row r="1639" spans="1:22" ht="14.25" customHeight="1" x14ac:dyDescent="0.3">
      <c r="A1639" s="1">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4">
        <v>-87.667200000000037</v>
      </c>
    </row>
    <row r="1640" spans="1:22" ht="14.25" customHeight="1" x14ac:dyDescent="0.3">
      <c r="A1640" s="1">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4">
        <v>9.3312000000000008</v>
      </c>
    </row>
    <row r="1641" spans="1:22" ht="14.25" customHeight="1" x14ac:dyDescent="0.3">
      <c r="A1641" s="1">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4">
        <v>4.4344000000000001</v>
      </c>
    </row>
    <row r="1642" spans="1:22" ht="14.25" customHeight="1" x14ac:dyDescent="0.3">
      <c r="A1642" s="1">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4">
        <v>5.8419999999999996</v>
      </c>
    </row>
    <row r="1643" spans="1:22" ht="14.25" customHeight="1" x14ac:dyDescent="0.3">
      <c r="A1643" s="1">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4">
        <v>17.375399999999999</v>
      </c>
    </row>
    <row r="1644" spans="1:22" ht="14.25" customHeight="1" x14ac:dyDescent="0.3">
      <c r="A1644" s="1">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4">
        <v>3.944999999999999</v>
      </c>
    </row>
    <row r="1645" spans="1:22" ht="14.25" customHeight="1" x14ac:dyDescent="0.3">
      <c r="A1645" s="1">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4">
        <v>349.33919999999995</v>
      </c>
    </row>
    <row r="1646" spans="1:22" ht="14.25" customHeight="1" x14ac:dyDescent="0.3">
      <c r="A1646" s="1">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4">
        <v>1480.4670999999998</v>
      </c>
    </row>
    <row r="1647" spans="1:22" ht="14.25" customHeight="1" x14ac:dyDescent="0.3">
      <c r="A1647" s="1">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4">
        <v>100.65599999999999</v>
      </c>
    </row>
    <row r="1648" spans="1:22" ht="14.25" customHeight="1" x14ac:dyDescent="0.3">
      <c r="A1648" s="1">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4">
        <v>-3.0939999999999994</v>
      </c>
    </row>
    <row r="1649" spans="1:22" ht="14.25" customHeight="1" x14ac:dyDescent="0.3">
      <c r="A1649" s="1">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4">
        <v>-0.71279999999999988</v>
      </c>
    </row>
    <row r="1650" spans="1:22" ht="14.25" customHeight="1" x14ac:dyDescent="0.3">
      <c r="A1650" s="1">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4">
        <v>-100.91999999999999</v>
      </c>
    </row>
    <row r="1651" spans="1:22" ht="14.25" customHeight="1" x14ac:dyDescent="0.3">
      <c r="A1651" s="1">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4">
        <v>-9.178799999999999</v>
      </c>
    </row>
    <row r="1652" spans="1:22" ht="14.25" customHeight="1" x14ac:dyDescent="0.3">
      <c r="A1652" s="1">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4">
        <v>53.860799999999998</v>
      </c>
    </row>
    <row r="1653" spans="1:22" ht="14.25" customHeight="1" x14ac:dyDescent="0.3">
      <c r="A1653" s="1">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4">
        <v>6.4127999999999998</v>
      </c>
    </row>
    <row r="1654" spans="1:22" ht="14.25" customHeight="1" x14ac:dyDescent="0.3">
      <c r="A1654" s="1">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4">
        <v>45.813600000000001</v>
      </c>
    </row>
    <row r="1655" spans="1:22" ht="14.25" customHeight="1" x14ac:dyDescent="0.3">
      <c r="A1655" s="1">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4">
        <v>54.333200000000005</v>
      </c>
    </row>
    <row r="1656" spans="1:22" ht="14.25" customHeight="1" x14ac:dyDescent="0.3">
      <c r="A1656" s="1">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4">
        <v>1.4207999999999998</v>
      </c>
    </row>
    <row r="1657" spans="1:22" ht="14.25" customHeight="1" x14ac:dyDescent="0.3">
      <c r="A1657" s="1">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4">
        <v>2.9568000000000003</v>
      </c>
    </row>
    <row r="1658" spans="1:22" ht="14.25" customHeight="1" x14ac:dyDescent="0.3">
      <c r="A1658" s="1">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4">
        <v>9.5940000000000012</v>
      </c>
    </row>
    <row r="1659" spans="1:22" ht="14.25" customHeight="1" x14ac:dyDescent="0.3">
      <c r="A1659" s="1">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4">
        <v>10.784899999999999</v>
      </c>
    </row>
    <row r="1660" spans="1:22" ht="14.25" customHeight="1" x14ac:dyDescent="0.3">
      <c r="A1660" s="1">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4">
        <v>10.048500000000004</v>
      </c>
    </row>
    <row r="1661" spans="1:22" ht="14.25" customHeight="1" x14ac:dyDescent="0.3">
      <c r="A1661" s="1">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4">
        <v>27.734999999999996</v>
      </c>
    </row>
    <row r="1662" spans="1:22" ht="14.25" customHeight="1" x14ac:dyDescent="0.3">
      <c r="A1662" s="1">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4">
        <v>5.2139999999999995</v>
      </c>
    </row>
    <row r="1663" spans="1:22" ht="14.25" customHeight="1" x14ac:dyDescent="0.3">
      <c r="A1663" s="1">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4">
        <v>-158.10199999999998</v>
      </c>
    </row>
    <row r="1664" spans="1:22" ht="14.25" customHeight="1" x14ac:dyDescent="0.3">
      <c r="A1664" s="1">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4">
        <v>-9.2639999999999993</v>
      </c>
    </row>
    <row r="1665" spans="1:22" ht="14.25" customHeight="1" x14ac:dyDescent="0.3">
      <c r="A1665" s="1">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4">
        <v>3.6679999999999993</v>
      </c>
    </row>
    <row r="1666" spans="1:22" ht="14.25" customHeight="1" x14ac:dyDescent="0.3">
      <c r="A1666" s="1">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4">
        <v>-7.4394000000000347</v>
      </c>
    </row>
    <row r="1667" spans="1:22" ht="14.25" customHeight="1" x14ac:dyDescent="0.3">
      <c r="A1667" s="1">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4">
        <v>0.86879999999999979</v>
      </c>
    </row>
    <row r="1668" spans="1:22" ht="14.25" customHeight="1" x14ac:dyDescent="0.3">
      <c r="A1668" s="1">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4">
        <v>-2.374800000000004</v>
      </c>
    </row>
    <row r="1669" spans="1:22" ht="14.25" customHeight="1" x14ac:dyDescent="0.3">
      <c r="A1669" s="1">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4">
        <v>23.234999999999992</v>
      </c>
    </row>
    <row r="1670" spans="1:22" ht="14.25" customHeight="1" x14ac:dyDescent="0.3">
      <c r="A1670" s="1">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4">
        <v>1.5794999999999986</v>
      </c>
    </row>
    <row r="1671" spans="1:22" ht="14.25" customHeight="1" x14ac:dyDescent="0.3">
      <c r="A1671" s="1">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4">
        <v>-373.3048</v>
      </c>
    </row>
    <row r="1672" spans="1:22" ht="14.25" customHeight="1" x14ac:dyDescent="0.3">
      <c r="A1672" s="1">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4">
        <v>5.2125000000000004</v>
      </c>
    </row>
    <row r="1673" spans="1:22" ht="14.25" customHeight="1" x14ac:dyDescent="0.3">
      <c r="A1673" s="1">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4">
        <v>19.331399999999995</v>
      </c>
    </row>
    <row r="1674" spans="1:22" ht="14.25" customHeight="1" x14ac:dyDescent="0.3">
      <c r="A1674" s="1">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4">
        <v>62.988</v>
      </c>
    </row>
    <row r="1675" spans="1:22" ht="14.25" customHeight="1" x14ac:dyDescent="0.3">
      <c r="A1675" s="1">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4">
        <v>96.343800000000002</v>
      </c>
    </row>
    <row r="1676" spans="1:22" ht="14.25" customHeight="1" x14ac:dyDescent="0.3">
      <c r="A1676" s="1">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4">
        <v>-10.419600000000003</v>
      </c>
    </row>
    <row r="1677" spans="1:22" ht="14.25" customHeight="1" x14ac:dyDescent="0.3">
      <c r="A1677" s="1">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4">
        <v>-10.211400000000005</v>
      </c>
    </row>
    <row r="1678" spans="1:22" ht="14.25" customHeight="1" x14ac:dyDescent="0.3">
      <c r="A1678" s="1">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4">
        <v>26.069999999999993</v>
      </c>
    </row>
    <row r="1679" spans="1:22" ht="14.25" customHeight="1" x14ac:dyDescent="0.3">
      <c r="A1679" s="1">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4">
        <v>8.7906000000000013</v>
      </c>
    </row>
    <row r="1680" spans="1:22" ht="14.25" customHeight="1" x14ac:dyDescent="0.3">
      <c r="A1680" s="1">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4">
        <v>-14.576399999999996</v>
      </c>
    </row>
    <row r="1681" spans="1:22" ht="14.25" customHeight="1" x14ac:dyDescent="0.3">
      <c r="A1681" s="1">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4">
        <v>4.3175999999999988</v>
      </c>
    </row>
    <row r="1682" spans="1:22" ht="14.25" customHeight="1" x14ac:dyDescent="0.3">
      <c r="A1682" s="1">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4">
        <v>8.4735999999999958</v>
      </c>
    </row>
    <row r="1683" spans="1:22" ht="14.25" customHeight="1" x14ac:dyDescent="0.3">
      <c r="A1683" s="1">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4">
        <v>-559.35599999999988</v>
      </c>
    </row>
    <row r="1684" spans="1:22" ht="14.25" customHeight="1" x14ac:dyDescent="0.3">
      <c r="A1684" s="1">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4">
        <v>9.105599999999999</v>
      </c>
    </row>
    <row r="1685" spans="1:22" ht="14.25" customHeight="1" x14ac:dyDescent="0.3">
      <c r="A1685" s="1">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4">
        <v>6.224400000000001</v>
      </c>
    </row>
    <row r="1686" spans="1:22" ht="14.25" customHeight="1" x14ac:dyDescent="0.3">
      <c r="A1686" s="1">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4">
        <v>12.409999999999989</v>
      </c>
    </row>
    <row r="1687" spans="1:22" ht="14.25" customHeight="1" x14ac:dyDescent="0.3">
      <c r="A1687" s="1">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4">
        <v>-0.98999999999999977</v>
      </c>
    </row>
    <row r="1688" spans="1:22" ht="14.25" customHeight="1" x14ac:dyDescent="0.3">
      <c r="A1688" s="1">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4">
        <v>-5.7637999999999998</v>
      </c>
    </row>
    <row r="1689" spans="1:22" ht="14.25" customHeight="1" x14ac:dyDescent="0.3">
      <c r="A1689" s="1">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4">
        <v>3.6288</v>
      </c>
    </row>
    <row r="1690" spans="1:22" ht="14.25" customHeight="1" x14ac:dyDescent="0.3">
      <c r="A1690" s="1">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4">
        <v>23.315999999999988</v>
      </c>
    </row>
    <row r="1691" spans="1:22" ht="14.25" customHeight="1" x14ac:dyDescent="0.3">
      <c r="A1691" s="1">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4">
        <v>-227.49120000000016</v>
      </c>
    </row>
    <row r="1692" spans="1:22" ht="14.25" customHeight="1" x14ac:dyDescent="0.3">
      <c r="A1692" s="1">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4">
        <v>15.387</v>
      </c>
    </row>
    <row r="1693" spans="1:22" ht="14.25" customHeight="1" x14ac:dyDescent="0.3">
      <c r="A1693" s="1">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4">
        <v>5.0960000000000001</v>
      </c>
    </row>
    <row r="1694" spans="1:22" ht="14.25" customHeight="1" x14ac:dyDescent="0.3">
      <c r="A1694" s="1">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4">
        <v>6.2904999999999998</v>
      </c>
    </row>
    <row r="1695" spans="1:22" ht="14.25" customHeight="1" x14ac:dyDescent="0.3">
      <c r="A1695" s="1">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4">
        <v>3.5742000000000012</v>
      </c>
    </row>
    <row r="1696" spans="1:22" ht="14.25" customHeight="1" x14ac:dyDescent="0.3">
      <c r="A1696" s="1">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4">
        <v>19.827599999999997</v>
      </c>
    </row>
    <row r="1697" spans="1:22" ht="14.25" customHeight="1" x14ac:dyDescent="0.3">
      <c r="A1697" s="1">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4">
        <v>7.0853999999999999</v>
      </c>
    </row>
    <row r="1698" spans="1:22" ht="14.25" customHeight="1" x14ac:dyDescent="0.3">
      <c r="A1698" s="1">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4">
        <v>52.49</v>
      </c>
    </row>
    <row r="1699" spans="1:22" ht="14.25" customHeight="1" x14ac:dyDescent="0.3">
      <c r="A1699" s="1">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4">
        <v>31.018399999999986</v>
      </c>
    </row>
    <row r="1700" spans="1:22" ht="14.25" customHeight="1" x14ac:dyDescent="0.3">
      <c r="A1700" s="1">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4">
        <v>10.348799999999999</v>
      </c>
    </row>
    <row r="1701" spans="1:22" ht="14.25" customHeight="1" x14ac:dyDescent="0.3">
      <c r="A1701" s="1">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4">
        <v>113.49359999999999</v>
      </c>
    </row>
    <row r="1702" spans="1:22" ht="14.25" customHeight="1" x14ac:dyDescent="0.3">
      <c r="A1702" s="1">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4">
        <v>4.2804000000000002</v>
      </c>
    </row>
    <row r="1703" spans="1:22" ht="14.25" customHeight="1" x14ac:dyDescent="0.3">
      <c r="A1703" s="1">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4">
        <v>321.83999999999992</v>
      </c>
    </row>
    <row r="1704" spans="1:22" ht="14.25" customHeight="1" x14ac:dyDescent="0.3">
      <c r="A1704" s="1">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4">
        <v>4.6812000000000005</v>
      </c>
    </row>
    <row r="1705" spans="1:22" ht="14.25" customHeight="1" x14ac:dyDescent="0.3">
      <c r="A1705" s="1">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4">
        <v>5.8045</v>
      </c>
    </row>
    <row r="1706" spans="1:22" ht="14.25" customHeight="1" x14ac:dyDescent="0.3">
      <c r="A1706" s="1">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4">
        <v>-7.1147999999999989</v>
      </c>
    </row>
    <row r="1707" spans="1:22" ht="14.25" customHeight="1" x14ac:dyDescent="0.3">
      <c r="A1707" s="1">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4">
        <v>-9.2880000000000003</v>
      </c>
    </row>
    <row r="1708" spans="1:22" ht="14.25" customHeight="1" x14ac:dyDescent="0.3">
      <c r="A1708" s="1">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4">
        <v>20.614199999999997</v>
      </c>
    </row>
    <row r="1709" spans="1:22" ht="14.25" customHeight="1" x14ac:dyDescent="0.3">
      <c r="A1709" s="1">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4">
        <v>16.703999999999986</v>
      </c>
    </row>
    <row r="1710" spans="1:22" ht="14.25" customHeight="1" x14ac:dyDescent="0.3">
      <c r="A1710" s="1">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4">
        <v>3.71</v>
      </c>
    </row>
    <row r="1711" spans="1:22" ht="14.25" customHeight="1" x14ac:dyDescent="0.3">
      <c r="A1711" s="1">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4">
        <v>-0.89990000000001302</v>
      </c>
    </row>
    <row r="1712" spans="1:22" ht="14.25" customHeight="1" x14ac:dyDescent="0.3">
      <c r="A1712" s="1">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4">
        <v>6.5669999999999984</v>
      </c>
    </row>
    <row r="1713" spans="1:22" ht="14.25" customHeight="1" x14ac:dyDescent="0.3">
      <c r="A1713" s="1">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4">
        <v>510.63599999999985</v>
      </c>
    </row>
    <row r="1714" spans="1:22" ht="14.25" customHeight="1" x14ac:dyDescent="0.3">
      <c r="A1714" s="1">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4">
        <v>5.0064000000000002</v>
      </c>
    </row>
    <row r="1715" spans="1:22" ht="14.25" customHeight="1" x14ac:dyDescent="0.3">
      <c r="A1715" s="1">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4">
        <v>-566.5625</v>
      </c>
    </row>
    <row r="1716" spans="1:22" ht="14.25" customHeight="1" x14ac:dyDescent="0.3">
      <c r="A1716" s="1">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4">
        <v>-14.478399999999979</v>
      </c>
    </row>
    <row r="1717" spans="1:22" ht="14.25" customHeight="1" x14ac:dyDescent="0.3">
      <c r="A1717" s="1">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4">
        <v>2.7956000000000003</v>
      </c>
    </row>
    <row r="1718" spans="1:22" ht="14.25" customHeight="1" x14ac:dyDescent="0.3">
      <c r="A1718" s="1">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4">
        <v>70.440999999999974</v>
      </c>
    </row>
    <row r="1719" spans="1:22" ht="14.25" customHeight="1" x14ac:dyDescent="0.3">
      <c r="A1719" s="1">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4">
        <v>0</v>
      </c>
    </row>
    <row r="1720" spans="1:22" ht="14.25" customHeight="1" x14ac:dyDescent="0.3">
      <c r="A1720" s="1">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4">
        <v>15.086400000000001</v>
      </c>
    </row>
    <row r="1721" spans="1:22" ht="14.25" customHeight="1" x14ac:dyDescent="0.3">
      <c r="A1721" s="1">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4">
        <v>12.325599999999998</v>
      </c>
    </row>
    <row r="1722" spans="1:22" ht="14.25" customHeight="1" x14ac:dyDescent="0.3">
      <c r="A1722" s="1">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4">
        <v>14.919999999999995</v>
      </c>
    </row>
    <row r="1723" spans="1:22" ht="14.25" customHeight="1" x14ac:dyDescent="0.3">
      <c r="A1723" s="1">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4">
        <v>11.998799999999996</v>
      </c>
    </row>
    <row r="1724" spans="1:22" ht="14.25" customHeight="1" x14ac:dyDescent="0.3">
      <c r="A1724" s="1">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4">
        <v>51.193599999999996</v>
      </c>
    </row>
    <row r="1725" spans="1:22" ht="14.25" customHeight="1" x14ac:dyDescent="0.3">
      <c r="A1725" s="1">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4">
        <v>-71.811600000000027</v>
      </c>
    </row>
    <row r="1726" spans="1:22" ht="14.25" customHeight="1" x14ac:dyDescent="0.3">
      <c r="A1726" s="1">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4">
        <v>43.43519999999998</v>
      </c>
    </row>
    <row r="1727" spans="1:22" ht="14.25" customHeight="1" x14ac:dyDescent="0.3">
      <c r="A1727" s="1">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4">
        <v>0.44399999999999973</v>
      </c>
    </row>
    <row r="1728" spans="1:22" ht="14.25" customHeight="1" x14ac:dyDescent="0.3">
      <c r="A1728" s="1">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4">
        <v>7.7728000000000002</v>
      </c>
    </row>
    <row r="1729" spans="1:22" ht="14.25" customHeight="1" x14ac:dyDescent="0.3">
      <c r="A1729" s="1">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4">
        <v>-69.889999999999986</v>
      </c>
    </row>
    <row r="1730" spans="1:22" ht="14.25" customHeight="1" x14ac:dyDescent="0.3">
      <c r="A1730" s="1">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4">
        <v>21</v>
      </c>
    </row>
    <row r="1731" spans="1:22" ht="14.25" customHeight="1" x14ac:dyDescent="0.3">
      <c r="A1731" s="1">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4">
        <v>3.6017999999999999</v>
      </c>
    </row>
    <row r="1732" spans="1:22" ht="14.25" customHeight="1" x14ac:dyDescent="0.3">
      <c r="A1732" s="1">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4">
        <v>31.283199999999987</v>
      </c>
    </row>
    <row r="1733" spans="1:22" ht="14.25" customHeight="1" x14ac:dyDescent="0.3">
      <c r="A1733" s="1">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4">
        <v>3.7407999999999997</v>
      </c>
    </row>
    <row r="1734" spans="1:22" ht="14.25" customHeight="1" x14ac:dyDescent="0.3">
      <c r="A1734" s="1">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4">
        <v>-33.804000000000002</v>
      </c>
    </row>
    <row r="1735" spans="1:22" ht="14.25" customHeight="1" x14ac:dyDescent="0.3">
      <c r="A1735" s="1">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4">
        <v>17.351999999999975</v>
      </c>
    </row>
    <row r="1736" spans="1:22" ht="14.25" customHeight="1" x14ac:dyDescent="0.3">
      <c r="A1736" s="1">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4">
        <v>6.5339999999999971</v>
      </c>
    </row>
    <row r="1737" spans="1:22" ht="14.25" customHeight="1" x14ac:dyDescent="0.3">
      <c r="A1737" s="1">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4">
        <v>1.375</v>
      </c>
    </row>
    <row r="1738" spans="1:22" ht="14.25" customHeight="1" x14ac:dyDescent="0.3">
      <c r="A1738" s="1">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4">
        <v>0.3822000000000001</v>
      </c>
    </row>
    <row r="1739" spans="1:22" ht="14.25" customHeight="1" x14ac:dyDescent="0.3">
      <c r="A1739" s="1">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4">
        <v>8.4888000000000012</v>
      </c>
    </row>
    <row r="1740" spans="1:22" ht="14.25" customHeight="1" x14ac:dyDescent="0.3">
      <c r="A1740" s="1">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4">
        <v>3.400999999999998</v>
      </c>
    </row>
    <row r="1741" spans="1:22" ht="14.25" customHeight="1" x14ac:dyDescent="0.3">
      <c r="A1741" s="1">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4">
        <v>46.601999999999997</v>
      </c>
    </row>
    <row r="1742" spans="1:22" ht="14.25" customHeight="1" x14ac:dyDescent="0.3">
      <c r="A1742" s="1">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4">
        <v>9.6047999999999991</v>
      </c>
    </row>
    <row r="1743" spans="1:22" ht="14.25" customHeight="1" x14ac:dyDescent="0.3">
      <c r="A1743" s="1">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4">
        <v>7.2576000000000001</v>
      </c>
    </row>
    <row r="1744" spans="1:22" ht="14.25" customHeight="1" x14ac:dyDescent="0.3">
      <c r="A1744" s="1">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4">
        <v>0.98559999999999937</v>
      </c>
    </row>
    <row r="1745" spans="1:22" ht="14.25" customHeight="1" x14ac:dyDescent="0.3">
      <c r="A1745" s="1">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4">
        <v>-2.5128000000000008</v>
      </c>
    </row>
    <row r="1746" spans="1:22" ht="14.25" customHeight="1" x14ac:dyDescent="0.3">
      <c r="A1746" s="1">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4">
        <v>-55.300000000000068</v>
      </c>
    </row>
    <row r="1747" spans="1:22" ht="14.25" customHeight="1" x14ac:dyDescent="0.3">
      <c r="A1747" s="1">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4">
        <v>4.9431999999999992</v>
      </c>
    </row>
    <row r="1748" spans="1:22" ht="14.25" customHeight="1" x14ac:dyDescent="0.3">
      <c r="A1748" s="1">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4">
        <v>-8.2367999999999988</v>
      </c>
    </row>
    <row r="1749" spans="1:22" ht="14.25" customHeight="1" x14ac:dyDescent="0.3">
      <c r="A1749" s="1">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4">
        <v>3.2099999999999982</v>
      </c>
    </row>
    <row r="1750" spans="1:22" ht="14.25" customHeight="1" x14ac:dyDescent="0.3">
      <c r="A1750" s="1">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4">
        <v>3.6288</v>
      </c>
    </row>
    <row r="1751" spans="1:22" ht="14.25" customHeight="1" x14ac:dyDescent="0.3">
      <c r="A1751" s="1">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4">
        <v>0.54600000000000071</v>
      </c>
    </row>
    <row r="1752" spans="1:22" ht="14.25" customHeight="1" x14ac:dyDescent="0.3">
      <c r="A1752" s="1">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4">
        <v>-32.522600000000011</v>
      </c>
    </row>
    <row r="1753" spans="1:22" ht="14.25" customHeight="1" x14ac:dyDescent="0.3">
      <c r="A1753" s="1">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4">
        <v>3.6894000000000009</v>
      </c>
    </row>
    <row r="1754" spans="1:22" ht="14.25" customHeight="1" x14ac:dyDescent="0.3">
      <c r="A1754" s="1">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4">
        <v>151.09740000000002</v>
      </c>
    </row>
    <row r="1755" spans="1:22" ht="14.25" customHeight="1" x14ac:dyDescent="0.3">
      <c r="A1755" s="1">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4">
        <v>53.860799999999998</v>
      </c>
    </row>
    <row r="1756" spans="1:22" ht="14.25" customHeight="1" x14ac:dyDescent="0.3">
      <c r="A1756" s="1">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4">
        <v>3.8519999999999994</v>
      </c>
    </row>
    <row r="1757" spans="1:22" ht="14.25" customHeight="1" x14ac:dyDescent="0.3">
      <c r="A1757" s="1">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4">
        <v>130.75810000000001</v>
      </c>
    </row>
    <row r="1758" spans="1:22" ht="14.25" customHeight="1" x14ac:dyDescent="0.3">
      <c r="A1758" s="1">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4">
        <v>150.36000000000013</v>
      </c>
    </row>
    <row r="1759" spans="1:22" ht="14.25" customHeight="1" x14ac:dyDescent="0.3">
      <c r="A1759" s="1">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4">
        <v>-66.508800000000036</v>
      </c>
    </row>
    <row r="1760" spans="1:22" ht="14.25" customHeight="1" x14ac:dyDescent="0.3">
      <c r="A1760" s="1">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4">
        <v>7.615399999999994</v>
      </c>
    </row>
    <row r="1761" spans="1:22" ht="14.25" customHeight="1" x14ac:dyDescent="0.3">
      <c r="A1761" s="1">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4">
        <v>4.8840000000000003</v>
      </c>
    </row>
    <row r="1762" spans="1:22" ht="14.25" customHeight="1" x14ac:dyDescent="0.3">
      <c r="A1762" s="1">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4">
        <v>-4.8391999999999769</v>
      </c>
    </row>
    <row r="1763" spans="1:22" ht="14.25" customHeight="1" x14ac:dyDescent="0.3">
      <c r="A1763" s="1">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4">
        <v>9.7037999999999993</v>
      </c>
    </row>
    <row r="1764" spans="1:22" ht="14.25" customHeight="1" x14ac:dyDescent="0.3">
      <c r="A1764" s="1">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4">
        <v>-20.696400000000025</v>
      </c>
    </row>
    <row r="1765" spans="1:22" ht="14.25" customHeight="1" x14ac:dyDescent="0.3">
      <c r="A1765" s="1">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4">
        <v>10.517999999999997</v>
      </c>
    </row>
    <row r="1766" spans="1:22" ht="14.25" customHeight="1" x14ac:dyDescent="0.3">
      <c r="A1766" s="1">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4">
        <v>1.8997999999999999</v>
      </c>
    </row>
    <row r="1767" spans="1:22" ht="14.25" customHeight="1" x14ac:dyDescent="0.3">
      <c r="A1767" s="1">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4">
        <v>46.116000000000007</v>
      </c>
    </row>
    <row r="1768" spans="1:22" ht="14.25" customHeight="1" x14ac:dyDescent="0.3">
      <c r="A1768" s="1">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4">
        <v>4.8117999999999999</v>
      </c>
    </row>
    <row r="1769" spans="1:22" ht="14.25" customHeight="1" x14ac:dyDescent="0.3">
      <c r="A1769" s="1">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4">
        <v>-5.8603999999999985</v>
      </c>
    </row>
    <row r="1770" spans="1:22" ht="14.25" customHeight="1" x14ac:dyDescent="0.3">
      <c r="A1770" s="1">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4">
        <v>-39.456499999999991</v>
      </c>
    </row>
    <row r="1771" spans="1:22" ht="14.25" customHeight="1" x14ac:dyDescent="0.3">
      <c r="A1771" s="1">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4">
        <v>-1.3952000000000013</v>
      </c>
    </row>
    <row r="1772" spans="1:22" ht="14.25" customHeight="1" x14ac:dyDescent="0.3">
      <c r="A1772" s="1">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4">
        <v>-20.166300000000007</v>
      </c>
    </row>
    <row r="1773" spans="1:22" ht="14.25" customHeight="1" x14ac:dyDescent="0.3">
      <c r="A1773" s="1">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4">
        <v>-24.496000000000002</v>
      </c>
    </row>
    <row r="1774" spans="1:22" ht="14.25" customHeight="1" x14ac:dyDescent="0.3">
      <c r="A1774" s="1">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4">
        <v>19.499999999999993</v>
      </c>
    </row>
    <row r="1775" spans="1:22" ht="14.25" customHeight="1" x14ac:dyDescent="0.3">
      <c r="A1775" s="1">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4">
        <v>9.3869999999999987</v>
      </c>
    </row>
    <row r="1776" spans="1:22" ht="14.25" customHeight="1" x14ac:dyDescent="0.3">
      <c r="A1776" s="1">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4">
        <v>129.37860000000001</v>
      </c>
    </row>
    <row r="1777" spans="1:22" ht="14.25" customHeight="1" x14ac:dyDescent="0.3">
      <c r="A1777" s="1">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4">
        <v>1.4952000000000001</v>
      </c>
    </row>
    <row r="1778" spans="1:22" ht="14.25" customHeight="1" x14ac:dyDescent="0.3">
      <c r="A1778" s="1">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4">
        <v>1.512</v>
      </c>
    </row>
    <row r="1779" spans="1:22" ht="14.25" customHeight="1" x14ac:dyDescent="0.3">
      <c r="A1779" s="1">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4">
        <v>180.76590000000002</v>
      </c>
    </row>
    <row r="1780" spans="1:22" ht="14.25" customHeight="1" x14ac:dyDescent="0.3">
      <c r="A1780" s="1">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4">
        <v>6.6150000000000002</v>
      </c>
    </row>
    <row r="1781" spans="1:22" ht="14.25" customHeight="1" x14ac:dyDescent="0.3">
      <c r="A1781" s="1">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4">
        <v>14.992499999999996</v>
      </c>
    </row>
    <row r="1782" spans="1:22" ht="14.25" customHeight="1" x14ac:dyDescent="0.3">
      <c r="A1782" s="1">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4">
        <v>20.840000000000003</v>
      </c>
    </row>
    <row r="1783" spans="1:22" ht="14.25" customHeight="1" x14ac:dyDescent="0.3">
      <c r="A1783" s="1">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4">
        <v>3.0267999999999997</v>
      </c>
    </row>
    <row r="1784" spans="1:22" ht="14.25" customHeight="1" x14ac:dyDescent="0.3">
      <c r="A1784" s="1">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4">
        <v>59.011199999999988</v>
      </c>
    </row>
    <row r="1785" spans="1:22" ht="14.25" customHeight="1" x14ac:dyDescent="0.3">
      <c r="A1785" s="1">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4">
        <v>107.7216</v>
      </c>
    </row>
    <row r="1786" spans="1:22" ht="14.25" customHeight="1" x14ac:dyDescent="0.3">
      <c r="A1786" s="1">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4">
        <v>9.8159999999999954</v>
      </c>
    </row>
    <row r="1787" spans="1:22" ht="14.25" customHeight="1" x14ac:dyDescent="0.3">
      <c r="A1787" s="1">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4">
        <v>15.5288</v>
      </c>
    </row>
    <row r="1788" spans="1:22" ht="14.25" customHeight="1" x14ac:dyDescent="0.3">
      <c r="A1788" s="1">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4">
        <v>25.221299999999989</v>
      </c>
    </row>
    <row r="1789" spans="1:22" ht="14.25" customHeight="1" x14ac:dyDescent="0.3">
      <c r="A1789" s="1">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4">
        <v>64.785599999999988</v>
      </c>
    </row>
    <row r="1790" spans="1:22" ht="14.25" customHeight="1" x14ac:dyDescent="0.3">
      <c r="A1790" s="1">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4">
        <v>195.99440000000004</v>
      </c>
    </row>
    <row r="1791" spans="1:22" ht="14.25" customHeight="1" x14ac:dyDescent="0.3">
      <c r="A1791" s="1">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4">
        <v>26.590499999999988</v>
      </c>
    </row>
    <row r="1792" spans="1:22" ht="14.25" customHeight="1" x14ac:dyDescent="0.3">
      <c r="A1792" s="1">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4">
        <v>24.47</v>
      </c>
    </row>
    <row r="1793" spans="1:22" ht="14.25" customHeight="1" x14ac:dyDescent="0.3">
      <c r="A1793" s="1">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4">
        <v>673.88160000000016</v>
      </c>
    </row>
    <row r="1794" spans="1:22" ht="14.25" customHeight="1" x14ac:dyDescent="0.3">
      <c r="A1794" s="1">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4">
        <v>12.592800000000004</v>
      </c>
    </row>
    <row r="1795" spans="1:22" ht="14.25" customHeight="1" x14ac:dyDescent="0.3">
      <c r="A1795" s="1">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4">
        <v>6.0416000000000025</v>
      </c>
    </row>
    <row r="1796" spans="1:22" ht="14.25" customHeight="1" x14ac:dyDescent="0.3">
      <c r="A1796" s="1">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4">
        <v>26.984999999999992</v>
      </c>
    </row>
    <row r="1797" spans="1:22" ht="14.25" customHeight="1" x14ac:dyDescent="0.3">
      <c r="A1797" s="1">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4">
        <v>16.598399999999998</v>
      </c>
    </row>
    <row r="1798" spans="1:22" ht="14.25" customHeight="1" x14ac:dyDescent="0.3">
      <c r="A1798" s="1">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4">
        <v>100.91129999999997</v>
      </c>
    </row>
    <row r="1799" spans="1:22" ht="14.25" customHeight="1" x14ac:dyDescent="0.3">
      <c r="A1799" s="1">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4">
        <v>11.565</v>
      </c>
    </row>
    <row r="1800" spans="1:22" ht="14.25" customHeight="1" x14ac:dyDescent="0.3">
      <c r="A1800" s="1">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4">
        <v>73.320999999999998</v>
      </c>
    </row>
    <row r="1801" spans="1:22" ht="14.25" customHeight="1" x14ac:dyDescent="0.3">
      <c r="A1801" s="1">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4">
        <v>3.6295999999999995</v>
      </c>
    </row>
    <row r="1802" spans="1:22" ht="14.25" customHeight="1" x14ac:dyDescent="0.3">
      <c r="A1802" s="1">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4">
        <v>17.534399999999998</v>
      </c>
    </row>
    <row r="1803" spans="1:22" ht="14.25" customHeight="1" x14ac:dyDescent="0.3">
      <c r="A1803" s="1">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4">
        <v>1.5047999999999999</v>
      </c>
    </row>
    <row r="1804" spans="1:22" ht="14.25" customHeight="1" x14ac:dyDescent="0.3">
      <c r="A1804" s="1">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4">
        <v>-4.2987000000000002</v>
      </c>
    </row>
    <row r="1805" spans="1:22" ht="14.25" customHeight="1" x14ac:dyDescent="0.3">
      <c r="A1805" s="1">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4">
        <v>-1049.3406</v>
      </c>
    </row>
    <row r="1806" spans="1:22" ht="14.25" customHeight="1" x14ac:dyDescent="0.3">
      <c r="A1806" s="1">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4">
        <v>22.995400000000004</v>
      </c>
    </row>
    <row r="1807" spans="1:22" ht="14.25" customHeight="1" x14ac:dyDescent="0.3">
      <c r="A1807" s="1">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4">
        <v>257.59440000000029</v>
      </c>
    </row>
    <row r="1808" spans="1:22" ht="14.25" customHeight="1" x14ac:dyDescent="0.3">
      <c r="A1808" s="1">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4">
        <v>21.772800000000004</v>
      </c>
    </row>
    <row r="1809" spans="1:22" ht="14.25" customHeight="1" x14ac:dyDescent="0.3">
      <c r="A1809" s="1">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4">
        <v>76.271999999999977</v>
      </c>
    </row>
    <row r="1810" spans="1:22" ht="14.25" customHeight="1" x14ac:dyDescent="0.3">
      <c r="A1810" s="1">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4">
        <v>0.69929999999999914</v>
      </c>
    </row>
    <row r="1811" spans="1:22" ht="14.25" customHeight="1" x14ac:dyDescent="0.3">
      <c r="A1811" s="1">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4">
        <v>-12.116999999999999</v>
      </c>
    </row>
    <row r="1812" spans="1:22" ht="14.25" customHeight="1" x14ac:dyDescent="0.3">
      <c r="A1812" s="1">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4">
        <v>17.815199999999997</v>
      </c>
    </row>
    <row r="1813" spans="1:22" ht="14.25" customHeight="1" x14ac:dyDescent="0.3">
      <c r="A1813" s="1">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4">
        <v>245.0209999999999</v>
      </c>
    </row>
    <row r="1814" spans="1:22" ht="14.25" customHeight="1" x14ac:dyDescent="0.3">
      <c r="A1814" s="1">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4">
        <v>28.129999999999995</v>
      </c>
    </row>
    <row r="1815" spans="1:22" ht="14.25" customHeight="1" x14ac:dyDescent="0.3">
      <c r="A1815" s="1">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4">
        <v>1.5713999999999997</v>
      </c>
    </row>
    <row r="1816" spans="1:22" ht="14.25" customHeight="1" x14ac:dyDescent="0.3">
      <c r="A1816" s="1">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4">
        <v>-8.5067999999999913</v>
      </c>
    </row>
    <row r="1817" spans="1:22" ht="14.25" customHeight="1" x14ac:dyDescent="0.3">
      <c r="A1817" s="1">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4">
        <v>3.4685999999999999</v>
      </c>
    </row>
    <row r="1818" spans="1:22" ht="14.25" customHeight="1" x14ac:dyDescent="0.3">
      <c r="A1818" s="1">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4">
        <v>3.0557999999999996</v>
      </c>
    </row>
    <row r="1819" spans="1:22" ht="14.25" customHeight="1" x14ac:dyDescent="0.3">
      <c r="A1819" s="1">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4">
        <v>4.5815999999999999</v>
      </c>
    </row>
    <row r="1820" spans="1:22" ht="14.25" customHeight="1" x14ac:dyDescent="0.3">
      <c r="A1820" s="1">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4">
        <v>-166.32000000000005</v>
      </c>
    </row>
    <row r="1821" spans="1:22" ht="14.25" customHeight="1" x14ac:dyDescent="0.3">
      <c r="A1821" s="1">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4">
        <v>-24.188999999999993</v>
      </c>
    </row>
    <row r="1822" spans="1:22" ht="14.25" customHeight="1" x14ac:dyDescent="0.3">
      <c r="A1822" s="1">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4">
        <v>-225.55680000000007</v>
      </c>
    </row>
    <row r="1823" spans="1:22" ht="14.25" customHeight="1" x14ac:dyDescent="0.3">
      <c r="A1823" s="1">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4">
        <v>1.8312000000000004</v>
      </c>
    </row>
    <row r="1824" spans="1:22" ht="14.25" customHeight="1" x14ac:dyDescent="0.3">
      <c r="A1824" s="1">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4">
        <v>-2.6981999999999999</v>
      </c>
    </row>
    <row r="1825" spans="1:22" ht="14.25" customHeight="1" x14ac:dyDescent="0.3">
      <c r="A1825" s="1">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4">
        <v>1.8144</v>
      </c>
    </row>
    <row r="1826" spans="1:22" ht="14.25" customHeight="1" x14ac:dyDescent="0.3">
      <c r="A1826" s="1">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4">
        <v>-25.05599999999999</v>
      </c>
    </row>
    <row r="1827" spans="1:22" ht="14.25" customHeight="1" x14ac:dyDescent="0.3">
      <c r="A1827" s="1">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4">
        <v>3.108000000000001</v>
      </c>
    </row>
    <row r="1828" spans="1:22" ht="14.25" customHeight="1" x14ac:dyDescent="0.3">
      <c r="A1828" s="1">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4">
        <v>4.8416000000000006</v>
      </c>
    </row>
    <row r="1829" spans="1:22" ht="14.25" customHeight="1" x14ac:dyDescent="0.3">
      <c r="A1829" s="1">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4">
        <v>126.8972999999998</v>
      </c>
    </row>
    <row r="1830" spans="1:22" ht="14.25" customHeight="1" x14ac:dyDescent="0.3">
      <c r="A1830" s="1">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4">
        <v>18.662400000000002</v>
      </c>
    </row>
    <row r="1831" spans="1:22" ht="14.25" customHeight="1" x14ac:dyDescent="0.3">
      <c r="A1831" s="1">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4">
        <v>-168.95579999999995</v>
      </c>
    </row>
    <row r="1832" spans="1:22" ht="14.25" customHeight="1" x14ac:dyDescent="0.3">
      <c r="A1832" s="1">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4">
        <v>374.37920000000008</v>
      </c>
    </row>
    <row r="1833" spans="1:22" ht="14.25" customHeight="1" x14ac:dyDescent="0.3">
      <c r="A1833" s="1">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4">
        <v>62.906399999999991</v>
      </c>
    </row>
    <row r="1834" spans="1:22" ht="14.25" customHeight="1" x14ac:dyDescent="0.3">
      <c r="A1834" s="1">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4">
        <v>25.874999999999972</v>
      </c>
    </row>
    <row r="1835" spans="1:22" ht="14.25" customHeight="1" x14ac:dyDescent="0.3">
      <c r="A1835" s="1">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4">
        <v>-263.99670000000026</v>
      </c>
    </row>
    <row r="1836" spans="1:22" ht="14.25" customHeight="1" x14ac:dyDescent="0.3">
      <c r="A1836" s="1">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4">
        <v>12.700800000000001</v>
      </c>
    </row>
    <row r="1837" spans="1:22" ht="14.25" customHeight="1" x14ac:dyDescent="0.3">
      <c r="A1837" s="1">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4">
        <v>6.2059999999999977</v>
      </c>
    </row>
    <row r="1838" spans="1:22" ht="14.25" customHeight="1" x14ac:dyDescent="0.3">
      <c r="A1838" s="1">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4">
        <v>361.29939999999988</v>
      </c>
    </row>
    <row r="1839" spans="1:22" ht="14.25" customHeight="1" x14ac:dyDescent="0.3">
      <c r="A1839" s="1">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4">
        <v>5.9210999999999983</v>
      </c>
    </row>
    <row r="1840" spans="1:22" ht="14.25" customHeight="1" x14ac:dyDescent="0.3">
      <c r="A1840" s="1">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4">
        <v>12.135200000000001</v>
      </c>
    </row>
    <row r="1841" spans="1:22" ht="14.25" customHeight="1" x14ac:dyDescent="0.3">
      <c r="A1841" s="1">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4">
        <v>10.224499999999994</v>
      </c>
    </row>
    <row r="1842" spans="1:22" ht="14.25" customHeight="1" x14ac:dyDescent="0.3">
      <c r="A1842" s="1">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4">
        <v>29.363999999999997</v>
      </c>
    </row>
    <row r="1843" spans="1:22" ht="14.25" customHeight="1" x14ac:dyDescent="0.3">
      <c r="A1843" s="1">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4">
        <v>39.4268</v>
      </c>
    </row>
    <row r="1844" spans="1:22" ht="14.25" customHeight="1" x14ac:dyDescent="0.3">
      <c r="A1844" s="1">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4">
        <v>13.532399999999996</v>
      </c>
    </row>
    <row r="1845" spans="1:22" ht="14.25" customHeight="1" x14ac:dyDescent="0.3">
      <c r="A1845" s="1">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4">
        <v>-30.588000000000001</v>
      </c>
    </row>
    <row r="1846" spans="1:22" ht="14.25" customHeight="1" x14ac:dyDescent="0.3">
      <c r="A1846" s="1">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4">
        <v>11.774100000000004</v>
      </c>
    </row>
    <row r="1847" spans="1:22" ht="14.25" customHeight="1" x14ac:dyDescent="0.3">
      <c r="A1847" s="1">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4">
        <v>19.238399999999999</v>
      </c>
    </row>
    <row r="1848" spans="1:22" ht="14.25" customHeight="1" x14ac:dyDescent="0.3">
      <c r="A1848" s="1">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4">
        <v>15.825600000000001</v>
      </c>
    </row>
    <row r="1849" spans="1:22" ht="14.25" customHeight="1" x14ac:dyDescent="0.3">
      <c r="A1849" s="1">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4">
        <v>27.176400000000015</v>
      </c>
    </row>
    <row r="1850" spans="1:22" ht="14.25" customHeight="1" x14ac:dyDescent="0.3">
      <c r="A1850" s="1">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4">
        <v>2.2449999999999992</v>
      </c>
    </row>
    <row r="1851" spans="1:22" ht="14.25" customHeight="1" x14ac:dyDescent="0.3">
      <c r="A1851" s="1">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4">
        <v>9.732800000000001</v>
      </c>
    </row>
    <row r="1852" spans="1:22" ht="14.25" customHeight="1" x14ac:dyDescent="0.3">
      <c r="A1852" s="1">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4">
        <v>124.68000000000004</v>
      </c>
    </row>
    <row r="1853" spans="1:22" ht="14.25" customHeight="1" x14ac:dyDescent="0.3">
      <c r="A1853" s="1">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4">
        <v>11.879999999999999</v>
      </c>
    </row>
    <row r="1854" spans="1:22" ht="14.25" customHeight="1" x14ac:dyDescent="0.3">
      <c r="A1854" s="1">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4">
        <v>49.10499999999999</v>
      </c>
    </row>
    <row r="1855" spans="1:22" ht="14.25" customHeight="1" x14ac:dyDescent="0.3">
      <c r="A1855" s="1">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4">
        <v>45.975399999999993</v>
      </c>
    </row>
    <row r="1856" spans="1:22" ht="14.25" customHeight="1" x14ac:dyDescent="0.3">
      <c r="A1856" s="1">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4">
        <v>38.177999999999997</v>
      </c>
    </row>
    <row r="1857" spans="1:22" ht="14.25" customHeight="1" x14ac:dyDescent="0.3">
      <c r="A1857" s="1">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4">
        <v>4.7915999999999999</v>
      </c>
    </row>
    <row r="1858" spans="1:22" ht="14.25" customHeight="1" x14ac:dyDescent="0.3">
      <c r="A1858" s="1">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4">
        <v>-15.990000000000002</v>
      </c>
    </row>
    <row r="1859" spans="1:22" ht="14.25" customHeight="1" x14ac:dyDescent="0.3">
      <c r="A1859" s="1">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4">
        <v>-53.072000000000017</v>
      </c>
    </row>
    <row r="1860" spans="1:22" ht="14.25" customHeight="1" x14ac:dyDescent="0.3">
      <c r="A1860" s="1">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4">
        <v>60.552800000000005</v>
      </c>
    </row>
    <row r="1861" spans="1:22" ht="14.25" customHeight="1" x14ac:dyDescent="0.3">
      <c r="A1861" s="1">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4">
        <v>25.122500000000002</v>
      </c>
    </row>
    <row r="1862" spans="1:22" ht="14.25" customHeight="1" x14ac:dyDescent="0.3">
      <c r="A1862" s="1">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4">
        <v>-28.976400000000012</v>
      </c>
    </row>
    <row r="1863" spans="1:22" ht="14.25" customHeight="1" x14ac:dyDescent="0.3">
      <c r="A1863" s="1">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4">
        <v>33.588800000000006</v>
      </c>
    </row>
    <row r="1864" spans="1:22" ht="14.25" customHeight="1" x14ac:dyDescent="0.3">
      <c r="A1864" s="1">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4">
        <v>4.9632000000000005</v>
      </c>
    </row>
    <row r="1865" spans="1:22" ht="14.25" customHeight="1" x14ac:dyDescent="0.3">
      <c r="A1865" s="1">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4">
        <v>-465.5680000000001</v>
      </c>
    </row>
    <row r="1866" spans="1:22" ht="14.25" customHeight="1" x14ac:dyDescent="0.3">
      <c r="A1866" s="1">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4">
        <v>4.3679999999999986</v>
      </c>
    </row>
    <row r="1867" spans="1:22" ht="14.25" customHeight="1" x14ac:dyDescent="0.3">
      <c r="A1867" s="1">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4">
        <v>-92.695500000000038</v>
      </c>
    </row>
    <row r="1868" spans="1:22" ht="14.25" customHeight="1" x14ac:dyDescent="0.3">
      <c r="A1868" s="1">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4">
        <v>70.72199999999998</v>
      </c>
    </row>
    <row r="1869" spans="1:22" ht="14.25" customHeight="1" x14ac:dyDescent="0.3">
      <c r="A1869" s="1">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4">
        <v>10.8864</v>
      </c>
    </row>
    <row r="1870" spans="1:22" ht="14.25" customHeight="1" x14ac:dyDescent="0.3">
      <c r="A1870" s="1">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4">
        <v>-17.607599999999998</v>
      </c>
    </row>
    <row r="1871" spans="1:22" ht="14.25" customHeight="1" x14ac:dyDescent="0.3">
      <c r="A1871" s="1">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4">
        <v>3.1104000000000003</v>
      </c>
    </row>
    <row r="1872" spans="1:22" ht="14.25" customHeight="1" x14ac:dyDescent="0.3">
      <c r="A1872" s="1">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4">
        <v>25.792000000000002</v>
      </c>
    </row>
    <row r="1873" spans="1:22" ht="14.25" customHeight="1" x14ac:dyDescent="0.3">
      <c r="A1873" s="1">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4">
        <v>50.097999999999985</v>
      </c>
    </row>
    <row r="1874" spans="1:22" ht="14.25" customHeight="1" x14ac:dyDescent="0.3">
      <c r="A1874" s="1">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4">
        <v>27.284800000000004</v>
      </c>
    </row>
    <row r="1875" spans="1:22" ht="14.25" customHeight="1" x14ac:dyDescent="0.3">
      <c r="A1875" s="1">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4">
        <v>20.584199999999996</v>
      </c>
    </row>
    <row r="1876" spans="1:22" ht="14.25" customHeight="1" x14ac:dyDescent="0.3">
      <c r="A1876" s="1">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4">
        <v>5.8812000000000006</v>
      </c>
    </row>
    <row r="1877" spans="1:22" ht="14.25" customHeight="1" x14ac:dyDescent="0.3">
      <c r="A1877" s="1">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4">
        <v>-22.098000000000013</v>
      </c>
    </row>
    <row r="1878" spans="1:22" ht="14.25" customHeight="1" x14ac:dyDescent="0.3">
      <c r="A1878" s="1">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4">
        <v>47.037600000000026</v>
      </c>
    </row>
    <row r="1879" spans="1:22" ht="14.25" customHeight="1" x14ac:dyDescent="0.3">
      <c r="A1879" s="1">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4">
        <v>-44.276400000000024</v>
      </c>
    </row>
    <row r="1880" spans="1:22" ht="14.25" customHeight="1" x14ac:dyDescent="0.3">
      <c r="A1880" s="1">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4">
        <v>22.678200000000018</v>
      </c>
    </row>
    <row r="1881" spans="1:22" ht="14.25" customHeight="1" x14ac:dyDescent="0.3">
      <c r="A1881" s="1">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4">
        <v>-48.119399999999985</v>
      </c>
    </row>
    <row r="1882" spans="1:22" ht="14.25" customHeight="1" x14ac:dyDescent="0.3">
      <c r="A1882" s="1">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4">
        <v>14.669999999999998</v>
      </c>
    </row>
    <row r="1883" spans="1:22" ht="14.25" customHeight="1" x14ac:dyDescent="0.3">
      <c r="A1883" s="1">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4">
        <v>63.934499999999971</v>
      </c>
    </row>
    <row r="1884" spans="1:22" ht="14.25" customHeight="1" x14ac:dyDescent="0.3">
      <c r="A1884" s="1">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4">
        <v>67.608000000000004</v>
      </c>
    </row>
    <row r="1885" spans="1:22" ht="14.25" customHeight="1" x14ac:dyDescent="0.3">
      <c r="A1885" s="1">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4">
        <v>78.6828</v>
      </c>
    </row>
    <row r="1886" spans="1:22" ht="14.25" customHeight="1" x14ac:dyDescent="0.3">
      <c r="A1886" s="1">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4">
        <v>2.0999999999999996</v>
      </c>
    </row>
    <row r="1887" spans="1:22" ht="14.25" customHeight="1" x14ac:dyDescent="0.3">
      <c r="A1887" s="1">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4">
        <v>10.4148</v>
      </c>
    </row>
    <row r="1888" spans="1:22" ht="14.25" customHeight="1" x14ac:dyDescent="0.3">
      <c r="A1888" s="1">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4">
        <v>2.3976000000000002</v>
      </c>
    </row>
    <row r="1889" spans="1:22" ht="14.25" customHeight="1" x14ac:dyDescent="0.3">
      <c r="A1889" s="1">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4">
        <v>-331.95999999999992</v>
      </c>
    </row>
    <row r="1890" spans="1:22" ht="14.25" customHeight="1" x14ac:dyDescent="0.3">
      <c r="A1890" s="1">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4">
        <v>13.701599999999988</v>
      </c>
    </row>
    <row r="1891" spans="1:22" ht="14.25" customHeight="1" x14ac:dyDescent="0.3">
      <c r="A1891" s="1">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4">
        <v>-122.87700000000004</v>
      </c>
    </row>
    <row r="1892" spans="1:22" ht="14.25" customHeight="1" x14ac:dyDescent="0.3">
      <c r="A1892" s="1">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4">
        <v>4.7519999999999998</v>
      </c>
    </row>
    <row r="1893" spans="1:22" ht="14.25" customHeight="1" x14ac:dyDescent="0.3">
      <c r="A1893" s="1">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4">
        <v>1.2505999999999999</v>
      </c>
    </row>
    <row r="1894" spans="1:22" ht="14.25" customHeight="1" x14ac:dyDescent="0.3">
      <c r="A1894" s="1">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4">
        <v>2.9339999999999997</v>
      </c>
    </row>
    <row r="1895" spans="1:22" ht="14.25" customHeight="1" x14ac:dyDescent="0.3">
      <c r="A1895" s="1">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4">
        <v>7.7449999999999983</v>
      </c>
    </row>
    <row r="1896" spans="1:22" ht="14.25" customHeight="1" x14ac:dyDescent="0.3">
      <c r="A1896" s="1">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4">
        <v>10.395</v>
      </c>
    </row>
    <row r="1897" spans="1:22" ht="14.25" customHeight="1" x14ac:dyDescent="0.3">
      <c r="A1897" s="1">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4">
        <v>152.49499999999998</v>
      </c>
    </row>
    <row r="1898" spans="1:22" ht="14.25" customHeight="1" x14ac:dyDescent="0.3">
      <c r="A1898" s="1">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4">
        <v>843.17059999999992</v>
      </c>
    </row>
    <row r="1899" spans="1:22" ht="14.25" customHeight="1" x14ac:dyDescent="0.3">
      <c r="A1899" s="1">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4">
        <v>10.805399999999997</v>
      </c>
    </row>
    <row r="1900" spans="1:22" ht="14.25" customHeight="1" x14ac:dyDescent="0.3">
      <c r="A1900" s="1">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4">
        <v>-336.78399999999988</v>
      </c>
    </row>
    <row r="1901" spans="1:22" ht="14.25" customHeight="1" x14ac:dyDescent="0.3">
      <c r="A1901" s="1">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4">
        <v>-110.76450000000001</v>
      </c>
    </row>
    <row r="1902" spans="1:22" ht="14.25" customHeight="1" x14ac:dyDescent="0.3">
      <c r="A1902" s="1">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4">
        <v>19.188000000000002</v>
      </c>
    </row>
    <row r="1903" spans="1:22" ht="14.25" customHeight="1" x14ac:dyDescent="0.3">
      <c r="A1903" s="1">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4">
        <v>3.9906000000000006</v>
      </c>
    </row>
    <row r="1904" spans="1:22" ht="14.25" customHeight="1" x14ac:dyDescent="0.3">
      <c r="A1904" s="1">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4">
        <v>1.8144</v>
      </c>
    </row>
    <row r="1905" spans="1:22" ht="14.25" customHeight="1" x14ac:dyDescent="0.3">
      <c r="A1905" s="1">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4">
        <v>47.848000000000013</v>
      </c>
    </row>
    <row r="1906" spans="1:22" ht="14.25" customHeight="1" x14ac:dyDescent="0.3">
      <c r="A1906" s="1">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4">
        <v>6.7449999999999983</v>
      </c>
    </row>
    <row r="1907" spans="1:22" ht="14.25" customHeight="1" x14ac:dyDescent="0.3">
      <c r="A1907" s="1">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4">
        <v>9.091199999999958</v>
      </c>
    </row>
    <row r="1908" spans="1:22" ht="14.25" customHeight="1" x14ac:dyDescent="0.3">
      <c r="A1908" s="1">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4">
        <v>-2.1648000000000005</v>
      </c>
    </row>
    <row r="1909" spans="1:22" ht="14.25" customHeight="1" x14ac:dyDescent="0.3">
      <c r="A1909" s="1">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4">
        <v>-21.61440000000001</v>
      </c>
    </row>
    <row r="1910" spans="1:22" ht="14.25" customHeight="1" x14ac:dyDescent="0.3">
      <c r="A1910" s="1">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4">
        <v>41.075999999999993</v>
      </c>
    </row>
    <row r="1911" spans="1:22" ht="14.25" customHeight="1" x14ac:dyDescent="0.3">
      <c r="A1911" s="1">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4">
        <v>8.532</v>
      </c>
    </row>
    <row r="1912" spans="1:22" ht="14.25" customHeight="1" x14ac:dyDescent="0.3">
      <c r="A1912" s="1">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4">
        <v>40.749900000000004</v>
      </c>
    </row>
    <row r="1913" spans="1:22" ht="14.25" customHeight="1" x14ac:dyDescent="0.3">
      <c r="A1913" s="1">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4">
        <v>92.43989999999998</v>
      </c>
    </row>
    <row r="1914" spans="1:22" ht="14.25" customHeight="1" x14ac:dyDescent="0.3">
      <c r="A1914" s="1">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4">
        <v>49.760999999999967</v>
      </c>
    </row>
    <row r="1915" spans="1:22" ht="14.25" customHeight="1" x14ac:dyDescent="0.3">
      <c r="A1915" s="1">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4">
        <v>65.978000000000009</v>
      </c>
    </row>
    <row r="1916" spans="1:22" ht="14.25" customHeight="1" x14ac:dyDescent="0.3">
      <c r="A1916" s="1">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4">
        <v>1.6704000000000001</v>
      </c>
    </row>
    <row r="1917" spans="1:22" ht="14.25" customHeight="1" x14ac:dyDescent="0.3">
      <c r="A1917" s="1">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4">
        <v>4.8524999999999991</v>
      </c>
    </row>
    <row r="1918" spans="1:22" ht="14.25" customHeight="1" x14ac:dyDescent="0.3">
      <c r="A1918" s="1">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4">
        <v>3.8843999999999994</v>
      </c>
    </row>
    <row r="1919" spans="1:22" ht="14.25" customHeight="1" x14ac:dyDescent="0.3">
      <c r="A1919" s="1">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4">
        <v>3.3784999999999989</v>
      </c>
    </row>
    <row r="1920" spans="1:22" ht="14.25" customHeight="1" x14ac:dyDescent="0.3">
      <c r="A1920" s="1">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4">
        <v>74.974999999999994</v>
      </c>
    </row>
    <row r="1921" spans="1:22" ht="14.25" customHeight="1" x14ac:dyDescent="0.3">
      <c r="A1921" s="1">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4">
        <v>302.37299999999993</v>
      </c>
    </row>
    <row r="1922" spans="1:22" ht="14.25" customHeight="1" x14ac:dyDescent="0.3">
      <c r="A1922" s="1">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4">
        <v>97.652399999999943</v>
      </c>
    </row>
    <row r="1923" spans="1:22" ht="14.25" customHeight="1" x14ac:dyDescent="0.3">
      <c r="A1923" s="1">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4">
        <v>1.5007999999999999</v>
      </c>
    </row>
    <row r="1924" spans="1:22" ht="14.25" customHeight="1" x14ac:dyDescent="0.3">
      <c r="A1924" s="1">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4">
        <v>107.95499999999998</v>
      </c>
    </row>
    <row r="1925" spans="1:22" ht="14.25" customHeight="1" x14ac:dyDescent="0.3">
      <c r="A1925" s="1">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4">
        <v>3.571200000000001</v>
      </c>
    </row>
    <row r="1926" spans="1:22" ht="14.25" customHeight="1" x14ac:dyDescent="0.3">
      <c r="A1926" s="1">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4">
        <v>41.822999999999993</v>
      </c>
    </row>
    <row r="1927" spans="1:22" ht="14.25" customHeight="1" x14ac:dyDescent="0.3">
      <c r="A1927" s="1">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4">
        <v>69.992999999999995</v>
      </c>
    </row>
    <row r="1928" spans="1:22" ht="14.25" customHeight="1" x14ac:dyDescent="0.3">
      <c r="A1928" s="1">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4">
        <v>19.966499999999982</v>
      </c>
    </row>
    <row r="1929" spans="1:22" ht="14.25" customHeight="1" x14ac:dyDescent="0.3">
      <c r="A1929" s="1">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4">
        <v>31.068799999999996</v>
      </c>
    </row>
    <row r="1930" spans="1:22" ht="14.25" customHeight="1" x14ac:dyDescent="0.3">
      <c r="A1930" s="1">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4">
        <v>3.1104000000000003</v>
      </c>
    </row>
    <row r="1931" spans="1:22" ht="14.25" customHeight="1" x14ac:dyDescent="0.3">
      <c r="A1931" s="1">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4">
        <v>1.8603999999999985</v>
      </c>
    </row>
    <row r="1932" spans="1:22" ht="14.25" customHeight="1" x14ac:dyDescent="0.3">
      <c r="A1932" s="1">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4">
        <v>49.498199999999969</v>
      </c>
    </row>
    <row r="1933" spans="1:22" ht="14.25" customHeight="1" x14ac:dyDescent="0.3">
      <c r="A1933" s="1">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4">
        <v>23.799300000000002</v>
      </c>
    </row>
    <row r="1934" spans="1:22" ht="14.25" customHeight="1" x14ac:dyDescent="0.3">
      <c r="A1934" s="1">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4">
        <v>23.318400000000011</v>
      </c>
    </row>
    <row r="1935" spans="1:22" ht="14.25" customHeight="1" x14ac:dyDescent="0.3">
      <c r="A1935" s="1">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4">
        <v>7.3919999999999995</v>
      </c>
    </row>
    <row r="1936" spans="1:22" ht="14.25" customHeight="1" x14ac:dyDescent="0.3">
      <c r="A1936" s="1">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4">
        <v>114.93849999999998</v>
      </c>
    </row>
    <row r="1937" spans="1:22" ht="14.25" customHeight="1" x14ac:dyDescent="0.3">
      <c r="A1937" s="1">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4">
        <v>59.817599999999999</v>
      </c>
    </row>
    <row r="1938" spans="1:22" ht="14.25" customHeight="1" x14ac:dyDescent="0.3">
      <c r="A1938" s="1">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4">
        <v>4.8608999999999991</v>
      </c>
    </row>
    <row r="1939" spans="1:22" ht="14.25" customHeight="1" x14ac:dyDescent="0.3">
      <c r="A1939" s="1">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4">
        <v>-13.311999999999998</v>
      </c>
    </row>
    <row r="1940" spans="1:22" ht="14.25" customHeight="1" x14ac:dyDescent="0.3">
      <c r="A1940" s="1">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4">
        <v>-1.2558000000000051</v>
      </c>
    </row>
    <row r="1941" spans="1:22" ht="14.25" customHeight="1" x14ac:dyDescent="0.3">
      <c r="A1941" s="1">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4">
        <v>-6.1151999999999997</v>
      </c>
    </row>
    <row r="1942" spans="1:22" ht="14.25" customHeight="1" x14ac:dyDescent="0.3">
      <c r="A1942" s="1">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4">
        <v>74.573999999999955</v>
      </c>
    </row>
    <row r="1943" spans="1:22" ht="14.25" customHeight="1" x14ac:dyDescent="0.3">
      <c r="A1943" s="1">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4">
        <v>17.759999999999998</v>
      </c>
    </row>
    <row r="1944" spans="1:22" ht="14.25" customHeight="1" x14ac:dyDescent="0.3">
      <c r="A1944" s="1">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4">
        <v>2.4009999999999998</v>
      </c>
    </row>
    <row r="1945" spans="1:22" ht="14.25" customHeight="1" x14ac:dyDescent="0.3">
      <c r="A1945" s="1">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4">
        <v>-5.1840000000000011</v>
      </c>
    </row>
    <row r="1946" spans="1:22" ht="14.25" customHeight="1" x14ac:dyDescent="0.3">
      <c r="A1946" s="1">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4">
        <v>26.391200000000001</v>
      </c>
    </row>
    <row r="1947" spans="1:22" ht="14.25" customHeight="1" x14ac:dyDescent="0.3">
      <c r="A1947" s="1">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4">
        <v>3.6288</v>
      </c>
    </row>
    <row r="1948" spans="1:22" ht="14.25" customHeight="1" x14ac:dyDescent="0.3">
      <c r="A1948" s="1">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4">
        <v>6.468</v>
      </c>
    </row>
    <row r="1949" spans="1:22" ht="14.25" customHeight="1" x14ac:dyDescent="0.3">
      <c r="A1949" s="1">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4">
        <v>3.4619999999999997</v>
      </c>
    </row>
    <row r="1950" spans="1:22" ht="14.25" customHeight="1" x14ac:dyDescent="0.3">
      <c r="A1950" s="1">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4">
        <v>-93.3262</v>
      </c>
    </row>
    <row r="1951" spans="1:22" ht="14.25" customHeight="1" x14ac:dyDescent="0.3">
      <c r="A1951" s="1">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4">
        <v>3.7641999999999989</v>
      </c>
    </row>
    <row r="1952" spans="1:22" ht="14.25" customHeight="1" x14ac:dyDescent="0.3">
      <c r="A1952" s="1">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4">
        <v>8.9207999999999998</v>
      </c>
    </row>
    <row r="1953" spans="1:22" ht="14.25" customHeight="1" x14ac:dyDescent="0.3">
      <c r="A1953" s="1">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4">
        <v>57.41129999999999</v>
      </c>
    </row>
    <row r="1954" spans="1:22" ht="14.25" customHeight="1" x14ac:dyDescent="0.3">
      <c r="A1954" s="1">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4">
        <v>9.0719999999999992</v>
      </c>
    </row>
    <row r="1955" spans="1:22" ht="14.25" customHeight="1" x14ac:dyDescent="0.3">
      <c r="A1955" s="1">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4">
        <v>213.73500000000001</v>
      </c>
    </row>
    <row r="1956" spans="1:22" ht="14.25" customHeight="1" x14ac:dyDescent="0.3">
      <c r="A1956" s="1">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4">
        <v>2.2139999999999995</v>
      </c>
    </row>
    <row r="1957" spans="1:22" ht="14.25" customHeight="1" x14ac:dyDescent="0.3">
      <c r="A1957" s="1">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4">
        <v>38.080000000000013</v>
      </c>
    </row>
    <row r="1958" spans="1:22" ht="14.25" customHeight="1" x14ac:dyDescent="0.3">
      <c r="A1958" s="1">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4">
        <v>40.31280000000001</v>
      </c>
    </row>
    <row r="1959" spans="1:22" ht="14.25" customHeight="1" x14ac:dyDescent="0.3">
      <c r="A1959" s="1">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4">
        <v>7.7039999999999988</v>
      </c>
    </row>
    <row r="1960" spans="1:22" ht="14.25" customHeight="1" x14ac:dyDescent="0.3">
      <c r="A1960" s="1">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4">
        <v>7.7759999999999998</v>
      </c>
    </row>
    <row r="1961" spans="1:22" ht="14.25" customHeight="1" x14ac:dyDescent="0.3">
      <c r="A1961" s="1">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4">
        <v>14.615700000000004</v>
      </c>
    </row>
    <row r="1962" spans="1:22" ht="14.25" customHeight="1" x14ac:dyDescent="0.3">
      <c r="A1962" s="1">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4">
        <v>53.432999999999993</v>
      </c>
    </row>
    <row r="1963" spans="1:22" ht="14.25" customHeight="1" x14ac:dyDescent="0.3">
      <c r="A1963" s="1">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4">
        <v>6.7680000000000007</v>
      </c>
    </row>
    <row r="1964" spans="1:22" ht="14.25" customHeight="1" x14ac:dyDescent="0.3">
      <c r="A1964" s="1">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4">
        <v>6.5808</v>
      </c>
    </row>
    <row r="1965" spans="1:22" ht="14.25" customHeight="1" x14ac:dyDescent="0.3">
      <c r="A1965" s="1">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4">
        <v>11.703000000000001</v>
      </c>
    </row>
    <row r="1966" spans="1:22" ht="14.25" customHeight="1" x14ac:dyDescent="0.3">
      <c r="A1966" s="1">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4">
        <v>17.177399999999977</v>
      </c>
    </row>
    <row r="1967" spans="1:22" ht="14.25" customHeight="1" x14ac:dyDescent="0.3">
      <c r="A1967" s="1">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4">
        <v>7.2539999999999978</v>
      </c>
    </row>
    <row r="1968" spans="1:22" ht="14.25" customHeight="1" x14ac:dyDescent="0.3">
      <c r="A1968" s="1">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4">
        <v>78.951599999999999</v>
      </c>
    </row>
    <row r="1969" spans="1:22" ht="14.25" customHeight="1" x14ac:dyDescent="0.3">
      <c r="A1969" s="1">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4">
        <v>20.154999999999994</v>
      </c>
    </row>
    <row r="1970" spans="1:22" ht="14.25" customHeight="1" x14ac:dyDescent="0.3">
      <c r="A1970" s="1">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4">
        <v>79.891199999999998</v>
      </c>
    </row>
    <row r="1971" spans="1:22" ht="14.25" customHeight="1" x14ac:dyDescent="0.3">
      <c r="A1971" s="1">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4">
        <v>102.18599999999998</v>
      </c>
    </row>
    <row r="1972" spans="1:22" ht="14.25" customHeight="1" x14ac:dyDescent="0.3">
      <c r="A1972" s="1">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4">
        <v>0.64079999999999981</v>
      </c>
    </row>
    <row r="1973" spans="1:22" ht="14.25" customHeight="1" x14ac:dyDescent="0.3">
      <c r="A1973" s="1">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4">
        <v>76.639499999999984</v>
      </c>
    </row>
    <row r="1974" spans="1:22" ht="14.25" customHeight="1" x14ac:dyDescent="0.3">
      <c r="A1974" s="1">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4">
        <v>-8.6768000000000018</v>
      </c>
    </row>
    <row r="1975" spans="1:22" ht="14.25" customHeight="1" x14ac:dyDescent="0.3">
      <c r="A1975" s="1">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4">
        <v>0.4705999999999998</v>
      </c>
    </row>
    <row r="1976" spans="1:22" ht="14.25" customHeight="1" x14ac:dyDescent="0.3">
      <c r="A1976" s="1">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4">
        <v>-2.188500000000003</v>
      </c>
    </row>
    <row r="1977" spans="1:22" ht="14.25" customHeight="1" x14ac:dyDescent="0.3">
      <c r="A1977" s="1">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4">
        <v>11.038799999999981</v>
      </c>
    </row>
    <row r="1978" spans="1:22" ht="14.25" customHeight="1" x14ac:dyDescent="0.3">
      <c r="A1978" s="1">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4">
        <v>362.68699999999995</v>
      </c>
    </row>
    <row r="1979" spans="1:22" ht="14.25" customHeight="1" x14ac:dyDescent="0.3">
      <c r="A1979" s="1">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4">
        <v>70.964399999999983</v>
      </c>
    </row>
    <row r="1980" spans="1:22" ht="14.25" customHeight="1" x14ac:dyDescent="0.3">
      <c r="A1980" s="1">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4">
        <v>0.59039999999999915</v>
      </c>
    </row>
    <row r="1981" spans="1:22" ht="14.25" customHeight="1" x14ac:dyDescent="0.3">
      <c r="A1981" s="1">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4">
        <v>105.02279999999996</v>
      </c>
    </row>
    <row r="1982" spans="1:22" ht="14.25" customHeight="1" x14ac:dyDescent="0.3">
      <c r="A1982" s="1">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4">
        <v>4.2976000000000028</v>
      </c>
    </row>
    <row r="1983" spans="1:22" ht="14.25" customHeight="1" x14ac:dyDescent="0.3">
      <c r="A1983" s="1">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4">
        <v>1.8047999999999997</v>
      </c>
    </row>
    <row r="1984" spans="1:22" ht="14.25" customHeight="1" x14ac:dyDescent="0.3">
      <c r="A1984" s="1">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4">
        <v>134.3888</v>
      </c>
    </row>
    <row r="1985" spans="1:22" ht="14.25" customHeight="1" x14ac:dyDescent="0.3">
      <c r="A1985" s="1">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4">
        <v>93.055199999999957</v>
      </c>
    </row>
    <row r="1986" spans="1:22" ht="14.25" customHeight="1" x14ac:dyDescent="0.3">
      <c r="A1986" s="1">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4">
        <v>10.507200000000001</v>
      </c>
    </row>
    <row r="1987" spans="1:22" ht="14.25" customHeight="1" x14ac:dyDescent="0.3">
      <c r="A1987" s="1">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4">
        <v>12.3096</v>
      </c>
    </row>
    <row r="1988" spans="1:22" ht="14.25" customHeight="1" x14ac:dyDescent="0.3">
      <c r="A1988" s="1">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4">
        <v>191.99680000000001</v>
      </c>
    </row>
    <row r="1989" spans="1:22" ht="14.25" customHeight="1" x14ac:dyDescent="0.3">
      <c r="A1989" s="1">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4">
        <v>7.9212000000000007</v>
      </c>
    </row>
    <row r="1990" spans="1:22" ht="14.25" customHeight="1" x14ac:dyDescent="0.3">
      <c r="A1990" s="1">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4">
        <v>215.11979999999994</v>
      </c>
    </row>
    <row r="1991" spans="1:22" ht="14.25" customHeight="1" x14ac:dyDescent="0.3">
      <c r="A1991" s="1">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4">
        <v>12.323399999999999</v>
      </c>
    </row>
    <row r="1992" spans="1:22" ht="14.25" customHeight="1" x14ac:dyDescent="0.3">
      <c r="A1992" s="1">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4">
        <v>8.4966000000000008</v>
      </c>
    </row>
    <row r="1993" spans="1:22" ht="14.25" customHeight="1" x14ac:dyDescent="0.3">
      <c r="A1993" s="1">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4">
        <v>-3.7995999999999981</v>
      </c>
    </row>
    <row r="1994" spans="1:22" ht="14.25" customHeight="1" x14ac:dyDescent="0.3">
      <c r="A1994" s="1">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4">
        <v>26.640000000000004</v>
      </c>
    </row>
    <row r="1995" spans="1:22" ht="14.25" customHeight="1" x14ac:dyDescent="0.3">
      <c r="A1995" s="1">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4">
        <v>0.73479999999999923</v>
      </c>
    </row>
    <row r="1996" spans="1:22" ht="14.25" customHeight="1" x14ac:dyDescent="0.3">
      <c r="A1996" s="1">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4">
        <v>-2.1194999999999999</v>
      </c>
    </row>
    <row r="1997" spans="1:22" ht="14.25" customHeight="1" x14ac:dyDescent="0.3">
      <c r="A1997" s="1">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4">
        <v>-766.01199999999994</v>
      </c>
    </row>
    <row r="1998" spans="1:22" ht="14.25" customHeight="1" x14ac:dyDescent="0.3">
      <c r="A1998" s="1">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4">
        <v>-3.719599999999998</v>
      </c>
    </row>
    <row r="1999" spans="1:22" ht="14.25" customHeight="1" x14ac:dyDescent="0.3">
      <c r="A1999" s="1">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4">
        <v>7.1999999999999993</v>
      </c>
    </row>
    <row r="2000" spans="1:22" ht="14.25" customHeight="1" x14ac:dyDescent="0.3">
      <c r="A2000" s="1">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4">
        <v>42.018600000000006</v>
      </c>
    </row>
    <row r="2001" spans="1:22" ht="14.25" customHeight="1" x14ac:dyDescent="0.3">
      <c r="A2001" s="1">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4">
        <v>42.035499999999985</v>
      </c>
    </row>
    <row r="2002" spans="1:22" ht="14.25" customHeight="1" x14ac:dyDescent="0.3">
      <c r="A2002" s="1">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4">
        <v>21.994499999999988</v>
      </c>
    </row>
    <row r="2003" spans="1:22" ht="14.25" customHeight="1" x14ac:dyDescent="0.3">
      <c r="A2003" s="1">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4">
        <v>14.232399999999998</v>
      </c>
    </row>
    <row r="2004" spans="1:22" ht="14.25" customHeight="1" x14ac:dyDescent="0.3">
      <c r="A2004" s="1">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4">
        <v>9.5940000000000012</v>
      </c>
    </row>
    <row r="2005" spans="1:22" ht="14.25" customHeight="1" x14ac:dyDescent="0.3">
      <c r="A2005" s="1">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4">
        <v>76.112499999999983</v>
      </c>
    </row>
    <row r="2006" spans="1:22" ht="14.25" customHeight="1" x14ac:dyDescent="0.3">
      <c r="A2006" s="1">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4">
        <v>-17.045999999999999</v>
      </c>
    </row>
    <row r="2007" spans="1:22" ht="14.25" customHeight="1" x14ac:dyDescent="0.3">
      <c r="A2007" s="1">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4">
        <v>11.575199999999999</v>
      </c>
    </row>
    <row r="2008" spans="1:22" ht="14.25" customHeight="1" x14ac:dyDescent="0.3">
      <c r="A2008" s="1">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4">
        <v>16.160200000000003</v>
      </c>
    </row>
    <row r="2009" spans="1:22" ht="14.25" customHeight="1" x14ac:dyDescent="0.3">
      <c r="A2009" s="1">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4">
        <v>-36.674399999999991</v>
      </c>
    </row>
    <row r="2010" spans="1:22" ht="14.25" customHeight="1" x14ac:dyDescent="0.3">
      <c r="A2010" s="1">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4">
        <v>0.47519999999999984</v>
      </c>
    </row>
    <row r="2011" spans="1:22" ht="14.25" customHeight="1" x14ac:dyDescent="0.3">
      <c r="A2011" s="1">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4">
        <v>29.142400000000009</v>
      </c>
    </row>
    <row r="2012" spans="1:22" ht="14.25" customHeight="1" x14ac:dyDescent="0.3">
      <c r="A2012" s="1">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4">
        <v>7.7799999999999976</v>
      </c>
    </row>
    <row r="2013" spans="1:22" ht="14.25" customHeight="1" x14ac:dyDescent="0.3">
      <c r="A2013" s="1">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4">
        <v>35.996400000000001</v>
      </c>
    </row>
    <row r="2014" spans="1:22" ht="14.25" customHeight="1" x14ac:dyDescent="0.3">
      <c r="A2014" s="1">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4">
        <v>4.6344000000000012</v>
      </c>
    </row>
    <row r="2015" spans="1:22" ht="14.25" customHeight="1" x14ac:dyDescent="0.3">
      <c r="A2015" s="1">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4">
        <v>84.23520000000002</v>
      </c>
    </row>
    <row r="2016" spans="1:22" ht="14.25" customHeight="1" x14ac:dyDescent="0.3">
      <c r="A2016" s="1">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4">
        <v>6.0167999999999999</v>
      </c>
    </row>
    <row r="2017" spans="1:22" ht="14.25" customHeight="1" x14ac:dyDescent="0.3">
      <c r="A2017" s="1">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4">
        <v>117.0104</v>
      </c>
    </row>
    <row r="2018" spans="1:22" ht="14.25" customHeight="1" x14ac:dyDescent="0.3">
      <c r="A2018" s="1">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4">
        <v>6.3684000000000003</v>
      </c>
    </row>
    <row r="2019" spans="1:22" ht="14.25" customHeight="1" x14ac:dyDescent="0.3">
      <c r="A2019" s="1">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4">
        <v>6.8713999999999995</v>
      </c>
    </row>
    <row r="2020" spans="1:22" ht="14.25" customHeight="1" x14ac:dyDescent="0.3">
      <c r="A2020" s="1">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4">
        <v>8.6736000000000004</v>
      </c>
    </row>
    <row r="2021" spans="1:22" ht="14.25" customHeight="1" x14ac:dyDescent="0.3">
      <c r="A2021" s="1">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4">
        <v>19.668600000000001</v>
      </c>
    </row>
    <row r="2022" spans="1:22" ht="14.25" customHeight="1" x14ac:dyDescent="0.3">
      <c r="A2022" s="1">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4">
        <v>481.86899999999986</v>
      </c>
    </row>
    <row r="2023" spans="1:22" ht="14.25" customHeight="1" x14ac:dyDescent="0.3">
      <c r="A2023" s="1">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4">
        <v>7.6679999999999993</v>
      </c>
    </row>
    <row r="2024" spans="1:22" ht="14.25" customHeight="1" x14ac:dyDescent="0.3">
      <c r="A2024" s="1">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4">
        <v>23.774400000000004</v>
      </c>
    </row>
    <row r="2025" spans="1:22" ht="14.25" customHeight="1" x14ac:dyDescent="0.3">
      <c r="A2025" s="1">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4">
        <v>244.24959999999999</v>
      </c>
    </row>
    <row r="2026" spans="1:22" ht="14.25" customHeight="1" x14ac:dyDescent="0.3">
      <c r="A2026" s="1">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4">
        <v>77.71399999999997</v>
      </c>
    </row>
    <row r="2027" spans="1:22" ht="14.25" customHeight="1" x14ac:dyDescent="0.3">
      <c r="A2027" s="1">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4">
        <v>39.748800000000003</v>
      </c>
    </row>
    <row r="2028" spans="1:22" ht="14.25" customHeight="1" x14ac:dyDescent="0.3">
      <c r="A2028" s="1">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4">
        <v>11.558399999999999</v>
      </c>
    </row>
    <row r="2029" spans="1:22" ht="14.25" customHeight="1" x14ac:dyDescent="0.3">
      <c r="A2029" s="1">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4">
        <v>23.497599999999995</v>
      </c>
    </row>
    <row r="2030" spans="1:22" ht="14.25" customHeight="1" x14ac:dyDescent="0.3">
      <c r="A2030" s="1">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4">
        <v>6.9230999999999998</v>
      </c>
    </row>
    <row r="2031" spans="1:22" ht="14.25" customHeight="1" x14ac:dyDescent="0.3">
      <c r="A2031" s="1">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4">
        <v>25.175999999999998</v>
      </c>
    </row>
    <row r="2032" spans="1:22" ht="14.25" customHeight="1" x14ac:dyDescent="0.3">
      <c r="A2032" s="1">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4">
        <v>30.52</v>
      </c>
    </row>
    <row r="2033" spans="1:22" ht="14.25" customHeight="1" x14ac:dyDescent="0.3">
      <c r="A2033" s="1">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4">
        <v>5.1464999999999996</v>
      </c>
    </row>
    <row r="2034" spans="1:22" ht="14.25" customHeight="1" x14ac:dyDescent="0.3">
      <c r="A2034" s="1">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4">
        <v>3.2871999999999999</v>
      </c>
    </row>
    <row r="2035" spans="1:22" ht="14.25" customHeight="1" x14ac:dyDescent="0.3">
      <c r="A2035" s="1">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4">
        <v>0.8162000000000007</v>
      </c>
    </row>
    <row r="2036" spans="1:22" ht="14.25" customHeight="1" x14ac:dyDescent="0.3">
      <c r="A2036" s="1">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4">
        <v>3.8822000000000001</v>
      </c>
    </row>
    <row r="2037" spans="1:22" ht="14.25" customHeight="1" x14ac:dyDescent="0.3">
      <c r="A2037" s="1">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4">
        <v>51.294299999999964</v>
      </c>
    </row>
    <row r="2038" spans="1:22" ht="14.25" customHeight="1" x14ac:dyDescent="0.3">
      <c r="A2038" s="1">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4">
        <v>13.9392</v>
      </c>
    </row>
    <row r="2039" spans="1:22" ht="14.25" customHeight="1" x14ac:dyDescent="0.3">
      <c r="A2039" s="1">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4">
        <v>6.8713999999999995</v>
      </c>
    </row>
    <row r="2040" spans="1:22" ht="14.25" customHeight="1" x14ac:dyDescent="0.3">
      <c r="A2040" s="1">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4">
        <v>4.3326000000000002</v>
      </c>
    </row>
    <row r="2041" spans="1:22" ht="14.25" customHeight="1" x14ac:dyDescent="0.3">
      <c r="A2041" s="1">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4">
        <v>-3.3263999999999996</v>
      </c>
    </row>
    <row r="2042" spans="1:22" ht="14.25" customHeight="1" x14ac:dyDescent="0.3">
      <c r="A2042" s="1">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4">
        <v>-6.1039999999999974</v>
      </c>
    </row>
    <row r="2043" spans="1:22" ht="14.25" customHeight="1" x14ac:dyDescent="0.3">
      <c r="A2043" s="1">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4">
        <v>20.724000000000007</v>
      </c>
    </row>
    <row r="2044" spans="1:22" ht="14.25" customHeight="1" x14ac:dyDescent="0.3">
      <c r="A2044" s="1">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4">
        <v>20.1264</v>
      </c>
    </row>
    <row r="2045" spans="1:22" ht="14.25" customHeight="1" x14ac:dyDescent="0.3">
      <c r="A2045" s="1">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4">
        <v>7.7728000000000002</v>
      </c>
    </row>
    <row r="2046" spans="1:22" ht="14.25" customHeight="1" x14ac:dyDescent="0.3">
      <c r="A2046" s="1">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4">
        <v>5.4432</v>
      </c>
    </row>
    <row r="2047" spans="1:22" ht="14.25" customHeight="1" x14ac:dyDescent="0.3">
      <c r="A2047" s="1">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4">
        <v>45.539199999999994</v>
      </c>
    </row>
    <row r="2048" spans="1:22" ht="14.25" customHeight="1" x14ac:dyDescent="0.3">
      <c r="A2048" s="1">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4">
        <v>280.59000000000003</v>
      </c>
    </row>
    <row r="2049" spans="1:22" ht="14.25" customHeight="1" x14ac:dyDescent="0.3">
      <c r="A2049" s="1">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4">
        <v>26.630399999999998</v>
      </c>
    </row>
    <row r="2050" spans="1:22" ht="14.25" customHeight="1" x14ac:dyDescent="0.3">
      <c r="A2050" s="1">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4">
        <v>36.224999999999966</v>
      </c>
    </row>
    <row r="2051" spans="1:22" ht="14.25" customHeight="1" x14ac:dyDescent="0.3">
      <c r="A2051" s="1">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4">
        <v>-2.0015999999999998</v>
      </c>
    </row>
    <row r="2052" spans="1:22" ht="14.25" customHeight="1" x14ac:dyDescent="0.3">
      <c r="A2052" s="1">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4">
        <v>-4.7519999999999989</v>
      </c>
    </row>
    <row r="2053" spans="1:22" ht="14.25" customHeight="1" x14ac:dyDescent="0.3">
      <c r="A2053" s="1">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4">
        <v>-73.175999999999988</v>
      </c>
    </row>
    <row r="2054" spans="1:22" ht="14.25" customHeight="1" x14ac:dyDescent="0.3">
      <c r="A2054" s="1">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4">
        <v>0.83399999999999963</v>
      </c>
    </row>
    <row r="2055" spans="1:22" ht="14.25" customHeight="1" x14ac:dyDescent="0.3">
      <c r="A2055" s="1">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4">
        <v>3.4847999999999981</v>
      </c>
    </row>
    <row r="2056" spans="1:22" ht="14.25" customHeight="1" x14ac:dyDescent="0.3">
      <c r="A2056" s="1">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4">
        <v>5.1929999999999996</v>
      </c>
    </row>
    <row r="2057" spans="1:22" ht="14.25" customHeight="1" x14ac:dyDescent="0.3">
      <c r="A2057" s="1">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4">
        <v>63.983999999999988</v>
      </c>
    </row>
    <row r="2058" spans="1:22" ht="14.25" customHeight="1" x14ac:dyDescent="0.3">
      <c r="A2058" s="1">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4">
        <v>412.5394</v>
      </c>
    </row>
    <row r="2059" spans="1:22" ht="14.25" customHeight="1" x14ac:dyDescent="0.3">
      <c r="A2059" s="1">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4">
        <v>30.596399999999996</v>
      </c>
    </row>
    <row r="2060" spans="1:22" ht="14.25" customHeight="1" x14ac:dyDescent="0.3">
      <c r="A2060" s="1">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4">
        <v>70.005999999999972</v>
      </c>
    </row>
    <row r="2061" spans="1:22" ht="14.25" customHeight="1" x14ac:dyDescent="0.3">
      <c r="A2061" s="1">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4">
        <v>5.2164000000000001</v>
      </c>
    </row>
    <row r="2062" spans="1:22" ht="14.25" customHeight="1" x14ac:dyDescent="0.3">
      <c r="A2062" s="1">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4">
        <v>20.877999999999997</v>
      </c>
    </row>
    <row r="2063" spans="1:22" ht="14.25" customHeight="1" x14ac:dyDescent="0.3">
      <c r="A2063" s="1">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4">
        <v>5.3891999999999989</v>
      </c>
    </row>
    <row r="2064" spans="1:22" ht="14.25" customHeight="1" x14ac:dyDescent="0.3">
      <c r="A2064" s="1">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4">
        <v>30.427800000000005</v>
      </c>
    </row>
    <row r="2065" spans="1:22" ht="14.25" customHeight="1" x14ac:dyDescent="0.3">
      <c r="A2065" s="1">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4">
        <v>6.0299999999999994</v>
      </c>
    </row>
    <row r="2066" spans="1:22" ht="14.25" customHeight="1" x14ac:dyDescent="0.3">
      <c r="A2066" s="1">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4">
        <v>12.169199999999989</v>
      </c>
    </row>
    <row r="2067" spans="1:22" ht="14.25" customHeight="1" x14ac:dyDescent="0.3">
      <c r="A2067" s="1">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4">
        <v>-9.1470000000000056</v>
      </c>
    </row>
    <row r="2068" spans="1:22" ht="14.25" customHeight="1" x14ac:dyDescent="0.3">
      <c r="A2068" s="1">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4">
        <v>47.862899999999982</v>
      </c>
    </row>
    <row r="2069" spans="1:22" ht="14.25" customHeight="1" x14ac:dyDescent="0.3">
      <c r="A2069" s="1">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4">
        <v>3.7169999999999996</v>
      </c>
    </row>
    <row r="2070" spans="1:22" ht="14.25" customHeight="1" x14ac:dyDescent="0.3">
      <c r="A2070" s="1">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4">
        <v>69.98599999999999</v>
      </c>
    </row>
    <row r="2071" spans="1:22" ht="14.25" customHeight="1" x14ac:dyDescent="0.3">
      <c r="A2071" s="1">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4">
        <v>-97.739399999999989</v>
      </c>
    </row>
    <row r="2072" spans="1:22" ht="14.25" customHeight="1" x14ac:dyDescent="0.3">
      <c r="A2072" s="1">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4">
        <v>-1.294</v>
      </c>
    </row>
    <row r="2073" spans="1:22" ht="14.25" customHeight="1" x14ac:dyDescent="0.3">
      <c r="A2073" s="1">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4">
        <v>-46.137000000000029</v>
      </c>
    </row>
    <row r="2074" spans="1:22" ht="14.25" customHeight="1" x14ac:dyDescent="0.3">
      <c r="A2074" s="1">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4">
        <v>2.5591999999999997</v>
      </c>
    </row>
    <row r="2075" spans="1:22" ht="14.25" customHeight="1" x14ac:dyDescent="0.3">
      <c r="A2075" s="1">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4">
        <v>13.793099999999999</v>
      </c>
    </row>
    <row r="2076" spans="1:22" ht="14.25" customHeight="1" x14ac:dyDescent="0.3">
      <c r="A2076" s="1">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4">
        <v>66.635100000000023</v>
      </c>
    </row>
    <row r="2077" spans="1:22" ht="14.25" customHeight="1" x14ac:dyDescent="0.3">
      <c r="A2077" s="1">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4">
        <v>28.517999999999994</v>
      </c>
    </row>
    <row r="2078" spans="1:22" ht="14.25" customHeight="1" x14ac:dyDescent="0.3">
      <c r="A2078" s="1">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4">
        <v>19.950000000000003</v>
      </c>
    </row>
    <row r="2079" spans="1:22" ht="14.25" customHeight="1" x14ac:dyDescent="0.3">
      <c r="A2079" s="1">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4">
        <v>26.349399999999992</v>
      </c>
    </row>
    <row r="2080" spans="1:22" ht="14.25" customHeight="1" x14ac:dyDescent="0.3">
      <c r="A2080" s="1">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4">
        <v>45.527999999999992</v>
      </c>
    </row>
    <row r="2081" spans="1:22" ht="14.25" customHeight="1" x14ac:dyDescent="0.3">
      <c r="A2081" s="1">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4">
        <v>37.181199999999997</v>
      </c>
    </row>
    <row r="2082" spans="1:22" ht="14.25" customHeight="1" x14ac:dyDescent="0.3">
      <c r="A2082" s="1">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4">
        <v>11.198400000000003</v>
      </c>
    </row>
    <row r="2083" spans="1:22" ht="14.25" customHeight="1" x14ac:dyDescent="0.3">
      <c r="A2083" s="1">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4">
        <v>1.7352000000000005</v>
      </c>
    </row>
    <row r="2084" spans="1:22" ht="14.25" customHeight="1" x14ac:dyDescent="0.3">
      <c r="A2084" s="1">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4">
        <v>16.847999999999999</v>
      </c>
    </row>
    <row r="2085" spans="1:22" ht="14.25" customHeight="1" x14ac:dyDescent="0.3">
      <c r="A2085" s="1">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4">
        <v>8.879999999999999</v>
      </c>
    </row>
    <row r="2086" spans="1:22" ht="14.25" customHeight="1" x14ac:dyDescent="0.3">
      <c r="A2086" s="1">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4">
        <v>56.175200000000004</v>
      </c>
    </row>
    <row r="2087" spans="1:22" ht="14.25" customHeight="1" x14ac:dyDescent="0.3">
      <c r="A2087" s="1">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4">
        <v>8.6715</v>
      </c>
    </row>
    <row r="2088" spans="1:22" ht="14.25" customHeight="1" x14ac:dyDescent="0.3">
      <c r="A2088" s="1">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4">
        <v>38.988000000000014</v>
      </c>
    </row>
    <row r="2089" spans="1:22" ht="14.25" customHeight="1" x14ac:dyDescent="0.3">
      <c r="A2089" s="1">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4">
        <v>68.963099999999997</v>
      </c>
    </row>
    <row r="2090" spans="1:22" ht="14.25" customHeight="1" x14ac:dyDescent="0.3">
      <c r="A2090" s="1">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4">
        <v>1.4651999999999998</v>
      </c>
    </row>
    <row r="2091" spans="1:22" ht="14.25" customHeight="1" x14ac:dyDescent="0.3">
      <c r="A2091" s="1">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4">
        <v>2.6495999999999995</v>
      </c>
    </row>
    <row r="2092" spans="1:22" ht="14.25" customHeight="1" x14ac:dyDescent="0.3">
      <c r="A2092" s="1">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4">
        <v>13.009499999999999</v>
      </c>
    </row>
    <row r="2093" spans="1:22" ht="14.25" customHeight="1" x14ac:dyDescent="0.3">
      <c r="A2093" s="1">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4">
        <v>-48.783900000000031</v>
      </c>
    </row>
    <row r="2094" spans="1:22" ht="14.25" customHeight="1" x14ac:dyDescent="0.3">
      <c r="A2094" s="1">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4">
        <v>81.58299999999997</v>
      </c>
    </row>
    <row r="2095" spans="1:22" ht="14.25" customHeight="1" x14ac:dyDescent="0.3">
      <c r="A2095" s="1">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4">
        <v>0.38640000000000008</v>
      </c>
    </row>
    <row r="2096" spans="1:22" ht="14.25" customHeight="1" x14ac:dyDescent="0.3">
      <c r="A2096" s="1">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4">
        <v>1.4759999999999982</v>
      </c>
    </row>
    <row r="2097" spans="1:22" ht="14.25" customHeight="1" x14ac:dyDescent="0.3">
      <c r="A2097" s="1">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4">
        <v>240.56479999999999</v>
      </c>
    </row>
    <row r="2098" spans="1:22" ht="14.25" customHeight="1" x14ac:dyDescent="0.3">
      <c r="A2098" s="1">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4">
        <v>25.748800000000003</v>
      </c>
    </row>
    <row r="2099" spans="1:22" ht="14.25" customHeight="1" x14ac:dyDescent="0.3">
      <c r="A2099" s="1">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4">
        <v>2.1683999999999997</v>
      </c>
    </row>
    <row r="2100" spans="1:22" ht="14.25" customHeight="1" x14ac:dyDescent="0.3">
      <c r="A2100" s="1">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4">
        <v>2.3550000000000022</v>
      </c>
    </row>
    <row r="2101" spans="1:22" ht="14.25" customHeight="1" x14ac:dyDescent="0.3">
      <c r="A2101" s="1">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4">
        <v>80.48390000000002</v>
      </c>
    </row>
    <row r="2102" spans="1:22" ht="14.25" customHeight="1" x14ac:dyDescent="0.3">
      <c r="A2102" s="1">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4">
        <v>-15.910200000000088</v>
      </c>
    </row>
    <row r="2103" spans="1:22" ht="14.25" customHeight="1" x14ac:dyDescent="0.3">
      <c r="A2103" s="1">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4">
        <v>9.3563999999999936</v>
      </c>
    </row>
    <row r="2104" spans="1:22" ht="14.25" customHeight="1" x14ac:dyDescent="0.3">
      <c r="A2104" s="1">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4">
        <v>-25.913599999999988</v>
      </c>
    </row>
    <row r="2105" spans="1:22" ht="14.25" customHeight="1" x14ac:dyDescent="0.3">
      <c r="A2105" s="1">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4">
        <v>106.52159999999999</v>
      </c>
    </row>
    <row r="2106" spans="1:22" ht="14.25" customHeight="1" x14ac:dyDescent="0.3">
      <c r="A2106" s="1">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4">
        <v>11.7</v>
      </c>
    </row>
    <row r="2107" spans="1:22" ht="14.25" customHeight="1" x14ac:dyDescent="0.3">
      <c r="A2107" s="1">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4">
        <v>5.4432</v>
      </c>
    </row>
    <row r="2108" spans="1:22" ht="14.25" customHeight="1" x14ac:dyDescent="0.3">
      <c r="A2108" s="1">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4">
        <v>-1.4016000000000002</v>
      </c>
    </row>
    <row r="2109" spans="1:22" ht="14.25" customHeight="1" x14ac:dyDescent="0.3">
      <c r="A2109" s="1">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4">
        <v>9.3905999999999992</v>
      </c>
    </row>
    <row r="2110" spans="1:22" ht="14.25" customHeight="1" x14ac:dyDescent="0.3">
      <c r="A2110" s="1">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4">
        <v>124.48499999999999</v>
      </c>
    </row>
    <row r="2111" spans="1:22" ht="14.25" customHeight="1" x14ac:dyDescent="0.3">
      <c r="A2111" s="1">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4">
        <v>1.2599999999999998</v>
      </c>
    </row>
    <row r="2112" spans="1:22" ht="14.25" customHeight="1" x14ac:dyDescent="0.3">
      <c r="A2112" s="1">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4">
        <v>8.0269999999999992</v>
      </c>
    </row>
    <row r="2113" spans="1:22" ht="14.25" customHeight="1" x14ac:dyDescent="0.3">
      <c r="A2113" s="1">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4">
        <v>20.196000000000012</v>
      </c>
    </row>
    <row r="2114" spans="1:22" ht="14.25" customHeight="1" x14ac:dyDescent="0.3">
      <c r="A2114" s="1">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4">
        <v>8.0190000000000001</v>
      </c>
    </row>
    <row r="2115" spans="1:22" ht="14.25" customHeight="1" x14ac:dyDescent="0.3">
      <c r="A2115" s="1">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4">
        <v>145.78199999999993</v>
      </c>
    </row>
    <row r="2116" spans="1:22" ht="14.25" customHeight="1" x14ac:dyDescent="0.3">
      <c r="A2116" s="1">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4">
        <v>12.646799999999999</v>
      </c>
    </row>
    <row r="2117" spans="1:22" ht="14.25" customHeight="1" x14ac:dyDescent="0.3">
      <c r="A2117" s="1">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4">
        <v>20.03919999999998</v>
      </c>
    </row>
    <row r="2118" spans="1:22" ht="14.25" customHeight="1" x14ac:dyDescent="0.3">
      <c r="A2118" s="1">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4">
        <v>-13.978000000000009</v>
      </c>
    </row>
    <row r="2119" spans="1:22" ht="14.25" customHeight="1" x14ac:dyDescent="0.3">
      <c r="A2119" s="1">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4">
        <v>73.544799999999995</v>
      </c>
    </row>
    <row r="2120" spans="1:22" ht="14.25" customHeight="1" x14ac:dyDescent="0.3">
      <c r="A2120" s="1">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4">
        <v>2.3759999999999999</v>
      </c>
    </row>
    <row r="2121" spans="1:22" ht="14.25" customHeight="1" x14ac:dyDescent="0.3">
      <c r="A2121" s="1">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4">
        <v>302.37299999999993</v>
      </c>
    </row>
    <row r="2122" spans="1:22" ht="14.25" customHeight="1" x14ac:dyDescent="0.3">
      <c r="A2122" s="1">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4">
        <v>-1.9656000000000002</v>
      </c>
    </row>
    <row r="2123" spans="1:22" ht="14.25" customHeight="1" x14ac:dyDescent="0.3">
      <c r="A2123" s="1">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4">
        <v>-2.6997000000000355</v>
      </c>
    </row>
    <row r="2124" spans="1:22" ht="14.25" customHeight="1" x14ac:dyDescent="0.3">
      <c r="A2124" s="1">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4">
        <v>41.133199999999988</v>
      </c>
    </row>
    <row r="2125" spans="1:22" ht="14.25" customHeight="1" x14ac:dyDescent="0.3">
      <c r="A2125" s="1">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4">
        <v>13.3056</v>
      </c>
    </row>
    <row r="2126" spans="1:22" ht="14.25" customHeight="1" x14ac:dyDescent="0.3">
      <c r="A2126" s="1">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4">
        <v>35.329499999999996</v>
      </c>
    </row>
    <row r="2127" spans="1:22" ht="14.25" customHeight="1" x14ac:dyDescent="0.3">
      <c r="A2127" s="1">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4">
        <v>9.4436999999999998</v>
      </c>
    </row>
    <row r="2128" spans="1:22" ht="14.25" customHeight="1" x14ac:dyDescent="0.3">
      <c r="A2128" s="1">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4">
        <v>1.079699999999999</v>
      </c>
    </row>
    <row r="2129" spans="1:22" ht="14.25" customHeight="1" x14ac:dyDescent="0.3">
      <c r="A2129" s="1">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4">
        <v>6.4943999999999953</v>
      </c>
    </row>
    <row r="2130" spans="1:22" ht="14.25" customHeight="1" x14ac:dyDescent="0.3">
      <c r="A2130" s="1">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4">
        <v>7.2576000000000001</v>
      </c>
    </row>
    <row r="2131" spans="1:22" ht="14.25" customHeight="1" x14ac:dyDescent="0.3">
      <c r="A2131" s="1">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4">
        <v>9.3184000000000005</v>
      </c>
    </row>
    <row r="2132" spans="1:22" ht="14.25" customHeight="1" x14ac:dyDescent="0.3">
      <c r="A2132" s="1">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4">
        <v>11.9412</v>
      </c>
    </row>
    <row r="2133" spans="1:22" ht="14.25" customHeight="1" x14ac:dyDescent="0.3">
      <c r="A2133" s="1">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4">
        <v>60.139800000000015</v>
      </c>
    </row>
    <row r="2134" spans="1:22" ht="14.25" customHeight="1" x14ac:dyDescent="0.3">
      <c r="A2134" s="1">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4">
        <v>9.0389999999999997</v>
      </c>
    </row>
    <row r="2135" spans="1:22" ht="14.25" customHeight="1" x14ac:dyDescent="0.3">
      <c r="A2135" s="1">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4">
        <v>-122.39280000000002</v>
      </c>
    </row>
    <row r="2136" spans="1:22" ht="14.25" customHeight="1" x14ac:dyDescent="0.3">
      <c r="A2136" s="1">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4">
        <v>-2.3813999999999993</v>
      </c>
    </row>
    <row r="2137" spans="1:22" ht="14.25" customHeight="1" x14ac:dyDescent="0.3">
      <c r="A2137" s="1">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4">
        <v>15.819999999999993</v>
      </c>
    </row>
    <row r="2138" spans="1:22" ht="14.25" customHeight="1" x14ac:dyDescent="0.3">
      <c r="A2138" s="1">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4">
        <v>-11.439000000000004</v>
      </c>
    </row>
    <row r="2139" spans="1:22" ht="14.25" customHeight="1" x14ac:dyDescent="0.3">
      <c r="A2139" s="1">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4">
        <v>-5.8496000000000024</v>
      </c>
    </row>
    <row r="2140" spans="1:22" ht="14.25" customHeight="1" x14ac:dyDescent="0.3">
      <c r="A2140" s="1">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4">
        <v>73.41</v>
      </c>
    </row>
    <row r="2141" spans="1:22" ht="14.25" customHeight="1" x14ac:dyDescent="0.3">
      <c r="A2141" s="1">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4">
        <v>50.471099999999993</v>
      </c>
    </row>
    <row r="2142" spans="1:22" ht="14.25" customHeight="1" x14ac:dyDescent="0.3">
      <c r="A2142" s="1">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4">
        <v>4.4564000000000004</v>
      </c>
    </row>
    <row r="2143" spans="1:22" ht="14.25" customHeight="1" x14ac:dyDescent="0.3">
      <c r="A2143" s="1">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4">
        <v>-347.11740000000009</v>
      </c>
    </row>
    <row r="2144" spans="1:22" ht="14.25" customHeight="1" x14ac:dyDescent="0.3">
      <c r="A2144" s="1">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4">
        <v>9.9059999999999988</v>
      </c>
    </row>
    <row r="2145" spans="1:22" ht="14.25" customHeight="1" x14ac:dyDescent="0.3">
      <c r="A2145" s="1">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4">
        <v>-4.7975999999999974</v>
      </c>
    </row>
    <row r="2146" spans="1:22" ht="14.25" customHeight="1" x14ac:dyDescent="0.3">
      <c r="A2146" s="1">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4">
        <v>5.4235999999999995</v>
      </c>
    </row>
    <row r="2147" spans="1:22" ht="14.25" customHeight="1" x14ac:dyDescent="0.3">
      <c r="A2147" s="1">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4">
        <v>-18.088200000000001</v>
      </c>
    </row>
    <row r="2148" spans="1:22" ht="14.25" customHeight="1" x14ac:dyDescent="0.3">
      <c r="A2148" s="1">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4">
        <v>-27.93119999999999</v>
      </c>
    </row>
    <row r="2149" spans="1:22" ht="14.25" customHeight="1" x14ac:dyDescent="0.3">
      <c r="A2149" s="1">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4">
        <v>-50.870400000000018</v>
      </c>
    </row>
    <row r="2150" spans="1:22" ht="14.25" customHeight="1" x14ac:dyDescent="0.3">
      <c r="A2150" s="1">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4">
        <v>4.330999999999996</v>
      </c>
    </row>
    <row r="2151" spans="1:22" ht="14.25" customHeight="1" x14ac:dyDescent="0.3">
      <c r="A2151" s="1">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4">
        <v>22.086999999999996</v>
      </c>
    </row>
    <row r="2152" spans="1:22" ht="14.25" customHeight="1" x14ac:dyDescent="0.3">
      <c r="A2152" s="1">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4">
        <v>-53.270399999999995</v>
      </c>
    </row>
    <row r="2153" spans="1:22" ht="14.25" customHeight="1" x14ac:dyDescent="0.3">
      <c r="A2153" s="1">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4">
        <v>43.598100000000002</v>
      </c>
    </row>
    <row r="2154" spans="1:22" ht="14.25" customHeight="1" x14ac:dyDescent="0.3">
      <c r="A2154" s="1">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4">
        <v>7.0218000000000007</v>
      </c>
    </row>
    <row r="2155" spans="1:22" ht="14.25" customHeight="1" x14ac:dyDescent="0.3">
      <c r="A2155" s="1">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4">
        <v>5.133</v>
      </c>
    </row>
    <row r="2156" spans="1:22" ht="14.25" customHeight="1" x14ac:dyDescent="0.3">
      <c r="A2156" s="1">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4">
        <v>-10.173599999999997</v>
      </c>
    </row>
    <row r="2157" spans="1:22" ht="14.25" customHeight="1" x14ac:dyDescent="0.3">
      <c r="A2157" s="1">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4">
        <v>10.74</v>
      </c>
    </row>
    <row r="2158" spans="1:22" ht="14.25" customHeight="1" x14ac:dyDescent="0.3">
      <c r="A2158" s="1">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4">
        <v>0</v>
      </c>
    </row>
    <row r="2159" spans="1:22" ht="14.25" customHeight="1" x14ac:dyDescent="0.3">
      <c r="A2159" s="1">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4">
        <v>9.716399999999993</v>
      </c>
    </row>
    <row r="2160" spans="1:22" ht="14.25" customHeight="1" x14ac:dyDescent="0.3">
      <c r="A2160" s="1">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4">
        <v>2.0087999999999973</v>
      </c>
    </row>
    <row r="2161" spans="1:22" ht="14.25" customHeight="1" x14ac:dyDescent="0.3">
      <c r="A2161" s="1">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4">
        <v>-14.973600000000001</v>
      </c>
    </row>
    <row r="2162" spans="1:22" ht="14.25" customHeight="1" x14ac:dyDescent="0.3">
      <c r="A2162" s="1">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4">
        <v>29.768999999999998</v>
      </c>
    </row>
    <row r="2163" spans="1:22" ht="14.25" customHeight="1" x14ac:dyDescent="0.3">
      <c r="A2163" s="1">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4">
        <v>10.028199999999998</v>
      </c>
    </row>
    <row r="2164" spans="1:22" ht="14.25" customHeight="1" x14ac:dyDescent="0.3">
      <c r="A2164" s="1">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4">
        <v>150.98399999999998</v>
      </c>
    </row>
    <row r="2165" spans="1:22" ht="14.25" customHeight="1" x14ac:dyDescent="0.3">
      <c r="A2165" s="1">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4">
        <v>23.996999999999986</v>
      </c>
    </row>
    <row r="2166" spans="1:22" ht="14.25" customHeight="1" x14ac:dyDescent="0.3">
      <c r="A2166" s="1">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4">
        <v>3.0043999999999995</v>
      </c>
    </row>
    <row r="2167" spans="1:22" ht="14.25" customHeight="1" x14ac:dyDescent="0.3">
      <c r="A2167" s="1">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4">
        <v>-150.41399999999999</v>
      </c>
    </row>
    <row r="2168" spans="1:22" ht="14.25" customHeight="1" x14ac:dyDescent="0.3">
      <c r="A2168" s="1">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4">
        <v>1.1904000000000003</v>
      </c>
    </row>
    <row r="2169" spans="1:22" ht="14.25" customHeight="1" x14ac:dyDescent="0.3">
      <c r="A2169" s="1">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4">
        <v>-11.000500000000008</v>
      </c>
    </row>
    <row r="2170" spans="1:22" ht="14.25" customHeight="1" x14ac:dyDescent="0.3">
      <c r="A2170" s="1">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4">
        <v>1.7519999999999998</v>
      </c>
    </row>
    <row r="2171" spans="1:22" ht="14.25" customHeight="1" x14ac:dyDescent="0.3">
      <c r="A2171" s="1">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4">
        <v>-8.9970000000000034</v>
      </c>
    </row>
    <row r="2172" spans="1:22" ht="14.25" customHeight="1" x14ac:dyDescent="0.3">
      <c r="A2172" s="1">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4">
        <v>-26.995499999999993</v>
      </c>
    </row>
    <row r="2173" spans="1:22" ht="14.25" customHeight="1" x14ac:dyDescent="0.3">
      <c r="A2173" s="1">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4">
        <v>-8.7232000000000198</v>
      </c>
    </row>
    <row r="2174" spans="1:22" ht="14.25" customHeight="1" x14ac:dyDescent="0.3">
      <c r="A2174" s="1">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4">
        <v>6.9131999999999998</v>
      </c>
    </row>
    <row r="2175" spans="1:22" ht="14.25" customHeight="1" x14ac:dyDescent="0.3">
      <c r="A2175" s="1">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4">
        <v>-13.895999999999997</v>
      </c>
    </row>
    <row r="2176" spans="1:22" ht="14.25" customHeight="1" x14ac:dyDescent="0.3">
      <c r="A2176" s="1">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4">
        <v>6.1792000000000016</v>
      </c>
    </row>
    <row r="2177" spans="1:22" ht="14.25" customHeight="1" x14ac:dyDescent="0.3">
      <c r="A2177" s="1">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4">
        <v>21.012799999999999</v>
      </c>
    </row>
    <row r="2178" spans="1:22" ht="14.25" customHeight="1" x14ac:dyDescent="0.3">
      <c r="A2178" s="1">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4">
        <v>28.857599999999998</v>
      </c>
    </row>
    <row r="2179" spans="1:22" ht="14.25" customHeight="1" x14ac:dyDescent="0.3">
      <c r="A2179" s="1">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4">
        <v>13.037499999999998</v>
      </c>
    </row>
    <row r="2180" spans="1:22" ht="14.25" customHeight="1" x14ac:dyDescent="0.3">
      <c r="A2180" s="1">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4">
        <v>32.935999999999993</v>
      </c>
    </row>
    <row r="2181" spans="1:22" ht="14.25" customHeight="1" x14ac:dyDescent="0.3">
      <c r="A2181" s="1">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4">
        <v>30.896599999999996</v>
      </c>
    </row>
    <row r="2182" spans="1:22" ht="14.25" customHeight="1" x14ac:dyDescent="0.3">
      <c r="A2182" s="1">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4">
        <v>22.200000000000003</v>
      </c>
    </row>
    <row r="2183" spans="1:22" ht="14.25" customHeight="1" x14ac:dyDescent="0.3">
      <c r="A2183" s="1">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4">
        <v>59.035200000000003</v>
      </c>
    </row>
    <row r="2184" spans="1:22" ht="14.25" customHeight="1" x14ac:dyDescent="0.3">
      <c r="A2184" s="1">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4">
        <v>1159.9854999999998</v>
      </c>
    </row>
    <row r="2185" spans="1:22" ht="14.25" customHeight="1" x14ac:dyDescent="0.3">
      <c r="A2185" s="1">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4">
        <v>21.994499999999988</v>
      </c>
    </row>
    <row r="2186" spans="1:22" ht="14.25" customHeight="1" x14ac:dyDescent="0.3">
      <c r="A2186" s="1">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4">
        <v>28.019200000000005</v>
      </c>
    </row>
    <row r="2187" spans="1:22" ht="14.25" customHeight="1" x14ac:dyDescent="0.3">
      <c r="A2187" s="1">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4">
        <v>18.5274</v>
      </c>
    </row>
    <row r="2188" spans="1:22" ht="14.25" customHeight="1" x14ac:dyDescent="0.3">
      <c r="A2188" s="1">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4">
        <v>7.25</v>
      </c>
    </row>
    <row r="2189" spans="1:22" ht="14.25" customHeight="1" x14ac:dyDescent="0.3">
      <c r="A2189" s="1">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4">
        <v>35.04</v>
      </c>
    </row>
    <row r="2190" spans="1:22" ht="14.25" customHeight="1" x14ac:dyDescent="0.3">
      <c r="A2190" s="1">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4">
        <v>25.472999999999999</v>
      </c>
    </row>
    <row r="2191" spans="1:22" ht="14.25" customHeight="1" x14ac:dyDescent="0.3">
      <c r="A2191" s="1">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4">
        <v>378.16740000000004</v>
      </c>
    </row>
    <row r="2192" spans="1:22" ht="14.25" customHeight="1" x14ac:dyDescent="0.3">
      <c r="A2192" s="1">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4">
        <v>17.026800000000001</v>
      </c>
    </row>
    <row r="2193" spans="1:22" ht="14.25" customHeight="1" x14ac:dyDescent="0.3">
      <c r="A2193" s="1">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4">
        <v>51.823799999999999</v>
      </c>
    </row>
    <row r="2194" spans="1:22" ht="14.25" customHeight="1" x14ac:dyDescent="0.3">
      <c r="A2194" s="1">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4">
        <v>22.869</v>
      </c>
    </row>
    <row r="2195" spans="1:22" ht="14.25" customHeight="1" x14ac:dyDescent="0.3">
      <c r="A2195" s="1">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4">
        <v>55.763999999999996</v>
      </c>
    </row>
    <row r="2196" spans="1:22" ht="14.25" customHeight="1" x14ac:dyDescent="0.3">
      <c r="A2196" s="1">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4">
        <v>12.285</v>
      </c>
    </row>
    <row r="2197" spans="1:22" ht="14.25" customHeight="1" x14ac:dyDescent="0.3">
      <c r="A2197" s="1">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4">
        <v>8.5024999999999942</v>
      </c>
    </row>
    <row r="2198" spans="1:22" ht="14.25" customHeight="1" x14ac:dyDescent="0.3">
      <c r="A2198" s="1">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4">
        <v>0.41160000000000019</v>
      </c>
    </row>
    <row r="2199" spans="1:22" ht="14.25" customHeight="1" x14ac:dyDescent="0.3">
      <c r="A2199" s="1">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4">
        <v>3.9609000000000001</v>
      </c>
    </row>
    <row r="2200" spans="1:22" ht="14.25" customHeight="1" x14ac:dyDescent="0.3">
      <c r="A2200" s="1">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4">
        <v>5.4432</v>
      </c>
    </row>
    <row r="2201" spans="1:22" ht="14.25" customHeight="1" x14ac:dyDescent="0.3">
      <c r="A2201" s="1">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4">
        <v>1.7003999999999999</v>
      </c>
    </row>
    <row r="2202" spans="1:22" ht="14.25" customHeight="1" x14ac:dyDescent="0.3">
      <c r="A2202" s="1">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4">
        <v>9.1020000000000021</v>
      </c>
    </row>
    <row r="2203" spans="1:22" ht="14.25" customHeight="1" x14ac:dyDescent="0.3">
      <c r="A2203" s="1">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4">
        <v>229.30180000000001</v>
      </c>
    </row>
    <row r="2204" spans="1:22" ht="14.25" customHeight="1" x14ac:dyDescent="0.3">
      <c r="A2204" s="1">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4">
        <v>2.1335999999999999</v>
      </c>
    </row>
    <row r="2205" spans="1:22" ht="14.25" customHeight="1" x14ac:dyDescent="0.3">
      <c r="A2205" s="1">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4">
        <v>74.809799999999996</v>
      </c>
    </row>
    <row r="2206" spans="1:22" ht="14.25" customHeight="1" x14ac:dyDescent="0.3">
      <c r="A2206" s="1">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4">
        <v>1.7591000000000001</v>
      </c>
    </row>
    <row r="2207" spans="1:22" ht="14.25" customHeight="1" x14ac:dyDescent="0.3">
      <c r="A2207" s="1">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4">
        <v>8.4449999999999896</v>
      </c>
    </row>
    <row r="2208" spans="1:22" ht="14.25" customHeight="1" x14ac:dyDescent="0.3">
      <c r="A2208" s="1">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4">
        <v>-46.394600000000011</v>
      </c>
    </row>
    <row r="2209" spans="1:22" ht="14.25" customHeight="1" x14ac:dyDescent="0.3">
      <c r="A2209" s="1">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4">
        <v>3.8272000000000013</v>
      </c>
    </row>
    <row r="2210" spans="1:22" ht="14.25" customHeight="1" x14ac:dyDescent="0.3">
      <c r="A2210" s="1">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4">
        <v>7.5991999999999997</v>
      </c>
    </row>
    <row r="2211" spans="1:22" ht="14.25" customHeight="1" x14ac:dyDescent="0.3">
      <c r="A2211" s="1">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4">
        <v>233.22039999999998</v>
      </c>
    </row>
    <row r="2212" spans="1:22" ht="14.25" customHeight="1" x14ac:dyDescent="0.3">
      <c r="A2212" s="1">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4">
        <v>21.023999999999997</v>
      </c>
    </row>
    <row r="2213" spans="1:22" ht="14.25" customHeight="1" x14ac:dyDescent="0.3">
      <c r="A2213" s="1">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4">
        <v>29.7408</v>
      </c>
    </row>
    <row r="2214" spans="1:22" ht="14.25" customHeight="1" x14ac:dyDescent="0.3">
      <c r="A2214" s="1">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4">
        <v>11.2422</v>
      </c>
    </row>
    <row r="2215" spans="1:22" ht="14.25" customHeight="1" x14ac:dyDescent="0.3">
      <c r="A2215" s="1">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4">
        <v>0.504</v>
      </c>
    </row>
    <row r="2216" spans="1:22" ht="14.25" customHeight="1" x14ac:dyDescent="0.3">
      <c r="A2216" s="1">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4">
        <v>20.849399999999996</v>
      </c>
    </row>
    <row r="2217" spans="1:22" ht="14.25" customHeight="1" x14ac:dyDescent="0.3">
      <c r="A2217" s="1">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4">
        <v>60.490000000000009</v>
      </c>
    </row>
    <row r="2218" spans="1:22" ht="14.25" customHeight="1" x14ac:dyDescent="0.3">
      <c r="A2218" s="1">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4">
        <v>9.5031999999999925</v>
      </c>
    </row>
    <row r="2219" spans="1:22" ht="14.25" customHeight="1" x14ac:dyDescent="0.3">
      <c r="A2219" s="1">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4">
        <v>0.98559999999999992</v>
      </c>
    </row>
    <row r="2220" spans="1:22" ht="14.25" customHeight="1" x14ac:dyDescent="0.3">
      <c r="A2220" s="1">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4">
        <v>3.6191999999999993</v>
      </c>
    </row>
    <row r="2221" spans="1:22" ht="14.25" customHeight="1" x14ac:dyDescent="0.3">
      <c r="A2221" s="1">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4">
        <v>4.1943999999999999</v>
      </c>
    </row>
    <row r="2222" spans="1:22" ht="14.25" customHeight="1" x14ac:dyDescent="0.3">
      <c r="A2222" s="1">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4">
        <v>100.24000000000007</v>
      </c>
    </row>
    <row r="2223" spans="1:22" ht="14.25" customHeight="1" x14ac:dyDescent="0.3">
      <c r="A2223" s="1">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4">
        <v>-89.089000000000055</v>
      </c>
    </row>
    <row r="2224" spans="1:22" ht="14.25" customHeight="1" x14ac:dyDescent="0.3">
      <c r="A2224" s="1">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4">
        <v>4.6719999999999988</v>
      </c>
    </row>
    <row r="2225" spans="1:22" ht="14.25" customHeight="1" x14ac:dyDescent="0.3">
      <c r="A2225" s="1">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4">
        <v>-24.23520000000001</v>
      </c>
    </row>
    <row r="2226" spans="1:22" ht="14.25" customHeight="1" x14ac:dyDescent="0.3">
      <c r="A2226" s="1">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4">
        <v>17.815199999999997</v>
      </c>
    </row>
    <row r="2227" spans="1:22" ht="14.25" customHeight="1" x14ac:dyDescent="0.3">
      <c r="A2227" s="1">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4">
        <v>-98.801799999999986</v>
      </c>
    </row>
    <row r="2228" spans="1:22" ht="14.25" customHeight="1" x14ac:dyDescent="0.3">
      <c r="A2228" s="1">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4">
        <v>0.4705999999999998</v>
      </c>
    </row>
    <row r="2229" spans="1:22" ht="14.25" customHeight="1" x14ac:dyDescent="0.3">
      <c r="A2229" s="1">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4">
        <v>15.598999999999993</v>
      </c>
    </row>
    <row r="2230" spans="1:22" ht="14.25" customHeight="1" x14ac:dyDescent="0.3">
      <c r="A2230" s="1">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4">
        <v>-115.70580000000004</v>
      </c>
    </row>
    <row r="2231" spans="1:22" ht="14.25" customHeight="1" x14ac:dyDescent="0.3">
      <c r="A2231" s="1">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4">
        <v>252.58799999999999</v>
      </c>
    </row>
    <row r="2232" spans="1:22" ht="14.25" customHeight="1" x14ac:dyDescent="0.3">
      <c r="A2232" s="1">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4">
        <v>14.834400000000002</v>
      </c>
    </row>
    <row r="2233" spans="1:22" ht="14.25" customHeight="1" x14ac:dyDescent="0.3">
      <c r="A2233" s="1">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4">
        <v>31.586999999999961</v>
      </c>
    </row>
    <row r="2234" spans="1:22" ht="14.25" customHeight="1" x14ac:dyDescent="0.3">
      <c r="A2234" s="1">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4">
        <v>14.307499999999997</v>
      </c>
    </row>
    <row r="2235" spans="1:22" ht="14.25" customHeight="1" x14ac:dyDescent="0.3">
      <c r="A2235" s="1">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4">
        <v>35.996399999999952</v>
      </c>
    </row>
    <row r="2236" spans="1:22" ht="14.25" customHeight="1" x14ac:dyDescent="0.3">
      <c r="A2236" s="1">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4">
        <v>67.659899999999979</v>
      </c>
    </row>
    <row r="2237" spans="1:22" ht="14.25" customHeight="1" x14ac:dyDescent="0.3">
      <c r="A2237" s="1">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4">
        <v>11.451599999999985</v>
      </c>
    </row>
    <row r="2238" spans="1:22" ht="14.25" customHeight="1" x14ac:dyDescent="0.3">
      <c r="A2238" s="1">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4">
        <v>8.2687999999999988</v>
      </c>
    </row>
    <row r="2239" spans="1:22" ht="14.25" customHeight="1" x14ac:dyDescent="0.3">
      <c r="A2239" s="1">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4">
        <v>12.432000000000002</v>
      </c>
    </row>
    <row r="2240" spans="1:22" ht="14.25" customHeight="1" x14ac:dyDescent="0.3">
      <c r="A2240" s="1">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4">
        <v>-52.169999999999987</v>
      </c>
    </row>
    <row r="2241" spans="1:22" ht="14.25" customHeight="1" x14ac:dyDescent="0.3">
      <c r="A2241" s="1">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4">
        <v>381.29700000000003</v>
      </c>
    </row>
    <row r="2242" spans="1:22" ht="14.25" customHeight="1" x14ac:dyDescent="0.3">
      <c r="A2242" s="1">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4">
        <v>13.347599999999998</v>
      </c>
    </row>
    <row r="2243" spans="1:22" ht="14.25" customHeight="1" x14ac:dyDescent="0.3">
      <c r="A2243" s="1">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4">
        <v>-115.49580000000006</v>
      </c>
    </row>
    <row r="2244" spans="1:22" ht="14.25" customHeight="1" x14ac:dyDescent="0.3">
      <c r="A2244" s="1">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4">
        <v>15.2712</v>
      </c>
    </row>
    <row r="2245" spans="1:22" ht="14.25" customHeight="1" x14ac:dyDescent="0.3">
      <c r="A2245" s="1">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4">
        <v>1.4455999999999998</v>
      </c>
    </row>
    <row r="2246" spans="1:22" ht="14.25" customHeight="1" x14ac:dyDescent="0.3">
      <c r="A2246" s="1">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4">
        <v>3.5178000000000003</v>
      </c>
    </row>
    <row r="2247" spans="1:22" ht="14.25" customHeight="1" x14ac:dyDescent="0.3">
      <c r="A2247" s="1">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4">
        <v>2.2412000000000001</v>
      </c>
    </row>
    <row r="2248" spans="1:22" ht="14.25" customHeight="1" x14ac:dyDescent="0.3">
      <c r="A2248" s="1">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4">
        <v>49.498199999999969</v>
      </c>
    </row>
    <row r="2249" spans="1:22" ht="14.25" customHeight="1" x14ac:dyDescent="0.3">
      <c r="A2249" s="1">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4">
        <v>6.4127999999999998</v>
      </c>
    </row>
    <row r="2250" spans="1:22" ht="14.25" customHeight="1" x14ac:dyDescent="0.3">
      <c r="A2250" s="1">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4">
        <v>13.037499999999998</v>
      </c>
    </row>
    <row r="2251" spans="1:22" ht="14.25" customHeight="1" x14ac:dyDescent="0.3">
      <c r="A2251" s="1">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4">
        <v>4.1760000000000002</v>
      </c>
    </row>
    <row r="2252" spans="1:22" ht="14.25" customHeight="1" x14ac:dyDescent="0.3">
      <c r="A2252" s="1">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4">
        <v>157.01759999999993</v>
      </c>
    </row>
    <row r="2253" spans="1:22" ht="14.25" customHeight="1" x14ac:dyDescent="0.3">
      <c r="A2253" s="1">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4">
        <v>9.3312000000000008</v>
      </c>
    </row>
    <row r="2254" spans="1:22" ht="14.25" customHeight="1" x14ac:dyDescent="0.3">
      <c r="A2254" s="1">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4">
        <v>68.975999999999999</v>
      </c>
    </row>
    <row r="2255" spans="1:22" ht="14.25" customHeight="1" x14ac:dyDescent="0.3">
      <c r="A2255" s="1">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4">
        <v>14.275799999999998</v>
      </c>
    </row>
    <row r="2256" spans="1:22" ht="14.25" customHeight="1" x14ac:dyDescent="0.3">
      <c r="A2256" s="1">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4">
        <v>15.245999999999999</v>
      </c>
    </row>
    <row r="2257" spans="1:22" ht="14.25" customHeight="1" x14ac:dyDescent="0.3">
      <c r="A2257" s="1">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4">
        <v>131.35499999999996</v>
      </c>
    </row>
    <row r="2258" spans="1:22" ht="14.25" customHeight="1" x14ac:dyDescent="0.3">
      <c r="A2258" s="1">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4">
        <v>33.938800000000001</v>
      </c>
    </row>
    <row r="2259" spans="1:22" ht="14.25" customHeight="1" x14ac:dyDescent="0.3">
      <c r="A2259" s="1">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4">
        <v>90.97199999999998</v>
      </c>
    </row>
    <row r="2260" spans="1:22" ht="14.25" customHeight="1" x14ac:dyDescent="0.3">
      <c r="A2260" s="1">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4">
        <v>8.7137999999999991</v>
      </c>
    </row>
    <row r="2261" spans="1:22" ht="14.25" customHeight="1" x14ac:dyDescent="0.3">
      <c r="A2261" s="1">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4">
        <v>2.4</v>
      </c>
    </row>
    <row r="2262" spans="1:22" ht="14.25" customHeight="1" x14ac:dyDescent="0.3">
      <c r="A2262" s="1">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4">
        <v>66.954599999999971</v>
      </c>
    </row>
    <row r="2263" spans="1:22" ht="14.25" customHeight="1" x14ac:dyDescent="0.3">
      <c r="A2263" s="1">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4">
        <v>24.936000000000007</v>
      </c>
    </row>
    <row r="2264" spans="1:22" ht="14.25" customHeight="1" x14ac:dyDescent="0.3">
      <c r="A2264" s="1">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4">
        <v>79.193399999999968</v>
      </c>
    </row>
    <row r="2265" spans="1:22" ht="14.25" customHeight="1" x14ac:dyDescent="0.3">
      <c r="A2265" s="1">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4">
        <v>114.99540000000002</v>
      </c>
    </row>
    <row r="2266" spans="1:22" ht="14.25" customHeight="1" x14ac:dyDescent="0.3">
      <c r="A2266" s="1">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4">
        <v>2.3759999999999999</v>
      </c>
    </row>
    <row r="2267" spans="1:22" ht="14.25" customHeight="1" x14ac:dyDescent="0.3">
      <c r="A2267" s="1">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4">
        <v>3.8822000000000001</v>
      </c>
    </row>
    <row r="2268" spans="1:22" ht="14.25" customHeight="1" x14ac:dyDescent="0.3">
      <c r="A2268" s="1">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4">
        <v>2.6892000000000005</v>
      </c>
    </row>
    <row r="2269" spans="1:22" ht="14.25" customHeight="1" x14ac:dyDescent="0.3">
      <c r="A2269" s="1">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4">
        <v>6.3504000000000005</v>
      </c>
    </row>
    <row r="2270" spans="1:22" ht="14.25" customHeight="1" x14ac:dyDescent="0.3">
      <c r="A2270" s="1">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4">
        <v>3.1104000000000003</v>
      </c>
    </row>
    <row r="2271" spans="1:22" ht="14.25" customHeight="1" x14ac:dyDescent="0.3">
      <c r="A2271" s="1">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4">
        <v>2.3570999999999991</v>
      </c>
    </row>
    <row r="2272" spans="1:22" ht="14.25" customHeight="1" x14ac:dyDescent="0.3">
      <c r="A2272" s="1">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4">
        <v>4.196499999999995</v>
      </c>
    </row>
    <row r="2273" spans="1:22" ht="14.25" customHeight="1" x14ac:dyDescent="0.3">
      <c r="A2273" s="1">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4">
        <v>47.937599999999996</v>
      </c>
    </row>
    <row r="2274" spans="1:22" ht="14.25" customHeight="1" x14ac:dyDescent="0.3">
      <c r="A2274" s="1">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4">
        <v>95.757200000000012</v>
      </c>
    </row>
    <row r="2275" spans="1:22" ht="14.25" customHeight="1" x14ac:dyDescent="0.3">
      <c r="A2275" s="1">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4">
        <v>377.99459999999993</v>
      </c>
    </row>
    <row r="2276" spans="1:22" ht="14.25" customHeight="1" x14ac:dyDescent="0.3">
      <c r="A2276" s="1">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4">
        <v>3.5857999999999848</v>
      </c>
    </row>
    <row r="2277" spans="1:22" ht="14.25" customHeight="1" x14ac:dyDescent="0.3">
      <c r="A2277" s="1">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4">
        <v>13.764599999999994</v>
      </c>
    </row>
    <row r="2278" spans="1:22" ht="14.25" customHeight="1" x14ac:dyDescent="0.3">
      <c r="A2278" s="1">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4">
        <v>0</v>
      </c>
    </row>
    <row r="2279" spans="1:22" ht="14.25" customHeight="1" x14ac:dyDescent="0.3">
      <c r="A2279" s="1">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4">
        <v>22.354800000000004</v>
      </c>
    </row>
    <row r="2280" spans="1:22" ht="14.25" customHeight="1" x14ac:dyDescent="0.3">
      <c r="A2280" s="1">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4">
        <v>53.750400000000013</v>
      </c>
    </row>
    <row r="2281" spans="1:22" ht="14.25" customHeight="1" x14ac:dyDescent="0.3">
      <c r="A2281" s="1">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4">
        <v>-6.0980000000000025</v>
      </c>
    </row>
    <row r="2282" spans="1:22" ht="14.25" customHeight="1" x14ac:dyDescent="0.3">
      <c r="A2282" s="1">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4">
        <v>-23.03520000000006</v>
      </c>
    </row>
    <row r="2283" spans="1:22" ht="14.25" customHeight="1" x14ac:dyDescent="0.3">
      <c r="A2283" s="1">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4">
        <v>37.996199999999988</v>
      </c>
    </row>
    <row r="2284" spans="1:22" ht="14.25" customHeight="1" x14ac:dyDescent="0.3">
      <c r="A2284" s="1">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4">
        <v>22.153599999999997</v>
      </c>
    </row>
    <row r="2285" spans="1:22" ht="14.25" customHeight="1" x14ac:dyDescent="0.3">
      <c r="A2285" s="1">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4">
        <v>6.6976000000000013</v>
      </c>
    </row>
    <row r="2286" spans="1:22" ht="14.25" customHeight="1" x14ac:dyDescent="0.3">
      <c r="A2286" s="1">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4">
        <v>16.386300000000002</v>
      </c>
    </row>
    <row r="2287" spans="1:22" ht="14.25" customHeight="1" x14ac:dyDescent="0.3">
      <c r="A2287" s="1">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4">
        <v>5.2026000000000003</v>
      </c>
    </row>
    <row r="2288" spans="1:22" ht="14.25" customHeight="1" x14ac:dyDescent="0.3">
      <c r="A2288" s="1">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4">
        <v>12.263999999999999</v>
      </c>
    </row>
    <row r="2289" spans="1:22" ht="14.25" customHeight="1" x14ac:dyDescent="0.3">
      <c r="A2289" s="1">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4">
        <v>1.3109999999999999</v>
      </c>
    </row>
    <row r="2290" spans="1:22" ht="14.25" customHeight="1" x14ac:dyDescent="0.3">
      <c r="A2290" s="1">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4">
        <v>4.7559999999999985</v>
      </c>
    </row>
    <row r="2291" spans="1:22" ht="14.25" customHeight="1" x14ac:dyDescent="0.3">
      <c r="A2291" s="1">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4">
        <v>80.368200000000002</v>
      </c>
    </row>
    <row r="2292" spans="1:22" ht="14.25" customHeight="1" x14ac:dyDescent="0.3">
      <c r="A2292" s="1">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4">
        <v>77.751899999999992</v>
      </c>
    </row>
    <row r="2293" spans="1:22" ht="14.25" customHeight="1" x14ac:dyDescent="0.3">
      <c r="A2293" s="1">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4">
        <v>297.69</v>
      </c>
    </row>
    <row r="2294" spans="1:22" ht="14.25" customHeight="1" x14ac:dyDescent="0.3">
      <c r="A2294" s="1">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4">
        <v>6.2208000000000006</v>
      </c>
    </row>
    <row r="2295" spans="1:22" ht="14.25" customHeight="1" x14ac:dyDescent="0.3">
      <c r="A2295" s="1">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4">
        <v>1.3365</v>
      </c>
    </row>
    <row r="2296" spans="1:22" ht="14.25" customHeight="1" x14ac:dyDescent="0.3">
      <c r="A2296" s="1">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4">
        <v>38.209499999999998</v>
      </c>
    </row>
    <row r="2297" spans="1:22" ht="14.25" customHeight="1" x14ac:dyDescent="0.3">
      <c r="A2297" s="1">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4">
        <v>6.219199999999999</v>
      </c>
    </row>
    <row r="2298" spans="1:22" ht="14.25" customHeight="1" x14ac:dyDescent="0.3">
      <c r="A2298" s="1">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4">
        <v>106.477</v>
      </c>
    </row>
    <row r="2299" spans="1:22" ht="14.25" customHeight="1" x14ac:dyDescent="0.3">
      <c r="A2299" s="1">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4">
        <v>1.2884999999999991</v>
      </c>
    </row>
    <row r="2300" spans="1:22" ht="14.25" customHeight="1" x14ac:dyDescent="0.3">
      <c r="A2300" s="1">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4">
        <v>601.96990000000005</v>
      </c>
    </row>
    <row r="2301" spans="1:22" ht="14.25" customHeight="1" x14ac:dyDescent="0.3">
      <c r="A2301" s="1">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4">
        <v>125.99000000000001</v>
      </c>
    </row>
    <row r="2302" spans="1:22" ht="14.25" customHeight="1" x14ac:dyDescent="0.3">
      <c r="A2302" s="1">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4">
        <v>6.36</v>
      </c>
    </row>
    <row r="2303" spans="1:22" ht="14.25" customHeight="1" x14ac:dyDescent="0.3">
      <c r="A2303" s="1">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4">
        <v>5.6448</v>
      </c>
    </row>
    <row r="2304" spans="1:22" ht="14.25" customHeight="1" x14ac:dyDescent="0.3">
      <c r="A2304" s="1">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4">
        <v>31.599999999999966</v>
      </c>
    </row>
    <row r="2305" spans="1:22" ht="14.25" customHeight="1" x14ac:dyDescent="0.3">
      <c r="A2305" s="1">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4">
        <v>188.2192</v>
      </c>
    </row>
    <row r="2306" spans="1:22" ht="14.25" customHeight="1" x14ac:dyDescent="0.3">
      <c r="A2306" s="1">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4">
        <v>49.970399999999991</v>
      </c>
    </row>
    <row r="2307" spans="1:22" ht="14.25" customHeight="1" x14ac:dyDescent="0.3">
      <c r="A2307" s="1">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4">
        <v>-14.137200000000014</v>
      </c>
    </row>
    <row r="2308" spans="1:22" ht="14.25" customHeight="1" x14ac:dyDescent="0.3">
      <c r="A2308" s="1">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4">
        <v>9.8657999999999983</v>
      </c>
    </row>
    <row r="2309" spans="1:22" ht="14.25" customHeight="1" x14ac:dyDescent="0.3">
      <c r="A2309" s="1">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4">
        <v>171.93000000000006</v>
      </c>
    </row>
    <row r="2310" spans="1:22" ht="14.25" customHeight="1" x14ac:dyDescent="0.3">
      <c r="A2310" s="1">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4">
        <v>35.098999999999961</v>
      </c>
    </row>
    <row r="2311" spans="1:22" ht="14.25" customHeight="1" x14ac:dyDescent="0.3">
      <c r="A2311" s="1">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4">
        <v>7.7003999999999948</v>
      </c>
    </row>
    <row r="2312" spans="1:22" ht="14.25" customHeight="1" x14ac:dyDescent="0.3">
      <c r="A2312" s="1">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4">
        <v>6.602999999999998</v>
      </c>
    </row>
    <row r="2313" spans="1:22" ht="14.25" customHeight="1" x14ac:dyDescent="0.3">
      <c r="A2313" s="1">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4">
        <v>1.9839999999999982</v>
      </c>
    </row>
    <row r="2314" spans="1:22" ht="14.25" customHeight="1" x14ac:dyDescent="0.3">
      <c r="A2314" s="1">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4">
        <v>-48.508200000000009</v>
      </c>
    </row>
    <row r="2315" spans="1:22" ht="14.25" customHeight="1" x14ac:dyDescent="0.3">
      <c r="A2315" s="1">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4">
        <v>6.8713999999999995</v>
      </c>
    </row>
    <row r="2316" spans="1:22" ht="14.25" customHeight="1" x14ac:dyDescent="0.3">
      <c r="A2316" s="1">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4">
        <v>112.40640000000002</v>
      </c>
    </row>
    <row r="2317" spans="1:22" ht="14.25" customHeight="1" x14ac:dyDescent="0.3">
      <c r="A2317" s="1">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4">
        <v>20.21</v>
      </c>
    </row>
    <row r="2318" spans="1:22" ht="14.25" customHeight="1" x14ac:dyDescent="0.3">
      <c r="A2318" s="1">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4">
        <v>27.440999999999995</v>
      </c>
    </row>
    <row r="2319" spans="1:22" ht="14.25" customHeight="1" x14ac:dyDescent="0.3">
      <c r="A2319" s="1">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4">
        <v>30.414999999999999</v>
      </c>
    </row>
    <row r="2320" spans="1:22" ht="14.25" customHeight="1" x14ac:dyDescent="0.3">
      <c r="A2320" s="1">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4">
        <v>132.58980000000003</v>
      </c>
    </row>
    <row r="2321" spans="1:22" ht="14.25" customHeight="1" x14ac:dyDescent="0.3">
      <c r="A2321" s="1">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4">
        <v>56.352799999999974</v>
      </c>
    </row>
    <row r="2322" spans="1:22" ht="14.25" customHeight="1" x14ac:dyDescent="0.3">
      <c r="A2322" s="1">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4">
        <v>63.8232</v>
      </c>
    </row>
    <row r="2323" spans="1:22" ht="14.25" customHeight="1" x14ac:dyDescent="0.3">
      <c r="A2323" s="1">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4">
        <v>44.527799999999992</v>
      </c>
    </row>
    <row r="2324" spans="1:22" ht="14.25" customHeight="1" x14ac:dyDescent="0.3">
      <c r="A2324" s="1">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4">
        <v>27.894399999999997</v>
      </c>
    </row>
    <row r="2325" spans="1:22" ht="14.25" customHeight="1" x14ac:dyDescent="0.3">
      <c r="A2325" s="1">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4">
        <v>38.15</v>
      </c>
    </row>
    <row r="2326" spans="1:22" ht="14.25" customHeight="1" x14ac:dyDescent="0.3">
      <c r="A2326" s="1">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4">
        <v>167.80799999999999</v>
      </c>
    </row>
    <row r="2327" spans="1:22" ht="14.25" customHeight="1" x14ac:dyDescent="0.3">
      <c r="A2327" s="1">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4">
        <v>29.951999999999998</v>
      </c>
    </row>
    <row r="2328" spans="1:22" ht="14.25" customHeight="1" x14ac:dyDescent="0.3">
      <c r="A2328" s="1">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4">
        <v>1.1596000000000011</v>
      </c>
    </row>
    <row r="2329" spans="1:22" ht="14.25" customHeight="1" x14ac:dyDescent="0.3">
      <c r="A2329" s="1">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4">
        <v>6.2208000000000006</v>
      </c>
    </row>
    <row r="2330" spans="1:22" ht="14.25" customHeight="1" x14ac:dyDescent="0.3">
      <c r="A2330" s="1">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4">
        <v>5.2026000000000003</v>
      </c>
    </row>
    <row r="2331" spans="1:22" ht="14.25" customHeight="1" x14ac:dyDescent="0.3">
      <c r="A2331" s="1">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4">
        <v>-68.392000000000053</v>
      </c>
    </row>
    <row r="2332" spans="1:22" ht="14.25" customHeight="1" x14ac:dyDescent="0.3">
      <c r="A2332" s="1">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4">
        <v>2.9371999999999971</v>
      </c>
    </row>
    <row r="2333" spans="1:22" ht="14.25" customHeight="1" x14ac:dyDescent="0.3">
      <c r="A2333" s="1">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4">
        <v>20.85</v>
      </c>
    </row>
    <row r="2334" spans="1:22" ht="14.25" customHeight="1" x14ac:dyDescent="0.3">
      <c r="A2334" s="1">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4">
        <v>133.15199999999999</v>
      </c>
    </row>
    <row r="2335" spans="1:22" ht="14.25" customHeight="1" x14ac:dyDescent="0.3">
      <c r="A2335" s="1">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4">
        <v>2.8322000000000003</v>
      </c>
    </row>
    <row r="2336" spans="1:22" ht="14.25" customHeight="1" x14ac:dyDescent="0.3">
      <c r="A2336" s="1">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4">
        <v>11.247599999999995</v>
      </c>
    </row>
    <row r="2337" spans="1:22" ht="14.25" customHeight="1" x14ac:dyDescent="0.3">
      <c r="A2337" s="1">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4">
        <v>5.1042000000000005</v>
      </c>
    </row>
    <row r="2338" spans="1:22" ht="14.25" customHeight="1" x14ac:dyDescent="0.3">
      <c r="A2338" s="1">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4">
        <v>123.76909999999995</v>
      </c>
    </row>
    <row r="2339" spans="1:22" ht="14.25" customHeight="1" x14ac:dyDescent="0.3">
      <c r="A2339" s="1">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4">
        <v>12.441600000000001</v>
      </c>
    </row>
    <row r="2340" spans="1:22" ht="14.25" customHeight="1" x14ac:dyDescent="0.3">
      <c r="A2340" s="1">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4">
        <v>22.500800000000002</v>
      </c>
    </row>
    <row r="2341" spans="1:22" ht="14.25" customHeight="1" x14ac:dyDescent="0.3">
      <c r="A2341" s="1">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4">
        <v>1.7419999999999987</v>
      </c>
    </row>
    <row r="2342" spans="1:22" ht="14.25" customHeight="1" x14ac:dyDescent="0.3">
      <c r="A2342" s="1">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4">
        <v>10.465</v>
      </c>
    </row>
    <row r="2343" spans="1:22" ht="14.25" customHeight="1" x14ac:dyDescent="0.3">
      <c r="A2343" s="1">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4">
        <v>23.384</v>
      </c>
    </row>
    <row r="2344" spans="1:22" ht="14.25" customHeight="1" x14ac:dyDescent="0.3">
      <c r="A2344" s="1">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4">
        <v>27.352799999999998</v>
      </c>
    </row>
    <row r="2345" spans="1:22" ht="14.25" customHeight="1" x14ac:dyDescent="0.3">
      <c r="A2345" s="1">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4">
        <v>-29.343599999999995</v>
      </c>
    </row>
    <row r="2346" spans="1:22" ht="14.25" customHeight="1" x14ac:dyDescent="0.3">
      <c r="A2346" s="1">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4">
        <v>137.28960000000004</v>
      </c>
    </row>
    <row r="2347" spans="1:22" ht="14.25" customHeight="1" x14ac:dyDescent="0.3">
      <c r="A2347" s="1">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4">
        <v>24.527999999999995</v>
      </c>
    </row>
    <row r="2348" spans="1:22" ht="14.25" customHeight="1" x14ac:dyDescent="0.3">
      <c r="A2348" s="1">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4">
        <v>-2.1624000000000012</v>
      </c>
    </row>
    <row r="2349" spans="1:22" ht="14.25" customHeight="1" x14ac:dyDescent="0.3">
      <c r="A2349" s="1">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4">
        <v>0</v>
      </c>
    </row>
    <row r="2350" spans="1:22" ht="14.25" customHeight="1" x14ac:dyDescent="0.3">
      <c r="A2350" s="1">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4">
        <v>3.1583999999999985</v>
      </c>
    </row>
    <row r="2351" spans="1:22" ht="14.25" customHeight="1" x14ac:dyDescent="0.3">
      <c r="A2351" s="1">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4">
        <v>22.573199999999996</v>
      </c>
    </row>
    <row r="2352" spans="1:22" ht="14.25" customHeight="1" x14ac:dyDescent="0.3">
      <c r="A2352" s="1">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4">
        <v>5.3213999999999997</v>
      </c>
    </row>
    <row r="2353" spans="1:22" ht="14.25" customHeight="1" x14ac:dyDescent="0.3">
      <c r="A2353" s="1">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4">
        <v>22.251600000000003</v>
      </c>
    </row>
    <row r="2354" spans="1:22" ht="14.25" customHeight="1" x14ac:dyDescent="0.3">
      <c r="A2354" s="1">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4">
        <v>5.04</v>
      </c>
    </row>
    <row r="2355" spans="1:22" ht="14.25" customHeight="1" x14ac:dyDescent="0.3">
      <c r="A2355" s="1">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4">
        <v>200.95460000000008</v>
      </c>
    </row>
    <row r="2356" spans="1:22" ht="14.25" customHeight="1" x14ac:dyDescent="0.3">
      <c r="A2356" s="1">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4">
        <v>46.3185</v>
      </c>
    </row>
    <row r="2357" spans="1:22" ht="14.25" customHeight="1" x14ac:dyDescent="0.3">
      <c r="A2357" s="1">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4">
        <v>15.699300000000001</v>
      </c>
    </row>
    <row r="2358" spans="1:22" ht="14.25" customHeight="1" x14ac:dyDescent="0.3">
      <c r="A2358" s="1">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4">
        <v>80.991899999999987</v>
      </c>
    </row>
    <row r="2359" spans="1:22" ht="14.25" customHeight="1" x14ac:dyDescent="0.3">
      <c r="A2359" s="1">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4">
        <v>-447.59469999999988</v>
      </c>
    </row>
    <row r="2360" spans="1:22" ht="14.25" customHeight="1" x14ac:dyDescent="0.3">
      <c r="A2360" s="1">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4">
        <v>-553.64760000000001</v>
      </c>
    </row>
    <row r="2361" spans="1:22" ht="14.25" customHeight="1" x14ac:dyDescent="0.3">
      <c r="A2361" s="1">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4">
        <v>-122.78160000000003</v>
      </c>
    </row>
    <row r="2362" spans="1:22" ht="14.25" customHeight="1" x14ac:dyDescent="0.3">
      <c r="A2362" s="1">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4">
        <v>16.3842</v>
      </c>
    </row>
    <row r="2363" spans="1:22" ht="14.25" customHeight="1" x14ac:dyDescent="0.3">
      <c r="A2363" s="1">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4">
        <v>75.9696</v>
      </c>
    </row>
    <row r="2364" spans="1:22" ht="14.25" customHeight="1" x14ac:dyDescent="0.3">
      <c r="A2364" s="1">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4">
        <v>-10.053999999999998</v>
      </c>
    </row>
    <row r="2365" spans="1:22" ht="14.25" customHeight="1" x14ac:dyDescent="0.3">
      <c r="A2365" s="1">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4">
        <v>40.921599999999998</v>
      </c>
    </row>
    <row r="2366" spans="1:22" ht="14.25" customHeight="1" x14ac:dyDescent="0.3">
      <c r="A2366" s="1">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4">
        <v>44.889600000000002</v>
      </c>
    </row>
    <row r="2367" spans="1:22" ht="14.25" customHeight="1" x14ac:dyDescent="0.3">
      <c r="A2367" s="1">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4">
        <v>20.7</v>
      </c>
    </row>
    <row r="2368" spans="1:22" ht="14.25" customHeight="1" x14ac:dyDescent="0.3">
      <c r="A2368" s="1">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4">
        <v>-18.106799999999993</v>
      </c>
    </row>
    <row r="2369" spans="1:22" ht="14.25" customHeight="1" x14ac:dyDescent="0.3">
      <c r="A2369" s="1">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4">
        <v>11.328800000000001</v>
      </c>
    </row>
    <row r="2370" spans="1:22" ht="14.25" customHeight="1" x14ac:dyDescent="0.3">
      <c r="A2370" s="1">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4">
        <v>-26.635200000000026</v>
      </c>
    </row>
    <row r="2371" spans="1:22" ht="14.25" customHeight="1" x14ac:dyDescent="0.3">
      <c r="A2371" s="1">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4">
        <v>0.30700000000000016</v>
      </c>
    </row>
    <row r="2372" spans="1:22" ht="14.25" customHeight="1" x14ac:dyDescent="0.3">
      <c r="A2372" s="1">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4">
        <v>93.240000000000009</v>
      </c>
    </row>
    <row r="2373" spans="1:22" ht="14.25" customHeight="1" x14ac:dyDescent="0.3">
      <c r="A2373" s="1">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4">
        <v>-27.129599999999996</v>
      </c>
    </row>
    <row r="2374" spans="1:22" ht="14.25" customHeight="1" x14ac:dyDescent="0.3">
      <c r="A2374" s="1">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4">
        <v>0.8224999999999999</v>
      </c>
    </row>
    <row r="2375" spans="1:22" ht="14.25" customHeight="1" x14ac:dyDescent="0.3">
      <c r="A2375" s="1">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4">
        <v>7.698599999999999</v>
      </c>
    </row>
    <row r="2376" spans="1:22" ht="14.25" customHeight="1" x14ac:dyDescent="0.3">
      <c r="A2376" s="1">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4">
        <v>-14.478399999999993</v>
      </c>
    </row>
    <row r="2377" spans="1:22" ht="14.25" customHeight="1" x14ac:dyDescent="0.3">
      <c r="A2377" s="1">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4">
        <v>0.11340000000000017</v>
      </c>
    </row>
    <row r="2378" spans="1:22" ht="14.25" customHeight="1" x14ac:dyDescent="0.3">
      <c r="A2378" s="1">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4">
        <v>-58.861599999999981</v>
      </c>
    </row>
    <row r="2379" spans="1:22" ht="14.25" customHeight="1" x14ac:dyDescent="0.3">
      <c r="A2379" s="1">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4">
        <v>1.1479999999999988</v>
      </c>
    </row>
    <row r="2380" spans="1:22" ht="14.25" customHeight="1" x14ac:dyDescent="0.3">
      <c r="A2380" s="1">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4">
        <v>15.065</v>
      </c>
    </row>
    <row r="2381" spans="1:22" ht="14.25" customHeight="1" x14ac:dyDescent="0.3">
      <c r="A2381" s="1">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4">
        <v>1.7138000000000002</v>
      </c>
    </row>
    <row r="2382" spans="1:22" ht="14.25" customHeight="1" x14ac:dyDescent="0.3">
      <c r="A2382" s="1">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4">
        <v>15.489999999999997</v>
      </c>
    </row>
    <row r="2383" spans="1:22" ht="14.25" customHeight="1" x14ac:dyDescent="0.3">
      <c r="A2383" s="1">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4">
        <v>11.626299999999999</v>
      </c>
    </row>
    <row r="2384" spans="1:22" ht="14.25" customHeight="1" x14ac:dyDescent="0.3">
      <c r="A2384" s="1">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4">
        <v>45.770399999999995</v>
      </c>
    </row>
    <row r="2385" spans="1:22" ht="14.25" customHeight="1" x14ac:dyDescent="0.3">
      <c r="A2385" s="1">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4">
        <v>4.4855999999999998</v>
      </c>
    </row>
    <row r="2386" spans="1:22" ht="14.25" customHeight="1" x14ac:dyDescent="0.3">
      <c r="A2386" s="1">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4">
        <v>62.74799999999999</v>
      </c>
    </row>
    <row r="2387" spans="1:22" ht="14.25" customHeight="1" x14ac:dyDescent="0.3">
      <c r="A2387" s="1">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4">
        <v>15.837600000000009</v>
      </c>
    </row>
    <row r="2388" spans="1:22" ht="14.25" customHeight="1" x14ac:dyDescent="0.3">
      <c r="A2388" s="1">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4">
        <v>59.997999999999962</v>
      </c>
    </row>
    <row r="2389" spans="1:22" ht="14.25" customHeight="1" x14ac:dyDescent="0.3">
      <c r="A2389" s="1">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4">
        <v>3.6155999999999997</v>
      </c>
    </row>
    <row r="2390" spans="1:22" ht="14.25" customHeight="1" x14ac:dyDescent="0.3">
      <c r="A2390" s="1">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4">
        <v>8.8623999999999992</v>
      </c>
    </row>
    <row r="2391" spans="1:22" ht="14.25" customHeight="1" x14ac:dyDescent="0.3">
      <c r="A2391" s="1">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4">
        <v>3.1104000000000003</v>
      </c>
    </row>
    <row r="2392" spans="1:22" ht="14.25" customHeight="1" x14ac:dyDescent="0.3">
      <c r="A2392" s="1">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4">
        <v>20.511400000000002</v>
      </c>
    </row>
    <row r="2393" spans="1:22" ht="14.25" customHeight="1" x14ac:dyDescent="0.3">
      <c r="A2393" s="1">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4">
        <v>97.194599999999923</v>
      </c>
    </row>
    <row r="2394" spans="1:22" ht="14.25" customHeight="1" x14ac:dyDescent="0.3">
      <c r="A2394" s="1">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4">
        <v>42.150400000000005</v>
      </c>
    </row>
    <row r="2395" spans="1:22" ht="14.25" customHeight="1" x14ac:dyDescent="0.3">
      <c r="A2395" s="1">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4">
        <v>10.316800000000001</v>
      </c>
    </row>
    <row r="2396" spans="1:22" ht="14.25" customHeight="1" x14ac:dyDescent="0.3">
      <c r="A2396" s="1">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4">
        <v>2.2560000000000002</v>
      </c>
    </row>
    <row r="2397" spans="1:22" ht="14.25" customHeight="1" x14ac:dyDescent="0.3">
      <c r="A2397" s="1">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4">
        <v>23.96</v>
      </c>
    </row>
    <row r="2398" spans="1:22" ht="14.25" customHeight="1" x14ac:dyDescent="0.3">
      <c r="A2398" s="1">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4">
        <v>16.649999999999999</v>
      </c>
    </row>
    <row r="2399" spans="1:22" ht="14.25" customHeight="1" x14ac:dyDescent="0.3">
      <c r="A2399" s="1">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4">
        <v>2.8224</v>
      </c>
    </row>
    <row r="2400" spans="1:22" ht="14.25" customHeight="1" x14ac:dyDescent="0.3">
      <c r="A2400" s="1">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4">
        <v>4.3367999999999993</v>
      </c>
    </row>
    <row r="2401" spans="1:22" ht="14.25" customHeight="1" x14ac:dyDescent="0.3">
      <c r="A2401" s="1">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4">
        <v>12.576199999999986</v>
      </c>
    </row>
    <row r="2402" spans="1:22" ht="14.25" customHeight="1" x14ac:dyDescent="0.3">
      <c r="A2402" s="1">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4">
        <v>14.676999999999998</v>
      </c>
    </row>
    <row r="2403" spans="1:22" ht="14.25" customHeight="1" x14ac:dyDescent="0.3">
      <c r="A2403" s="1">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4">
        <v>23.550000000000004</v>
      </c>
    </row>
    <row r="2404" spans="1:22" ht="14.25" customHeight="1" x14ac:dyDescent="0.3">
      <c r="A2404" s="1">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4">
        <v>13.347999999999997</v>
      </c>
    </row>
    <row r="2405" spans="1:22" ht="14.25" customHeight="1" x14ac:dyDescent="0.3">
      <c r="A2405" s="1">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4">
        <v>-225.09759999999991</v>
      </c>
    </row>
    <row r="2406" spans="1:22" ht="14.25" customHeight="1" x14ac:dyDescent="0.3">
      <c r="A2406" s="1">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4">
        <v>200.86379999999991</v>
      </c>
    </row>
    <row r="2407" spans="1:22" ht="14.25" customHeight="1" x14ac:dyDescent="0.3">
      <c r="A2407" s="1">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4">
        <v>-28.967399999999991</v>
      </c>
    </row>
    <row r="2408" spans="1:22" ht="14.25" customHeight="1" x14ac:dyDescent="0.3">
      <c r="A2408" s="1">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4">
        <v>26.972999999999992</v>
      </c>
    </row>
    <row r="2409" spans="1:22" ht="14.25" customHeight="1" x14ac:dyDescent="0.3">
      <c r="A2409" s="1">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4">
        <v>7.9859999999999998</v>
      </c>
    </row>
    <row r="2410" spans="1:22" ht="14.25" customHeight="1" x14ac:dyDescent="0.3">
      <c r="A2410" s="1">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4">
        <v>130.49130000000002</v>
      </c>
    </row>
    <row r="2411" spans="1:22" ht="14.25" customHeight="1" x14ac:dyDescent="0.3">
      <c r="A2411" s="1">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4">
        <v>76.262399999999985</v>
      </c>
    </row>
    <row r="2412" spans="1:22" ht="14.25" customHeight="1" x14ac:dyDescent="0.3">
      <c r="A2412" s="1">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4">
        <v>1.9169999999999998</v>
      </c>
    </row>
    <row r="2413" spans="1:22" ht="14.25" customHeight="1" x14ac:dyDescent="0.3">
      <c r="A2413" s="1">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4">
        <v>2.6319999999999997</v>
      </c>
    </row>
    <row r="2414" spans="1:22" ht="14.25" customHeight="1" x14ac:dyDescent="0.3">
      <c r="A2414" s="1">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4">
        <v>5.8604000000000003</v>
      </c>
    </row>
    <row r="2415" spans="1:22" ht="14.25" customHeight="1" x14ac:dyDescent="0.3">
      <c r="A2415" s="1">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4">
        <v>31.453199999999953</v>
      </c>
    </row>
    <row r="2416" spans="1:22" ht="14.25" customHeight="1" x14ac:dyDescent="0.3">
      <c r="A2416" s="1">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4">
        <v>60.356000000000023</v>
      </c>
    </row>
    <row r="2417" spans="1:22" ht="14.25" customHeight="1" x14ac:dyDescent="0.3">
      <c r="A2417" s="1">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4">
        <v>60.391999999999996</v>
      </c>
    </row>
    <row r="2418" spans="1:22" ht="14.25" customHeight="1" x14ac:dyDescent="0.3">
      <c r="A2418" s="1">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4">
        <v>95.200000000000031</v>
      </c>
    </row>
    <row r="2419" spans="1:22" ht="14.25" customHeight="1" x14ac:dyDescent="0.3">
      <c r="A2419" s="1">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4">
        <v>29.951999999999998</v>
      </c>
    </row>
    <row r="2420" spans="1:22" ht="14.25" customHeight="1" x14ac:dyDescent="0.3">
      <c r="A2420" s="1">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4">
        <v>179.73000000000013</v>
      </c>
    </row>
    <row r="2421" spans="1:22" ht="14.25" customHeight="1" x14ac:dyDescent="0.3">
      <c r="A2421" s="1">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4">
        <v>3.1779999999999973</v>
      </c>
    </row>
    <row r="2422" spans="1:22" ht="14.25" customHeight="1" x14ac:dyDescent="0.3">
      <c r="A2422" s="1">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4">
        <v>43.995600000000003</v>
      </c>
    </row>
    <row r="2423" spans="1:22" ht="14.25" customHeight="1" x14ac:dyDescent="0.3">
      <c r="A2423" s="1">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4">
        <v>-48.954900000000002</v>
      </c>
    </row>
    <row r="2424" spans="1:22" ht="14.25" customHeight="1" x14ac:dyDescent="0.3">
      <c r="A2424" s="1">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4">
        <v>3.2615999999999996</v>
      </c>
    </row>
    <row r="2425" spans="1:22" ht="14.25" customHeight="1" x14ac:dyDescent="0.3">
      <c r="A2425" s="1">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4">
        <v>41.718599999999995</v>
      </c>
    </row>
    <row r="2426" spans="1:22" ht="14.25" customHeight="1" x14ac:dyDescent="0.3">
      <c r="A2426" s="1">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4">
        <v>-10.418399999999998</v>
      </c>
    </row>
    <row r="2427" spans="1:22" ht="14.25" customHeight="1" x14ac:dyDescent="0.3">
      <c r="A2427" s="1">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4">
        <v>-104.67300000000006</v>
      </c>
    </row>
    <row r="2428" spans="1:22" ht="14.25" customHeight="1" x14ac:dyDescent="0.3">
      <c r="A2428" s="1">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4">
        <v>12.776399999999999</v>
      </c>
    </row>
    <row r="2429" spans="1:22" ht="14.25" customHeight="1" x14ac:dyDescent="0.3">
      <c r="A2429" s="1">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4">
        <v>-2.1504000000000008</v>
      </c>
    </row>
    <row r="2430" spans="1:22" ht="14.25" customHeight="1" x14ac:dyDescent="0.3">
      <c r="A2430" s="1">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4">
        <v>-13.648800000000001</v>
      </c>
    </row>
    <row r="2431" spans="1:22" ht="14.25" customHeight="1" x14ac:dyDescent="0.3">
      <c r="A2431" s="1">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4">
        <v>-9.0944000000000038</v>
      </c>
    </row>
    <row r="2432" spans="1:22" ht="14.25" customHeight="1" x14ac:dyDescent="0.3">
      <c r="A2432" s="1">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4">
        <v>27.485599999999998</v>
      </c>
    </row>
    <row r="2433" spans="1:22" ht="14.25" customHeight="1" x14ac:dyDescent="0.3">
      <c r="A2433" s="1">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4">
        <v>3.0340000000000007</v>
      </c>
    </row>
    <row r="2434" spans="1:22" ht="14.25" customHeight="1" x14ac:dyDescent="0.3">
      <c r="A2434" s="1">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4">
        <v>65.206400000000002</v>
      </c>
    </row>
    <row r="2435" spans="1:22" ht="14.25" customHeight="1" x14ac:dyDescent="0.3">
      <c r="A2435" s="1">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4">
        <v>4.0775999999999968</v>
      </c>
    </row>
    <row r="2436" spans="1:22" ht="14.25" customHeight="1" x14ac:dyDescent="0.3">
      <c r="A2436" s="1">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4">
        <v>16.98</v>
      </c>
    </row>
    <row r="2437" spans="1:22" ht="14.25" customHeight="1" x14ac:dyDescent="0.3">
      <c r="A2437" s="1">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4">
        <v>322.18290000000002</v>
      </c>
    </row>
    <row r="2438" spans="1:22" ht="14.25" customHeight="1" x14ac:dyDescent="0.3">
      <c r="A2438" s="1">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4">
        <v>114.6285</v>
      </c>
    </row>
    <row r="2439" spans="1:22" ht="14.25" customHeight="1" x14ac:dyDescent="0.3">
      <c r="A2439" s="1">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4">
        <v>-99.266399999999976</v>
      </c>
    </row>
    <row r="2440" spans="1:22" ht="14.25" customHeight="1" x14ac:dyDescent="0.3">
      <c r="A2440" s="1">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4">
        <v>12.5328</v>
      </c>
    </row>
    <row r="2441" spans="1:22" ht="14.25" customHeight="1" x14ac:dyDescent="0.3">
      <c r="A2441" s="1">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4">
        <v>2.1736000000000004</v>
      </c>
    </row>
    <row r="2442" spans="1:22" ht="14.25" customHeight="1" x14ac:dyDescent="0.3">
      <c r="A2442" s="1">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4">
        <v>86.25</v>
      </c>
    </row>
    <row r="2443" spans="1:22" ht="14.25" customHeight="1" x14ac:dyDescent="0.3">
      <c r="A2443" s="1">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4">
        <v>-19.918399999999991</v>
      </c>
    </row>
    <row r="2444" spans="1:22" ht="14.25" customHeight="1" x14ac:dyDescent="0.3">
      <c r="A2444" s="1">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4">
        <v>172.33840000000004</v>
      </c>
    </row>
    <row r="2445" spans="1:22" ht="14.25" customHeight="1" x14ac:dyDescent="0.3">
      <c r="A2445" s="1">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4">
        <v>30.431999999999995</v>
      </c>
    </row>
    <row r="2446" spans="1:22" ht="14.25" customHeight="1" x14ac:dyDescent="0.3">
      <c r="A2446" s="1">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4">
        <v>12.902400000000002</v>
      </c>
    </row>
    <row r="2447" spans="1:22" ht="14.25" customHeight="1" x14ac:dyDescent="0.3">
      <c r="A2447" s="1">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4">
        <v>74.8142</v>
      </c>
    </row>
    <row r="2448" spans="1:22" ht="14.25" customHeight="1" x14ac:dyDescent="0.3">
      <c r="A2448" s="1">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4">
        <v>8.2156000000000002</v>
      </c>
    </row>
    <row r="2449" spans="1:22" ht="14.25" customHeight="1" x14ac:dyDescent="0.3">
      <c r="A2449" s="1">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4">
        <v>-14.080999999999989</v>
      </c>
    </row>
    <row r="2450" spans="1:22" ht="14.25" customHeight="1" x14ac:dyDescent="0.3">
      <c r="A2450" s="1">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4">
        <v>5.3897999999999939</v>
      </c>
    </row>
    <row r="2451" spans="1:22" ht="14.25" customHeight="1" x14ac:dyDescent="0.3">
      <c r="A2451" s="1">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4">
        <v>9.8279999999999959</v>
      </c>
    </row>
    <row r="2452" spans="1:22" ht="14.25" customHeight="1" x14ac:dyDescent="0.3">
      <c r="A2452" s="1">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4">
        <v>9</v>
      </c>
    </row>
    <row r="2453" spans="1:22" ht="14.25" customHeight="1" x14ac:dyDescent="0.3">
      <c r="A2453" s="1">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4">
        <v>31.121999999999996</v>
      </c>
    </row>
    <row r="2454" spans="1:22" ht="14.25" customHeight="1" x14ac:dyDescent="0.3">
      <c r="A2454" s="1">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4">
        <v>3.0860999999999996</v>
      </c>
    </row>
    <row r="2455" spans="1:22" ht="14.25" customHeight="1" x14ac:dyDescent="0.3">
      <c r="A2455" s="1">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4">
        <v>18.2592</v>
      </c>
    </row>
    <row r="2456" spans="1:22" ht="14.25" customHeight="1" x14ac:dyDescent="0.3">
      <c r="A2456" s="1">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4">
        <v>13.603999999999992</v>
      </c>
    </row>
    <row r="2457" spans="1:22" ht="14.25" customHeight="1" x14ac:dyDescent="0.3">
      <c r="A2457" s="1">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4">
        <v>27.934399999999997</v>
      </c>
    </row>
    <row r="2458" spans="1:22" ht="14.25" customHeight="1" x14ac:dyDescent="0.3">
      <c r="A2458" s="1">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4">
        <v>3.4356999999999998</v>
      </c>
    </row>
    <row r="2459" spans="1:22" ht="14.25" customHeight="1" x14ac:dyDescent="0.3">
      <c r="A2459" s="1">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4">
        <v>22.458000000000002</v>
      </c>
    </row>
    <row r="2460" spans="1:22" ht="14.25" customHeight="1" x14ac:dyDescent="0.3">
      <c r="A2460" s="1">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4">
        <v>12.097800000000001</v>
      </c>
    </row>
    <row r="2461" spans="1:22" ht="14.25" customHeight="1" x14ac:dyDescent="0.3">
      <c r="A2461" s="1">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4">
        <v>25.438400000000001</v>
      </c>
    </row>
    <row r="2462" spans="1:22" ht="14.25" customHeight="1" x14ac:dyDescent="0.3">
      <c r="A2462" s="1">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4">
        <v>13.486499999999999</v>
      </c>
    </row>
    <row r="2463" spans="1:22" ht="14.25" customHeight="1" x14ac:dyDescent="0.3">
      <c r="A2463" s="1">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4">
        <v>34.423199999999987</v>
      </c>
    </row>
    <row r="2464" spans="1:22" ht="14.25" customHeight="1" x14ac:dyDescent="0.3">
      <c r="A2464" s="1">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4">
        <v>29.371999999999993</v>
      </c>
    </row>
    <row r="2465" spans="1:22" ht="14.25" customHeight="1" x14ac:dyDescent="0.3">
      <c r="A2465" s="1">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4">
        <v>5.1183999999999994</v>
      </c>
    </row>
    <row r="2466" spans="1:22" ht="14.25" customHeight="1" x14ac:dyDescent="0.3">
      <c r="A2466" s="1">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4">
        <v>36.987300000000005</v>
      </c>
    </row>
    <row r="2467" spans="1:22" ht="14.25" customHeight="1" x14ac:dyDescent="0.3">
      <c r="A2467" s="1">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4">
        <v>1.512</v>
      </c>
    </row>
    <row r="2468" spans="1:22" ht="14.25" customHeight="1" x14ac:dyDescent="0.3">
      <c r="A2468" s="1">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4">
        <v>4.099499999999999</v>
      </c>
    </row>
    <row r="2469" spans="1:22" ht="14.25" customHeight="1" x14ac:dyDescent="0.3">
      <c r="A2469" s="1">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4">
        <v>165.71759999999995</v>
      </c>
    </row>
    <row r="2470" spans="1:22" ht="14.25" customHeight="1" x14ac:dyDescent="0.3">
      <c r="A2470" s="1">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4">
        <v>15.552000000000001</v>
      </c>
    </row>
    <row r="2471" spans="1:22" ht="14.25" customHeight="1" x14ac:dyDescent="0.3">
      <c r="A2471" s="1">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4">
        <v>4.5656999999999996</v>
      </c>
    </row>
    <row r="2472" spans="1:22" ht="14.25" customHeight="1" x14ac:dyDescent="0.3">
      <c r="A2472" s="1">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4">
        <v>4.281600000000001</v>
      </c>
    </row>
    <row r="2473" spans="1:22" ht="14.25" customHeight="1" x14ac:dyDescent="0.3">
      <c r="A2473" s="1">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4">
        <v>-67.670399999999972</v>
      </c>
    </row>
    <row r="2474" spans="1:22" ht="14.25" customHeight="1" x14ac:dyDescent="0.3">
      <c r="A2474" s="1">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4">
        <v>6.4864000000000033</v>
      </c>
    </row>
    <row r="2475" spans="1:22" ht="14.25" customHeight="1" x14ac:dyDescent="0.3">
      <c r="A2475" s="1">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4">
        <v>-29.917800000000021</v>
      </c>
    </row>
    <row r="2476" spans="1:22" ht="14.25" customHeight="1" x14ac:dyDescent="0.3">
      <c r="A2476" s="1">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4">
        <v>29.032499999999999</v>
      </c>
    </row>
    <row r="2477" spans="1:22" ht="14.25" customHeight="1" x14ac:dyDescent="0.3">
      <c r="A2477" s="1">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4">
        <v>41.223699999999994</v>
      </c>
    </row>
    <row r="2478" spans="1:22" ht="14.25" customHeight="1" x14ac:dyDescent="0.3">
      <c r="A2478" s="1">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4">
        <v>429.57720000000006</v>
      </c>
    </row>
    <row r="2479" spans="1:22" ht="14.25" customHeight="1" x14ac:dyDescent="0.3">
      <c r="A2479" s="1">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4">
        <v>-99.176400000000001</v>
      </c>
    </row>
    <row r="2480" spans="1:22" ht="14.25" customHeight="1" x14ac:dyDescent="0.3">
      <c r="A2480" s="1">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4">
        <v>1.4742000000000002</v>
      </c>
    </row>
    <row r="2481" spans="1:22" ht="14.25" customHeight="1" x14ac:dyDescent="0.3">
      <c r="A2481" s="1">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4">
        <v>0.83879999999999999</v>
      </c>
    </row>
    <row r="2482" spans="1:22" ht="14.25" customHeight="1" x14ac:dyDescent="0.3">
      <c r="A2482" s="1">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4">
        <v>-32.636600000000001</v>
      </c>
    </row>
    <row r="2483" spans="1:22" ht="14.25" customHeight="1" x14ac:dyDescent="0.3">
      <c r="A2483" s="1">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4">
        <v>0</v>
      </c>
    </row>
    <row r="2484" spans="1:22" ht="14.25" customHeight="1" x14ac:dyDescent="0.3">
      <c r="A2484" s="1">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4">
        <v>11.429599999999999</v>
      </c>
    </row>
    <row r="2485" spans="1:22" ht="14.25" customHeight="1" x14ac:dyDescent="0.3">
      <c r="A2485" s="1">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4">
        <v>250.30500000000004</v>
      </c>
    </row>
    <row r="2486" spans="1:22" ht="14.25" customHeight="1" x14ac:dyDescent="0.3">
      <c r="A2486" s="1">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4">
        <v>32.396000000000001</v>
      </c>
    </row>
    <row r="2487" spans="1:22" ht="14.25" customHeight="1" x14ac:dyDescent="0.3">
      <c r="A2487" s="1">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4">
        <v>1.4455999999999998</v>
      </c>
    </row>
    <row r="2488" spans="1:22" ht="14.25" customHeight="1" x14ac:dyDescent="0.3">
      <c r="A2488" s="1">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4">
        <v>22.235199999999999</v>
      </c>
    </row>
    <row r="2489" spans="1:22" ht="14.25" customHeight="1" x14ac:dyDescent="0.3">
      <c r="A2489" s="1">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4">
        <v>2.6568000000000005</v>
      </c>
    </row>
    <row r="2490" spans="1:22" ht="14.25" customHeight="1" x14ac:dyDescent="0.3">
      <c r="A2490" s="1">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4">
        <v>9.6191999999999993</v>
      </c>
    </row>
    <row r="2491" spans="1:22" ht="14.25" customHeight="1" x14ac:dyDescent="0.3">
      <c r="A2491" s="1">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4">
        <v>303.3408</v>
      </c>
    </row>
    <row r="2492" spans="1:22" ht="14.25" customHeight="1" x14ac:dyDescent="0.3">
      <c r="A2492" s="1">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4">
        <v>10.763999999999999</v>
      </c>
    </row>
    <row r="2493" spans="1:22" ht="14.25" customHeight="1" x14ac:dyDescent="0.3">
      <c r="A2493" s="1">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4">
        <v>41.51039999999999</v>
      </c>
    </row>
    <row r="2494" spans="1:22" ht="14.25" customHeight="1" x14ac:dyDescent="0.3">
      <c r="A2494" s="1">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4">
        <v>1228.1787000000004</v>
      </c>
    </row>
    <row r="2495" spans="1:22" ht="14.25" customHeight="1" x14ac:dyDescent="0.3">
      <c r="A2495" s="1">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4">
        <v>-34.39200000000001</v>
      </c>
    </row>
    <row r="2496" spans="1:22" ht="14.25" customHeight="1" x14ac:dyDescent="0.3">
      <c r="A2496" s="1">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4">
        <v>53.997000000000043</v>
      </c>
    </row>
    <row r="2497" spans="1:22" ht="14.25" customHeight="1" x14ac:dyDescent="0.3">
      <c r="A2497" s="1">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4">
        <v>32.391999999999939</v>
      </c>
    </row>
    <row r="2498" spans="1:22" ht="14.25" customHeight="1" x14ac:dyDescent="0.3">
      <c r="A2498" s="1">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4">
        <v>18.609299999999998</v>
      </c>
    </row>
    <row r="2499" spans="1:22" ht="14.25" customHeight="1" x14ac:dyDescent="0.3">
      <c r="A2499" s="1">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4">
        <v>58.496199999999988</v>
      </c>
    </row>
    <row r="2500" spans="1:22" ht="14.25" customHeight="1" x14ac:dyDescent="0.3">
      <c r="A2500" s="1">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4">
        <v>3.3543999999999996</v>
      </c>
    </row>
    <row r="2501" spans="1:22" ht="14.25" customHeight="1" x14ac:dyDescent="0.3">
      <c r="A2501" s="1">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4">
        <v>12.692699999999995</v>
      </c>
    </row>
    <row r="2502" spans="1:22" ht="14.25" customHeight="1" x14ac:dyDescent="0.3">
      <c r="A2502" s="1">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4">
        <v>4.4311999999999996</v>
      </c>
    </row>
    <row r="2503" spans="1:22" ht="14.25" customHeight="1" x14ac:dyDescent="0.3">
      <c r="A2503" s="1">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4">
        <v>-3.5711999999999993</v>
      </c>
    </row>
    <row r="2504" spans="1:22" ht="14.25" customHeight="1" x14ac:dyDescent="0.3">
      <c r="A2504" s="1">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4">
        <v>-16.380000000000003</v>
      </c>
    </row>
    <row r="2505" spans="1:22" ht="14.25" customHeight="1" x14ac:dyDescent="0.3">
      <c r="A2505" s="1">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4">
        <v>3.4685999999999999</v>
      </c>
    </row>
    <row r="2506" spans="1:22" ht="14.25" customHeight="1" x14ac:dyDescent="0.3">
      <c r="A2506" s="1">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4">
        <v>15.041600000000003</v>
      </c>
    </row>
    <row r="2507" spans="1:22" ht="14.25" customHeight="1" x14ac:dyDescent="0.3">
      <c r="A2507" s="1">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4">
        <v>327.50599999999963</v>
      </c>
    </row>
    <row r="2508" spans="1:22" ht="14.25" customHeight="1" x14ac:dyDescent="0.3">
      <c r="A2508" s="1">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4">
        <v>34.284800000000004</v>
      </c>
    </row>
    <row r="2509" spans="1:22" ht="14.25" customHeight="1" x14ac:dyDescent="0.3">
      <c r="A2509" s="1">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4">
        <v>-85.238399999999999</v>
      </c>
    </row>
    <row r="2510" spans="1:22" ht="14.25" customHeight="1" x14ac:dyDescent="0.3">
      <c r="A2510" s="1">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4">
        <v>14.758199999999995</v>
      </c>
    </row>
    <row r="2511" spans="1:22" ht="14.25" customHeight="1" x14ac:dyDescent="0.3">
      <c r="A2511" s="1">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4">
        <v>52.79340000000002</v>
      </c>
    </row>
    <row r="2512" spans="1:22" ht="14.25" customHeight="1" x14ac:dyDescent="0.3">
      <c r="A2512" s="1">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4">
        <v>55.895999999999958</v>
      </c>
    </row>
    <row r="2513" spans="1:22" ht="14.25" customHeight="1" x14ac:dyDescent="0.3">
      <c r="A2513" s="1">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4">
        <v>41.534999999999997</v>
      </c>
    </row>
    <row r="2514" spans="1:22" ht="14.25" customHeight="1" x14ac:dyDescent="0.3">
      <c r="A2514" s="1">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4">
        <v>-33.483999999999995</v>
      </c>
    </row>
    <row r="2515" spans="1:22" ht="14.25" customHeight="1" x14ac:dyDescent="0.3">
      <c r="A2515" s="1">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4">
        <v>1.1995999999999931</v>
      </c>
    </row>
    <row r="2516" spans="1:22" ht="14.25" customHeight="1" x14ac:dyDescent="0.3">
      <c r="A2516" s="1">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4">
        <v>-2.0567999999999991</v>
      </c>
    </row>
    <row r="2517" spans="1:22" ht="14.25" customHeight="1" x14ac:dyDescent="0.3">
      <c r="A2517" s="1">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4">
        <v>19.823999999999998</v>
      </c>
    </row>
    <row r="2518" spans="1:22" ht="14.25" customHeight="1" x14ac:dyDescent="0.3">
      <c r="A2518" s="1">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4">
        <v>204.07139999999995</v>
      </c>
    </row>
    <row r="2519" spans="1:22" ht="14.25" customHeight="1" x14ac:dyDescent="0.3">
      <c r="A2519" s="1">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4">
        <v>12.992999999999988</v>
      </c>
    </row>
    <row r="2520" spans="1:22" ht="14.25" customHeight="1" x14ac:dyDescent="0.3">
      <c r="A2520" s="1">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4">
        <v>9.8783999999999992</v>
      </c>
    </row>
    <row r="2521" spans="1:22" ht="14.25" customHeight="1" x14ac:dyDescent="0.3">
      <c r="A2521" s="1">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4">
        <v>14.4354</v>
      </c>
    </row>
    <row r="2522" spans="1:22" ht="14.25" customHeight="1" x14ac:dyDescent="0.3">
      <c r="A2522" s="1">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4">
        <v>251.89109999999988</v>
      </c>
    </row>
    <row r="2523" spans="1:22" ht="14.25" customHeight="1" x14ac:dyDescent="0.3">
      <c r="A2523" s="1">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4">
        <v>6.2208000000000006</v>
      </c>
    </row>
    <row r="2524" spans="1:22" ht="14.25" customHeight="1" x14ac:dyDescent="0.3">
      <c r="A2524" s="1">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4">
        <v>1.375</v>
      </c>
    </row>
    <row r="2525" spans="1:22" ht="14.25" customHeight="1" x14ac:dyDescent="0.3">
      <c r="A2525" s="1">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4">
        <v>55.935999999999993</v>
      </c>
    </row>
    <row r="2526" spans="1:22" ht="14.25" customHeight="1" x14ac:dyDescent="0.3">
      <c r="A2526" s="1">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4">
        <v>5.2559999999999985</v>
      </c>
    </row>
    <row r="2527" spans="1:22" ht="14.25" customHeight="1" x14ac:dyDescent="0.3">
      <c r="A2527" s="1">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4">
        <v>4.4603999999999999</v>
      </c>
    </row>
    <row r="2528" spans="1:22" ht="14.25" customHeight="1" x14ac:dyDescent="0.3">
      <c r="A2528" s="1">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4">
        <v>-12.075000000000003</v>
      </c>
    </row>
    <row r="2529" spans="1:22" ht="14.25" customHeight="1" x14ac:dyDescent="0.3">
      <c r="A2529" s="1">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4">
        <v>-16.884</v>
      </c>
    </row>
    <row r="2530" spans="1:22" ht="14.25" customHeight="1" x14ac:dyDescent="0.3">
      <c r="A2530" s="1">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4">
        <v>2.8884000000000007</v>
      </c>
    </row>
    <row r="2531" spans="1:22" ht="14.25" customHeight="1" x14ac:dyDescent="0.3">
      <c r="A2531" s="1">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4">
        <v>3.6288</v>
      </c>
    </row>
    <row r="2532" spans="1:22" ht="14.25" customHeight="1" x14ac:dyDescent="0.3">
      <c r="A2532" s="1">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4">
        <v>52.531999999999996</v>
      </c>
    </row>
    <row r="2533" spans="1:22" ht="14.25" customHeight="1" x14ac:dyDescent="0.3">
      <c r="A2533" s="1">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4">
        <v>8.2615999999999996</v>
      </c>
    </row>
    <row r="2534" spans="1:22" ht="14.25" customHeight="1" x14ac:dyDescent="0.3">
      <c r="A2534" s="1">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4">
        <v>4.5611999999999995</v>
      </c>
    </row>
    <row r="2535" spans="1:22" ht="14.25" customHeight="1" x14ac:dyDescent="0.3">
      <c r="A2535" s="1">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4">
        <v>122.38559999999998</v>
      </c>
    </row>
    <row r="2536" spans="1:22" ht="14.25" customHeight="1" x14ac:dyDescent="0.3">
      <c r="A2536" s="1">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4">
        <v>-337.80600000000004</v>
      </c>
    </row>
    <row r="2537" spans="1:22" ht="14.25" customHeight="1" x14ac:dyDescent="0.3">
      <c r="A2537" s="1">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4">
        <v>18.064800000000002</v>
      </c>
    </row>
    <row r="2538" spans="1:22" ht="14.25" customHeight="1" x14ac:dyDescent="0.3">
      <c r="A2538" s="1">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4">
        <v>-54.595799999999997</v>
      </c>
    </row>
    <row r="2539" spans="1:22" ht="14.25" customHeight="1" x14ac:dyDescent="0.3">
      <c r="A2539" s="1">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4">
        <v>-100.7944</v>
      </c>
    </row>
    <row r="2540" spans="1:22" ht="14.25" customHeight="1" x14ac:dyDescent="0.3">
      <c r="A2540" s="1">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4">
        <v>-36.253</v>
      </c>
    </row>
    <row r="2541" spans="1:22" ht="14.25" customHeight="1" x14ac:dyDescent="0.3">
      <c r="A2541" s="1">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4">
        <v>-219.16440000000023</v>
      </c>
    </row>
    <row r="2542" spans="1:22" ht="14.25" customHeight="1" x14ac:dyDescent="0.3">
      <c r="A2542" s="1">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4">
        <v>78.767099999999971</v>
      </c>
    </row>
    <row r="2543" spans="1:22" ht="14.25" customHeight="1" x14ac:dyDescent="0.3">
      <c r="A2543" s="1">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4">
        <v>22.377600000000001</v>
      </c>
    </row>
    <row r="2544" spans="1:22" ht="14.25" customHeight="1" x14ac:dyDescent="0.3">
      <c r="A2544" s="1">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4">
        <v>14.39520000000001</v>
      </c>
    </row>
    <row r="2545" spans="1:22" ht="14.25" customHeight="1" x14ac:dyDescent="0.3">
      <c r="A2545" s="1">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4">
        <v>13.915199999999992</v>
      </c>
    </row>
    <row r="2546" spans="1:22" ht="14.25" customHeight="1" x14ac:dyDescent="0.3">
      <c r="A2546" s="1">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4">
        <v>6.9371999999999998</v>
      </c>
    </row>
    <row r="2547" spans="1:22" ht="14.25" customHeight="1" x14ac:dyDescent="0.3">
      <c r="A2547" s="1">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4">
        <v>2.0592000000000041</v>
      </c>
    </row>
    <row r="2548" spans="1:22" ht="14.25" customHeight="1" x14ac:dyDescent="0.3">
      <c r="A2548" s="1">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4">
        <v>-6.0489999999999995</v>
      </c>
    </row>
    <row r="2549" spans="1:22" ht="14.25" customHeight="1" x14ac:dyDescent="0.3">
      <c r="A2549" s="1">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4">
        <v>0.25919999999999999</v>
      </c>
    </row>
    <row r="2550" spans="1:22" ht="14.25" customHeight="1" x14ac:dyDescent="0.3">
      <c r="A2550" s="1">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4">
        <v>211.49549999999977</v>
      </c>
    </row>
    <row r="2551" spans="1:22" ht="14.25" customHeight="1" x14ac:dyDescent="0.3">
      <c r="A2551" s="1">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4">
        <v>105.64559999999997</v>
      </c>
    </row>
    <row r="2552" spans="1:22" ht="14.25" customHeight="1" x14ac:dyDescent="0.3">
      <c r="A2552" s="1">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4">
        <v>1.764</v>
      </c>
    </row>
    <row r="2553" spans="1:22" ht="14.25" customHeight="1" x14ac:dyDescent="0.3">
      <c r="A2553" s="1">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4">
        <v>213.68880000000001</v>
      </c>
    </row>
    <row r="2554" spans="1:22" ht="14.25" customHeight="1" x14ac:dyDescent="0.3">
      <c r="A2554" s="1">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4">
        <v>10.760400000000001</v>
      </c>
    </row>
    <row r="2555" spans="1:22" ht="14.25" customHeight="1" x14ac:dyDescent="0.3">
      <c r="A2555" s="1">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4">
        <v>12.441600000000001</v>
      </c>
    </row>
    <row r="2556" spans="1:22" ht="14.25" customHeight="1" x14ac:dyDescent="0.3">
      <c r="A2556" s="1">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4">
        <v>70.554400000000072</v>
      </c>
    </row>
    <row r="2557" spans="1:22" ht="14.25" customHeight="1" x14ac:dyDescent="0.3">
      <c r="A2557" s="1">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4">
        <v>12</v>
      </c>
    </row>
    <row r="2558" spans="1:22" ht="14.25" customHeight="1" x14ac:dyDescent="0.3">
      <c r="A2558" s="1">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4">
        <v>-32.320000000000007</v>
      </c>
    </row>
    <row r="2559" spans="1:22" ht="14.25" customHeight="1" x14ac:dyDescent="0.3">
      <c r="A2559" s="1">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4">
        <v>0.52439999999999998</v>
      </c>
    </row>
    <row r="2560" spans="1:22" ht="14.25" customHeight="1" x14ac:dyDescent="0.3">
      <c r="A2560" s="1">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4">
        <v>140.68599999999989</v>
      </c>
    </row>
    <row r="2561" spans="1:22" ht="14.25" customHeight="1" x14ac:dyDescent="0.3">
      <c r="A2561" s="1">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4">
        <v>7.5600000000000005</v>
      </c>
    </row>
    <row r="2562" spans="1:22" ht="14.25" customHeight="1" x14ac:dyDescent="0.3">
      <c r="A2562" s="1">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4">
        <v>61.38900000000001</v>
      </c>
    </row>
    <row r="2563" spans="1:22" ht="14.25" customHeight="1" x14ac:dyDescent="0.3">
      <c r="A2563" s="1">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4">
        <v>3.3408000000000002</v>
      </c>
    </row>
    <row r="2564" spans="1:22" ht="14.25" customHeight="1" x14ac:dyDescent="0.3">
      <c r="A2564" s="1">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4">
        <v>3.6288</v>
      </c>
    </row>
    <row r="2565" spans="1:22" ht="14.25" customHeight="1" x14ac:dyDescent="0.3">
      <c r="A2565" s="1">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4">
        <v>2.7035999999999998</v>
      </c>
    </row>
    <row r="2566" spans="1:22" ht="14.25" customHeight="1" x14ac:dyDescent="0.3">
      <c r="A2566" s="1">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4">
        <v>9.1313999999999993</v>
      </c>
    </row>
    <row r="2567" spans="1:22" ht="14.25" customHeight="1" x14ac:dyDescent="0.3">
      <c r="A2567" s="1">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4">
        <v>27.689999999999998</v>
      </c>
    </row>
    <row r="2568" spans="1:22" ht="14.25" customHeight="1" x14ac:dyDescent="0.3">
      <c r="A2568" s="1">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4">
        <v>7.8499999999999979</v>
      </c>
    </row>
    <row r="2569" spans="1:22" ht="14.25" customHeight="1" x14ac:dyDescent="0.3">
      <c r="A2569" s="1">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4">
        <v>239.90580000000011</v>
      </c>
    </row>
    <row r="2570" spans="1:22" ht="14.25" customHeight="1" x14ac:dyDescent="0.3">
      <c r="A2570" s="1">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4">
        <v>133.86240000000004</v>
      </c>
    </row>
    <row r="2571" spans="1:22" ht="14.25" customHeight="1" x14ac:dyDescent="0.3">
      <c r="A2571" s="1">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4">
        <v>-35.617400000000004</v>
      </c>
    </row>
    <row r="2572" spans="1:22" ht="14.25" customHeight="1" x14ac:dyDescent="0.3">
      <c r="A2572" s="1">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4">
        <v>3.6431999999999998</v>
      </c>
    </row>
    <row r="2573" spans="1:22" ht="14.25" customHeight="1" x14ac:dyDescent="0.3">
      <c r="A2573" s="1">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4">
        <v>0.90999999999999981</v>
      </c>
    </row>
    <row r="2574" spans="1:22" ht="14.25" customHeight="1" x14ac:dyDescent="0.3">
      <c r="A2574" s="1">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4">
        <v>52.497900000000016</v>
      </c>
    </row>
    <row r="2575" spans="1:22" ht="14.25" customHeight="1" x14ac:dyDescent="0.3">
      <c r="A2575" s="1">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4">
        <v>31.586999999999961</v>
      </c>
    </row>
    <row r="2576" spans="1:22" ht="14.25" customHeight="1" x14ac:dyDescent="0.3">
      <c r="A2576" s="1">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4">
        <v>7.9527000000000001</v>
      </c>
    </row>
    <row r="2577" spans="1:22" ht="14.25" customHeight="1" x14ac:dyDescent="0.3">
      <c r="A2577" s="1">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4">
        <v>156.751</v>
      </c>
    </row>
    <row r="2578" spans="1:22" ht="14.25" customHeight="1" x14ac:dyDescent="0.3">
      <c r="A2578" s="1">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4">
        <v>5.3391999999999991</v>
      </c>
    </row>
    <row r="2579" spans="1:22" ht="14.25" customHeight="1" x14ac:dyDescent="0.3">
      <c r="A2579" s="1">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4">
        <v>290.30160000000001</v>
      </c>
    </row>
    <row r="2580" spans="1:22" ht="14.25" customHeight="1" x14ac:dyDescent="0.3">
      <c r="A2580" s="1">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4">
        <v>30.7818</v>
      </c>
    </row>
    <row r="2581" spans="1:22" ht="14.25" customHeight="1" x14ac:dyDescent="0.3">
      <c r="A2581" s="1">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4">
        <v>0</v>
      </c>
    </row>
    <row r="2582" spans="1:22" ht="14.25" customHeight="1" x14ac:dyDescent="0.3">
      <c r="A2582" s="1">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4">
        <v>9.3312000000000008</v>
      </c>
    </row>
    <row r="2583" spans="1:22" ht="14.25" customHeight="1" x14ac:dyDescent="0.3">
      <c r="A2583" s="1">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4">
        <v>8.34</v>
      </c>
    </row>
    <row r="2584" spans="1:22" ht="14.25" customHeight="1" x14ac:dyDescent="0.3">
      <c r="A2584" s="1">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4">
        <v>0</v>
      </c>
    </row>
    <row r="2585" spans="1:22" ht="14.25" customHeight="1" x14ac:dyDescent="0.3">
      <c r="A2585" s="1">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4">
        <v>4.4711999999999996</v>
      </c>
    </row>
    <row r="2586" spans="1:22" ht="14.25" customHeight="1" x14ac:dyDescent="0.3">
      <c r="A2586" s="1">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4">
        <v>52.634399999999999</v>
      </c>
    </row>
    <row r="2587" spans="1:22" ht="14.25" customHeight="1" x14ac:dyDescent="0.3">
      <c r="A2587" s="1">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4">
        <v>2.1475999999999997</v>
      </c>
    </row>
    <row r="2588" spans="1:22" ht="14.25" customHeight="1" x14ac:dyDescent="0.3">
      <c r="A2588" s="1">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4">
        <v>67.113900000000015</v>
      </c>
    </row>
    <row r="2589" spans="1:22" ht="14.25" customHeight="1" x14ac:dyDescent="0.3">
      <c r="A2589" s="1">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4">
        <v>9.7812000000000019</v>
      </c>
    </row>
    <row r="2590" spans="1:22" ht="14.25" customHeight="1" x14ac:dyDescent="0.3">
      <c r="A2590" s="1">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4">
        <v>1.0165999999999995</v>
      </c>
    </row>
    <row r="2591" spans="1:22" ht="14.25" customHeight="1" x14ac:dyDescent="0.3">
      <c r="A2591" s="1">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4">
        <v>21.539699999999996</v>
      </c>
    </row>
    <row r="2592" spans="1:22" ht="14.25" customHeight="1" x14ac:dyDescent="0.3">
      <c r="A2592" s="1">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4">
        <v>-7.774799999999999</v>
      </c>
    </row>
    <row r="2593" spans="1:22" ht="14.25" customHeight="1" x14ac:dyDescent="0.3">
      <c r="A2593" s="1">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4">
        <v>-300.73500000000001</v>
      </c>
    </row>
    <row r="2594" spans="1:22" ht="14.25" customHeight="1" x14ac:dyDescent="0.3">
      <c r="A2594" s="1">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4">
        <v>39.549999999999997</v>
      </c>
    </row>
    <row r="2595" spans="1:22" ht="14.25" customHeight="1" x14ac:dyDescent="0.3">
      <c r="A2595" s="1">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4">
        <v>157.36319999999998</v>
      </c>
    </row>
    <row r="2596" spans="1:22" ht="14.25" customHeight="1" x14ac:dyDescent="0.3">
      <c r="A2596" s="1">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4">
        <v>81.432000000000002</v>
      </c>
    </row>
    <row r="2597" spans="1:22" ht="14.25" customHeight="1" x14ac:dyDescent="0.3">
      <c r="A2597" s="1">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4">
        <v>411.73649999999998</v>
      </c>
    </row>
    <row r="2598" spans="1:22" ht="14.25" customHeight="1" x14ac:dyDescent="0.3">
      <c r="A2598" s="1">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4">
        <v>158.75190000000003</v>
      </c>
    </row>
    <row r="2599" spans="1:22" ht="14.25" customHeight="1" x14ac:dyDescent="0.3">
      <c r="A2599" s="1">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4">
        <v>95.461199999999963</v>
      </c>
    </row>
    <row r="2600" spans="1:22" ht="14.25" customHeight="1" x14ac:dyDescent="0.3">
      <c r="A2600" s="1">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4">
        <v>7.3206000000000007</v>
      </c>
    </row>
    <row r="2601" spans="1:22" ht="14.25" customHeight="1" x14ac:dyDescent="0.3">
      <c r="A2601" s="1">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4">
        <v>35.362599999999986</v>
      </c>
    </row>
    <row r="2602" spans="1:22" ht="14.25" customHeight="1" x14ac:dyDescent="0.3">
      <c r="A2602" s="1">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4">
        <v>36.812999999999988</v>
      </c>
    </row>
    <row r="2603" spans="1:22" ht="14.25" customHeight="1" x14ac:dyDescent="0.3">
      <c r="A2603" s="1">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4">
        <v>7.0218000000000007</v>
      </c>
    </row>
    <row r="2604" spans="1:22" ht="14.25" customHeight="1" x14ac:dyDescent="0.3">
      <c r="A2604" s="1">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4">
        <v>364.45949999999993</v>
      </c>
    </row>
    <row r="2605" spans="1:22" ht="14.25" customHeight="1" x14ac:dyDescent="0.3">
      <c r="A2605" s="1">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4">
        <v>5.129400000000004</v>
      </c>
    </row>
    <row r="2606" spans="1:22" ht="14.25" customHeight="1" x14ac:dyDescent="0.3">
      <c r="A2606" s="1">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4">
        <v>20.780799999999999</v>
      </c>
    </row>
    <row r="2607" spans="1:22" ht="14.25" customHeight="1" x14ac:dyDescent="0.3">
      <c r="A2607" s="1">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4">
        <v>-0.85579999999999989</v>
      </c>
    </row>
    <row r="2608" spans="1:22" ht="14.25" customHeight="1" x14ac:dyDescent="0.3">
      <c r="A2608" s="1">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4">
        <v>4.9270999999999976</v>
      </c>
    </row>
    <row r="2609" spans="1:22" ht="14.25" customHeight="1" x14ac:dyDescent="0.3">
      <c r="A2609" s="1">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4">
        <v>0</v>
      </c>
    </row>
    <row r="2610" spans="1:22" ht="14.25" customHeight="1" x14ac:dyDescent="0.3">
      <c r="A2610" s="1">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4">
        <v>0.88200000000000001</v>
      </c>
    </row>
    <row r="2611" spans="1:22" ht="14.25" customHeight="1" x14ac:dyDescent="0.3">
      <c r="A2611" s="1">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4">
        <v>-121.87349999999992</v>
      </c>
    </row>
    <row r="2612" spans="1:22" ht="14.25" customHeight="1" x14ac:dyDescent="0.3">
      <c r="A2612" s="1">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4">
        <v>1.9925999999999999</v>
      </c>
    </row>
    <row r="2613" spans="1:22" ht="14.25" customHeight="1" x14ac:dyDescent="0.3">
      <c r="A2613" s="1">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4">
        <v>5.1011999999999995</v>
      </c>
    </row>
    <row r="2614" spans="1:22" ht="14.25" customHeight="1" x14ac:dyDescent="0.3">
      <c r="A2614" s="1">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4">
        <v>-3.9624000000000006</v>
      </c>
    </row>
    <row r="2615" spans="1:22" ht="14.25" customHeight="1" x14ac:dyDescent="0.3">
      <c r="A2615" s="1">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4">
        <v>2.5980000000000008</v>
      </c>
    </row>
    <row r="2616" spans="1:22" ht="14.25" customHeight="1" x14ac:dyDescent="0.3">
      <c r="A2616" s="1">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4">
        <v>23.027999999999992</v>
      </c>
    </row>
    <row r="2617" spans="1:22" ht="14.25" customHeight="1" x14ac:dyDescent="0.3">
      <c r="A2617" s="1">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4">
        <v>5.714999999999999</v>
      </c>
    </row>
    <row r="2618" spans="1:22" ht="14.25" customHeight="1" x14ac:dyDescent="0.3">
      <c r="A2618" s="1">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4">
        <v>2.7166000000000001</v>
      </c>
    </row>
    <row r="2619" spans="1:22" ht="14.25" customHeight="1" x14ac:dyDescent="0.3">
      <c r="A2619" s="1">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4">
        <v>38.024999999999977</v>
      </c>
    </row>
    <row r="2620" spans="1:22" ht="14.25" customHeight="1" x14ac:dyDescent="0.3">
      <c r="A2620" s="1">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4">
        <v>1.0841999999999998</v>
      </c>
    </row>
    <row r="2621" spans="1:22" ht="14.25" customHeight="1" x14ac:dyDescent="0.3">
      <c r="A2621" s="1">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4">
        <v>6.7039999999999971</v>
      </c>
    </row>
    <row r="2622" spans="1:22" ht="14.25" customHeight="1" x14ac:dyDescent="0.3">
      <c r="A2622" s="1">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4">
        <v>10.4496</v>
      </c>
    </row>
    <row r="2623" spans="1:22" ht="14.25" customHeight="1" x14ac:dyDescent="0.3">
      <c r="A2623" s="1">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4">
        <v>8.6715</v>
      </c>
    </row>
    <row r="2624" spans="1:22" ht="14.25" customHeight="1" x14ac:dyDescent="0.3">
      <c r="A2624" s="1">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4">
        <v>12.441600000000001</v>
      </c>
    </row>
    <row r="2625" spans="1:22" ht="14.25" customHeight="1" x14ac:dyDescent="0.3">
      <c r="A2625" s="1">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4">
        <v>3919.9887999999992</v>
      </c>
    </row>
    <row r="2626" spans="1:22" ht="14.25" customHeight="1" x14ac:dyDescent="0.3">
      <c r="A2626" s="1">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4">
        <v>647.89200000000005</v>
      </c>
    </row>
    <row r="2627" spans="1:22" ht="14.25" customHeight="1" x14ac:dyDescent="0.3">
      <c r="A2627" s="1">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4">
        <v>28.754999999999995</v>
      </c>
    </row>
    <row r="2628" spans="1:22" ht="14.25" customHeight="1" x14ac:dyDescent="0.3">
      <c r="A2628" s="1">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4">
        <v>0.52989999999999782</v>
      </c>
    </row>
    <row r="2629" spans="1:22" ht="14.25" customHeight="1" x14ac:dyDescent="0.3">
      <c r="A2629" s="1">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4">
        <v>9.1295999999999964</v>
      </c>
    </row>
    <row r="2630" spans="1:22" ht="14.25" customHeight="1" x14ac:dyDescent="0.3">
      <c r="A2630" s="1">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4">
        <v>-935.95949999999993</v>
      </c>
    </row>
    <row r="2631" spans="1:22" ht="14.25" customHeight="1" x14ac:dyDescent="0.3">
      <c r="A2631" s="1">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4">
        <v>-7.4799999999999969</v>
      </c>
    </row>
    <row r="2632" spans="1:22" ht="14.25" customHeight="1" x14ac:dyDescent="0.3">
      <c r="A2632" s="1">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4">
        <v>7.0218000000000007</v>
      </c>
    </row>
    <row r="2633" spans="1:22" ht="14.25" customHeight="1" x14ac:dyDescent="0.3">
      <c r="A2633" s="1">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4">
        <v>17.182800000000004</v>
      </c>
    </row>
    <row r="2634" spans="1:22" ht="14.25" customHeight="1" x14ac:dyDescent="0.3">
      <c r="A2634" s="1">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4">
        <v>4.2623999999999977</v>
      </c>
    </row>
    <row r="2635" spans="1:22" ht="14.25" customHeight="1" x14ac:dyDescent="0.3">
      <c r="A2635" s="1">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4">
        <v>24.857999999999983</v>
      </c>
    </row>
    <row r="2636" spans="1:22" ht="14.25" customHeight="1" x14ac:dyDescent="0.3">
      <c r="A2636" s="1">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4">
        <v>0.73919999999999941</v>
      </c>
    </row>
    <row r="2637" spans="1:22" ht="14.25" customHeight="1" x14ac:dyDescent="0.3">
      <c r="A2637" s="1">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4">
        <v>-5.7840000000000007</v>
      </c>
    </row>
    <row r="2638" spans="1:22" ht="14.25" customHeight="1" x14ac:dyDescent="0.3">
      <c r="A2638" s="1">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4">
        <v>61.38900000000001</v>
      </c>
    </row>
    <row r="2639" spans="1:22" ht="14.25" customHeight="1" x14ac:dyDescent="0.3">
      <c r="A2639" s="1">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4">
        <v>9.3295999999999992</v>
      </c>
    </row>
    <row r="2640" spans="1:22" ht="14.25" customHeight="1" x14ac:dyDescent="0.3">
      <c r="A2640" s="1">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4">
        <v>4.2665999999999986</v>
      </c>
    </row>
    <row r="2641" spans="1:22" ht="14.25" customHeight="1" x14ac:dyDescent="0.3">
      <c r="A2641" s="1">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4">
        <v>16.676400000000001</v>
      </c>
    </row>
    <row r="2642" spans="1:22" ht="14.25" customHeight="1" x14ac:dyDescent="0.3">
      <c r="A2642" s="1">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4">
        <v>143.03999999999996</v>
      </c>
    </row>
    <row r="2643" spans="1:22" ht="14.25" customHeight="1" x14ac:dyDescent="0.3">
      <c r="A2643" s="1">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4">
        <v>2.9989999999999988</v>
      </c>
    </row>
    <row r="2644" spans="1:22" ht="14.25" customHeight="1" x14ac:dyDescent="0.3">
      <c r="A2644" s="1">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4">
        <v>67.442399999999992</v>
      </c>
    </row>
    <row r="2645" spans="1:22" ht="14.25" customHeight="1" x14ac:dyDescent="0.3">
      <c r="A2645" s="1">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4">
        <v>4.1390999999999991</v>
      </c>
    </row>
    <row r="2646" spans="1:22" ht="14.25" customHeight="1" x14ac:dyDescent="0.3">
      <c r="A2646" s="1">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4">
        <v>6.2855999999999987</v>
      </c>
    </row>
    <row r="2647" spans="1:22" ht="14.25" customHeight="1" x14ac:dyDescent="0.3">
      <c r="A2647" s="1">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4">
        <v>23.652900000000002</v>
      </c>
    </row>
    <row r="2648" spans="1:22" ht="14.25" customHeight="1" x14ac:dyDescent="0.3">
      <c r="A2648" s="1">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4">
        <v>20.120699999999999</v>
      </c>
    </row>
    <row r="2649" spans="1:22" ht="14.25" customHeight="1" x14ac:dyDescent="0.3">
      <c r="A2649" s="1">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4">
        <v>6.2208000000000006</v>
      </c>
    </row>
    <row r="2650" spans="1:22" ht="14.25" customHeight="1" x14ac:dyDescent="0.3">
      <c r="A2650" s="1">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4">
        <v>213.68880000000001</v>
      </c>
    </row>
    <row r="2651" spans="1:22" ht="14.25" customHeight="1" x14ac:dyDescent="0.3">
      <c r="A2651" s="1">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4">
        <v>28.309500000000007</v>
      </c>
    </row>
    <row r="2652" spans="1:22" ht="14.25" customHeight="1" x14ac:dyDescent="0.3">
      <c r="A2652" s="1">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4">
        <v>19.997999999999976</v>
      </c>
    </row>
    <row r="2653" spans="1:22" ht="14.25" customHeight="1" x14ac:dyDescent="0.3">
      <c r="A2653" s="1">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4">
        <v>3.5021999999999989</v>
      </c>
    </row>
    <row r="2654" spans="1:22" ht="14.25" customHeight="1" x14ac:dyDescent="0.3">
      <c r="A2654" s="1">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4">
        <v>4.2716999999999992</v>
      </c>
    </row>
    <row r="2655" spans="1:22" ht="14.25" customHeight="1" x14ac:dyDescent="0.3">
      <c r="A2655" s="1">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4">
        <v>80.791200000000003</v>
      </c>
    </row>
    <row r="2656" spans="1:22" ht="14.25" customHeight="1" x14ac:dyDescent="0.3">
      <c r="A2656" s="1">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4">
        <v>77.576399999999921</v>
      </c>
    </row>
    <row r="2657" spans="1:22" ht="14.25" customHeight="1" x14ac:dyDescent="0.3">
      <c r="A2657" s="1">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4">
        <v>8.9543999999999997</v>
      </c>
    </row>
    <row r="2658" spans="1:22" ht="14.25" customHeight="1" x14ac:dyDescent="0.3">
      <c r="A2658" s="1">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4">
        <v>65.435000000000002</v>
      </c>
    </row>
    <row r="2659" spans="1:22" ht="14.25" customHeight="1" x14ac:dyDescent="0.3">
      <c r="A2659" s="1">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4">
        <v>7.056</v>
      </c>
    </row>
    <row r="2660" spans="1:22" ht="14.25" customHeight="1" x14ac:dyDescent="0.3">
      <c r="A2660" s="1">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4">
        <v>5.1042000000000005</v>
      </c>
    </row>
    <row r="2661" spans="1:22" ht="14.25" customHeight="1" x14ac:dyDescent="0.3">
      <c r="A2661" s="1">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4">
        <v>99.431999999999931</v>
      </c>
    </row>
    <row r="2662" spans="1:22" ht="14.25" customHeight="1" x14ac:dyDescent="0.3">
      <c r="A2662" s="1">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4">
        <v>494.97250000000003</v>
      </c>
    </row>
    <row r="2663" spans="1:22" ht="14.25" customHeight="1" x14ac:dyDescent="0.3">
      <c r="A2663" s="1">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4">
        <v>35.981999999999992</v>
      </c>
    </row>
    <row r="2664" spans="1:22" ht="14.25" customHeight="1" x14ac:dyDescent="0.3">
      <c r="A2664" s="1">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4">
        <v>4.2047999999999996</v>
      </c>
    </row>
    <row r="2665" spans="1:22" ht="14.25" customHeight="1" x14ac:dyDescent="0.3">
      <c r="A2665" s="1">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4">
        <v>1.2948</v>
      </c>
    </row>
    <row r="2666" spans="1:22" ht="14.25" customHeight="1" x14ac:dyDescent="0.3">
      <c r="A2666" s="1">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4">
        <v>-142.07100000000008</v>
      </c>
    </row>
    <row r="2667" spans="1:22" ht="14.25" customHeight="1" x14ac:dyDescent="0.3">
      <c r="A2667" s="1">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4">
        <v>-2.0107999999999997</v>
      </c>
    </row>
    <row r="2668" spans="1:22" ht="14.25" customHeight="1" x14ac:dyDescent="0.3">
      <c r="A2668" s="1">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4">
        <v>20.8719</v>
      </c>
    </row>
    <row r="2669" spans="1:22" ht="14.25" customHeight="1" x14ac:dyDescent="0.3">
      <c r="A2669" s="1">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4">
        <v>9.568799999999996</v>
      </c>
    </row>
    <row r="2670" spans="1:22" ht="14.25" customHeight="1" x14ac:dyDescent="0.3">
      <c r="A2670" s="1">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4">
        <v>4.5881999999999987</v>
      </c>
    </row>
    <row r="2671" spans="1:22" ht="14.25" customHeight="1" x14ac:dyDescent="0.3">
      <c r="A2671" s="1">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4">
        <v>29.668800000000005</v>
      </c>
    </row>
    <row r="2672" spans="1:22" ht="14.25" customHeight="1" x14ac:dyDescent="0.3">
      <c r="A2672" s="1">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4">
        <v>79.891199999999998</v>
      </c>
    </row>
    <row r="2673" spans="1:22" ht="14.25" customHeight="1" x14ac:dyDescent="0.3">
      <c r="A2673" s="1">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4">
        <v>212.18759999999997</v>
      </c>
    </row>
    <row r="2674" spans="1:22" ht="14.25" customHeight="1" x14ac:dyDescent="0.3">
      <c r="A2674" s="1">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4">
        <v>12.837999999999999</v>
      </c>
    </row>
    <row r="2675" spans="1:22" ht="14.25" customHeight="1" x14ac:dyDescent="0.3">
      <c r="A2675" s="1">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4">
        <v>238.65299999999991</v>
      </c>
    </row>
    <row r="2676" spans="1:22" ht="14.25" customHeight="1" x14ac:dyDescent="0.3">
      <c r="A2676" s="1">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4">
        <v>79.891199999999998</v>
      </c>
    </row>
    <row r="2677" spans="1:22" ht="14.25" customHeight="1" x14ac:dyDescent="0.3">
      <c r="A2677" s="1">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4">
        <v>0.76649999999999974</v>
      </c>
    </row>
    <row r="2678" spans="1:22" ht="14.25" customHeight="1" x14ac:dyDescent="0.3">
      <c r="A2678" s="1">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4">
        <v>4.3584000000000032</v>
      </c>
    </row>
    <row r="2679" spans="1:22" ht="14.25" customHeight="1" x14ac:dyDescent="0.3">
      <c r="A2679" s="1">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4">
        <v>-8.1311999999999998</v>
      </c>
    </row>
    <row r="2680" spans="1:22" ht="14.25" customHeight="1" x14ac:dyDescent="0.3">
      <c r="A2680" s="1">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4">
        <v>-16.775999999999996</v>
      </c>
    </row>
    <row r="2681" spans="1:22" ht="14.25" customHeight="1" x14ac:dyDescent="0.3">
      <c r="A2681" s="1">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4">
        <v>7.056</v>
      </c>
    </row>
    <row r="2682" spans="1:22" ht="14.25" customHeight="1" x14ac:dyDescent="0.3">
      <c r="A2682" s="1">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4">
        <v>111.59099999999995</v>
      </c>
    </row>
    <row r="2683" spans="1:22" ht="14.25" customHeight="1" x14ac:dyDescent="0.3">
      <c r="A2683" s="1">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4">
        <v>42.074399999999997</v>
      </c>
    </row>
    <row r="2684" spans="1:22" ht="14.25" customHeight="1" x14ac:dyDescent="0.3">
      <c r="A2684" s="1">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4">
        <v>152.08829999999998</v>
      </c>
    </row>
    <row r="2685" spans="1:22" ht="14.25" customHeight="1" x14ac:dyDescent="0.3">
      <c r="A2685" s="1">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4">
        <v>49.496999999999986</v>
      </c>
    </row>
    <row r="2686" spans="1:22" ht="14.25" customHeight="1" x14ac:dyDescent="0.3">
      <c r="A2686" s="1">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4">
        <v>101.57939999999999</v>
      </c>
    </row>
    <row r="2687" spans="1:22" ht="14.25" customHeight="1" x14ac:dyDescent="0.3">
      <c r="A2687" s="1">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4">
        <v>29.984999999999985</v>
      </c>
    </row>
    <row r="2688" spans="1:22" ht="14.25" customHeight="1" x14ac:dyDescent="0.3">
      <c r="A2688" s="1">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4">
        <v>-2.4563999999999995</v>
      </c>
    </row>
    <row r="2689" spans="1:22" ht="14.25" customHeight="1" x14ac:dyDescent="0.3">
      <c r="A2689" s="1">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4">
        <v>-6.5670000000000019</v>
      </c>
    </row>
    <row r="2690" spans="1:22" ht="14.25" customHeight="1" x14ac:dyDescent="0.3">
      <c r="A2690" s="1">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4">
        <v>7.0649999999999995</v>
      </c>
    </row>
    <row r="2691" spans="1:22" ht="14.25" customHeight="1" x14ac:dyDescent="0.3">
      <c r="A2691" s="1">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4">
        <v>1.6399999999999995</v>
      </c>
    </row>
    <row r="2692" spans="1:22" ht="14.25" customHeight="1" x14ac:dyDescent="0.3">
      <c r="A2692" s="1">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4">
        <v>-4.4550000000000001</v>
      </c>
    </row>
    <row r="2693" spans="1:22" ht="14.25" customHeight="1" x14ac:dyDescent="0.3">
      <c r="A2693" s="1">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4">
        <v>5.6115000000000004</v>
      </c>
    </row>
    <row r="2694" spans="1:22" ht="14.25" customHeight="1" x14ac:dyDescent="0.3">
      <c r="A2694" s="1">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4">
        <v>8.1432000000000002</v>
      </c>
    </row>
    <row r="2695" spans="1:22" ht="14.25" customHeight="1" x14ac:dyDescent="0.3">
      <c r="A2695" s="1">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4">
        <v>37.366</v>
      </c>
    </row>
    <row r="2696" spans="1:22" ht="14.25" customHeight="1" x14ac:dyDescent="0.3">
      <c r="A2696" s="1">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4">
        <v>4.0383000000000013</v>
      </c>
    </row>
    <row r="2697" spans="1:22" ht="14.25" customHeight="1" x14ac:dyDescent="0.3">
      <c r="A2697" s="1">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4">
        <v>10.623199999999997</v>
      </c>
    </row>
    <row r="2698" spans="1:22" ht="14.25" customHeight="1" x14ac:dyDescent="0.3">
      <c r="A2698" s="1">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4">
        <v>-16.426000000000045</v>
      </c>
    </row>
    <row r="2699" spans="1:22" ht="14.25" customHeight="1" x14ac:dyDescent="0.3">
      <c r="A2699" s="1">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4">
        <v>-1811.0784000000021</v>
      </c>
    </row>
    <row r="2700" spans="1:22" ht="14.25" customHeight="1" x14ac:dyDescent="0.3">
      <c r="A2700" s="1">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4">
        <v>7.4815999999999994</v>
      </c>
    </row>
    <row r="2701" spans="1:22" ht="14.25" customHeight="1" x14ac:dyDescent="0.3">
      <c r="A2701" s="1">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4">
        <v>1.0019999999999993</v>
      </c>
    </row>
    <row r="2702" spans="1:22" ht="14.25" customHeight="1" x14ac:dyDescent="0.3">
      <c r="A2702" s="1">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4">
        <v>8.0766000000000027</v>
      </c>
    </row>
    <row r="2703" spans="1:22" ht="14.25" customHeight="1" x14ac:dyDescent="0.3">
      <c r="A2703" s="1">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4">
        <v>5.9174999999999986</v>
      </c>
    </row>
    <row r="2704" spans="1:22" ht="14.25" customHeight="1" x14ac:dyDescent="0.3">
      <c r="A2704" s="1">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4">
        <v>15.29399999999999</v>
      </c>
    </row>
    <row r="2705" spans="1:22" ht="14.25" customHeight="1" x14ac:dyDescent="0.3">
      <c r="A2705" s="1">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4">
        <v>56.977199999999996</v>
      </c>
    </row>
    <row r="2706" spans="1:22" ht="14.25" customHeight="1" x14ac:dyDescent="0.3">
      <c r="A2706" s="1">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4">
        <v>17.238000000000007</v>
      </c>
    </row>
    <row r="2707" spans="1:22" ht="14.25" customHeight="1" x14ac:dyDescent="0.3">
      <c r="A2707" s="1">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4">
        <v>4.3368000000000002</v>
      </c>
    </row>
    <row r="2708" spans="1:22" ht="14.25" customHeight="1" x14ac:dyDescent="0.3">
      <c r="A2708" s="1">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4">
        <v>9.3312000000000008</v>
      </c>
    </row>
    <row r="2709" spans="1:22" ht="14.25" customHeight="1" x14ac:dyDescent="0.3">
      <c r="A2709" s="1">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4">
        <v>92.236799999999988</v>
      </c>
    </row>
    <row r="2710" spans="1:22" ht="14.25" customHeight="1" x14ac:dyDescent="0.3">
      <c r="A2710" s="1">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4">
        <v>81.849599999999981</v>
      </c>
    </row>
    <row r="2711" spans="1:22" ht="14.25" customHeight="1" x14ac:dyDescent="0.3">
      <c r="A2711" s="1">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4">
        <v>215.99729999999977</v>
      </c>
    </row>
    <row r="2712" spans="1:22" ht="14.25" customHeight="1" x14ac:dyDescent="0.3">
      <c r="A2712" s="1">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4">
        <v>-8.9795999999999978</v>
      </c>
    </row>
    <row r="2713" spans="1:22" ht="14.25" customHeight="1" x14ac:dyDescent="0.3">
      <c r="A2713" s="1">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4">
        <v>9.1775999999999982</v>
      </c>
    </row>
    <row r="2714" spans="1:22" ht="14.25" customHeight="1" x14ac:dyDescent="0.3">
      <c r="A2714" s="1">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4">
        <v>22.244399999999995</v>
      </c>
    </row>
    <row r="2715" spans="1:22" ht="14.25" customHeight="1" x14ac:dyDescent="0.3">
      <c r="A2715" s="1">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4">
        <v>37.796999999999997</v>
      </c>
    </row>
    <row r="2716" spans="1:22" ht="14.25" customHeight="1" x14ac:dyDescent="0.3">
      <c r="A2716" s="1">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4">
        <v>5.56</v>
      </c>
    </row>
    <row r="2717" spans="1:22" ht="14.25" customHeight="1" x14ac:dyDescent="0.3">
      <c r="A2717" s="1">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4">
        <v>62.3904</v>
      </c>
    </row>
    <row r="2718" spans="1:22" ht="14.25" customHeight="1" x14ac:dyDescent="0.3">
      <c r="A2718" s="1">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4">
        <v>15.1158</v>
      </c>
    </row>
    <row r="2719" spans="1:22" ht="14.25" customHeight="1" x14ac:dyDescent="0.3">
      <c r="A2719" s="1">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4">
        <v>109.61129999999999</v>
      </c>
    </row>
    <row r="2720" spans="1:22" ht="14.25" customHeight="1" x14ac:dyDescent="0.3">
      <c r="A2720" s="1">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4">
        <v>33.577200000000005</v>
      </c>
    </row>
    <row r="2721" spans="1:22" ht="14.25" customHeight="1" x14ac:dyDescent="0.3">
      <c r="A2721" s="1">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4">
        <v>-14.385599999999997</v>
      </c>
    </row>
    <row r="2722" spans="1:22" ht="14.25" customHeight="1" x14ac:dyDescent="0.3">
      <c r="A2722" s="1">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4">
        <v>2.7222</v>
      </c>
    </row>
    <row r="2723" spans="1:22" ht="14.25" customHeight="1" x14ac:dyDescent="0.3">
      <c r="A2723" s="1">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4">
        <v>5.0960000000000001</v>
      </c>
    </row>
    <row r="2724" spans="1:22" ht="14.25" customHeight="1" x14ac:dyDescent="0.3">
      <c r="A2724" s="1">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4">
        <v>12.18</v>
      </c>
    </row>
    <row r="2725" spans="1:22" ht="14.25" customHeight="1" x14ac:dyDescent="0.3">
      <c r="A2725" s="1">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4">
        <v>6.7915000000000001</v>
      </c>
    </row>
    <row r="2726" spans="1:22" ht="14.25" customHeight="1" x14ac:dyDescent="0.3">
      <c r="A2726" s="1">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4">
        <v>31.085599999999989</v>
      </c>
    </row>
    <row r="2727" spans="1:22" ht="14.25" customHeight="1" x14ac:dyDescent="0.3">
      <c r="A2727" s="1">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4">
        <v>-71.994000000000028</v>
      </c>
    </row>
    <row r="2728" spans="1:22" ht="14.25" customHeight="1" x14ac:dyDescent="0.3">
      <c r="A2728" s="1">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4">
        <v>-140.14079999999996</v>
      </c>
    </row>
    <row r="2729" spans="1:22" ht="14.25" customHeight="1" x14ac:dyDescent="0.3">
      <c r="A2729" s="1">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4">
        <v>-1.3128000000000002</v>
      </c>
    </row>
    <row r="2730" spans="1:22" ht="14.25" customHeight="1" x14ac:dyDescent="0.3">
      <c r="A2730" s="1">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4">
        <v>94.49369999999999</v>
      </c>
    </row>
    <row r="2731" spans="1:22" ht="14.25" customHeight="1" x14ac:dyDescent="0.3">
      <c r="A2731" s="1">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4">
        <v>1.7901</v>
      </c>
    </row>
    <row r="2732" spans="1:22" ht="14.25" customHeight="1" x14ac:dyDescent="0.3">
      <c r="A2732" s="1">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4">
        <v>343.98280000000005</v>
      </c>
    </row>
    <row r="2733" spans="1:22" ht="14.25" customHeight="1" x14ac:dyDescent="0.3">
      <c r="A2733" s="1">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4">
        <v>21.506</v>
      </c>
    </row>
    <row r="2734" spans="1:22" ht="14.25" customHeight="1" x14ac:dyDescent="0.3">
      <c r="A2734" s="1">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4">
        <v>19.974600000000002</v>
      </c>
    </row>
    <row r="2735" spans="1:22" ht="14.25" customHeight="1" x14ac:dyDescent="0.3">
      <c r="A2735" s="1">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4">
        <v>2.1762000000000001</v>
      </c>
    </row>
    <row r="2736" spans="1:22" ht="14.25" customHeight="1" x14ac:dyDescent="0.3">
      <c r="A2736" s="1">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4">
        <v>23.086399999999998</v>
      </c>
    </row>
    <row r="2737" spans="1:22" ht="14.25" customHeight="1" x14ac:dyDescent="0.3">
      <c r="A2737" s="1">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4">
        <v>94.492500000000007</v>
      </c>
    </row>
    <row r="2738" spans="1:22" ht="14.25" customHeight="1" x14ac:dyDescent="0.3">
      <c r="A2738" s="1">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4">
        <v>19.871600000000001</v>
      </c>
    </row>
    <row r="2739" spans="1:22" ht="14.25" customHeight="1" x14ac:dyDescent="0.3">
      <c r="A2739" s="1">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4">
        <v>56.994299999999981</v>
      </c>
    </row>
    <row r="2740" spans="1:22" ht="14.25" customHeight="1" x14ac:dyDescent="0.3">
      <c r="A2740" s="1">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4">
        <v>43.190399999999997</v>
      </c>
    </row>
    <row r="2741" spans="1:22" ht="14.25" customHeight="1" x14ac:dyDescent="0.3">
      <c r="A2741" s="1">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4">
        <v>9.5448000000000093</v>
      </c>
    </row>
    <row r="2742" spans="1:22" ht="14.25" customHeight="1" x14ac:dyDescent="0.3">
      <c r="A2742" s="1">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4">
        <v>1.558799999999998</v>
      </c>
    </row>
    <row r="2743" spans="1:22" ht="14.25" customHeight="1" x14ac:dyDescent="0.3">
      <c r="A2743" s="1">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4">
        <v>17.52</v>
      </c>
    </row>
    <row r="2744" spans="1:22" ht="14.25" customHeight="1" x14ac:dyDescent="0.3">
      <c r="A2744" s="1">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4">
        <v>13.429200000000002</v>
      </c>
    </row>
    <row r="2745" spans="1:22" ht="14.25" customHeight="1" x14ac:dyDescent="0.3">
      <c r="A2745" s="1">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4">
        <v>100.4796</v>
      </c>
    </row>
    <row r="2746" spans="1:22" ht="14.25" customHeight="1" x14ac:dyDescent="0.3">
      <c r="A2746" s="1">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4">
        <v>47.241</v>
      </c>
    </row>
    <row r="2747" spans="1:22" ht="14.25" customHeight="1" x14ac:dyDescent="0.3">
      <c r="A2747" s="1">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4">
        <v>21.997800000000002</v>
      </c>
    </row>
    <row r="2748" spans="1:22" ht="14.25" customHeight="1" x14ac:dyDescent="0.3">
      <c r="A2748" s="1">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4">
        <v>-130.0104</v>
      </c>
    </row>
    <row r="2749" spans="1:22" ht="14.25" customHeight="1" x14ac:dyDescent="0.3">
      <c r="A2749" s="1">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4">
        <v>-1.3583999999999987</v>
      </c>
    </row>
    <row r="2750" spans="1:22" ht="14.25" customHeight="1" x14ac:dyDescent="0.3">
      <c r="A2750" s="1">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4">
        <v>-6.0323999999999991</v>
      </c>
    </row>
    <row r="2751" spans="1:22" ht="14.25" customHeight="1" x14ac:dyDescent="0.3">
      <c r="A2751" s="1">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4">
        <v>73.19399999999996</v>
      </c>
    </row>
    <row r="2752" spans="1:22" ht="14.25" customHeight="1" x14ac:dyDescent="0.3">
      <c r="A2752" s="1">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4">
        <v>110.05279999999999</v>
      </c>
    </row>
    <row r="2753" spans="1:22" ht="14.25" customHeight="1" x14ac:dyDescent="0.3">
      <c r="A2753" s="1">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4">
        <v>22.529599999999995</v>
      </c>
    </row>
    <row r="2754" spans="1:22" ht="14.25" customHeight="1" x14ac:dyDescent="0.3">
      <c r="A2754" s="1">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4">
        <v>2.2239999999999998</v>
      </c>
    </row>
    <row r="2755" spans="1:22" ht="14.25" customHeight="1" x14ac:dyDescent="0.3">
      <c r="A2755" s="1">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4">
        <v>129.34800000000001</v>
      </c>
    </row>
    <row r="2756" spans="1:22" ht="14.25" customHeight="1" x14ac:dyDescent="0.3">
      <c r="A2756" s="1">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4">
        <v>68.59650000000002</v>
      </c>
    </row>
    <row r="2757" spans="1:22" ht="14.25" customHeight="1" x14ac:dyDescent="0.3">
      <c r="A2757" s="1">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4">
        <v>419.8184999999998</v>
      </c>
    </row>
    <row r="2758" spans="1:22" ht="14.25" customHeight="1" x14ac:dyDescent="0.3">
      <c r="A2758" s="1">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4">
        <v>5.8604000000000003</v>
      </c>
    </row>
    <row r="2759" spans="1:22" ht="14.25" customHeight="1" x14ac:dyDescent="0.3">
      <c r="A2759" s="1">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4">
        <v>71.990999999999985</v>
      </c>
    </row>
    <row r="2760" spans="1:22" ht="14.25" customHeight="1" x14ac:dyDescent="0.3">
      <c r="A2760" s="1">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4">
        <v>31.537200000000006</v>
      </c>
    </row>
    <row r="2761" spans="1:22" ht="14.25" customHeight="1" x14ac:dyDescent="0.3">
      <c r="A2761" s="1">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4">
        <v>125.14319999999998</v>
      </c>
    </row>
    <row r="2762" spans="1:22" ht="14.25" customHeight="1" x14ac:dyDescent="0.3">
      <c r="A2762" s="1">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4">
        <v>23.231999999999999</v>
      </c>
    </row>
    <row r="2763" spans="1:22" ht="14.25" customHeight="1" x14ac:dyDescent="0.3">
      <c r="A2763" s="1">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4">
        <v>0.4356000000000001</v>
      </c>
    </row>
    <row r="2764" spans="1:22" ht="14.25" customHeight="1" x14ac:dyDescent="0.3">
      <c r="A2764" s="1">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4">
        <v>36.917000000000002</v>
      </c>
    </row>
    <row r="2765" spans="1:22" ht="14.25" customHeight="1" x14ac:dyDescent="0.3">
      <c r="A2765" s="1">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4">
        <v>-7.5767999999999986</v>
      </c>
    </row>
    <row r="2766" spans="1:22" ht="14.25" customHeight="1" x14ac:dyDescent="0.3">
      <c r="A2766" s="1">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4">
        <v>-23.8855</v>
      </c>
    </row>
    <row r="2767" spans="1:22" ht="14.25" customHeight="1" x14ac:dyDescent="0.3">
      <c r="A2767" s="1">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4">
        <v>0.66959999999999997</v>
      </c>
    </row>
    <row r="2768" spans="1:22" ht="14.25" customHeight="1" x14ac:dyDescent="0.3">
      <c r="A2768" s="1">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4">
        <v>3.8681999999999945</v>
      </c>
    </row>
    <row r="2769" spans="1:22" ht="14.25" customHeight="1" x14ac:dyDescent="0.3">
      <c r="A2769" s="1">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4">
        <v>312.67599999999993</v>
      </c>
    </row>
    <row r="2770" spans="1:22" ht="14.25" customHeight="1" x14ac:dyDescent="0.3">
      <c r="A2770" s="1">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4">
        <v>-80.48</v>
      </c>
    </row>
    <row r="2771" spans="1:22" ht="14.25" customHeight="1" x14ac:dyDescent="0.3">
      <c r="A2771" s="1">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4">
        <v>-0.62650000000000716</v>
      </c>
    </row>
    <row r="2772" spans="1:22" ht="14.25" customHeight="1" x14ac:dyDescent="0.3">
      <c r="A2772" s="1">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4">
        <v>1.7990999999999993</v>
      </c>
    </row>
    <row r="2773" spans="1:22" ht="14.25" customHeight="1" x14ac:dyDescent="0.3">
      <c r="A2773" s="1">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4">
        <v>14.169999999999998</v>
      </c>
    </row>
    <row r="2774" spans="1:22" ht="14.25" customHeight="1" x14ac:dyDescent="0.3">
      <c r="A2774" s="1">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4">
        <v>5.7312000000000012</v>
      </c>
    </row>
    <row r="2775" spans="1:22" ht="14.25" customHeight="1" x14ac:dyDescent="0.3">
      <c r="A2775" s="1">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4">
        <v>24.2256</v>
      </c>
    </row>
    <row r="2776" spans="1:22" ht="14.25" customHeight="1" x14ac:dyDescent="0.3">
      <c r="A2776" s="1">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4">
        <v>3.6288</v>
      </c>
    </row>
    <row r="2777" spans="1:22" ht="14.25" customHeight="1" x14ac:dyDescent="0.3">
      <c r="A2777" s="1">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4">
        <v>1.5444000000000031</v>
      </c>
    </row>
    <row r="2778" spans="1:22" ht="14.25" customHeight="1" x14ac:dyDescent="0.3">
      <c r="A2778" s="1">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4">
        <v>4.5737999999999985</v>
      </c>
    </row>
    <row r="2779" spans="1:22" ht="14.25" customHeight="1" x14ac:dyDescent="0.3">
      <c r="A2779" s="1">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4">
        <v>-13.797600000000017</v>
      </c>
    </row>
    <row r="2780" spans="1:22" ht="14.25" customHeight="1" x14ac:dyDescent="0.3">
      <c r="A2780" s="1">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4">
        <v>6.216000000000002</v>
      </c>
    </row>
    <row r="2781" spans="1:22" ht="14.25" customHeight="1" x14ac:dyDescent="0.3">
      <c r="A2781" s="1">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4">
        <v>0.74249999999999994</v>
      </c>
    </row>
    <row r="2782" spans="1:22" ht="14.25" customHeight="1" x14ac:dyDescent="0.3">
      <c r="A2782" s="1">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4">
        <v>29.6</v>
      </c>
    </row>
    <row r="2783" spans="1:22" ht="14.25" customHeight="1" x14ac:dyDescent="0.3">
      <c r="A2783" s="1">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4">
        <v>9.6800000000000015</v>
      </c>
    </row>
    <row r="2784" spans="1:22" ht="14.25" customHeight="1" x14ac:dyDescent="0.3">
      <c r="A2784" s="1">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4">
        <v>74.8142</v>
      </c>
    </row>
    <row r="2785" spans="1:22" ht="14.25" customHeight="1" x14ac:dyDescent="0.3">
      <c r="A2785" s="1">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4">
        <v>-15.991999999999999</v>
      </c>
    </row>
    <row r="2786" spans="1:22" ht="14.25" customHeight="1" x14ac:dyDescent="0.3">
      <c r="A2786" s="1">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4">
        <v>-15.584400000000002</v>
      </c>
    </row>
    <row r="2787" spans="1:22" ht="14.25" customHeight="1" x14ac:dyDescent="0.3">
      <c r="A2787" s="1">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4">
        <v>0</v>
      </c>
    </row>
    <row r="2788" spans="1:22" ht="14.25" customHeight="1" x14ac:dyDescent="0.3">
      <c r="A2788" s="1">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4">
        <v>2.5279999999999996</v>
      </c>
    </row>
    <row r="2789" spans="1:22" ht="14.25" customHeight="1" x14ac:dyDescent="0.3">
      <c r="A2789" s="1">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4">
        <v>-24.802999999999997</v>
      </c>
    </row>
    <row r="2790" spans="1:22" ht="14.25" customHeight="1" x14ac:dyDescent="0.3">
      <c r="A2790" s="1">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4">
        <v>1.4406000000000008</v>
      </c>
    </row>
    <row r="2791" spans="1:22" ht="14.25" customHeight="1" x14ac:dyDescent="0.3">
      <c r="A2791" s="1">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4">
        <v>-23.975999999999999</v>
      </c>
    </row>
    <row r="2792" spans="1:22" ht="14.25" customHeight="1" x14ac:dyDescent="0.3">
      <c r="A2792" s="1">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4">
        <v>7.5283999999999978</v>
      </c>
    </row>
    <row r="2793" spans="1:22" ht="14.25" customHeight="1" x14ac:dyDescent="0.3">
      <c r="A2793" s="1">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4">
        <v>10.880999999999997</v>
      </c>
    </row>
    <row r="2794" spans="1:22" ht="14.25" customHeight="1" x14ac:dyDescent="0.3">
      <c r="A2794" s="1">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4">
        <v>3.1104000000000003</v>
      </c>
    </row>
    <row r="2795" spans="1:22" ht="14.25" customHeight="1" x14ac:dyDescent="0.3">
      <c r="A2795" s="1">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4">
        <v>94.070199999999943</v>
      </c>
    </row>
    <row r="2796" spans="1:22" ht="14.25" customHeight="1" x14ac:dyDescent="0.3">
      <c r="A2796" s="1">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4">
        <v>38.357200000000006</v>
      </c>
    </row>
    <row r="2797" spans="1:22" ht="14.25" customHeight="1" x14ac:dyDescent="0.3">
      <c r="A2797" s="1">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4">
        <v>6.5569000000000006</v>
      </c>
    </row>
    <row r="2798" spans="1:22" ht="14.25" customHeight="1" x14ac:dyDescent="0.3">
      <c r="A2798" s="1">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4">
        <v>-18.146999999999998</v>
      </c>
    </row>
    <row r="2799" spans="1:22" ht="14.25" customHeight="1" x14ac:dyDescent="0.3">
      <c r="A2799" s="1">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4">
        <v>4.1415999999999986</v>
      </c>
    </row>
    <row r="2800" spans="1:22" ht="14.25" customHeight="1" x14ac:dyDescent="0.3">
      <c r="A2800" s="1">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4">
        <v>18.781199999999998</v>
      </c>
    </row>
    <row r="2801" spans="1:22" ht="14.25" customHeight="1" x14ac:dyDescent="0.3">
      <c r="A2801" s="1">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4">
        <v>70.007999999999996</v>
      </c>
    </row>
    <row r="2802" spans="1:22" ht="14.25" customHeight="1" x14ac:dyDescent="0.3">
      <c r="A2802" s="1">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4">
        <v>78.396000000000043</v>
      </c>
    </row>
    <row r="2803" spans="1:22" ht="14.25" customHeight="1" x14ac:dyDescent="0.3">
      <c r="A2803" s="1">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4">
        <v>1.7730000000000004</v>
      </c>
    </row>
    <row r="2804" spans="1:22" ht="14.25" customHeight="1" x14ac:dyDescent="0.3">
      <c r="A2804" s="1">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4">
        <v>17.375399999999999</v>
      </c>
    </row>
    <row r="2805" spans="1:22" ht="14.25" customHeight="1" x14ac:dyDescent="0.3">
      <c r="A2805" s="1">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4">
        <v>5.7779999999999987</v>
      </c>
    </row>
    <row r="2806" spans="1:22" ht="14.25" customHeight="1" x14ac:dyDescent="0.3">
      <c r="A2806" s="1">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4">
        <v>11.555999999999997</v>
      </c>
    </row>
    <row r="2807" spans="1:22" ht="14.25" customHeight="1" x14ac:dyDescent="0.3">
      <c r="A2807" s="1">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4">
        <v>-2.0364000000000004</v>
      </c>
    </row>
    <row r="2808" spans="1:22" ht="14.25" customHeight="1" x14ac:dyDescent="0.3">
      <c r="A2808" s="1">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4">
        <v>0.47100000000000009</v>
      </c>
    </row>
    <row r="2809" spans="1:22" ht="14.25" customHeight="1" x14ac:dyDescent="0.3">
      <c r="A2809" s="1">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4">
        <v>6.2208000000000006</v>
      </c>
    </row>
    <row r="2810" spans="1:22" ht="14.25" customHeight="1" x14ac:dyDescent="0.3">
      <c r="A2810" s="1">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4">
        <v>56.392000000000024</v>
      </c>
    </row>
    <row r="2811" spans="1:22" ht="14.25" customHeight="1" x14ac:dyDescent="0.3">
      <c r="A2811" s="1">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4">
        <v>28.078400000000016</v>
      </c>
    </row>
    <row r="2812" spans="1:22" ht="14.25" customHeight="1" x14ac:dyDescent="0.3">
      <c r="A2812" s="1">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4">
        <v>84.5154</v>
      </c>
    </row>
    <row r="2813" spans="1:22" ht="14.25" customHeight="1" x14ac:dyDescent="0.3">
      <c r="A2813" s="1">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4">
        <v>76.087800000000001</v>
      </c>
    </row>
    <row r="2814" spans="1:22" ht="14.25" customHeight="1" x14ac:dyDescent="0.3">
      <c r="A2814" s="1">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4">
        <v>36.398699999999977</v>
      </c>
    </row>
    <row r="2815" spans="1:22" ht="14.25" customHeight="1" x14ac:dyDescent="0.3">
      <c r="A2815" s="1">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4">
        <v>229.99080000000004</v>
      </c>
    </row>
    <row r="2816" spans="1:22" ht="14.25" customHeight="1" x14ac:dyDescent="0.3">
      <c r="A2816" s="1">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4">
        <v>111.10349999999994</v>
      </c>
    </row>
    <row r="2817" spans="1:22" ht="14.25" customHeight="1" x14ac:dyDescent="0.3">
      <c r="A2817" s="1">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4">
        <v>51.57</v>
      </c>
    </row>
    <row r="2818" spans="1:22" ht="14.25" customHeight="1" x14ac:dyDescent="0.3">
      <c r="A2818" s="1">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4">
        <v>15.185000000000002</v>
      </c>
    </row>
    <row r="2819" spans="1:22" ht="14.25" customHeight="1" x14ac:dyDescent="0.3">
      <c r="A2819" s="1">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4">
        <v>27.359200000000001</v>
      </c>
    </row>
    <row r="2820" spans="1:22" ht="14.25" customHeight="1" x14ac:dyDescent="0.3">
      <c r="A2820" s="1">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4">
        <v>315.74039999999985</v>
      </c>
    </row>
    <row r="2821" spans="1:22" ht="14.25" customHeight="1" x14ac:dyDescent="0.3">
      <c r="A2821" s="1">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4">
        <v>2.351999999999999</v>
      </c>
    </row>
    <row r="2822" spans="1:22" ht="14.25" customHeight="1" x14ac:dyDescent="0.3">
      <c r="A2822" s="1">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4">
        <v>7.4693999999999932</v>
      </c>
    </row>
    <row r="2823" spans="1:22" ht="14.25" customHeight="1" x14ac:dyDescent="0.3">
      <c r="A2823" s="1">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4">
        <v>22.678200000000018</v>
      </c>
    </row>
    <row r="2824" spans="1:22" ht="14.25" customHeight="1" x14ac:dyDescent="0.3">
      <c r="A2824" s="1">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4">
        <v>0.55799999999999894</v>
      </c>
    </row>
    <row r="2825" spans="1:22" ht="14.25" customHeight="1" x14ac:dyDescent="0.3">
      <c r="A2825" s="1">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4">
        <v>-2.9739999999999966</v>
      </c>
    </row>
    <row r="2826" spans="1:22" ht="14.25" customHeight="1" x14ac:dyDescent="0.3">
      <c r="A2826" s="1">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4">
        <v>10.559999999999999</v>
      </c>
    </row>
    <row r="2827" spans="1:22" ht="14.25" customHeight="1" x14ac:dyDescent="0.3">
      <c r="A2827" s="1">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4">
        <v>-97.23120000000003</v>
      </c>
    </row>
    <row r="2828" spans="1:22" ht="14.25" customHeight="1" x14ac:dyDescent="0.3">
      <c r="A2828" s="1">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4">
        <v>-4.3584000000000014</v>
      </c>
    </row>
    <row r="2829" spans="1:22" ht="14.25" customHeight="1" x14ac:dyDescent="0.3">
      <c r="A2829" s="1">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4">
        <v>1.1015999999999997</v>
      </c>
    </row>
    <row r="2830" spans="1:22" ht="14.25" customHeight="1" x14ac:dyDescent="0.3">
      <c r="A2830" s="1">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4">
        <v>37.917599999999993</v>
      </c>
    </row>
    <row r="2831" spans="1:22" ht="14.25" customHeight="1" x14ac:dyDescent="0.3">
      <c r="A2831" s="1">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4">
        <v>6.2910000000000004</v>
      </c>
    </row>
    <row r="2832" spans="1:22" ht="14.25" customHeight="1" x14ac:dyDescent="0.3">
      <c r="A2832" s="1">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4">
        <v>29.363999999999997</v>
      </c>
    </row>
    <row r="2833" spans="1:22" ht="14.25" customHeight="1" x14ac:dyDescent="0.3">
      <c r="A2833" s="1">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4">
        <v>-94.33299999999997</v>
      </c>
    </row>
    <row r="2834" spans="1:22" ht="14.25" customHeight="1" x14ac:dyDescent="0.3">
      <c r="A2834" s="1">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4">
        <v>54.5916</v>
      </c>
    </row>
    <row r="2835" spans="1:22" ht="14.25" customHeight="1" x14ac:dyDescent="0.3">
      <c r="A2835" s="1">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4">
        <v>4.1768999999999998</v>
      </c>
    </row>
    <row r="2836" spans="1:22" ht="14.25" customHeight="1" x14ac:dyDescent="0.3">
      <c r="A2836" s="1">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4">
        <v>3.4367999999999999</v>
      </c>
    </row>
    <row r="2837" spans="1:22" ht="14.25" customHeight="1" x14ac:dyDescent="0.3">
      <c r="A2837" s="1">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4">
        <v>2.8314000000000004</v>
      </c>
    </row>
    <row r="2838" spans="1:22" ht="14.25" customHeight="1" x14ac:dyDescent="0.3">
      <c r="A2838" s="1">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4">
        <v>9.3312000000000008</v>
      </c>
    </row>
    <row r="2839" spans="1:22" ht="14.25" customHeight="1" x14ac:dyDescent="0.3">
      <c r="A2839" s="1">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4">
        <v>39.519999999999989</v>
      </c>
    </row>
    <row r="2840" spans="1:22" ht="14.25" customHeight="1" x14ac:dyDescent="0.3">
      <c r="A2840" s="1">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4">
        <v>-27.827999999999975</v>
      </c>
    </row>
    <row r="2841" spans="1:22" ht="14.25" customHeight="1" x14ac:dyDescent="0.3">
      <c r="A2841" s="1">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4">
        <v>31.285799999999995</v>
      </c>
    </row>
    <row r="2842" spans="1:22" ht="14.25" customHeight="1" x14ac:dyDescent="0.3">
      <c r="A2842" s="1">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4">
        <v>284.98</v>
      </c>
    </row>
    <row r="2843" spans="1:22" ht="14.25" customHeight="1" x14ac:dyDescent="0.3">
      <c r="A2843" s="1">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4">
        <v>83.209699999999998</v>
      </c>
    </row>
    <row r="2844" spans="1:22" ht="14.25" customHeight="1" x14ac:dyDescent="0.3">
      <c r="A2844" s="1">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4">
        <v>-32.338800000000006</v>
      </c>
    </row>
    <row r="2845" spans="1:22" ht="14.25" customHeight="1" x14ac:dyDescent="0.3">
      <c r="A2845" s="1">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4">
        <v>-0.90120000000000111</v>
      </c>
    </row>
    <row r="2846" spans="1:22" ht="14.25" customHeight="1" x14ac:dyDescent="0.3">
      <c r="A2846" s="1">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4">
        <v>-12.078400000000101</v>
      </c>
    </row>
    <row r="2847" spans="1:22" ht="14.25" customHeight="1" x14ac:dyDescent="0.3">
      <c r="A2847" s="1">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4">
        <v>14.263200000000001</v>
      </c>
    </row>
    <row r="2848" spans="1:22" ht="14.25" customHeight="1" x14ac:dyDescent="0.3">
      <c r="A2848" s="1">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4">
        <v>-1143.8910000000001</v>
      </c>
    </row>
    <row r="2849" spans="1:22" ht="14.25" customHeight="1" x14ac:dyDescent="0.3">
      <c r="A2849" s="1">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4">
        <v>15.758400000000002</v>
      </c>
    </row>
    <row r="2850" spans="1:22" ht="14.25" customHeight="1" x14ac:dyDescent="0.3">
      <c r="A2850" s="1">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4">
        <v>1264.7558999999999</v>
      </c>
    </row>
    <row r="2851" spans="1:22" ht="14.25" customHeight="1" x14ac:dyDescent="0.3">
      <c r="A2851" s="1">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4">
        <v>-5.6993999999999971</v>
      </c>
    </row>
    <row r="2852" spans="1:22" ht="14.25" customHeight="1" x14ac:dyDescent="0.3">
      <c r="A2852" s="1">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4">
        <v>-12.956800000000005</v>
      </c>
    </row>
    <row r="2853" spans="1:22" ht="14.25" customHeight="1" x14ac:dyDescent="0.3">
      <c r="A2853" s="1">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4">
        <v>13.235199999999999</v>
      </c>
    </row>
    <row r="2854" spans="1:22" ht="14.25" customHeight="1" x14ac:dyDescent="0.3">
      <c r="A2854" s="1">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4">
        <v>6.8908000000000005</v>
      </c>
    </row>
    <row r="2855" spans="1:22" ht="14.25" customHeight="1" x14ac:dyDescent="0.3">
      <c r="A2855" s="1">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4">
        <v>6.9087999999999994</v>
      </c>
    </row>
    <row r="2856" spans="1:22" ht="14.25" customHeight="1" x14ac:dyDescent="0.3">
      <c r="A2856" s="1">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4">
        <v>10.475399999999999</v>
      </c>
    </row>
    <row r="2857" spans="1:22" ht="14.25" customHeight="1" x14ac:dyDescent="0.3">
      <c r="A2857" s="1">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4">
        <v>9.5081000000000007</v>
      </c>
    </row>
    <row r="2858" spans="1:22" ht="14.25" customHeight="1" x14ac:dyDescent="0.3">
      <c r="A2858" s="1">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4">
        <v>100.19599999999997</v>
      </c>
    </row>
    <row r="2859" spans="1:22" ht="14.25" customHeight="1" x14ac:dyDescent="0.3">
      <c r="A2859" s="1">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4">
        <v>22.529599999999995</v>
      </c>
    </row>
    <row r="2860" spans="1:22" ht="14.25" customHeight="1" x14ac:dyDescent="0.3">
      <c r="A2860" s="1">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4">
        <v>4.0679999999999978</v>
      </c>
    </row>
    <row r="2861" spans="1:22" ht="14.25" customHeight="1" x14ac:dyDescent="0.3">
      <c r="A2861" s="1">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4">
        <v>98.272200000000012</v>
      </c>
    </row>
    <row r="2862" spans="1:22" ht="14.25" customHeight="1" x14ac:dyDescent="0.3">
      <c r="A2862" s="1">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4">
        <v>374.62859999999989</v>
      </c>
    </row>
    <row r="2863" spans="1:22" ht="14.25" customHeight="1" x14ac:dyDescent="0.3">
      <c r="A2863" s="1">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4">
        <v>140.59569999999999</v>
      </c>
    </row>
    <row r="2864" spans="1:22" ht="14.25" customHeight="1" x14ac:dyDescent="0.3">
      <c r="A2864" s="1">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4">
        <v>7.2576000000000001</v>
      </c>
    </row>
    <row r="2865" spans="1:22" ht="14.25" customHeight="1" x14ac:dyDescent="0.3">
      <c r="A2865" s="1">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4">
        <v>8.4888000000000012</v>
      </c>
    </row>
    <row r="2866" spans="1:22" ht="14.25" customHeight="1" x14ac:dyDescent="0.3">
      <c r="A2866" s="1">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4">
        <v>22.623299999999997</v>
      </c>
    </row>
    <row r="2867" spans="1:22" ht="14.25" customHeight="1" x14ac:dyDescent="0.3">
      <c r="A2867" s="1">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4">
        <v>15.475200000000001</v>
      </c>
    </row>
    <row r="2868" spans="1:22" ht="14.25" customHeight="1" x14ac:dyDescent="0.3">
      <c r="A2868" s="1">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4">
        <v>9.2567999999999984</v>
      </c>
    </row>
    <row r="2869" spans="1:22" ht="14.25" customHeight="1" x14ac:dyDescent="0.3">
      <c r="A2869" s="1">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4">
        <v>-3.3120000000000012</v>
      </c>
    </row>
    <row r="2870" spans="1:22" ht="14.25" customHeight="1" x14ac:dyDescent="0.3">
      <c r="A2870" s="1">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4">
        <v>-2.4359999999999999</v>
      </c>
    </row>
    <row r="2871" spans="1:22" ht="14.25" customHeight="1" x14ac:dyDescent="0.3">
      <c r="A2871" s="1">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4">
        <v>1.0679999999999996</v>
      </c>
    </row>
    <row r="2872" spans="1:22" ht="14.25" customHeight="1" x14ac:dyDescent="0.3">
      <c r="A2872" s="1">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4">
        <v>23.234999999999992</v>
      </c>
    </row>
    <row r="2873" spans="1:22" ht="14.25" customHeight="1" x14ac:dyDescent="0.3">
      <c r="A2873" s="1">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4">
        <v>-35.36460000000001</v>
      </c>
    </row>
    <row r="2874" spans="1:22" ht="14.25" customHeight="1" x14ac:dyDescent="0.3">
      <c r="A2874" s="1">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4">
        <v>1.7465999999999999</v>
      </c>
    </row>
    <row r="2875" spans="1:22" ht="14.25" customHeight="1" x14ac:dyDescent="0.3">
      <c r="A2875" s="1">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4">
        <v>24.338399999999979</v>
      </c>
    </row>
    <row r="2876" spans="1:22" ht="14.25" customHeight="1" x14ac:dyDescent="0.3">
      <c r="A2876" s="1">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4">
        <v>2.9546999999999999</v>
      </c>
    </row>
    <row r="2877" spans="1:22" ht="14.25" customHeight="1" x14ac:dyDescent="0.3">
      <c r="A2877" s="1">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4">
        <v>-5.758800000000015</v>
      </c>
    </row>
    <row r="2878" spans="1:22" ht="14.25" customHeight="1" x14ac:dyDescent="0.3">
      <c r="A2878" s="1">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4">
        <v>76.011600000000016</v>
      </c>
    </row>
    <row r="2879" spans="1:22" ht="14.25" customHeight="1" x14ac:dyDescent="0.3">
      <c r="A2879" s="1">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4">
        <v>24.599800000000002</v>
      </c>
    </row>
    <row r="2880" spans="1:22" ht="14.25" customHeight="1" x14ac:dyDescent="0.3">
      <c r="A2880" s="1">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4">
        <v>1.3513999999999995</v>
      </c>
    </row>
    <row r="2881" spans="1:22" ht="14.25" customHeight="1" x14ac:dyDescent="0.3">
      <c r="A2881" s="1">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4">
        <v>91.789199999999994</v>
      </c>
    </row>
    <row r="2882" spans="1:22" ht="14.25" customHeight="1" x14ac:dyDescent="0.3">
      <c r="A2882" s="1">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4">
        <v>12.72</v>
      </c>
    </row>
    <row r="2883" spans="1:22" ht="14.25" customHeight="1" x14ac:dyDescent="0.3">
      <c r="A2883" s="1">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4">
        <v>8.0996999999999986</v>
      </c>
    </row>
    <row r="2884" spans="1:22" ht="14.25" customHeight="1" x14ac:dyDescent="0.3">
      <c r="A2884" s="1">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4">
        <v>-13.717499999999998</v>
      </c>
    </row>
    <row r="2885" spans="1:22" ht="14.25" customHeight="1" x14ac:dyDescent="0.3">
      <c r="A2885" s="1">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4">
        <v>2.2271999999999998</v>
      </c>
    </row>
    <row r="2886" spans="1:22" ht="14.25" customHeight="1" x14ac:dyDescent="0.3">
      <c r="A2886" s="1">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4">
        <v>5.8914</v>
      </c>
    </row>
    <row r="2887" spans="1:22" ht="14.25" customHeight="1" x14ac:dyDescent="0.3">
      <c r="A2887" s="1">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4">
        <v>-34.64100000000002</v>
      </c>
    </row>
    <row r="2888" spans="1:22" ht="14.25" customHeight="1" x14ac:dyDescent="0.3">
      <c r="A2888" s="1">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4">
        <v>1.7901</v>
      </c>
    </row>
    <row r="2889" spans="1:22" ht="14.25" customHeight="1" x14ac:dyDescent="0.3">
      <c r="A2889" s="1">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4">
        <v>6.2208000000000006</v>
      </c>
    </row>
    <row r="2890" spans="1:22" ht="14.25" customHeight="1" x14ac:dyDescent="0.3">
      <c r="A2890" s="1">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4">
        <v>15.552000000000001</v>
      </c>
    </row>
    <row r="2891" spans="1:22" ht="14.25" customHeight="1" x14ac:dyDescent="0.3">
      <c r="A2891" s="1">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4">
        <v>10.732499999999998</v>
      </c>
    </row>
    <row r="2892" spans="1:22" ht="14.25" customHeight="1" x14ac:dyDescent="0.3">
      <c r="A2892" s="1">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4">
        <v>12.990000000000002</v>
      </c>
    </row>
    <row r="2893" spans="1:22" ht="14.25" customHeight="1" x14ac:dyDescent="0.3">
      <c r="A2893" s="1">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4">
        <v>8.6112000000000002</v>
      </c>
    </row>
    <row r="2894" spans="1:22" ht="14.25" customHeight="1" x14ac:dyDescent="0.3">
      <c r="A2894" s="1">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4">
        <v>5.6644000000000005</v>
      </c>
    </row>
    <row r="2895" spans="1:22" ht="14.25" customHeight="1" x14ac:dyDescent="0.3">
      <c r="A2895" s="1">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4">
        <v>11.879999999999999</v>
      </c>
    </row>
    <row r="2896" spans="1:22" ht="14.25" customHeight="1" x14ac:dyDescent="0.3">
      <c r="A2896" s="1">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4">
        <v>29.013600000000004</v>
      </c>
    </row>
    <row r="2897" spans="1:22" ht="14.25" customHeight="1" x14ac:dyDescent="0.3">
      <c r="A2897" s="1">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4">
        <v>10.046400000000002</v>
      </c>
    </row>
    <row r="2898" spans="1:22" ht="14.25" customHeight="1" x14ac:dyDescent="0.3">
      <c r="A2898" s="1">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4">
        <v>20.853000000000002</v>
      </c>
    </row>
    <row r="2899" spans="1:22" ht="14.25" customHeight="1" x14ac:dyDescent="0.3">
      <c r="A2899" s="1">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4">
        <v>119.99599999999992</v>
      </c>
    </row>
    <row r="2900" spans="1:22" ht="14.25" customHeight="1" x14ac:dyDescent="0.3">
      <c r="A2900" s="1">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4">
        <v>-5.8346000000000231</v>
      </c>
    </row>
    <row r="2901" spans="1:22" ht="14.25" customHeight="1" x14ac:dyDescent="0.3">
      <c r="A2901" s="1">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4">
        <v>59.997999999999962</v>
      </c>
    </row>
    <row r="2902" spans="1:22" ht="14.25" customHeight="1" x14ac:dyDescent="0.3">
      <c r="A2902" s="1">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4">
        <v>6.048</v>
      </c>
    </row>
    <row r="2903" spans="1:22" ht="14.25" customHeight="1" x14ac:dyDescent="0.3">
      <c r="A2903" s="1">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4">
        <v>84.943599999999989</v>
      </c>
    </row>
    <row r="2904" spans="1:22" ht="14.25" customHeight="1" x14ac:dyDescent="0.3">
      <c r="A2904" s="1">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4">
        <v>8.3810000000000002</v>
      </c>
    </row>
    <row r="2905" spans="1:22" ht="14.25" customHeight="1" x14ac:dyDescent="0.3">
      <c r="A2905" s="1">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4">
        <v>12.175799999999999</v>
      </c>
    </row>
    <row r="2906" spans="1:22" ht="14.25" customHeight="1" x14ac:dyDescent="0.3">
      <c r="A2906" s="1">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4">
        <v>-7.7094000000001017</v>
      </c>
    </row>
    <row r="2907" spans="1:22" ht="14.25" customHeight="1" x14ac:dyDescent="0.3">
      <c r="A2907" s="1">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4">
        <v>80.631200000000007</v>
      </c>
    </row>
    <row r="2908" spans="1:22" ht="14.25" customHeight="1" x14ac:dyDescent="0.3">
      <c r="A2908" s="1">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4">
        <v>3.8519999999999994</v>
      </c>
    </row>
    <row r="2909" spans="1:22" ht="14.25" customHeight="1" x14ac:dyDescent="0.3">
      <c r="A2909" s="1">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4">
        <v>14.148</v>
      </c>
    </row>
    <row r="2910" spans="1:22" ht="14.25" customHeight="1" x14ac:dyDescent="0.3">
      <c r="A2910" s="1">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4">
        <v>6.8723999999999998</v>
      </c>
    </row>
    <row r="2911" spans="1:22" ht="14.25" customHeight="1" x14ac:dyDescent="0.3">
      <c r="A2911" s="1">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4">
        <v>0.2244000000000006</v>
      </c>
    </row>
    <row r="2912" spans="1:22" ht="14.25" customHeight="1" x14ac:dyDescent="0.3">
      <c r="A2912" s="1">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4">
        <v>24.196000000000012</v>
      </c>
    </row>
    <row r="2913" spans="1:22" ht="14.25" customHeight="1" x14ac:dyDescent="0.3">
      <c r="A2913" s="1">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4">
        <v>19.457999999999998</v>
      </c>
    </row>
    <row r="2914" spans="1:22" ht="14.25" customHeight="1" x14ac:dyDescent="0.3">
      <c r="A2914" s="1">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4">
        <v>10.499999999999996</v>
      </c>
    </row>
    <row r="2915" spans="1:22" ht="14.25" customHeight="1" x14ac:dyDescent="0.3">
      <c r="A2915" s="1">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4">
        <v>14.337599999999998</v>
      </c>
    </row>
    <row r="2916" spans="1:22" ht="14.25" customHeight="1" x14ac:dyDescent="0.3">
      <c r="A2916" s="1">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4">
        <v>35.287199999999999</v>
      </c>
    </row>
    <row r="2917" spans="1:22" ht="14.25" customHeight="1" x14ac:dyDescent="0.3">
      <c r="A2917" s="1">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4">
        <v>5.6519999999999992</v>
      </c>
    </row>
    <row r="2918" spans="1:22" ht="14.25" customHeight="1" x14ac:dyDescent="0.3">
      <c r="A2918" s="1">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4">
        <v>71.269200000000012</v>
      </c>
    </row>
    <row r="2919" spans="1:22" ht="14.25" customHeight="1" x14ac:dyDescent="0.3">
      <c r="A2919" s="1">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4">
        <v>0.37200000000000011</v>
      </c>
    </row>
    <row r="2920" spans="1:22" ht="14.25" customHeight="1" x14ac:dyDescent="0.3">
      <c r="A2920" s="1">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4">
        <v>2.3699999999999983</v>
      </c>
    </row>
    <row r="2921" spans="1:22" ht="14.25" customHeight="1" x14ac:dyDescent="0.3">
      <c r="A2921" s="1">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4">
        <v>3.9512</v>
      </c>
    </row>
    <row r="2922" spans="1:22" ht="14.25" customHeight="1" x14ac:dyDescent="0.3">
      <c r="A2922" s="1">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4">
        <v>12.328399999999988</v>
      </c>
    </row>
    <row r="2923" spans="1:22" ht="14.25" customHeight="1" x14ac:dyDescent="0.3">
      <c r="A2923" s="1">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4">
        <v>6.4649999999999892</v>
      </c>
    </row>
    <row r="2924" spans="1:22" ht="14.25" customHeight="1" x14ac:dyDescent="0.3">
      <c r="A2924" s="1">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4">
        <v>-5.8230000000000004</v>
      </c>
    </row>
    <row r="2925" spans="1:22" ht="14.25" customHeight="1" x14ac:dyDescent="0.3">
      <c r="A2925" s="1">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4">
        <v>3.04</v>
      </c>
    </row>
    <row r="2926" spans="1:22" ht="14.25" customHeight="1" x14ac:dyDescent="0.3">
      <c r="A2926" s="1">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4">
        <v>8.9549999999999983</v>
      </c>
    </row>
    <row r="2927" spans="1:22" ht="14.25" customHeight="1" x14ac:dyDescent="0.3">
      <c r="A2927" s="1">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4">
        <v>4.9496999999999929</v>
      </c>
    </row>
    <row r="2928" spans="1:22" ht="14.25" customHeight="1" x14ac:dyDescent="0.3">
      <c r="A2928" s="1">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4">
        <v>7.9128000000000007</v>
      </c>
    </row>
    <row r="2929" spans="1:22" ht="14.25" customHeight="1" x14ac:dyDescent="0.3">
      <c r="A2929" s="1">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4">
        <v>2.5055999999999998</v>
      </c>
    </row>
    <row r="2930" spans="1:22" ht="14.25" customHeight="1" x14ac:dyDescent="0.3">
      <c r="A2930" s="1">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4">
        <v>-1306.5504000000001</v>
      </c>
    </row>
    <row r="2931" spans="1:22" ht="14.25" customHeight="1" x14ac:dyDescent="0.3">
      <c r="A2931" s="1">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4">
        <v>8.2992000000000008</v>
      </c>
    </row>
    <row r="2932" spans="1:22" ht="14.25" customHeight="1" x14ac:dyDescent="0.3">
      <c r="A2932" s="1">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4">
        <v>2.2302</v>
      </c>
    </row>
    <row r="2933" spans="1:22" ht="14.25" customHeight="1" x14ac:dyDescent="0.3">
      <c r="A2933" s="1">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4">
        <v>2.7299999999999995</v>
      </c>
    </row>
    <row r="2934" spans="1:22" ht="14.25" customHeight="1" x14ac:dyDescent="0.3">
      <c r="A2934" s="1">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4">
        <v>10.858800000000002</v>
      </c>
    </row>
    <row r="2935" spans="1:22" ht="14.25" customHeight="1" x14ac:dyDescent="0.3">
      <c r="A2935" s="1">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4">
        <v>13.719300000000004</v>
      </c>
    </row>
    <row r="2936" spans="1:22" ht="14.25" customHeight="1" x14ac:dyDescent="0.3">
      <c r="A2936" s="1">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4">
        <v>26.998499999999993</v>
      </c>
    </row>
    <row r="2937" spans="1:22" ht="14.25" customHeight="1" x14ac:dyDescent="0.3">
      <c r="A2937" s="1">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4">
        <v>16.150499999999997</v>
      </c>
    </row>
    <row r="2938" spans="1:22" ht="14.25" customHeight="1" x14ac:dyDescent="0.3">
      <c r="A2938" s="1">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4">
        <v>15.342599999999997</v>
      </c>
    </row>
    <row r="2939" spans="1:22" ht="14.25" customHeight="1" x14ac:dyDescent="0.3">
      <c r="A2939" s="1">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4">
        <v>116.59759999999997</v>
      </c>
    </row>
    <row r="2940" spans="1:22" ht="14.25" customHeight="1" x14ac:dyDescent="0.3">
      <c r="A2940" s="1">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4">
        <v>89.158999999999992</v>
      </c>
    </row>
    <row r="2941" spans="1:22" ht="14.25" customHeight="1" x14ac:dyDescent="0.3">
      <c r="A2941" s="1">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4">
        <v>19.4376</v>
      </c>
    </row>
    <row r="2942" spans="1:22" ht="14.25" customHeight="1" x14ac:dyDescent="0.3">
      <c r="A2942" s="1">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4">
        <v>14.558400000000006</v>
      </c>
    </row>
    <row r="2943" spans="1:22" ht="14.25" customHeight="1" x14ac:dyDescent="0.3">
      <c r="A2943" s="1">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4">
        <v>427.43679999999995</v>
      </c>
    </row>
    <row r="2944" spans="1:22" ht="14.25" customHeight="1" x14ac:dyDescent="0.3">
      <c r="A2944" s="1">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4">
        <v>40.586699999999979</v>
      </c>
    </row>
    <row r="2945" spans="1:22" ht="14.25" customHeight="1" x14ac:dyDescent="0.3">
      <c r="A2945" s="1">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4">
        <v>76.252499999999998</v>
      </c>
    </row>
    <row r="2946" spans="1:22" ht="14.25" customHeight="1" x14ac:dyDescent="0.3">
      <c r="A2946" s="1">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4">
        <v>7.1059999999999999</v>
      </c>
    </row>
    <row r="2947" spans="1:22" ht="14.25" customHeight="1" x14ac:dyDescent="0.3">
      <c r="A2947" s="1">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4">
        <v>16.464700000000001</v>
      </c>
    </row>
    <row r="2948" spans="1:22" ht="14.25" customHeight="1" x14ac:dyDescent="0.3">
      <c r="A2948" s="1">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4">
        <v>11.025000000000002</v>
      </c>
    </row>
    <row r="2949" spans="1:22" ht="14.25" customHeight="1" x14ac:dyDescent="0.3">
      <c r="A2949" s="1">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4">
        <v>22.736000000000001</v>
      </c>
    </row>
    <row r="2950" spans="1:22" ht="14.25" customHeight="1" x14ac:dyDescent="0.3">
      <c r="A2950" s="1">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4">
        <v>20.539000000000001</v>
      </c>
    </row>
    <row r="2951" spans="1:22" ht="14.25" customHeight="1" x14ac:dyDescent="0.3">
      <c r="A2951" s="1">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4">
        <v>12.999999999999998</v>
      </c>
    </row>
    <row r="2952" spans="1:22" ht="14.25" customHeight="1" x14ac:dyDescent="0.3">
      <c r="A2952" s="1">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4">
        <v>8.3810000000000002</v>
      </c>
    </row>
    <row r="2953" spans="1:22" ht="14.25" customHeight="1" x14ac:dyDescent="0.3">
      <c r="A2953" s="1">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4">
        <v>9.9651999999999994</v>
      </c>
    </row>
    <row r="2954" spans="1:22" ht="14.25" customHeight="1" x14ac:dyDescent="0.3">
      <c r="A2954" s="1">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4">
        <v>-5.6784000000000034</v>
      </c>
    </row>
    <row r="2955" spans="1:22" ht="14.25" customHeight="1" x14ac:dyDescent="0.3">
      <c r="A2955" s="1">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4">
        <v>0.69299999999999984</v>
      </c>
    </row>
    <row r="2956" spans="1:22" ht="14.25" customHeight="1" x14ac:dyDescent="0.3">
      <c r="A2956" s="1">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4">
        <v>50.398800000000023</v>
      </c>
    </row>
    <row r="2957" spans="1:22" ht="14.25" customHeight="1" x14ac:dyDescent="0.3">
      <c r="A2957" s="1">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4">
        <v>11.597099999999998</v>
      </c>
    </row>
    <row r="2958" spans="1:22" ht="14.25" customHeight="1" x14ac:dyDescent="0.3">
      <c r="A2958" s="1">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4">
        <v>31.94100000000001</v>
      </c>
    </row>
    <row r="2959" spans="1:22" ht="14.25" customHeight="1" x14ac:dyDescent="0.3">
      <c r="A2959" s="1">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4">
        <v>-1.9274999999999993</v>
      </c>
    </row>
    <row r="2960" spans="1:22" ht="14.25" customHeight="1" x14ac:dyDescent="0.3">
      <c r="A2960" s="1">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4">
        <v>7.2267999999999999</v>
      </c>
    </row>
    <row r="2961" spans="1:22" ht="14.25" customHeight="1" x14ac:dyDescent="0.3">
      <c r="A2961" s="1">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4">
        <v>21.5824</v>
      </c>
    </row>
    <row r="2962" spans="1:22" ht="14.25" customHeight="1" x14ac:dyDescent="0.3">
      <c r="A2962" s="1">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4">
        <v>9.3563999999999989</v>
      </c>
    </row>
    <row r="2963" spans="1:22" ht="14.25" customHeight="1" x14ac:dyDescent="0.3">
      <c r="A2963" s="1">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4">
        <v>19.247199999999999</v>
      </c>
    </row>
    <row r="2964" spans="1:22" ht="14.25" customHeight="1" x14ac:dyDescent="0.3">
      <c r="A2964" s="1">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4">
        <v>9.1763999999999974</v>
      </c>
    </row>
    <row r="2965" spans="1:22" ht="14.25" customHeight="1" x14ac:dyDescent="0.3">
      <c r="A2965" s="1">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4">
        <v>6.0740000000000016</v>
      </c>
    </row>
    <row r="2966" spans="1:22" ht="14.25" customHeight="1" x14ac:dyDescent="0.3">
      <c r="A2966" s="1">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4">
        <v>8.2079999999999984</v>
      </c>
    </row>
    <row r="2967" spans="1:22" ht="14.25" customHeight="1" x14ac:dyDescent="0.3">
      <c r="A2967" s="1">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4">
        <v>7.5840000000000014</v>
      </c>
    </row>
    <row r="2968" spans="1:22" ht="14.25" customHeight="1" x14ac:dyDescent="0.3">
      <c r="A2968" s="1">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4">
        <v>-19.771199999999997</v>
      </c>
    </row>
    <row r="2969" spans="1:22" ht="14.25" customHeight="1" x14ac:dyDescent="0.3">
      <c r="A2969" s="1">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4">
        <v>3.0015999999999998</v>
      </c>
    </row>
    <row r="2970" spans="1:22" ht="14.25" customHeight="1" x14ac:dyDescent="0.3">
      <c r="A2970" s="1">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4">
        <v>43.713600000000014</v>
      </c>
    </row>
    <row r="2971" spans="1:22" ht="14.25" customHeight="1" x14ac:dyDescent="0.3">
      <c r="A2971" s="1">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4">
        <v>10.8864</v>
      </c>
    </row>
    <row r="2972" spans="1:22" ht="14.25" customHeight="1" x14ac:dyDescent="0.3">
      <c r="A2972" s="1">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4">
        <v>-10.617599999999999</v>
      </c>
    </row>
    <row r="2973" spans="1:22" ht="14.25" customHeight="1" x14ac:dyDescent="0.3">
      <c r="A2973" s="1">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4">
        <v>6.3612000000000002</v>
      </c>
    </row>
    <row r="2974" spans="1:22" ht="14.25" customHeight="1" x14ac:dyDescent="0.3">
      <c r="A2974" s="1">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4">
        <v>-51.827200000000019</v>
      </c>
    </row>
    <row r="2975" spans="1:22" ht="14.25" customHeight="1" x14ac:dyDescent="0.3">
      <c r="A2975" s="1">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4">
        <v>5.1839999999999993</v>
      </c>
    </row>
    <row r="2976" spans="1:22" ht="14.25" customHeight="1" x14ac:dyDescent="0.3">
      <c r="A2976" s="1">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4">
        <v>-31.372200000000007</v>
      </c>
    </row>
    <row r="2977" spans="1:22" ht="14.25" customHeight="1" x14ac:dyDescent="0.3">
      <c r="A2977" s="1">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4">
        <v>5.378400000000001</v>
      </c>
    </row>
    <row r="2978" spans="1:22" ht="14.25" customHeight="1" x14ac:dyDescent="0.3">
      <c r="A2978" s="1">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4">
        <v>-2.693600000000032</v>
      </c>
    </row>
    <row r="2979" spans="1:22" ht="14.25" customHeight="1" x14ac:dyDescent="0.3">
      <c r="A2979" s="1">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4">
        <v>5.8707999999999991</v>
      </c>
    </row>
    <row r="2980" spans="1:22" ht="14.25" customHeight="1" x14ac:dyDescent="0.3">
      <c r="A2980" s="1">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4">
        <v>87.350400000000036</v>
      </c>
    </row>
    <row r="2981" spans="1:22" ht="14.25" customHeight="1" x14ac:dyDescent="0.3">
      <c r="A2981" s="1">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4">
        <v>7.2576000000000001</v>
      </c>
    </row>
    <row r="2982" spans="1:22" ht="14.25" customHeight="1" x14ac:dyDescent="0.3">
      <c r="A2982" s="1">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4">
        <v>4.3295999999999975</v>
      </c>
    </row>
    <row r="2983" spans="1:22" ht="14.25" customHeight="1" x14ac:dyDescent="0.3">
      <c r="A2983" s="1">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4">
        <v>13.852799999999981</v>
      </c>
    </row>
    <row r="2984" spans="1:22" ht="14.25" customHeight="1" x14ac:dyDescent="0.3">
      <c r="A2984" s="1">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4">
        <v>3.8015999999999992</v>
      </c>
    </row>
    <row r="2985" spans="1:22" ht="14.25" customHeight="1" x14ac:dyDescent="0.3">
      <c r="A2985" s="1">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4">
        <v>4.6746000000000016</v>
      </c>
    </row>
    <row r="2986" spans="1:22" ht="14.25" customHeight="1" x14ac:dyDescent="0.3">
      <c r="A2986" s="1">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4">
        <v>-170.80380000000002</v>
      </c>
    </row>
    <row r="2987" spans="1:22" ht="14.25" customHeight="1" x14ac:dyDescent="0.3">
      <c r="A2987" s="1">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4">
        <v>6.240000000000002</v>
      </c>
    </row>
    <row r="2988" spans="1:22" ht="14.25" customHeight="1" x14ac:dyDescent="0.3">
      <c r="A2988" s="1">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4">
        <v>9.2927999999999997</v>
      </c>
    </row>
    <row r="2989" spans="1:22" ht="14.25" customHeight="1" x14ac:dyDescent="0.3">
      <c r="A2989" s="1">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4">
        <v>152.11799999999999</v>
      </c>
    </row>
    <row r="2990" spans="1:22" ht="14.25" customHeight="1" x14ac:dyDescent="0.3">
      <c r="A2990" s="1">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4">
        <v>0.77939999999999898</v>
      </c>
    </row>
    <row r="2991" spans="1:22" ht="14.25" customHeight="1" x14ac:dyDescent="0.3">
      <c r="A2991" s="1">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4">
        <v>6.4959999999999996</v>
      </c>
    </row>
    <row r="2992" spans="1:22" ht="14.25" customHeight="1" x14ac:dyDescent="0.3">
      <c r="A2992" s="1">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4">
        <v>8.9829999999999899</v>
      </c>
    </row>
    <row r="2993" spans="1:22" ht="14.25" customHeight="1" x14ac:dyDescent="0.3">
      <c r="A2993" s="1">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4">
        <v>10.936799999999998</v>
      </c>
    </row>
    <row r="2994" spans="1:22" ht="14.25" customHeight="1" x14ac:dyDescent="0.3">
      <c r="A2994" s="1">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4">
        <v>16.588799999999999</v>
      </c>
    </row>
    <row r="2995" spans="1:22" ht="14.25" customHeight="1" x14ac:dyDescent="0.3">
      <c r="A2995" s="1">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4">
        <v>421.08239999999995</v>
      </c>
    </row>
    <row r="2996" spans="1:22" ht="14.25" customHeight="1" x14ac:dyDescent="0.3">
      <c r="A2996" s="1">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4">
        <v>18.683999999999997</v>
      </c>
    </row>
    <row r="2997" spans="1:22" ht="14.25" customHeight="1" x14ac:dyDescent="0.3">
      <c r="A2997" s="1">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4">
        <v>6.2910000000000004</v>
      </c>
    </row>
    <row r="2998" spans="1:22" ht="14.25" customHeight="1" x14ac:dyDescent="0.3">
      <c r="A2998" s="1">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4">
        <v>8.4024000000000001</v>
      </c>
    </row>
    <row r="2999" spans="1:22" ht="14.25" customHeight="1" x14ac:dyDescent="0.3">
      <c r="A2999" s="1">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4">
        <v>0.64739999999999964</v>
      </c>
    </row>
    <row r="3000" spans="1:22" ht="14.25" customHeight="1" x14ac:dyDescent="0.3">
      <c r="A3000" s="1">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4">
        <v>28.790400000000009</v>
      </c>
    </row>
    <row r="3001" spans="1:22" ht="14.25" customHeight="1" x14ac:dyDescent="0.3">
      <c r="A3001" s="1">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4">
        <v>-172.49250000000001</v>
      </c>
    </row>
    <row r="3002" spans="1:22" ht="14.25" customHeight="1" x14ac:dyDescent="0.3">
      <c r="A3002" s="1">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4">
        <v>3.8864000000000001</v>
      </c>
    </row>
    <row r="3003" spans="1:22" ht="14.25" customHeight="1" x14ac:dyDescent="0.3">
      <c r="A3003" s="1">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4">
        <v>-7.2048000000000023</v>
      </c>
    </row>
    <row r="3004" spans="1:22" ht="14.25" customHeight="1" x14ac:dyDescent="0.3">
      <c r="A3004" s="1">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4">
        <v>8.93</v>
      </c>
    </row>
    <row r="3005" spans="1:22" ht="14.25" customHeight="1" x14ac:dyDescent="0.3">
      <c r="A3005" s="1">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4">
        <v>10.429999999999998</v>
      </c>
    </row>
    <row r="3006" spans="1:22" ht="14.25" customHeight="1" x14ac:dyDescent="0.3">
      <c r="A3006" s="1">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4">
        <v>62.243999999999971</v>
      </c>
    </row>
    <row r="3007" spans="1:22" ht="14.25" customHeight="1" x14ac:dyDescent="0.3">
      <c r="A3007" s="1">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4">
        <v>45.839999999999996</v>
      </c>
    </row>
    <row r="3008" spans="1:22" ht="14.25" customHeight="1" x14ac:dyDescent="0.3">
      <c r="A3008" s="1">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4">
        <v>253.37199999999996</v>
      </c>
    </row>
    <row r="3009" spans="1:22" ht="14.25" customHeight="1" x14ac:dyDescent="0.3">
      <c r="A3009" s="1">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4">
        <v>11.138399999999999</v>
      </c>
    </row>
    <row r="3010" spans="1:22" ht="14.25" customHeight="1" x14ac:dyDescent="0.3">
      <c r="A3010" s="1">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4">
        <v>74.809799999999996</v>
      </c>
    </row>
    <row r="3011" spans="1:22" ht="14.25" customHeight="1" x14ac:dyDescent="0.3">
      <c r="A3011" s="1">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4">
        <v>27.43649999999996</v>
      </c>
    </row>
    <row r="3012" spans="1:22" ht="14.25" customHeight="1" x14ac:dyDescent="0.3">
      <c r="A3012" s="1">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4">
        <v>-9.222999999999999</v>
      </c>
    </row>
    <row r="3013" spans="1:22" ht="14.25" customHeight="1" x14ac:dyDescent="0.3">
      <c r="A3013" s="1">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4">
        <v>-3399.9800000000009</v>
      </c>
    </row>
    <row r="3014" spans="1:22" ht="14.25" customHeight="1" x14ac:dyDescent="0.3">
      <c r="A3014" s="1">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4">
        <v>-15.835599999999999</v>
      </c>
    </row>
    <row r="3015" spans="1:22" ht="14.25" customHeight="1" x14ac:dyDescent="0.3">
      <c r="A3015" s="1">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4">
        <v>-6.573599999999999</v>
      </c>
    </row>
    <row r="3016" spans="1:22" ht="14.25" customHeight="1" x14ac:dyDescent="0.3">
      <c r="A3016" s="1">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4">
        <v>7.2576000000000001</v>
      </c>
    </row>
    <row r="3017" spans="1:22" ht="14.25" customHeight="1" x14ac:dyDescent="0.3">
      <c r="A3017" s="1">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4">
        <v>-103.26600000000002</v>
      </c>
    </row>
    <row r="3018" spans="1:22" ht="14.25" customHeight="1" x14ac:dyDescent="0.3">
      <c r="A3018" s="1">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4">
        <v>-172.73280000000005</v>
      </c>
    </row>
    <row r="3019" spans="1:22" ht="14.25" customHeight="1" x14ac:dyDescent="0.3">
      <c r="A3019" s="1">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4">
        <v>-10.173599999999997</v>
      </c>
    </row>
    <row r="3020" spans="1:22" ht="14.25" customHeight="1" x14ac:dyDescent="0.3">
      <c r="A3020" s="1">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4">
        <v>-33.319999999999965</v>
      </c>
    </row>
    <row r="3021" spans="1:22" ht="14.25" customHeight="1" x14ac:dyDescent="0.3">
      <c r="A3021" s="1">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4">
        <v>0.20159999999999978</v>
      </c>
    </row>
    <row r="3022" spans="1:22" ht="14.25" customHeight="1" x14ac:dyDescent="0.3">
      <c r="A3022" s="1">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4">
        <v>41.822999999999993</v>
      </c>
    </row>
    <row r="3023" spans="1:22" ht="14.25" customHeight="1" x14ac:dyDescent="0.3">
      <c r="A3023" s="1">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4">
        <v>22.007699999999996</v>
      </c>
    </row>
    <row r="3024" spans="1:22" ht="14.25" customHeight="1" x14ac:dyDescent="0.3">
      <c r="A3024" s="1">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4">
        <v>28.65</v>
      </c>
    </row>
    <row r="3025" spans="1:22" ht="14.25" customHeight="1" x14ac:dyDescent="0.3">
      <c r="A3025" s="1">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4">
        <v>-14.458800000000025</v>
      </c>
    </row>
    <row r="3026" spans="1:22" ht="14.25" customHeight="1" x14ac:dyDescent="0.3">
      <c r="A3026" s="1">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4">
        <v>17.641799999999996</v>
      </c>
    </row>
    <row r="3027" spans="1:22" ht="14.25" customHeight="1" x14ac:dyDescent="0.3">
      <c r="A3027" s="1">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4">
        <v>8.0730000000000004</v>
      </c>
    </row>
    <row r="3028" spans="1:22" ht="14.25" customHeight="1" x14ac:dyDescent="0.3">
      <c r="A3028" s="1">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4">
        <v>0</v>
      </c>
    </row>
    <row r="3029" spans="1:22" ht="14.25" customHeight="1" x14ac:dyDescent="0.3">
      <c r="A3029" s="1">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4">
        <v>2.6935999999999991</v>
      </c>
    </row>
    <row r="3030" spans="1:22" ht="14.25" customHeight="1" x14ac:dyDescent="0.3">
      <c r="A3030" s="1">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4">
        <v>80.78400000000002</v>
      </c>
    </row>
    <row r="3031" spans="1:22" ht="14.25" customHeight="1" x14ac:dyDescent="0.3">
      <c r="A3031" s="1">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4">
        <v>25.198000000000008</v>
      </c>
    </row>
    <row r="3032" spans="1:22" ht="14.25" customHeight="1" x14ac:dyDescent="0.3">
      <c r="A3032" s="1">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4">
        <v>31.091200000000015</v>
      </c>
    </row>
    <row r="3033" spans="1:22" ht="14.25" customHeight="1" x14ac:dyDescent="0.3">
      <c r="A3033" s="1">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4">
        <v>7.5370999999999988</v>
      </c>
    </row>
    <row r="3034" spans="1:22" ht="14.25" customHeight="1" x14ac:dyDescent="0.3">
      <c r="A3034" s="1">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4">
        <v>-12.196000000000005</v>
      </c>
    </row>
    <row r="3035" spans="1:22" ht="14.25" customHeight="1" x14ac:dyDescent="0.3">
      <c r="A3035" s="1">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4">
        <v>7.2576000000000001</v>
      </c>
    </row>
    <row r="3036" spans="1:22" ht="14.25" customHeight="1" x14ac:dyDescent="0.3">
      <c r="A3036" s="1">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4">
        <v>10.202999999999994</v>
      </c>
    </row>
    <row r="3037" spans="1:22" ht="14.25" customHeight="1" x14ac:dyDescent="0.3">
      <c r="A3037" s="1">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4">
        <v>16.679599999999997</v>
      </c>
    </row>
    <row r="3038" spans="1:22" ht="14.25" customHeight="1" x14ac:dyDescent="0.3">
      <c r="A3038" s="1">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4">
        <v>15.764000000000003</v>
      </c>
    </row>
    <row r="3039" spans="1:22" ht="14.25" customHeight="1" x14ac:dyDescent="0.3">
      <c r="A3039" s="1">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4">
        <v>15.552000000000001</v>
      </c>
    </row>
    <row r="3040" spans="1:22" ht="14.25" customHeight="1" x14ac:dyDescent="0.3">
      <c r="A3040" s="1">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4">
        <v>10.789200000000001</v>
      </c>
    </row>
    <row r="3041" spans="1:22" ht="14.25" customHeight="1" x14ac:dyDescent="0.3">
      <c r="A3041" s="1">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4">
        <v>-6.423300000000026</v>
      </c>
    </row>
    <row r="3042" spans="1:22" ht="14.25" customHeight="1" x14ac:dyDescent="0.3">
      <c r="A3042" s="1">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4">
        <v>3.3439999999999994</v>
      </c>
    </row>
    <row r="3043" spans="1:22" ht="14.25" customHeight="1" x14ac:dyDescent="0.3">
      <c r="A3043" s="1">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4">
        <v>6.2208000000000006</v>
      </c>
    </row>
    <row r="3044" spans="1:22" ht="14.25" customHeight="1" x14ac:dyDescent="0.3">
      <c r="A3044" s="1">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4">
        <v>10.8682</v>
      </c>
    </row>
    <row r="3045" spans="1:22" ht="14.25" customHeight="1" x14ac:dyDescent="0.3">
      <c r="A3045" s="1">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4">
        <v>256.78399999999976</v>
      </c>
    </row>
    <row r="3046" spans="1:22" ht="14.25" customHeight="1" x14ac:dyDescent="0.3">
      <c r="A3046" s="1">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4">
        <v>-255.74250000000001</v>
      </c>
    </row>
    <row r="3047" spans="1:22" ht="14.25" customHeight="1" x14ac:dyDescent="0.3">
      <c r="A3047" s="1">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4">
        <v>3.6139999999999994</v>
      </c>
    </row>
    <row r="3048" spans="1:22" ht="14.25" customHeight="1" x14ac:dyDescent="0.3">
      <c r="A3048" s="1">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4">
        <v>12.134799999999998</v>
      </c>
    </row>
    <row r="3049" spans="1:22" ht="14.25" customHeight="1" x14ac:dyDescent="0.3">
      <c r="A3049" s="1">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4">
        <v>13.4925</v>
      </c>
    </row>
    <row r="3050" spans="1:22" ht="14.25" customHeight="1" x14ac:dyDescent="0.3">
      <c r="A3050" s="1">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4">
        <v>70.005999999999972</v>
      </c>
    </row>
    <row r="3051" spans="1:22" ht="14.25" customHeight="1" x14ac:dyDescent="0.3">
      <c r="A3051" s="1">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4">
        <v>129.6</v>
      </c>
    </row>
    <row r="3052" spans="1:22" ht="14.25" customHeight="1" x14ac:dyDescent="0.3">
      <c r="A3052" s="1">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4">
        <v>2.9371999999999971</v>
      </c>
    </row>
    <row r="3053" spans="1:22" ht="14.25" customHeight="1" x14ac:dyDescent="0.3">
      <c r="A3053" s="1">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4">
        <v>66.073599999999971</v>
      </c>
    </row>
    <row r="3054" spans="1:22" ht="14.25" customHeight="1" x14ac:dyDescent="0.3">
      <c r="A3054" s="1">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4">
        <v>18.211199999999998</v>
      </c>
    </row>
    <row r="3055" spans="1:22" ht="14.25" customHeight="1" x14ac:dyDescent="0.3">
      <c r="A3055" s="1">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4">
        <v>134.654</v>
      </c>
    </row>
    <row r="3056" spans="1:22" ht="14.25" customHeight="1" x14ac:dyDescent="0.3">
      <c r="A3056" s="1">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4">
        <v>2.4287999999999998</v>
      </c>
    </row>
    <row r="3057" spans="1:22" ht="14.25" customHeight="1" x14ac:dyDescent="0.3">
      <c r="A3057" s="1">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4">
        <v>874.98749999999984</v>
      </c>
    </row>
    <row r="3058" spans="1:22" ht="14.25" customHeight="1" x14ac:dyDescent="0.3">
      <c r="A3058" s="1">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4">
        <v>4.3008000000000006</v>
      </c>
    </row>
    <row r="3059" spans="1:22" ht="14.25" customHeight="1" x14ac:dyDescent="0.3">
      <c r="A3059" s="1">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4">
        <v>15.120000000000001</v>
      </c>
    </row>
    <row r="3060" spans="1:22" ht="14.25" customHeight="1" x14ac:dyDescent="0.3">
      <c r="A3060" s="1">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4">
        <v>10.3904</v>
      </c>
    </row>
    <row r="3061" spans="1:22" ht="14.25" customHeight="1" x14ac:dyDescent="0.3">
      <c r="A3061" s="1">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4">
        <v>-3.3506000000000018</v>
      </c>
    </row>
    <row r="3062" spans="1:22" ht="14.25" customHeight="1" x14ac:dyDescent="0.3">
      <c r="A3062" s="1">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4">
        <v>22.495499999999989</v>
      </c>
    </row>
    <row r="3063" spans="1:22" ht="14.25" customHeight="1" x14ac:dyDescent="0.3">
      <c r="A3063" s="1">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4">
        <v>9.743999999999998</v>
      </c>
    </row>
    <row r="3064" spans="1:22" ht="14.25" customHeight="1" x14ac:dyDescent="0.3">
      <c r="A3064" s="1">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4">
        <v>23.511599999999998</v>
      </c>
    </row>
    <row r="3065" spans="1:22" ht="14.25" customHeight="1" x14ac:dyDescent="0.3">
      <c r="A3065" s="1">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4">
        <v>7.3479000000000028</v>
      </c>
    </row>
    <row r="3066" spans="1:22" ht="14.25" customHeight="1" x14ac:dyDescent="0.3">
      <c r="A3066" s="1">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4">
        <v>25.424000000000007</v>
      </c>
    </row>
    <row r="3067" spans="1:22" ht="14.25" customHeight="1" x14ac:dyDescent="0.3">
      <c r="A3067" s="1">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4">
        <v>49.257599999999996</v>
      </c>
    </row>
    <row r="3068" spans="1:22" ht="14.25" customHeight="1" x14ac:dyDescent="0.3">
      <c r="A3068" s="1">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4">
        <v>88.129500000000007</v>
      </c>
    </row>
    <row r="3069" spans="1:22" ht="14.25" customHeight="1" x14ac:dyDescent="0.3">
      <c r="A3069" s="1">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4">
        <v>21.772800000000004</v>
      </c>
    </row>
    <row r="3070" spans="1:22" ht="14.25" customHeight="1" x14ac:dyDescent="0.3">
      <c r="A3070" s="1">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4">
        <v>138.35519999999997</v>
      </c>
    </row>
    <row r="3071" spans="1:22" ht="14.25" customHeight="1" x14ac:dyDescent="0.3">
      <c r="A3071" s="1">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4">
        <v>82.991999999999877</v>
      </c>
    </row>
    <row r="3072" spans="1:22" ht="14.25" customHeight="1" x14ac:dyDescent="0.3">
      <c r="A3072" s="1">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4">
        <v>792.26910000000021</v>
      </c>
    </row>
    <row r="3073" spans="1:22" ht="14.25" customHeight="1" x14ac:dyDescent="0.3">
      <c r="A3073" s="1">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4">
        <v>14.929199999999994</v>
      </c>
    </row>
    <row r="3074" spans="1:22" ht="14.25" customHeight="1" x14ac:dyDescent="0.3">
      <c r="A3074" s="1">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4">
        <v>26.564999999999998</v>
      </c>
    </row>
    <row r="3075" spans="1:22" ht="14.25" customHeight="1" x14ac:dyDescent="0.3">
      <c r="A3075" s="1">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4">
        <v>28.614999999999995</v>
      </c>
    </row>
    <row r="3076" spans="1:22" ht="14.25" customHeight="1" x14ac:dyDescent="0.3">
      <c r="A3076" s="1">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4">
        <v>18.454800000000002</v>
      </c>
    </row>
    <row r="3077" spans="1:22" ht="14.25" customHeight="1" x14ac:dyDescent="0.3">
      <c r="A3077" s="1">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4">
        <v>38.572199999999953</v>
      </c>
    </row>
    <row r="3078" spans="1:22" ht="14.25" customHeight="1" x14ac:dyDescent="0.3">
      <c r="A3078" s="1">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4">
        <v>-14.228999999999997</v>
      </c>
    </row>
    <row r="3079" spans="1:22" ht="14.25" customHeight="1" x14ac:dyDescent="0.3">
      <c r="A3079" s="1">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4">
        <v>-140.19599999999997</v>
      </c>
    </row>
    <row r="3080" spans="1:22" ht="14.25" customHeight="1" x14ac:dyDescent="0.3">
      <c r="A3080" s="1">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4">
        <v>10.507199999999997</v>
      </c>
    </row>
    <row r="3081" spans="1:22" ht="14.25" customHeight="1" x14ac:dyDescent="0.3">
      <c r="A3081" s="1">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4">
        <v>6.2208000000000006</v>
      </c>
    </row>
    <row r="3082" spans="1:22" ht="14.25" customHeight="1" x14ac:dyDescent="0.3">
      <c r="A3082" s="1">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4">
        <v>15.111599999999999</v>
      </c>
    </row>
    <row r="3083" spans="1:22" ht="14.25" customHeight="1" x14ac:dyDescent="0.3">
      <c r="A3083" s="1">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4">
        <v>28.0032</v>
      </c>
    </row>
    <row r="3084" spans="1:22" ht="14.25" customHeight="1" x14ac:dyDescent="0.3">
      <c r="A3084" s="1">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4">
        <v>134.99250000000001</v>
      </c>
    </row>
    <row r="3085" spans="1:22" ht="14.25" customHeight="1" x14ac:dyDescent="0.3">
      <c r="A3085" s="1">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4">
        <v>1.3256999999999999</v>
      </c>
    </row>
    <row r="3086" spans="1:22" ht="14.25" customHeight="1" x14ac:dyDescent="0.3">
      <c r="A3086" s="1">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4">
        <v>-417.09360000000004</v>
      </c>
    </row>
    <row r="3087" spans="1:22" ht="14.25" customHeight="1" x14ac:dyDescent="0.3">
      <c r="A3087" s="1">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4">
        <v>15.997999999999987</v>
      </c>
    </row>
    <row r="3088" spans="1:22" ht="14.25" customHeight="1" x14ac:dyDescent="0.3">
      <c r="A3088" s="1">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4">
        <v>-2.6892000000000005</v>
      </c>
    </row>
    <row r="3089" spans="1:22" ht="14.25" customHeight="1" x14ac:dyDescent="0.3">
      <c r="A3089" s="1">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4">
        <v>-32.480000000000004</v>
      </c>
    </row>
    <row r="3090" spans="1:22" ht="14.25" customHeight="1" x14ac:dyDescent="0.3">
      <c r="A3090" s="1">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4">
        <v>25.620000000000005</v>
      </c>
    </row>
    <row r="3091" spans="1:22" ht="14.25" customHeight="1" x14ac:dyDescent="0.3">
      <c r="A3091" s="1">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4">
        <v>188.1404</v>
      </c>
    </row>
    <row r="3092" spans="1:22" ht="14.25" customHeight="1" x14ac:dyDescent="0.3">
      <c r="A3092" s="1">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4">
        <v>219.45140000000001</v>
      </c>
    </row>
    <row r="3093" spans="1:22" ht="14.25" customHeight="1" x14ac:dyDescent="0.3">
      <c r="A3093" s="1">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4">
        <v>129.5865</v>
      </c>
    </row>
    <row r="3094" spans="1:22" ht="14.25" customHeight="1" x14ac:dyDescent="0.3">
      <c r="A3094" s="1">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4">
        <v>79.891199999999998</v>
      </c>
    </row>
    <row r="3095" spans="1:22" ht="14.25" customHeight="1" x14ac:dyDescent="0.3">
      <c r="A3095" s="1">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4">
        <v>2.7719999999999994</v>
      </c>
    </row>
    <row r="3096" spans="1:22" ht="14.25" customHeight="1" x14ac:dyDescent="0.3">
      <c r="A3096" s="1">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4">
        <v>3.6288</v>
      </c>
    </row>
    <row r="3097" spans="1:22" ht="14.25" customHeight="1" x14ac:dyDescent="0.3">
      <c r="A3097" s="1">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4">
        <v>2.2559999999999993</v>
      </c>
    </row>
    <row r="3098" spans="1:22" ht="14.25" customHeight="1" x14ac:dyDescent="0.3">
      <c r="A3098" s="1">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4">
        <v>-13.554800000000004</v>
      </c>
    </row>
    <row r="3099" spans="1:22" ht="14.25" customHeight="1" x14ac:dyDescent="0.3">
      <c r="A3099" s="1">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4">
        <v>11.592000000000001</v>
      </c>
    </row>
    <row r="3100" spans="1:22" ht="14.25" customHeight="1" x14ac:dyDescent="0.3">
      <c r="A3100" s="1">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4">
        <v>-42.1096</v>
      </c>
    </row>
    <row r="3101" spans="1:22" ht="14.25" customHeight="1" x14ac:dyDescent="0.3">
      <c r="A3101" s="1">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4">
        <v>3.5021999999999989</v>
      </c>
    </row>
    <row r="3102" spans="1:22" ht="14.25" customHeight="1" x14ac:dyDescent="0.3">
      <c r="A3102" s="1">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4">
        <v>9.0881999999999721</v>
      </c>
    </row>
    <row r="3103" spans="1:22" ht="14.25" customHeight="1" x14ac:dyDescent="0.3">
      <c r="A3103" s="1">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4">
        <v>34.757999999999953</v>
      </c>
    </row>
    <row r="3104" spans="1:22" ht="14.25" customHeight="1" x14ac:dyDescent="0.3">
      <c r="A3104" s="1">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4">
        <v>50.825400000000002</v>
      </c>
    </row>
    <row r="3105" spans="1:22" ht="14.25" customHeight="1" x14ac:dyDescent="0.3">
      <c r="A3105" s="1">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4">
        <v>-9.5018000000000029</v>
      </c>
    </row>
    <row r="3106" spans="1:22" ht="14.25" customHeight="1" x14ac:dyDescent="0.3">
      <c r="A3106" s="1">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4">
        <v>11.555999999999997</v>
      </c>
    </row>
    <row r="3107" spans="1:22" ht="14.25" customHeight="1" x14ac:dyDescent="0.3">
      <c r="A3107" s="1">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4">
        <v>5.6955999999999989</v>
      </c>
    </row>
    <row r="3108" spans="1:22" ht="14.25" customHeight="1" x14ac:dyDescent="0.3">
      <c r="A3108" s="1">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4">
        <v>26.115600000000015</v>
      </c>
    </row>
    <row r="3109" spans="1:22" ht="14.25" customHeight="1" x14ac:dyDescent="0.3">
      <c r="A3109" s="1">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4">
        <v>10.087799999999998</v>
      </c>
    </row>
    <row r="3110" spans="1:22" ht="14.25" customHeight="1" x14ac:dyDescent="0.3">
      <c r="A3110" s="1">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4">
        <v>4.8588000000000164</v>
      </c>
    </row>
    <row r="3111" spans="1:22" ht="14.25" customHeight="1" x14ac:dyDescent="0.3">
      <c r="A3111" s="1">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4">
        <v>3.7435999999999998</v>
      </c>
    </row>
    <row r="3112" spans="1:22" ht="14.25" customHeight="1" x14ac:dyDescent="0.3">
      <c r="A3112" s="1">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4">
        <v>25.401600000000002</v>
      </c>
    </row>
    <row r="3113" spans="1:22" ht="14.25" customHeight="1" x14ac:dyDescent="0.3">
      <c r="A3113" s="1">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4">
        <v>47.730599999999981</v>
      </c>
    </row>
    <row r="3114" spans="1:22" ht="14.25" customHeight="1" x14ac:dyDescent="0.3">
      <c r="A3114" s="1">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4">
        <v>62.82000000000005</v>
      </c>
    </row>
    <row r="3115" spans="1:22" ht="14.25" customHeight="1" x14ac:dyDescent="0.3">
      <c r="A3115" s="1">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4">
        <v>63.872999999999998</v>
      </c>
    </row>
    <row r="3116" spans="1:22" ht="14.25" customHeight="1" x14ac:dyDescent="0.3">
      <c r="A3116" s="1">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4">
        <v>16.993200000000002</v>
      </c>
    </row>
    <row r="3117" spans="1:22" ht="14.25" customHeight="1" x14ac:dyDescent="0.3">
      <c r="A3117" s="1">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4">
        <v>-39.952800000000025</v>
      </c>
    </row>
    <row r="3118" spans="1:22" ht="14.25" customHeight="1" x14ac:dyDescent="0.3">
      <c r="A3118" s="1">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4">
        <v>11.206</v>
      </c>
    </row>
    <row r="3119" spans="1:22" ht="14.25" customHeight="1" x14ac:dyDescent="0.3">
      <c r="A3119" s="1">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4">
        <v>0.15879999999999939</v>
      </c>
    </row>
    <row r="3120" spans="1:22" ht="14.25" customHeight="1" x14ac:dyDescent="0.3">
      <c r="A3120" s="1">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4">
        <v>-182.63700000000017</v>
      </c>
    </row>
    <row r="3121" spans="1:22" ht="14.25" customHeight="1" x14ac:dyDescent="0.3">
      <c r="A3121" s="1">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4">
        <v>31.197999999999986</v>
      </c>
    </row>
    <row r="3122" spans="1:22" ht="14.25" customHeight="1" x14ac:dyDescent="0.3">
      <c r="A3122" s="1">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4">
        <v>7.3007999999999988</v>
      </c>
    </row>
    <row r="3123" spans="1:22" ht="14.25" customHeight="1" x14ac:dyDescent="0.3">
      <c r="A3123" s="1">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4">
        <v>7.5959999999999894</v>
      </c>
    </row>
    <row r="3124" spans="1:22" ht="14.25" customHeight="1" x14ac:dyDescent="0.3">
      <c r="A3124" s="1">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4">
        <v>-62.88000000000001</v>
      </c>
    </row>
    <row r="3125" spans="1:22" ht="14.25" customHeight="1" x14ac:dyDescent="0.3">
      <c r="A3125" s="1">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4">
        <v>-3.1400000000000006</v>
      </c>
    </row>
    <row r="3126" spans="1:22" ht="14.25" customHeight="1" x14ac:dyDescent="0.3">
      <c r="A3126" s="1">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4">
        <v>51.831200000000024</v>
      </c>
    </row>
    <row r="3127" spans="1:22" ht="14.25" customHeight="1" x14ac:dyDescent="0.3">
      <c r="A3127" s="1">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4">
        <v>21.142799999999966</v>
      </c>
    </row>
    <row r="3128" spans="1:22" ht="14.25" customHeight="1" x14ac:dyDescent="0.3">
      <c r="A3128" s="1">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4">
        <v>-47.396800000000013</v>
      </c>
    </row>
    <row r="3129" spans="1:22" ht="14.25" customHeight="1" x14ac:dyDescent="0.3">
      <c r="A3129" s="1">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4">
        <v>23.086399999999998</v>
      </c>
    </row>
    <row r="3130" spans="1:22" ht="14.25" customHeight="1" x14ac:dyDescent="0.3">
      <c r="A3130" s="1">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4">
        <v>14.671799999999998</v>
      </c>
    </row>
    <row r="3131" spans="1:22" ht="14.25" customHeight="1" x14ac:dyDescent="0.3">
      <c r="A3131" s="1">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4">
        <v>18.11760000000001</v>
      </c>
    </row>
    <row r="3132" spans="1:22" ht="14.25" customHeight="1" x14ac:dyDescent="0.3">
      <c r="A3132" s="1">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4">
        <v>39.499999999999957</v>
      </c>
    </row>
    <row r="3133" spans="1:22" ht="14.25" customHeight="1" x14ac:dyDescent="0.3">
      <c r="A3133" s="1">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4">
        <v>70.55639999999994</v>
      </c>
    </row>
    <row r="3134" spans="1:22" ht="14.25" customHeight="1" x14ac:dyDescent="0.3">
      <c r="A3134" s="1">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4">
        <v>6.3743999999999996</v>
      </c>
    </row>
    <row r="3135" spans="1:22" ht="14.25" customHeight="1" x14ac:dyDescent="0.3">
      <c r="A3135" s="1">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4">
        <v>4.4352000000000009</v>
      </c>
    </row>
    <row r="3136" spans="1:22" ht="14.25" customHeight="1" x14ac:dyDescent="0.3">
      <c r="A3136" s="1">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4">
        <v>-45.840000000000018</v>
      </c>
    </row>
    <row r="3137" spans="1:22" ht="14.25" customHeight="1" x14ac:dyDescent="0.3">
      <c r="A3137" s="1">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4">
        <v>-15.590400000000002</v>
      </c>
    </row>
    <row r="3138" spans="1:22" ht="14.25" customHeight="1" x14ac:dyDescent="0.3">
      <c r="A3138" s="1">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4">
        <v>8.4989999999999917</v>
      </c>
    </row>
    <row r="3139" spans="1:22" ht="14.25" customHeight="1" x14ac:dyDescent="0.3">
      <c r="A3139" s="1">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4">
        <v>4.4311999999999996</v>
      </c>
    </row>
    <row r="3140" spans="1:22" ht="14.25" customHeight="1" x14ac:dyDescent="0.3">
      <c r="A3140" s="1">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4">
        <v>-0.55980000000000452</v>
      </c>
    </row>
    <row r="3141" spans="1:22" ht="14.25" customHeight="1" x14ac:dyDescent="0.3">
      <c r="A3141" s="1">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4">
        <v>-17.707200000000007</v>
      </c>
    </row>
    <row r="3142" spans="1:22" ht="14.25" customHeight="1" x14ac:dyDescent="0.3">
      <c r="A3142" s="1">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4">
        <v>90.829200000000014</v>
      </c>
    </row>
    <row r="3143" spans="1:22" ht="14.25" customHeight="1" x14ac:dyDescent="0.3">
      <c r="A3143" s="1">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4">
        <v>-336.62720000000013</v>
      </c>
    </row>
    <row r="3144" spans="1:22" ht="14.25" customHeight="1" x14ac:dyDescent="0.3">
      <c r="A3144" s="1">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4">
        <v>35.988000000000007</v>
      </c>
    </row>
    <row r="3145" spans="1:22" ht="14.25" customHeight="1" x14ac:dyDescent="0.3">
      <c r="A3145" s="1">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4">
        <v>0.92819999999999991</v>
      </c>
    </row>
    <row r="3146" spans="1:22" ht="14.25" customHeight="1" x14ac:dyDescent="0.3">
      <c r="A3146" s="1">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4">
        <v>-24.842999999999961</v>
      </c>
    </row>
    <row r="3147" spans="1:22" ht="14.25" customHeight="1" x14ac:dyDescent="0.3">
      <c r="A3147" s="1">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4">
        <v>108.35279999999986</v>
      </c>
    </row>
    <row r="3148" spans="1:22" ht="14.25" customHeight="1" x14ac:dyDescent="0.3">
      <c r="A3148" s="1">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4">
        <v>7.7679000000000009</v>
      </c>
    </row>
    <row r="3149" spans="1:22" ht="14.25" customHeight="1" x14ac:dyDescent="0.3">
      <c r="A3149" s="1">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4">
        <v>10.367999999999999</v>
      </c>
    </row>
    <row r="3150" spans="1:22" ht="14.25" customHeight="1" x14ac:dyDescent="0.3">
      <c r="A3150" s="1">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4">
        <v>15.552000000000001</v>
      </c>
    </row>
    <row r="3151" spans="1:22" ht="14.25" customHeight="1" x14ac:dyDescent="0.3">
      <c r="A3151" s="1">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4">
        <v>14.904</v>
      </c>
    </row>
    <row r="3152" spans="1:22" ht="14.25" customHeight="1" x14ac:dyDescent="0.3">
      <c r="A3152" s="1">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4">
        <v>607.60800000000006</v>
      </c>
    </row>
    <row r="3153" spans="1:22" ht="14.25" customHeight="1" x14ac:dyDescent="0.3">
      <c r="A3153" s="1">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4">
        <v>-2639.9912000000004</v>
      </c>
    </row>
    <row r="3154" spans="1:22" ht="14.25" customHeight="1" x14ac:dyDescent="0.3">
      <c r="A3154" s="1">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4">
        <v>-16.998000000000019</v>
      </c>
    </row>
    <row r="3155" spans="1:22" ht="14.25" customHeight="1" x14ac:dyDescent="0.3">
      <c r="A3155" s="1">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4">
        <v>69.001800000000017</v>
      </c>
    </row>
    <row r="3156" spans="1:22" ht="14.25" customHeight="1" x14ac:dyDescent="0.3">
      <c r="A3156" s="1">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4">
        <v>331.19099999999997</v>
      </c>
    </row>
    <row r="3157" spans="1:22" ht="14.25" customHeight="1" x14ac:dyDescent="0.3">
      <c r="A3157" s="1">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4">
        <v>33.721199999999996</v>
      </c>
    </row>
    <row r="3158" spans="1:22" ht="14.25" customHeight="1" x14ac:dyDescent="0.3">
      <c r="A3158" s="1">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4">
        <v>-75.830400000000054</v>
      </c>
    </row>
    <row r="3159" spans="1:22" ht="14.25" customHeight="1" x14ac:dyDescent="0.3">
      <c r="A3159" s="1">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4">
        <v>11.7</v>
      </c>
    </row>
    <row r="3160" spans="1:22" ht="14.25" customHeight="1" x14ac:dyDescent="0.3">
      <c r="A3160" s="1">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4">
        <v>5.9184999999999981</v>
      </c>
    </row>
    <row r="3161" spans="1:22" ht="14.25" customHeight="1" x14ac:dyDescent="0.3">
      <c r="A3161" s="1">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4">
        <v>-17.996400000000019</v>
      </c>
    </row>
    <row r="3162" spans="1:22" ht="14.25" customHeight="1" x14ac:dyDescent="0.3">
      <c r="A3162" s="1">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4">
        <v>-8.0289999999999999</v>
      </c>
    </row>
    <row r="3163" spans="1:22" ht="14.25" customHeight="1" x14ac:dyDescent="0.3">
      <c r="A3163" s="1">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4">
        <v>7.3132000000000001</v>
      </c>
    </row>
    <row r="3164" spans="1:22" ht="14.25" customHeight="1" x14ac:dyDescent="0.3">
      <c r="A3164" s="1">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4">
        <v>36.824499999999993</v>
      </c>
    </row>
    <row r="3165" spans="1:22" ht="14.25" customHeight="1" x14ac:dyDescent="0.3">
      <c r="A3165" s="1">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4">
        <v>15.475200000000001</v>
      </c>
    </row>
    <row r="3166" spans="1:22" ht="14.25" customHeight="1" x14ac:dyDescent="0.3">
      <c r="A3166" s="1">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4">
        <v>17.333999999999996</v>
      </c>
    </row>
    <row r="3167" spans="1:22" ht="14.25" customHeight="1" x14ac:dyDescent="0.3">
      <c r="A3167" s="1">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4">
        <v>23.998400000000004</v>
      </c>
    </row>
    <row r="3168" spans="1:22" ht="14.25" customHeight="1" x14ac:dyDescent="0.3">
      <c r="A3168" s="1">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4">
        <v>9.4815000000000005</v>
      </c>
    </row>
    <row r="3169" spans="1:22" ht="14.25" customHeight="1" x14ac:dyDescent="0.3">
      <c r="A3169" s="1">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4">
        <v>32.159999999999997</v>
      </c>
    </row>
    <row r="3170" spans="1:22" ht="14.25" customHeight="1" x14ac:dyDescent="0.3">
      <c r="A3170" s="1">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4">
        <v>-24.39200000000001</v>
      </c>
    </row>
    <row r="3171" spans="1:22" ht="14.25" customHeight="1" x14ac:dyDescent="0.3">
      <c r="A3171" s="1">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4">
        <v>19.434999999999995</v>
      </c>
    </row>
    <row r="3172" spans="1:22" ht="14.25" customHeight="1" x14ac:dyDescent="0.3">
      <c r="A3172" s="1">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4">
        <v>11.223600000000001</v>
      </c>
    </row>
    <row r="3173" spans="1:22" ht="14.25" customHeight="1" x14ac:dyDescent="0.3">
      <c r="A3173" s="1">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4">
        <v>-4.7520000000000007</v>
      </c>
    </row>
    <row r="3174" spans="1:22" ht="14.25" customHeight="1" x14ac:dyDescent="0.3">
      <c r="A3174" s="1">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4">
        <v>0</v>
      </c>
    </row>
    <row r="3175" spans="1:22" ht="14.25" customHeight="1" x14ac:dyDescent="0.3">
      <c r="A3175" s="1">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4">
        <v>1.5065999999999975</v>
      </c>
    </row>
    <row r="3176" spans="1:22" ht="14.25" customHeight="1" x14ac:dyDescent="0.3">
      <c r="A3176" s="1">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4">
        <v>50.9208</v>
      </c>
    </row>
    <row r="3177" spans="1:22" ht="14.25" customHeight="1" x14ac:dyDescent="0.3">
      <c r="A3177" s="1">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4">
        <v>-240.78400000000005</v>
      </c>
    </row>
    <row r="3178" spans="1:22" ht="14.25" customHeight="1" x14ac:dyDescent="0.3">
      <c r="A3178" s="1">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4">
        <v>0.59979999999999656</v>
      </c>
    </row>
    <row r="3179" spans="1:22" ht="14.25" customHeight="1" x14ac:dyDescent="0.3">
      <c r="A3179" s="1">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4">
        <v>9.0048000000000012</v>
      </c>
    </row>
    <row r="3180" spans="1:22" ht="14.25" customHeight="1" x14ac:dyDescent="0.3">
      <c r="A3180" s="1">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4">
        <v>6.0725999999999987</v>
      </c>
    </row>
    <row r="3181" spans="1:22" ht="14.25" customHeight="1" x14ac:dyDescent="0.3">
      <c r="A3181" s="1">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4">
        <v>18.190799999999996</v>
      </c>
    </row>
    <row r="3182" spans="1:22" ht="14.25" customHeight="1" x14ac:dyDescent="0.3">
      <c r="A3182" s="1">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4">
        <v>68.823000000000008</v>
      </c>
    </row>
    <row r="3183" spans="1:22" ht="14.25" customHeight="1" x14ac:dyDescent="0.3">
      <c r="A3183" s="1">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4">
        <v>4.4344000000000001</v>
      </c>
    </row>
    <row r="3184" spans="1:22" ht="14.25" customHeight="1" x14ac:dyDescent="0.3">
      <c r="A3184" s="1">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4">
        <v>355.4466000000001</v>
      </c>
    </row>
    <row r="3185" spans="1:22" ht="14.25" customHeight="1" x14ac:dyDescent="0.3">
      <c r="A3185" s="1">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4">
        <v>473.61059999999975</v>
      </c>
    </row>
    <row r="3186" spans="1:22" ht="14.25" customHeight="1" x14ac:dyDescent="0.3">
      <c r="A3186" s="1">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4">
        <v>157.87019999999993</v>
      </c>
    </row>
    <row r="3187" spans="1:22" ht="14.25" customHeight="1" x14ac:dyDescent="0.3">
      <c r="A3187" s="1">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4">
        <v>-44.278199999999998</v>
      </c>
    </row>
    <row r="3188" spans="1:22" ht="14.25" customHeight="1" x14ac:dyDescent="0.3">
      <c r="A3188" s="1">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4">
        <v>26.952599999999997</v>
      </c>
    </row>
    <row r="3189" spans="1:22" ht="14.25" customHeight="1" x14ac:dyDescent="0.3">
      <c r="A3189" s="1">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4">
        <v>32.1678</v>
      </c>
    </row>
    <row r="3190" spans="1:22" ht="14.25" customHeight="1" x14ac:dyDescent="0.3">
      <c r="A3190" s="1">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4">
        <v>1.7999999999999998</v>
      </c>
    </row>
    <row r="3191" spans="1:22" ht="14.25" customHeight="1" x14ac:dyDescent="0.3">
      <c r="A3191" s="1">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4">
        <v>7.5864000000000003</v>
      </c>
    </row>
    <row r="3192" spans="1:22" ht="14.25" customHeight="1" x14ac:dyDescent="0.3">
      <c r="A3192" s="1">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4">
        <v>-3.1680000000000001</v>
      </c>
    </row>
    <row r="3193" spans="1:22" ht="14.25" customHeight="1" x14ac:dyDescent="0.3">
      <c r="A3193" s="1">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4">
        <v>17.157400000000003</v>
      </c>
    </row>
    <row r="3194" spans="1:22" ht="14.25" customHeight="1" x14ac:dyDescent="0.3">
      <c r="A3194" s="1">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4">
        <v>-9.5550000000000015</v>
      </c>
    </row>
    <row r="3195" spans="1:22" ht="14.25" customHeight="1" x14ac:dyDescent="0.3">
      <c r="A3195" s="1">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4">
        <v>-6.0192000000000032</v>
      </c>
    </row>
    <row r="3196" spans="1:22" ht="14.25" customHeight="1" x14ac:dyDescent="0.3">
      <c r="A3196" s="1">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4">
        <v>10.8864</v>
      </c>
    </row>
    <row r="3197" spans="1:22" ht="14.25" customHeight="1" x14ac:dyDescent="0.3">
      <c r="A3197" s="1">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4">
        <v>0.23339999999999961</v>
      </c>
    </row>
    <row r="3198" spans="1:22" ht="14.25" customHeight="1" x14ac:dyDescent="0.3">
      <c r="A3198" s="1">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4">
        <v>14.085899999999999</v>
      </c>
    </row>
    <row r="3199" spans="1:22" ht="14.25" customHeight="1" x14ac:dyDescent="0.3">
      <c r="A3199" s="1">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4">
        <v>-2.2439999999999989</v>
      </c>
    </row>
    <row r="3200" spans="1:22" ht="14.25" customHeight="1" x14ac:dyDescent="0.3">
      <c r="A3200" s="1">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4">
        <v>9.5968000000000053</v>
      </c>
    </row>
    <row r="3201" spans="1:22" ht="14.25" customHeight="1" x14ac:dyDescent="0.3">
      <c r="A3201" s="1">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4">
        <v>2.3379999999999983</v>
      </c>
    </row>
    <row r="3202" spans="1:22" ht="14.25" customHeight="1" x14ac:dyDescent="0.3">
      <c r="A3202" s="1">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4">
        <v>3.7308000000000021</v>
      </c>
    </row>
    <row r="3203" spans="1:22" ht="14.25" customHeight="1" x14ac:dyDescent="0.3">
      <c r="A3203" s="1">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4">
        <v>5.7768000000000015</v>
      </c>
    </row>
    <row r="3204" spans="1:22" ht="14.25" customHeight="1" x14ac:dyDescent="0.3">
      <c r="A3204" s="1">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4">
        <v>60.153600000000012</v>
      </c>
    </row>
    <row r="3205" spans="1:22" ht="14.25" customHeight="1" x14ac:dyDescent="0.3">
      <c r="A3205" s="1">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4">
        <v>4.2861000000000002</v>
      </c>
    </row>
    <row r="3206" spans="1:22" ht="14.25" customHeight="1" x14ac:dyDescent="0.3">
      <c r="A3206" s="1">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4">
        <v>11.166400000000003</v>
      </c>
    </row>
    <row r="3207" spans="1:22" ht="14.25" customHeight="1" x14ac:dyDescent="0.3">
      <c r="A3207" s="1">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4">
        <v>28.007999999999996</v>
      </c>
    </row>
    <row r="3208" spans="1:22" ht="14.25" customHeight="1" x14ac:dyDescent="0.3">
      <c r="A3208" s="1">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4">
        <v>14.896000000000003</v>
      </c>
    </row>
    <row r="3209" spans="1:22" ht="14.25" customHeight="1" x14ac:dyDescent="0.3">
      <c r="A3209" s="1">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4">
        <v>18.3264</v>
      </c>
    </row>
    <row r="3210" spans="1:22" ht="14.25" customHeight="1" x14ac:dyDescent="0.3">
      <c r="A3210" s="1">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4">
        <v>118.98299999999999</v>
      </c>
    </row>
    <row r="3211" spans="1:22" ht="14.25" customHeight="1" x14ac:dyDescent="0.3">
      <c r="A3211" s="1">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4">
        <v>141.72300000000001</v>
      </c>
    </row>
    <row r="3212" spans="1:22" ht="14.25" customHeight="1" x14ac:dyDescent="0.3">
      <c r="A3212" s="1">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4">
        <v>5.0220000000000002</v>
      </c>
    </row>
    <row r="3213" spans="1:22" ht="14.25" customHeight="1" x14ac:dyDescent="0.3">
      <c r="A3213" s="1">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4">
        <v>-18.52620000000001</v>
      </c>
    </row>
    <row r="3214" spans="1:22" ht="14.25" customHeight="1" x14ac:dyDescent="0.3">
      <c r="A3214" s="1">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4">
        <v>58.027200000000001</v>
      </c>
    </row>
    <row r="3215" spans="1:22" ht="14.25" customHeight="1" x14ac:dyDescent="0.3">
      <c r="A3215" s="1">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4">
        <v>0.16919999999999991</v>
      </c>
    </row>
    <row r="3216" spans="1:22" ht="14.25" customHeight="1" x14ac:dyDescent="0.3">
      <c r="A3216" s="1">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4">
        <v>6.5339999999999971</v>
      </c>
    </row>
    <row r="3217" spans="1:22" ht="14.25" customHeight="1" x14ac:dyDescent="0.3">
      <c r="A3217" s="1">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4">
        <v>35.334599999999995</v>
      </c>
    </row>
    <row r="3218" spans="1:22" ht="14.25" customHeight="1" x14ac:dyDescent="0.3">
      <c r="A3218" s="1">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4">
        <v>52.489499999999992</v>
      </c>
    </row>
    <row r="3219" spans="1:22" ht="14.25" customHeight="1" x14ac:dyDescent="0.3">
      <c r="A3219" s="1">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4">
        <v>314.27190000000002</v>
      </c>
    </row>
    <row r="3220" spans="1:22" ht="14.25" customHeight="1" x14ac:dyDescent="0.3">
      <c r="A3220" s="1">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4">
        <v>124.95519999999999</v>
      </c>
    </row>
    <row r="3221" spans="1:22" ht="14.25" customHeight="1" x14ac:dyDescent="0.3">
      <c r="A3221" s="1">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4">
        <v>45.527999999999992</v>
      </c>
    </row>
    <row r="3222" spans="1:22" ht="14.25" customHeight="1" x14ac:dyDescent="0.3">
      <c r="A3222" s="1">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4">
        <v>23.003999999999998</v>
      </c>
    </row>
    <row r="3223" spans="1:22" ht="14.25" customHeight="1" x14ac:dyDescent="0.3">
      <c r="A3223" s="1">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4">
        <v>32.4</v>
      </c>
    </row>
    <row r="3224" spans="1:22" ht="14.25" customHeight="1" x14ac:dyDescent="0.3">
      <c r="A3224" s="1">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4">
        <v>3.4103999999999997</v>
      </c>
    </row>
    <row r="3225" spans="1:22" ht="14.25" customHeight="1" x14ac:dyDescent="0.3">
      <c r="A3225" s="1">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4">
        <v>1.4599999999999997</v>
      </c>
    </row>
    <row r="3226" spans="1:22" ht="14.25" customHeight="1" x14ac:dyDescent="0.3">
      <c r="A3226" s="1">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4">
        <v>107.46</v>
      </c>
    </row>
    <row r="3227" spans="1:22" ht="14.25" customHeight="1" x14ac:dyDescent="0.3">
      <c r="A3227" s="1">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4">
        <v>4.628400000000001</v>
      </c>
    </row>
    <row r="3228" spans="1:22" ht="14.25" customHeight="1" x14ac:dyDescent="0.3">
      <c r="A3228" s="1">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4">
        <v>-3.2639999999999993</v>
      </c>
    </row>
    <row r="3229" spans="1:22" ht="14.25" customHeight="1" x14ac:dyDescent="0.3">
      <c r="A3229" s="1">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4">
        <v>20.157899999999991</v>
      </c>
    </row>
    <row r="3230" spans="1:22" ht="14.25" customHeight="1" x14ac:dyDescent="0.3">
      <c r="A3230" s="1">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4">
        <v>-8.9500000000001023E-2</v>
      </c>
    </row>
    <row r="3231" spans="1:22" ht="14.25" customHeight="1" x14ac:dyDescent="0.3">
      <c r="A3231" s="1">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4">
        <v>18.766999999999996</v>
      </c>
    </row>
    <row r="3232" spans="1:22" ht="14.25" customHeight="1" x14ac:dyDescent="0.3">
      <c r="A3232" s="1">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4">
        <v>39.066000000000003</v>
      </c>
    </row>
    <row r="3233" spans="1:22" ht="14.25" customHeight="1" x14ac:dyDescent="0.3">
      <c r="A3233" s="1">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4">
        <v>-44.278199999999998</v>
      </c>
    </row>
    <row r="3234" spans="1:22" ht="14.25" customHeight="1" x14ac:dyDescent="0.3">
      <c r="A3234" s="1">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4">
        <v>-4.7784000000000013</v>
      </c>
    </row>
    <row r="3235" spans="1:22" ht="14.25" customHeight="1" x14ac:dyDescent="0.3">
      <c r="A3235" s="1">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4">
        <v>-7.7292000000000041</v>
      </c>
    </row>
    <row r="3236" spans="1:22" ht="14.25" customHeight="1" x14ac:dyDescent="0.3">
      <c r="A3236" s="1">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4">
        <v>1.3944000000000001</v>
      </c>
    </row>
    <row r="3237" spans="1:22" ht="14.25" customHeight="1" x14ac:dyDescent="0.3">
      <c r="A3237" s="1">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4">
        <v>-15.582599999999999</v>
      </c>
    </row>
    <row r="3238" spans="1:22" ht="14.25" customHeight="1" x14ac:dyDescent="0.3">
      <c r="A3238" s="1">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4">
        <v>12.5832</v>
      </c>
    </row>
    <row r="3239" spans="1:22" ht="14.25" customHeight="1" x14ac:dyDescent="0.3">
      <c r="A3239" s="1">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4">
        <v>15.951599999999997</v>
      </c>
    </row>
    <row r="3240" spans="1:22" ht="14.25" customHeight="1" x14ac:dyDescent="0.3">
      <c r="A3240" s="1">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4">
        <v>-77.333000000000013</v>
      </c>
    </row>
    <row r="3241" spans="1:22" ht="14.25" customHeight="1" x14ac:dyDescent="0.3">
      <c r="A3241" s="1">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4">
        <v>46.095000000000006</v>
      </c>
    </row>
    <row r="3242" spans="1:22" ht="14.25" customHeight="1" x14ac:dyDescent="0.3">
      <c r="A3242" s="1">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4">
        <v>-2.8271999999999995</v>
      </c>
    </row>
    <row r="3243" spans="1:22" ht="14.25" customHeight="1" x14ac:dyDescent="0.3">
      <c r="A3243" s="1">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4">
        <v>14.676999999999998</v>
      </c>
    </row>
    <row r="3244" spans="1:22" ht="14.25" customHeight="1" x14ac:dyDescent="0.3">
      <c r="A3244" s="1">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4">
        <v>-22.895600000000005</v>
      </c>
    </row>
    <row r="3245" spans="1:22" ht="14.25" customHeight="1" x14ac:dyDescent="0.3">
      <c r="A3245" s="1">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4">
        <v>24.727499999999971</v>
      </c>
    </row>
    <row r="3246" spans="1:22" ht="14.25" customHeight="1" x14ac:dyDescent="0.3">
      <c r="A3246" s="1">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4">
        <v>-18.117599999999996</v>
      </c>
    </row>
    <row r="3247" spans="1:22" ht="14.25" customHeight="1" x14ac:dyDescent="0.3">
      <c r="A3247" s="1">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4">
        <v>4.9079999999999977</v>
      </c>
    </row>
    <row r="3248" spans="1:22" ht="14.25" customHeight="1" x14ac:dyDescent="0.3">
      <c r="A3248" s="1">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4">
        <v>38.988000000000014</v>
      </c>
    </row>
    <row r="3249" spans="1:22" ht="14.25" customHeight="1" x14ac:dyDescent="0.3">
      <c r="A3249" s="1">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4">
        <v>5.2895999999999983</v>
      </c>
    </row>
    <row r="3250" spans="1:22" ht="14.25" customHeight="1" x14ac:dyDescent="0.3">
      <c r="A3250" s="1">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4">
        <v>9.9651999999999994</v>
      </c>
    </row>
    <row r="3251" spans="1:22" ht="14.25" customHeight="1" x14ac:dyDescent="0.3">
      <c r="A3251" s="1">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4">
        <v>7.9188000000000045</v>
      </c>
    </row>
    <row r="3252" spans="1:22" ht="14.25" customHeight="1" x14ac:dyDescent="0.3">
      <c r="A3252" s="1">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4">
        <v>11.679499999999999</v>
      </c>
    </row>
    <row r="3253" spans="1:22" ht="14.25" customHeight="1" x14ac:dyDescent="0.3">
      <c r="A3253" s="1">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4">
        <v>5.2773000000000003</v>
      </c>
    </row>
    <row r="3254" spans="1:22" ht="14.25" customHeight="1" x14ac:dyDescent="0.3">
      <c r="A3254" s="1">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4">
        <v>2.2050000000000001</v>
      </c>
    </row>
    <row r="3255" spans="1:22" ht="14.25" customHeight="1" x14ac:dyDescent="0.3">
      <c r="A3255" s="1">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4">
        <v>2.0387999999999984</v>
      </c>
    </row>
    <row r="3256" spans="1:22" ht="14.25" customHeight="1" x14ac:dyDescent="0.3">
      <c r="A3256" s="1">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4">
        <v>9.4485999999999954</v>
      </c>
    </row>
    <row r="3257" spans="1:22" ht="14.25" customHeight="1" x14ac:dyDescent="0.3">
      <c r="A3257" s="1">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4">
        <v>6.0299999999999994</v>
      </c>
    </row>
    <row r="3258" spans="1:22" ht="14.25" customHeight="1" x14ac:dyDescent="0.3">
      <c r="A3258" s="1">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4">
        <v>1.6704000000000001</v>
      </c>
    </row>
    <row r="3259" spans="1:22" ht="14.25" customHeight="1" x14ac:dyDescent="0.3">
      <c r="A3259" s="1">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4">
        <v>-29.323800000000006</v>
      </c>
    </row>
    <row r="3260" spans="1:22" ht="14.25" customHeight="1" x14ac:dyDescent="0.3">
      <c r="A3260" s="1">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4">
        <v>-2.0621999999999998</v>
      </c>
    </row>
    <row r="3261" spans="1:22" ht="14.25" customHeight="1" x14ac:dyDescent="0.3">
      <c r="A3261" s="1">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4">
        <v>-4.7040000000000006</v>
      </c>
    </row>
    <row r="3262" spans="1:22" ht="14.25" customHeight="1" x14ac:dyDescent="0.3">
      <c r="A3262" s="1">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4">
        <v>7.2576000000000001</v>
      </c>
    </row>
    <row r="3263" spans="1:22" ht="14.25" customHeight="1" x14ac:dyDescent="0.3">
      <c r="A3263" s="1">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4">
        <v>7.9983999999999895</v>
      </c>
    </row>
    <row r="3264" spans="1:22" ht="14.25" customHeight="1" x14ac:dyDescent="0.3">
      <c r="A3264" s="1">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4">
        <v>352.29599999999999</v>
      </c>
    </row>
    <row r="3265" spans="1:22" ht="14.25" customHeight="1" x14ac:dyDescent="0.3">
      <c r="A3265" s="1">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4">
        <v>72.431999999999988</v>
      </c>
    </row>
    <row r="3266" spans="1:22" ht="14.25" customHeight="1" x14ac:dyDescent="0.3">
      <c r="A3266" s="1">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4">
        <v>3.528</v>
      </c>
    </row>
    <row r="3267" spans="1:22" ht="14.25" customHeight="1" x14ac:dyDescent="0.3">
      <c r="A3267" s="1">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4">
        <v>10.571399999999983</v>
      </c>
    </row>
    <row r="3268" spans="1:22" ht="14.25" customHeight="1" x14ac:dyDescent="0.3">
      <c r="A3268" s="1">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4">
        <v>67.983299999999986</v>
      </c>
    </row>
    <row r="3269" spans="1:22" ht="14.25" customHeight="1" x14ac:dyDescent="0.3">
      <c r="A3269" s="1">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4">
        <v>33.995000000000005</v>
      </c>
    </row>
    <row r="3270" spans="1:22" ht="14.25" customHeight="1" x14ac:dyDescent="0.3">
      <c r="A3270" s="1">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4">
        <v>12.585999999999999</v>
      </c>
    </row>
    <row r="3271" spans="1:22" ht="14.25" customHeight="1" x14ac:dyDescent="0.3">
      <c r="A3271" s="1">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4">
        <v>1.3068000000000004</v>
      </c>
    </row>
    <row r="3272" spans="1:22" ht="14.25" customHeight="1" x14ac:dyDescent="0.3">
      <c r="A3272" s="1">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4">
        <v>2.6814000000000004</v>
      </c>
    </row>
    <row r="3273" spans="1:22" ht="14.25" customHeight="1" x14ac:dyDescent="0.3">
      <c r="A3273" s="1">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4">
        <v>3.4848000000000008</v>
      </c>
    </row>
    <row r="3274" spans="1:22" ht="14.25" customHeight="1" x14ac:dyDescent="0.3">
      <c r="A3274" s="1">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4">
        <v>22.940999999999995</v>
      </c>
    </row>
    <row r="3275" spans="1:22" ht="14.25" customHeight="1" x14ac:dyDescent="0.3">
      <c r="A3275" s="1">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4">
        <v>1049.9849999999999</v>
      </c>
    </row>
    <row r="3276" spans="1:22" ht="14.25" customHeight="1" x14ac:dyDescent="0.3">
      <c r="A3276" s="1">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4">
        <v>9.120000000000001</v>
      </c>
    </row>
    <row r="3277" spans="1:22" ht="14.25" customHeight="1" x14ac:dyDescent="0.3">
      <c r="A3277" s="1">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4">
        <v>9.1673999999999989</v>
      </c>
    </row>
    <row r="3278" spans="1:22" ht="14.25" customHeight="1" x14ac:dyDescent="0.3">
      <c r="A3278" s="1">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4">
        <v>7.5767999999999986</v>
      </c>
    </row>
    <row r="3279" spans="1:22" ht="14.25" customHeight="1" x14ac:dyDescent="0.3">
      <c r="A3279" s="1">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4">
        <v>8.4070999999999962</v>
      </c>
    </row>
    <row r="3280" spans="1:22" ht="14.25" customHeight="1" x14ac:dyDescent="0.3">
      <c r="A3280" s="1">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4">
        <v>6.3504000000000005</v>
      </c>
    </row>
    <row r="3281" spans="1:22" ht="14.25" customHeight="1" x14ac:dyDescent="0.3">
      <c r="A3281" s="1">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4">
        <v>6.6583999999999968</v>
      </c>
    </row>
    <row r="3282" spans="1:22" ht="14.25" customHeight="1" x14ac:dyDescent="0.3">
      <c r="A3282" s="1">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4">
        <v>83.281000000000063</v>
      </c>
    </row>
    <row r="3283" spans="1:22" ht="14.25" customHeight="1" x14ac:dyDescent="0.3">
      <c r="A3283" s="1">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4">
        <v>13.195600000000001</v>
      </c>
    </row>
    <row r="3284" spans="1:22" ht="14.25" customHeight="1" x14ac:dyDescent="0.3">
      <c r="A3284" s="1">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4">
        <v>1.6762000000000001</v>
      </c>
    </row>
    <row r="3285" spans="1:22" ht="14.25" customHeight="1" x14ac:dyDescent="0.3">
      <c r="A3285" s="1">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4">
        <v>5.1815999999999995</v>
      </c>
    </row>
    <row r="3286" spans="1:22" ht="14.25" customHeight="1" x14ac:dyDescent="0.3">
      <c r="A3286" s="1">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4">
        <v>-46.877600000000001</v>
      </c>
    </row>
    <row r="3287" spans="1:22" ht="14.25" customHeight="1" x14ac:dyDescent="0.3">
      <c r="A3287" s="1">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4">
        <v>1.9023999999999992</v>
      </c>
    </row>
    <row r="3288" spans="1:22" ht="14.25" customHeight="1" x14ac:dyDescent="0.3">
      <c r="A3288" s="1">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4">
        <v>3.4086000000000003</v>
      </c>
    </row>
    <row r="3289" spans="1:22" ht="14.25" customHeight="1" x14ac:dyDescent="0.3">
      <c r="A3289" s="1">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4">
        <v>49.437599999999975</v>
      </c>
    </row>
    <row r="3290" spans="1:22" ht="14.25" customHeight="1" x14ac:dyDescent="0.3">
      <c r="A3290" s="1">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4">
        <v>9.8549999999999969</v>
      </c>
    </row>
    <row r="3291" spans="1:22" ht="14.25" customHeight="1" x14ac:dyDescent="0.3">
      <c r="A3291" s="1">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4">
        <v>27.373499999999993</v>
      </c>
    </row>
    <row r="3292" spans="1:22" ht="14.25" customHeight="1" x14ac:dyDescent="0.3">
      <c r="A3292" s="1">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4">
        <v>15.220800000000001</v>
      </c>
    </row>
    <row r="3293" spans="1:22" ht="14.25" customHeight="1" x14ac:dyDescent="0.3">
      <c r="A3293" s="1">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4">
        <v>3.5039999999999996</v>
      </c>
    </row>
    <row r="3294" spans="1:22" ht="14.25" customHeight="1" x14ac:dyDescent="0.3">
      <c r="A3294" s="1">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4">
        <v>0.11909999999999954</v>
      </c>
    </row>
    <row r="3295" spans="1:22" ht="14.25" customHeight="1" x14ac:dyDescent="0.3">
      <c r="A3295" s="1">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4">
        <v>1.1135999999999999</v>
      </c>
    </row>
    <row r="3296" spans="1:22" ht="14.25" customHeight="1" x14ac:dyDescent="0.3">
      <c r="A3296" s="1">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4">
        <v>-52.632000000000019</v>
      </c>
    </row>
    <row r="3297" spans="1:22" ht="14.25" customHeight="1" x14ac:dyDescent="0.3">
      <c r="A3297" s="1">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4">
        <v>767.20049999999992</v>
      </c>
    </row>
    <row r="3298" spans="1:22" ht="14.25" customHeight="1" x14ac:dyDescent="0.3">
      <c r="A3298" s="1">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4">
        <v>-12.795999999999999</v>
      </c>
    </row>
    <row r="3299" spans="1:22" ht="14.25" customHeight="1" x14ac:dyDescent="0.3">
      <c r="A3299" s="1">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4">
        <v>13.701599999999988</v>
      </c>
    </row>
    <row r="3300" spans="1:22" ht="14.25" customHeight="1" x14ac:dyDescent="0.3">
      <c r="A3300" s="1">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4">
        <v>215.99729999999977</v>
      </c>
    </row>
    <row r="3301" spans="1:22" ht="14.25" customHeight="1" x14ac:dyDescent="0.3">
      <c r="A3301" s="1">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4">
        <v>-40.797600000000003</v>
      </c>
    </row>
    <row r="3302" spans="1:22" ht="14.25" customHeight="1" x14ac:dyDescent="0.3">
      <c r="A3302" s="1">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4">
        <v>-16.318300000000001</v>
      </c>
    </row>
    <row r="3303" spans="1:22" ht="14.25" customHeight="1" x14ac:dyDescent="0.3">
      <c r="A3303" s="1">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4">
        <v>-107.99280000000002</v>
      </c>
    </row>
    <row r="3304" spans="1:22" ht="14.25" customHeight="1" x14ac:dyDescent="0.3">
      <c r="A3304" s="1">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4">
        <v>5.2773000000000003</v>
      </c>
    </row>
    <row r="3305" spans="1:22" ht="14.25" customHeight="1" x14ac:dyDescent="0.3">
      <c r="A3305" s="1">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4">
        <v>-1.4255999999999998</v>
      </c>
    </row>
    <row r="3306" spans="1:22" ht="14.25" customHeight="1" x14ac:dyDescent="0.3">
      <c r="A3306" s="1">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4">
        <v>4.7066999999999997</v>
      </c>
    </row>
    <row r="3307" spans="1:22" ht="14.25" customHeight="1" x14ac:dyDescent="0.3">
      <c r="A3307" s="1">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4">
        <v>19.03860000000001</v>
      </c>
    </row>
    <row r="3308" spans="1:22" ht="14.25" customHeight="1" x14ac:dyDescent="0.3">
      <c r="A3308" s="1">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4">
        <v>28.767899999999997</v>
      </c>
    </row>
    <row r="3309" spans="1:22" ht="14.25" customHeight="1" x14ac:dyDescent="0.3">
      <c r="A3309" s="1">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4">
        <v>-3.6576000000000004</v>
      </c>
    </row>
    <row r="3310" spans="1:22" ht="14.25" customHeight="1" x14ac:dyDescent="0.3">
      <c r="A3310" s="1">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4">
        <v>14.395200000000004</v>
      </c>
    </row>
    <row r="3311" spans="1:22" ht="14.25" customHeight="1" x14ac:dyDescent="0.3">
      <c r="A3311" s="1">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4">
        <v>8.8704000000000018</v>
      </c>
    </row>
    <row r="3312" spans="1:22" ht="14.25" customHeight="1" x14ac:dyDescent="0.3">
      <c r="A3312" s="1">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4">
        <v>78.434999999999988</v>
      </c>
    </row>
    <row r="3313" spans="1:22" ht="14.25" customHeight="1" x14ac:dyDescent="0.3">
      <c r="A3313" s="1">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4">
        <v>38.038000000000004</v>
      </c>
    </row>
    <row r="3314" spans="1:22" ht="14.25" customHeight="1" x14ac:dyDescent="0.3">
      <c r="A3314" s="1">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4">
        <v>45.294000000000011</v>
      </c>
    </row>
    <row r="3315" spans="1:22" ht="14.25" customHeight="1" x14ac:dyDescent="0.3">
      <c r="A3315" s="1">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4">
        <v>40.170200000000001</v>
      </c>
    </row>
    <row r="3316" spans="1:22" ht="14.25" customHeight="1" x14ac:dyDescent="0.3">
      <c r="A3316" s="1">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4">
        <v>48.313600000000008</v>
      </c>
    </row>
    <row r="3317" spans="1:22" ht="14.25" customHeight="1" x14ac:dyDescent="0.3">
      <c r="A3317" s="1">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4">
        <v>4.8518999999999997</v>
      </c>
    </row>
    <row r="3318" spans="1:22" ht="14.25" customHeight="1" x14ac:dyDescent="0.3">
      <c r="A3318" s="1">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4">
        <v>-427.45000000000005</v>
      </c>
    </row>
    <row r="3319" spans="1:22" ht="14.25" customHeight="1" x14ac:dyDescent="0.3">
      <c r="A3319" s="1">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4">
        <v>48.964500000000001</v>
      </c>
    </row>
    <row r="3320" spans="1:22" ht="14.25" customHeight="1" x14ac:dyDescent="0.3">
      <c r="A3320" s="1">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4">
        <v>4.2336</v>
      </c>
    </row>
    <row r="3321" spans="1:22" ht="14.25" customHeight="1" x14ac:dyDescent="0.3">
      <c r="A3321" s="1">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4">
        <v>3.8073000000000015</v>
      </c>
    </row>
    <row r="3322" spans="1:22" ht="14.25" customHeight="1" x14ac:dyDescent="0.3">
      <c r="A3322" s="1">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4">
        <v>74.573999999999955</v>
      </c>
    </row>
    <row r="3323" spans="1:22" ht="14.25" customHeight="1" x14ac:dyDescent="0.3">
      <c r="A3323" s="1">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4">
        <v>9.0719999999999992</v>
      </c>
    </row>
    <row r="3324" spans="1:22" ht="14.25" customHeight="1" x14ac:dyDescent="0.3">
      <c r="A3324" s="1">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4">
        <v>20.681999999999995</v>
      </c>
    </row>
    <row r="3325" spans="1:22" ht="14.25" customHeight="1" x14ac:dyDescent="0.3">
      <c r="A3325" s="1">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4">
        <v>50.239800000000002</v>
      </c>
    </row>
    <row r="3326" spans="1:22" ht="14.25" customHeight="1" x14ac:dyDescent="0.3">
      <c r="A3326" s="1">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4">
        <v>-1480.0335000000009</v>
      </c>
    </row>
    <row r="3327" spans="1:22" ht="14.25" customHeight="1" x14ac:dyDescent="0.3">
      <c r="A3327" s="1">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4">
        <v>-1.9744000000000002</v>
      </c>
    </row>
    <row r="3328" spans="1:22" ht="14.25" customHeight="1" x14ac:dyDescent="0.3">
      <c r="A3328" s="1">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4">
        <v>6.7560000000000038</v>
      </c>
    </row>
    <row r="3329" spans="1:22" ht="14.25" customHeight="1" x14ac:dyDescent="0.3">
      <c r="A3329" s="1">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4">
        <v>7.8734999999999991</v>
      </c>
    </row>
    <row r="3330" spans="1:22" ht="14.25" customHeight="1" x14ac:dyDescent="0.3">
      <c r="A3330" s="1">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4">
        <v>95.096800000000002</v>
      </c>
    </row>
    <row r="3331" spans="1:22" ht="14.25" customHeight="1" x14ac:dyDescent="0.3">
      <c r="A3331" s="1">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4">
        <v>16.703999999999986</v>
      </c>
    </row>
    <row r="3332" spans="1:22" ht="14.25" customHeight="1" x14ac:dyDescent="0.3">
      <c r="A3332" s="1">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4">
        <v>15.07350000000001</v>
      </c>
    </row>
    <row r="3333" spans="1:22" ht="14.25" customHeight="1" x14ac:dyDescent="0.3">
      <c r="A3333" s="1">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4">
        <v>28.496999999999957</v>
      </c>
    </row>
    <row r="3334" spans="1:22" ht="14.25" customHeight="1" x14ac:dyDescent="0.3">
      <c r="A3334" s="1">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4">
        <v>19.754999999999999</v>
      </c>
    </row>
    <row r="3335" spans="1:22" ht="14.25" customHeight="1" x14ac:dyDescent="0.3">
      <c r="A3335" s="1">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4">
        <v>-1.3208000000000002</v>
      </c>
    </row>
    <row r="3336" spans="1:22" ht="14.25" customHeight="1" x14ac:dyDescent="0.3">
      <c r="A3336" s="1">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4">
        <v>4.9647999999999985</v>
      </c>
    </row>
    <row r="3337" spans="1:22" ht="14.25" customHeight="1" x14ac:dyDescent="0.3">
      <c r="A3337" s="1">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4">
        <v>37.797199999999975</v>
      </c>
    </row>
    <row r="3338" spans="1:22" ht="14.25" customHeight="1" x14ac:dyDescent="0.3">
      <c r="A3338" s="1">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4">
        <v>10.393599999999992</v>
      </c>
    </row>
    <row r="3339" spans="1:22" ht="14.25" customHeight="1" x14ac:dyDescent="0.3">
      <c r="A3339" s="1">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4">
        <v>28.436399999999935</v>
      </c>
    </row>
    <row r="3340" spans="1:22" ht="14.25" customHeight="1" x14ac:dyDescent="0.3">
      <c r="A3340" s="1">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4">
        <v>42.464699999999993</v>
      </c>
    </row>
    <row r="3341" spans="1:22" ht="14.25" customHeight="1" x14ac:dyDescent="0.3">
      <c r="A3341" s="1">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4">
        <v>54.950400000000002</v>
      </c>
    </row>
    <row r="3342" spans="1:22" ht="14.25" customHeight="1" x14ac:dyDescent="0.3">
      <c r="A3342" s="1">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4">
        <v>24.84</v>
      </c>
    </row>
    <row r="3343" spans="1:22" ht="14.25" customHeight="1" x14ac:dyDescent="0.3">
      <c r="A3343" s="1">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4">
        <v>60.255300000000005</v>
      </c>
    </row>
    <row r="3344" spans="1:22" ht="14.25" customHeight="1" x14ac:dyDescent="0.3">
      <c r="A3344" s="1">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4">
        <v>20.966999999999999</v>
      </c>
    </row>
    <row r="3345" spans="1:22" ht="14.25" customHeight="1" x14ac:dyDescent="0.3">
      <c r="A3345" s="1">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4">
        <v>28.785599999999995</v>
      </c>
    </row>
    <row r="3346" spans="1:22" ht="14.25" customHeight="1" x14ac:dyDescent="0.3">
      <c r="A3346" s="1">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4">
        <v>36.692999999999998</v>
      </c>
    </row>
    <row r="3347" spans="1:22" ht="14.25" customHeight="1" x14ac:dyDescent="0.3">
      <c r="A3347" s="1">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4">
        <v>5.2559999999999993</v>
      </c>
    </row>
    <row r="3348" spans="1:22" ht="14.25" customHeight="1" x14ac:dyDescent="0.3">
      <c r="A3348" s="1">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4">
        <v>13.919999999999998</v>
      </c>
    </row>
    <row r="3349" spans="1:22" ht="14.25" customHeight="1" x14ac:dyDescent="0.3">
      <c r="A3349" s="1">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4">
        <v>13.208000000000002</v>
      </c>
    </row>
    <row r="3350" spans="1:22" ht="14.25" customHeight="1" x14ac:dyDescent="0.3">
      <c r="A3350" s="1">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4">
        <v>-25.648000000000003</v>
      </c>
    </row>
    <row r="3351" spans="1:22" ht="14.25" customHeight="1" x14ac:dyDescent="0.3">
      <c r="A3351" s="1">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4">
        <v>5.6955999999999989</v>
      </c>
    </row>
    <row r="3352" spans="1:22" ht="14.25" customHeight="1" x14ac:dyDescent="0.3">
      <c r="A3352" s="1">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4">
        <v>18.893699999999995</v>
      </c>
    </row>
    <row r="3353" spans="1:22" ht="14.25" customHeight="1" x14ac:dyDescent="0.3">
      <c r="A3353" s="1">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4">
        <v>20.517599999999987</v>
      </c>
    </row>
    <row r="3354" spans="1:22" ht="14.25" customHeight="1" x14ac:dyDescent="0.3">
      <c r="A3354" s="1">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4">
        <v>31.494</v>
      </c>
    </row>
    <row r="3355" spans="1:22" ht="14.25" customHeight="1" x14ac:dyDescent="0.3">
      <c r="A3355" s="1">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4">
        <v>93.594800000000021</v>
      </c>
    </row>
    <row r="3356" spans="1:22" ht="14.25" customHeight="1" x14ac:dyDescent="0.3">
      <c r="A3356" s="1">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4">
        <v>-4.032</v>
      </c>
    </row>
    <row r="3357" spans="1:22" ht="14.25" customHeight="1" x14ac:dyDescent="0.3">
      <c r="A3357" s="1">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4">
        <v>9.6047999999999991</v>
      </c>
    </row>
    <row r="3358" spans="1:22" ht="14.25" customHeight="1" x14ac:dyDescent="0.3">
      <c r="A3358" s="1">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4">
        <v>1.8288</v>
      </c>
    </row>
    <row r="3359" spans="1:22" ht="14.25" customHeight="1" x14ac:dyDescent="0.3">
      <c r="A3359" s="1">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4">
        <v>26.465400000000006</v>
      </c>
    </row>
    <row r="3360" spans="1:22" ht="14.25" customHeight="1" x14ac:dyDescent="0.3">
      <c r="A3360" s="1">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4">
        <v>-5.2932000000000023</v>
      </c>
    </row>
    <row r="3361" spans="1:22" ht="14.25" customHeight="1" x14ac:dyDescent="0.3">
      <c r="A3361" s="1">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4">
        <v>-3.272000000000002</v>
      </c>
    </row>
    <row r="3362" spans="1:22" ht="14.25" customHeight="1" x14ac:dyDescent="0.3">
      <c r="A3362" s="1">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4">
        <v>14.306799999999999</v>
      </c>
    </row>
    <row r="3363" spans="1:22" ht="14.25" customHeight="1" x14ac:dyDescent="0.3">
      <c r="A3363" s="1">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4">
        <v>11.995199999999997</v>
      </c>
    </row>
    <row r="3364" spans="1:22" ht="14.25" customHeight="1" x14ac:dyDescent="0.3">
      <c r="A3364" s="1">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4">
        <v>9.3312000000000008</v>
      </c>
    </row>
    <row r="3365" spans="1:22" ht="14.25" customHeight="1" x14ac:dyDescent="0.3">
      <c r="A3365" s="1">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4">
        <v>18.940000000000001</v>
      </c>
    </row>
    <row r="3366" spans="1:22" ht="14.25" customHeight="1" x14ac:dyDescent="0.3">
      <c r="A3366" s="1">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4">
        <v>-3.8207999999999984</v>
      </c>
    </row>
    <row r="3367" spans="1:22" ht="14.25" customHeight="1" x14ac:dyDescent="0.3">
      <c r="A3367" s="1">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4">
        <v>3.4195999999999884</v>
      </c>
    </row>
    <row r="3368" spans="1:22" ht="14.25" customHeight="1" x14ac:dyDescent="0.3">
      <c r="A3368" s="1">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4">
        <v>3.6288</v>
      </c>
    </row>
    <row r="3369" spans="1:22" ht="14.25" customHeight="1" x14ac:dyDescent="0.3">
      <c r="A3369" s="1">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4">
        <v>4.4849999999999994</v>
      </c>
    </row>
    <row r="3370" spans="1:22" ht="14.25" customHeight="1" x14ac:dyDescent="0.3">
      <c r="A3370" s="1">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4">
        <v>41.168399999999991</v>
      </c>
    </row>
    <row r="3371" spans="1:22" ht="14.25" customHeight="1" x14ac:dyDescent="0.3">
      <c r="A3371" s="1">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4">
        <v>23.116799999999998</v>
      </c>
    </row>
    <row r="3372" spans="1:22" ht="14.25" customHeight="1" x14ac:dyDescent="0.3">
      <c r="A3372" s="1">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4">
        <v>244.61549999999988</v>
      </c>
    </row>
    <row r="3373" spans="1:22" ht="14.25" customHeight="1" x14ac:dyDescent="0.3">
      <c r="A3373" s="1">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4">
        <v>9.0383999999999993</v>
      </c>
    </row>
    <row r="3374" spans="1:22" ht="14.25" customHeight="1" x14ac:dyDescent="0.3">
      <c r="A3374" s="1">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4">
        <v>48.287999999999997</v>
      </c>
    </row>
    <row r="3375" spans="1:22" ht="14.25" customHeight="1" x14ac:dyDescent="0.3">
      <c r="A3375" s="1">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4">
        <v>11.376000000000001</v>
      </c>
    </row>
    <row r="3376" spans="1:22" ht="14.25" customHeight="1" x14ac:dyDescent="0.3">
      <c r="A3376" s="1">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4">
        <v>8.0980000000000203</v>
      </c>
    </row>
    <row r="3377" spans="1:22" ht="14.25" customHeight="1" x14ac:dyDescent="0.3">
      <c r="A3377" s="1">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4">
        <v>10.389600000000002</v>
      </c>
    </row>
    <row r="3378" spans="1:22" ht="14.25" customHeight="1" x14ac:dyDescent="0.3">
      <c r="A3378" s="1">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4">
        <v>68.333200000000005</v>
      </c>
    </row>
    <row r="3379" spans="1:22" ht="14.25" customHeight="1" x14ac:dyDescent="0.3">
      <c r="A3379" s="1">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4">
        <v>6.9794999999999909</v>
      </c>
    </row>
    <row r="3380" spans="1:22" ht="14.25" customHeight="1" x14ac:dyDescent="0.3">
      <c r="A3380" s="1">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4">
        <v>-22.04160000000001</v>
      </c>
    </row>
    <row r="3381" spans="1:22" ht="14.25" customHeight="1" x14ac:dyDescent="0.3">
      <c r="A3381" s="1">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4">
        <v>3.2099999999999982</v>
      </c>
    </row>
    <row r="3382" spans="1:22" ht="14.25" customHeight="1" x14ac:dyDescent="0.3">
      <c r="A3382" s="1">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4">
        <v>7.2144000000000013</v>
      </c>
    </row>
    <row r="3383" spans="1:22" ht="14.25" customHeight="1" x14ac:dyDescent="0.3">
      <c r="A3383" s="1">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4">
        <v>0.97739999999999994</v>
      </c>
    </row>
    <row r="3384" spans="1:22" ht="14.25" customHeight="1" x14ac:dyDescent="0.3">
      <c r="A3384" s="1">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4">
        <v>8.7906000000000013</v>
      </c>
    </row>
    <row r="3385" spans="1:22" ht="14.25" customHeight="1" x14ac:dyDescent="0.3">
      <c r="A3385" s="1">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4">
        <v>29.880199999999981</v>
      </c>
    </row>
    <row r="3386" spans="1:22" ht="14.25" customHeight="1" x14ac:dyDescent="0.3">
      <c r="A3386" s="1">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4">
        <v>539.92499999999995</v>
      </c>
    </row>
    <row r="3387" spans="1:22" ht="14.25" customHeight="1" x14ac:dyDescent="0.3">
      <c r="A3387" s="1">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4">
        <v>65.325599999999895</v>
      </c>
    </row>
    <row r="3388" spans="1:22" ht="14.25" customHeight="1" x14ac:dyDescent="0.3">
      <c r="A3388" s="1">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4">
        <v>5.9174999999999986</v>
      </c>
    </row>
    <row r="3389" spans="1:22" ht="14.25" customHeight="1" x14ac:dyDescent="0.3">
      <c r="A3389" s="1">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4">
        <v>16.678799999999995</v>
      </c>
    </row>
    <row r="3390" spans="1:22" ht="14.25" customHeight="1" x14ac:dyDescent="0.3">
      <c r="A3390" s="1">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4">
        <v>-33.635999999999996</v>
      </c>
    </row>
    <row r="3391" spans="1:22" ht="14.25" customHeight="1" x14ac:dyDescent="0.3">
      <c r="A3391" s="1">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4">
        <v>-36.11160000000001</v>
      </c>
    </row>
    <row r="3392" spans="1:22" ht="14.25" customHeight="1" x14ac:dyDescent="0.3">
      <c r="A3392" s="1">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4">
        <v>2.1399999999999992</v>
      </c>
    </row>
    <row r="3393" spans="1:22" ht="14.25" customHeight="1" x14ac:dyDescent="0.3">
      <c r="A3393" s="1">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4">
        <v>68.197999999999979</v>
      </c>
    </row>
    <row r="3394" spans="1:22" ht="14.25" customHeight="1" x14ac:dyDescent="0.3">
      <c r="A3394" s="1">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4">
        <v>-43.833600000000018</v>
      </c>
    </row>
    <row r="3395" spans="1:22" ht="14.25" customHeight="1" x14ac:dyDescent="0.3">
      <c r="A3395" s="1">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4">
        <v>-11.084800000000005</v>
      </c>
    </row>
    <row r="3396" spans="1:22" ht="14.25" customHeight="1" x14ac:dyDescent="0.3">
      <c r="A3396" s="1">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4">
        <v>15.011999999999999</v>
      </c>
    </row>
    <row r="3397" spans="1:22" ht="14.25" customHeight="1" x14ac:dyDescent="0.3">
      <c r="A3397" s="1">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4">
        <v>13.317600000000027</v>
      </c>
    </row>
    <row r="3398" spans="1:22" ht="14.25" customHeight="1" x14ac:dyDescent="0.3">
      <c r="A3398" s="1">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4">
        <v>78.195399999999992</v>
      </c>
    </row>
    <row r="3399" spans="1:22" ht="14.25" customHeight="1" x14ac:dyDescent="0.3">
      <c r="A3399" s="1">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4">
        <v>12.441600000000001</v>
      </c>
    </row>
    <row r="3400" spans="1:22" ht="14.25" customHeight="1" x14ac:dyDescent="0.3">
      <c r="A3400" s="1">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4">
        <v>9.9873000000000012</v>
      </c>
    </row>
    <row r="3401" spans="1:22" ht="14.25" customHeight="1" x14ac:dyDescent="0.3">
      <c r="A3401" s="1">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4">
        <v>301.96799999999996</v>
      </c>
    </row>
    <row r="3402" spans="1:22" ht="14.25" customHeight="1" x14ac:dyDescent="0.3">
      <c r="A3402" s="1">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4">
        <v>9.6974999999999838</v>
      </c>
    </row>
    <row r="3403" spans="1:22" ht="14.25" customHeight="1" x14ac:dyDescent="0.3">
      <c r="A3403" s="1">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4">
        <v>1.4742000000000002</v>
      </c>
    </row>
    <row r="3404" spans="1:22" ht="14.25" customHeight="1" x14ac:dyDescent="0.3">
      <c r="A3404" s="1">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4">
        <v>-8.9151999999999987</v>
      </c>
    </row>
    <row r="3405" spans="1:22" ht="14.25" customHeight="1" x14ac:dyDescent="0.3">
      <c r="A3405" s="1">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4">
        <v>-52.339199999999991</v>
      </c>
    </row>
    <row r="3406" spans="1:22" ht="14.25" customHeight="1" x14ac:dyDescent="0.3">
      <c r="A3406" s="1">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4">
        <v>3.8939999999999912</v>
      </c>
    </row>
    <row r="3407" spans="1:22" ht="14.25" customHeight="1" x14ac:dyDescent="0.3">
      <c r="A3407" s="1">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4">
        <v>-12.058799999999991</v>
      </c>
    </row>
    <row r="3408" spans="1:22" ht="14.25" customHeight="1" x14ac:dyDescent="0.3">
      <c r="A3408" s="1">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4">
        <v>-12.058799999999991</v>
      </c>
    </row>
    <row r="3409" spans="1:22" ht="14.25" customHeight="1" x14ac:dyDescent="0.3">
      <c r="A3409" s="1">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4">
        <v>-5.2415999999999983</v>
      </c>
    </row>
    <row r="3410" spans="1:22" ht="14.25" customHeight="1" x14ac:dyDescent="0.3">
      <c r="A3410" s="1">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4">
        <v>7.8175999999999997</v>
      </c>
    </row>
    <row r="3411" spans="1:22" ht="14.25" customHeight="1" x14ac:dyDescent="0.3">
      <c r="A3411" s="1">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4">
        <v>3.6288</v>
      </c>
    </row>
    <row r="3412" spans="1:22" ht="14.25" customHeight="1" x14ac:dyDescent="0.3">
      <c r="A3412" s="1">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4">
        <v>30.263399999999997</v>
      </c>
    </row>
    <row r="3413" spans="1:22" ht="14.25" customHeight="1" x14ac:dyDescent="0.3">
      <c r="A3413" s="1">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4">
        <v>88.394799999999975</v>
      </c>
    </row>
    <row r="3414" spans="1:22" ht="14.25" customHeight="1" x14ac:dyDescent="0.3">
      <c r="A3414" s="1">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4">
        <v>3.1752000000000002</v>
      </c>
    </row>
    <row r="3415" spans="1:22" ht="14.25" customHeight="1" x14ac:dyDescent="0.3">
      <c r="A3415" s="1">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4">
        <v>37.9848</v>
      </c>
    </row>
    <row r="3416" spans="1:22" ht="14.25" customHeight="1" x14ac:dyDescent="0.3">
      <c r="A3416" s="1">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4">
        <v>15.807999999999996</v>
      </c>
    </row>
    <row r="3417" spans="1:22" ht="14.25" customHeight="1" x14ac:dyDescent="0.3">
      <c r="A3417" s="1">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4">
        <v>0.65159999999999996</v>
      </c>
    </row>
    <row r="3418" spans="1:22" ht="14.25" customHeight="1" x14ac:dyDescent="0.3">
      <c r="A3418" s="1">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4">
        <v>3.8822000000000001</v>
      </c>
    </row>
    <row r="3419" spans="1:22" ht="14.25" customHeight="1" x14ac:dyDescent="0.3">
      <c r="A3419" s="1">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4">
        <v>3.2669999999999995</v>
      </c>
    </row>
    <row r="3420" spans="1:22" ht="14.25" customHeight="1" x14ac:dyDescent="0.3">
      <c r="A3420" s="1">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4">
        <v>0.72999999999999954</v>
      </c>
    </row>
    <row r="3421" spans="1:22" ht="14.25" customHeight="1" x14ac:dyDescent="0.3">
      <c r="A3421" s="1">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4">
        <v>60.391999999999967</v>
      </c>
    </row>
    <row r="3422" spans="1:22" ht="14.25" customHeight="1" x14ac:dyDescent="0.3">
      <c r="A3422" s="1">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4">
        <v>78.671999999999997</v>
      </c>
    </row>
    <row r="3423" spans="1:22" ht="14.25" customHeight="1" x14ac:dyDescent="0.3">
      <c r="A3423" s="1">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4">
        <v>84.051199999999994</v>
      </c>
    </row>
    <row r="3424" spans="1:22" ht="14.25" customHeight="1" x14ac:dyDescent="0.3">
      <c r="A3424" s="1">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4">
        <v>7.8960000000000008</v>
      </c>
    </row>
    <row r="3425" spans="1:22" ht="14.25" customHeight="1" x14ac:dyDescent="0.3">
      <c r="A3425" s="1">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4">
        <v>7.3839999999999986</v>
      </c>
    </row>
    <row r="3426" spans="1:22" ht="14.25" customHeight="1" x14ac:dyDescent="0.3">
      <c r="A3426" s="1">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4">
        <v>41.880000000000024</v>
      </c>
    </row>
    <row r="3427" spans="1:22" ht="14.25" customHeight="1" x14ac:dyDescent="0.3">
      <c r="A3427" s="1">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4">
        <v>6.8579999999999988</v>
      </c>
    </row>
    <row r="3428" spans="1:22" ht="14.25" customHeight="1" x14ac:dyDescent="0.3">
      <c r="A3428" s="1">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4">
        <v>394.26800000000003</v>
      </c>
    </row>
    <row r="3429" spans="1:22" ht="14.25" customHeight="1" x14ac:dyDescent="0.3">
      <c r="A3429" s="1">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4">
        <v>11.102399999999996</v>
      </c>
    </row>
    <row r="3430" spans="1:22" ht="14.25" customHeight="1" x14ac:dyDescent="0.3">
      <c r="A3430" s="1">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4">
        <v>-103.98819999999998</v>
      </c>
    </row>
    <row r="3431" spans="1:22" ht="14.25" customHeight="1" x14ac:dyDescent="0.3">
      <c r="A3431" s="1">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4">
        <v>11.223000000000001</v>
      </c>
    </row>
    <row r="3432" spans="1:22" ht="14.25" customHeight="1" x14ac:dyDescent="0.3">
      <c r="A3432" s="1">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4">
        <v>8.6390999999999956</v>
      </c>
    </row>
    <row r="3433" spans="1:22" ht="14.25" customHeight="1" x14ac:dyDescent="0.3">
      <c r="A3433" s="1">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4">
        <v>15.468000000000004</v>
      </c>
    </row>
    <row r="3434" spans="1:22" ht="14.25" customHeight="1" x14ac:dyDescent="0.3">
      <c r="A3434" s="1">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4">
        <v>28.857599999999998</v>
      </c>
    </row>
    <row r="3435" spans="1:22" ht="14.25" customHeight="1" x14ac:dyDescent="0.3">
      <c r="A3435" s="1">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4">
        <v>8.3753999999999991</v>
      </c>
    </row>
    <row r="3436" spans="1:22" ht="14.25" customHeight="1" x14ac:dyDescent="0.3">
      <c r="A3436" s="1">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4">
        <v>5.4287999999999981</v>
      </c>
    </row>
    <row r="3437" spans="1:22" ht="14.25" customHeight="1" x14ac:dyDescent="0.3">
      <c r="A3437" s="1">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4">
        <v>-22.620000000000005</v>
      </c>
    </row>
    <row r="3438" spans="1:22" ht="14.25" customHeight="1" x14ac:dyDescent="0.3">
      <c r="A3438" s="1">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4">
        <v>-12.751199999999997</v>
      </c>
    </row>
    <row r="3439" spans="1:22" ht="14.25" customHeight="1" x14ac:dyDescent="0.3">
      <c r="A3439" s="1">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4">
        <v>-8.5007999999999981</v>
      </c>
    </row>
    <row r="3440" spans="1:22" ht="14.25" customHeight="1" x14ac:dyDescent="0.3">
      <c r="A3440" s="1">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4">
        <v>-68.130199999999988</v>
      </c>
    </row>
    <row r="3441" spans="1:22" ht="14.25" customHeight="1" x14ac:dyDescent="0.3">
      <c r="A3441" s="1">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4">
        <v>4.0643999999999973</v>
      </c>
    </row>
    <row r="3442" spans="1:22" ht="14.25" customHeight="1" x14ac:dyDescent="0.3">
      <c r="A3442" s="1">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4">
        <v>1.5602</v>
      </c>
    </row>
    <row r="3443" spans="1:22" ht="14.25" customHeight="1" x14ac:dyDescent="0.3">
      <c r="A3443" s="1">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4">
        <v>49.013999999999996</v>
      </c>
    </row>
    <row r="3444" spans="1:22" ht="14.25" customHeight="1" x14ac:dyDescent="0.3">
      <c r="A3444" s="1">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4">
        <v>8.370000000000001</v>
      </c>
    </row>
    <row r="3445" spans="1:22" ht="14.25" customHeight="1" x14ac:dyDescent="0.3">
      <c r="A3445" s="1">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4">
        <v>626.18499999999995</v>
      </c>
    </row>
    <row r="3446" spans="1:22" ht="14.25" customHeight="1" x14ac:dyDescent="0.3">
      <c r="A3446" s="1">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4">
        <v>-16.956800000000005</v>
      </c>
    </row>
    <row r="3447" spans="1:22" ht="14.25" customHeight="1" x14ac:dyDescent="0.3">
      <c r="A3447" s="1">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4">
        <v>5.0829999999999975</v>
      </c>
    </row>
    <row r="3448" spans="1:22" ht="14.25" customHeight="1" x14ac:dyDescent="0.3">
      <c r="A3448" s="1">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4">
        <v>33.313599999999994</v>
      </c>
    </row>
    <row r="3449" spans="1:22" ht="14.25" customHeight="1" x14ac:dyDescent="0.3">
      <c r="A3449" s="1">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4">
        <v>1.0903999999999998</v>
      </c>
    </row>
    <row r="3450" spans="1:22" ht="14.25" customHeight="1" x14ac:dyDescent="0.3">
      <c r="A3450" s="1">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4">
        <v>8.8607999999999976</v>
      </c>
    </row>
    <row r="3451" spans="1:22" ht="14.25" customHeight="1" x14ac:dyDescent="0.3">
      <c r="A3451" s="1">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4">
        <v>24.359500000000004</v>
      </c>
    </row>
    <row r="3452" spans="1:22" ht="14.25" customHeight="1" x14ac:dyDescent="0.3">
      <c r="A3452" s="1">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4">
        <v>4.1916000000000011</v>
      </c>
    </row>
    <row r="3453" spans="1:22" ht="14.25" customHeight="1" x14ac:dyDescent="0.3">
      <c r="A3453" s="1">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4">
        <v>1.9697999999999998</v>
      </c>
    </row>
    <row r="3454" spans="1:22" ht="14.25" customHeight="1" x14ac:dyDescent="0.3">
      <c r="A3454" s="1">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4">
        <v>29.495000000000019</v>
      </c>
    </row>
    <row r="3455" spans="1:22" ht="14.25" customHeight="1" x14ac:dyDescent="0.3">
      <c r="A3455" s="1">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4">
        <v>27.011199999999999</v>
      </c>
    </row>
    <row r="3456" spans="1:22" ht="14.25" customHeight="1" x14ac:dyDescent="0.3">
      <c r="A3456" s="1">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4">
        <v>0.83849999999999936</v>
      </c>
    </row>
    <row r="3457" spans="1:22" ht="14.25" customHeight="1" x14ac:dyDescent="0.3">
      <c r="A3457" s="1">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4">
        <v>5.5673999999999992</v>
      </c>
    </row>
    <row r="3458" spans="1:22" ht="14.25" customHeight="1" x14ac:dyDescent="0.3">
      <c r="A3458" s="1">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4">
        <v>19.793400000000005</v>
      </c>
    </row>
    <row r="3459" spans="1:22" ht="14.25" customHeight="1" x14ac:dyDescent="0.3">
      <c r="A3459" s="1">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4">
        <v>2.2511999999999999</v>
      </c>
    </row>
    <row r="3460" spans="1:22" ht="14.25" customHeight="1" x14ac:dyDescent="0.3">
      <c r="A3460" s="1">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4">
        <v>-2.7551999999999994</v>
      </c>
    </row>
    <row r="3461" spans="1:22" ht="14.25" customHeight="1" x14ac:dyDescent="0.3">
      <c r="A3461" s="1">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4">
        <v>-412.61539999999991</v>
      </c>
    </row>
    <row r="3462" spans="1:22" ht="14.25" customHeight="1" x14ac:dyDescent="0.3">
      <c r="A3462" s="1">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4">
        <v>14.395200000000004</v>
      </c>
    </row>
    <row r="3463" spans="1:22" ht="14.25" customHeight="1" x14ac:dyDescent="0.3">
      <c r="A3463" s="1">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4">
        <v>55.436399999999935</v>
      </c>
    </row>
    <row r="3464" spans="1:22" ht="14.25" customHeight="1" x14ac:dyDescent="0.3">
      <c r="A3464" s="1">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4">
        <v>74.565400000000011</v>
      </c>
    </row>
    <row r="3465" spans="1:22" ht="14.25" customHeight="1" x14ac:dyDescent="0.3">
      <c r="A3465" s="1">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4">
        <v>1.6509999999999998</v>
      </c>
    </row>
    <row r="3466" spans="1:22" ht="14.25" customHeight="1" x14ac:dyDescent="0.3">
      <c r="A3466" s="1">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4">
        <v>7.198799999999995</v>
      </c>
    </row>
    <row r="3467" spans="1:22" ht="14.25" customHeight="1" x14ac:dyDescent="0.3">
      <c r="A3467" s="1">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4">
        <v>16.1096</v>
      </c>
    </row>
    <row r="3468" spans="1:22" ht="14.25" customHeight="1" x14ac:dyDescent="0.3">
      <c r="A3468" s="1">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4">
        <v>83.25079999999997</v>
      </c>
    </row>
    <row r="3469" spans="1:22" ht="14.25" customHeight="1" x14ac:dyDescent="0.3">
      <c r="A3469" s="1">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4">
        <v>125.46899999999999</v>
      </c>
    </row>
    <row r="3470" spans="1:22" ht="14.25" customHeight="1" x14ac:dyDescent="0.3">
      <c r="A3470" s="1">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4">
        <v>58.687200000000011</v>
      </c>
    </row>
    <row r="3471" spans="1:22" ht="14.25" customHeight="1" x14ac:dyDescent="0.3">
      <c r="A3471" s="1">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4">
        <v>16.183799999999998</v>
      </c>
    </row>
    <row r="3472" spans="1:22" ht="14.25" customHeight="1" x14ac:dyDescent="0.3">
      <c r="A3472" s="1">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4">
        <v>4.3523999999999994</v>
      </c>
    </row>
    <row r="3473" spans="1:22" ht="14.25" customHeight="1" x14ac:dyDescent="0.3">
      <c r="A3473" s="1">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4">
        <v>3.5255999999999994</v>
      </c>
    </row>
    <row r="3474" spans="1:22" ht="14.25" customHeight="1" x14ac:dyDescent="0.3">
      <c r="A3474" s="1">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4">
        <v>3.0133999999999981</v>
      </c>
    </row>
    <row r="3475" spans="1:22" ht="14.25" customHeight="1" x14ac:dyDescent="0.3">
      <c r="A3475" s="1">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4">
        <v>47.0548</v>
      </c>
    </row>
    <row r="3476" spans="1:22" ht="14.25" customHeight="1" x14ac:dyDescent="0.3">
      <c r="A3476" s="1">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4">
        <v>42.991400000000006</v>
      </c>
    </row>
    <row r="3477" spans="1:22" ht="14.25" customHeight="1" x14ac:dyDescent="0.3">
      <c r="A3477" s="1">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4">
        <v>15.378000000000004</v>
      </c>
    </row>
    <row r="3478" spans="1:22" ht="14.25" customHeight="1" x14ac:dyDescent="0.3">
      <c r="A3478" s="1">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4">
        <v>69.919999999999987</v>
      </c>
    </row>
    <row r="3479" spans="1:22" ht="14.25" customHeight="1" x14ac:dyDescent="0.3">
      <c r="A3479" s="1">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4">
        <v>18.503999999999991</v>
      </c>
    </row>
    <row r="3480" spans="1:22" ht="14.25" customHeight="1" x14ac:dyDescent="0.3">
      <c r="A3480" s="1">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4">
        <v>2.4823999999999993</v>
      </c>
    </row>
    <row r="3481" spans="1:22" ht="14.25" customHeight="1" x14ac:dyDescent="0.3">
      <c r="A3481" s="1">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4">
        <v>21.772800000000004</v>
      </c>
    </row>
    <row r="3482" spans="1:22" ht="14.25" customHeight="1" x14ac:dyDescent="0.3">
      <c r="A3482" s="1">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4">
        <v>-195.47879999999998</v>
      </c>
    </row>
    <row r="3483" spans="1:22" ht="14.25" customHeight="1" x14ac:dyDescent="0.3">
      <c r="A3483" s="1">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4">
        <v>2.7775999999999996</v>
      </c>
    </row>
    <row r="3484" spans="1:22" ht="14.25" customHeight="1" x14ac:dyDescent="0.3">
      <c r="A3484" s="1">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4">
        <v>168.18549999999993</v>
      </c>
    </row>
    <row r="3485" spans="1:22" ht="14.25" customHeight="1" x14ac:dyDescent="0.3">
      <c r="A3485" s="1">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4">
        <v>12.521600000000003</v>
      </c>
    </row>
    <row r="3486" spans="1:22" ht="14.25" customHeight="1" x14ac:dyDescent="0.3">
      <c r="A3486" s="1">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4">
        <v>300.73500000000001</v>
      </c>
    </row>
    <row r="3487" spans="1:22" ht="14.25" customHeight="1" x14ac:dyDescent="0.3">
      <c r="A3487" s="1">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4">
        <v>3.5640000000000001</v>
      </c>
    </row>
    <row r="3488" spans="1:22" ht="14.25" customHeight="1" x14ac:dyDescent="0.3">
      <c r="A3488" s="1">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4">
        <v>2.7143999999999995</v>
      </c>
    </row>
    <row r="3489" spans="1:22" ht="14.25" customHeight="1" x14ac:dyDescent="0.3">
      <c r="A3489" s="1">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4">
        <v>-29.436800000000012</v>
      </c>
    </row>
    <row r="3490" spans="1:22" ht="14.25" customHeight="1" x14ac:dyDescent="0.3">
      <c r="A3490" s="1">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4">
        <v>-5.8346000000000231</v>
      </c>
    </row>
    <row r="3491" spans="1:22" ht="14.25" customHeight="1" x14ac:dyDescent="0.3">
      <c r="A3491" s="1">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4">
        <v>-92.799600000000027</v>
      </c>
    </row>
    <row r="3492" spans="1:22" ht="14.25" customHeight="1" x14ac:dyDescent="0.3">
      <c r="A3492" s="1">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4">
        <v>6.0024999999999977</v>
      </c>
    </row>
    <row r="3493" spans="1:22" ht="14.25" customHeight="1" x14ac:dyDescent="0.3">
      <c r="A3493" s="1">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4">
        <v>48.994199999999921</v>
      </c>
    </row>
    <row r="3494" spans="1:22" ht="14.25" customHeight="1" x14ac:dyDescent="0.3">
      <c r="A3494" s="1">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4">
        <v>3.7692000000000001</v>
      </c>
    </row>
    <row r="3495" spans="1:22" ht="14.25" customHeight="1" x14ac:dyDescent="0.3">
      <c r="A3495" s="1">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4">
        <v>12.959999999999994</v>
      </c>
    </row>
    <row r="3496" spans="1:22" ht="14.25" customHeight="1" x14ac:dyDescent="0.3">
      <c r="A3496" s="1">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4">
        <v>275.47800000000001</v>
      </c>
    </row>
    <row r="3497" spans="1:22" ht="14.25" customHeight="1" x14ac:dyDescent="0.3">
      <c r="A3497" s="1">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4">
        <v>181.17599999999993</v>
      </c>
    </row>
    <row r="3498" spans="1:22" ht="14.25" customHeight="1" x14ac:dyDescent="0.3">
      <c r="A3498" s="1">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4">
        <v>12.82559999999998</v>
      </c>
    </row>
    <row r="3499" spans="1:22" ht="14.25" customHeight="1" x14ac:dyDescent="0.3">
      <c r="A3499" s="1">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4">
        <v>136.61759999999998</v>
      </c>
    </row>
    <row r="3500" spans="1:22" ht="14.25" customHeight="1" x14ac:dyDescent="0.3">
      <c r="A3500" s="1">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4">
        <v>5.3339999999999996</v>
      </c>
    </row>
    <row r="3501" spans="1:22" ht="14.25" customHeight="1" x14ac:dyDescent="0.3">
      <c r="A3501" s="1">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4">
        <v>71.389799999999994</v>
      </c>
    </row>
    <row r="3502" spans="1:22" ht="14.25" customHeight="1" x14ac:dyDescent="0.3">
      <c r="A3502" s="1">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4">
        <v>30.211199999999998</v>
      </c>
    </row>
    <row r="3503" spans="1:22" ht="14.25" customHeight="1" x14ac:dyDescent="0.3">
      <c r="A3503" s="1">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4">
        <v>7.7759999999999989</v>
      </c>
    </row>
    <row r="3504" spans="1:22" ht="14.25" customHeight="1" x14ac:dyDescent="0.3">
      <c r="A3504" s="1">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4">
        <v>3.6288</v>
      </c>
    </row>
    <row r="3505" spans="1:22" ht="14.25" customHeight="1" x14ac:dyDescent="0.3">
      <c r="A3505" s="1">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4">
        <v>20.343900000000001</v>
      </c>
    </row>
    <row r="3506" spans="1:22" ht="14.25" customHeight="1" x14ac:dyDescent="0.3">
      <c r="A3506" s="1">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4">
        <v>117.0104</v>
      </c>
    </row>
    <row r="3507" spans="1:22" ht="14.25" customHeight="1" x14ac:dyDescent="0.3">
      <c r="A3507" s="1">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4">
        <v>20.158400000000015</v>
      </c>
    </row>
    <row r="3508" spans="1:22" ht="14.25" customHeight="1" x14ac:dyDescent="0.3">
      <c r="A3508" s="1">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4">
        <v>-5.088000000000001</v>
      </c>
    </row>
    <row r="3509" spans="1:22" ht="14.25" customHeight="1" x14ac:dyDescent="0.3">
      <c r="A3509" s="1">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4">
        <v>-19.874399999999994</v>
      </c>
    </row>
    <row r="3510" spans="1:22" ht="14.25" customHeight="1" x14ac:dyDescent="0.3">
      <c r="A3510" s="1">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4">
        <v>5.4432</v>
      </c>
    </row>
    <row r="3511" spans="1:22" ht="14.25" customHeight="1" x14ac:dyDescent="0.3">
      <c r="A3511" s="1">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4">
        <v>4.0768000000000004</v>
      </c>
    </row>
    <row r="3512" spans="1:22" ht="14.25" customHeight="1" x14ac:dyDescent="0.3">
      <c r="A3512" s="1">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4">
        <v>-97.71999999999997</v>
      </c>
    </row>
    <row r="3513" spans="1:22" ht="14.25" customHeight="1" x14ac:dyDescent="0.3">
      <c r="A3513" s="1">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4">
        <v>-127.37200000000001</v>
      </c>
    </row>
    <row r="3514" spans="1:22" ht="14.25" customHeight="1" x14ac:dyDescent="0.3">
      <c r="A3514" s="1">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4">
        <v>-117.88199999999998</v>
      </c>
    </row>
    <row r="3515" spans="1:22" ht="14.25" customHeight="1" x14ac:dyDescent="0.3">
      <c r="A3515" s="1">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4">
        <v>5.55</v>
      </c>
    </row>
    <row r="3516" spans="1:22" ht="14.25" customHeight="1" x14ac:dyDescent="0.3">
      <c r="A3516" s="1">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4">
        <v>0.86399999999999988</v>
      </c>
    </row>
    <row r="3517" spans="1:22" ht="14.25" customHeight="1" x14ac:dyDescent="0.3">
      <c r="A3517" s="1">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4">
        <v>8.6190000000000033</v>
      </c>
    </row>
    <row r="3518" spans="1:22" ht="14.25" customHeight="1" x14ac:dyDescent="0.3">
      <c r="A3518" s="1">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4">
        <v>9.6299999999999955</v>
      </c>
    </row>
    <row r="3519" spans="1:22" ht="14.25" customHeight="1" x14ac:dyDescent="0.3">
      <c r="A3519" s="1">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4">
        <v>4.4783999999999988</v>
      </c>
    </row>
    <row r="3520" spans="1:22" ht="14.25" customHeight="1" x14ac:dyDescent="0.3">
      <c r="A3520" s="1">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4">
        <v>64.072799999999944</v>
      </c>
    </row>
    <row r="3521" spans="1:22" ht="14.25" customHeight="1" x14ac:dyDescent="0.3">
      <c r="A3521" s="1">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4">
        <v>-525.6405000000002</v>
      </c>
    </row>
    <row r="3522" spans="1:22" ht="14.25" customHeight="1" x14ac:dyDescent="0.3">
      <c r="A3522" s="1">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4">
        <v>4.3307999999999982</v>
      </c>
    </row>
    <row r="3523" spans="1:22" ht="14.25" customHeight="1" x14ac:dyDescent="0.3">
      <c r="A3523" s="1">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4">
        <v>19.825400000000002</v>
      </c>
    </row>
    <row r="3524" spans="1:22" ht="14.25" customHeight="1" x14ac:dyDescent="0.3">
      <c r="A3524" s="1">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4">
        <v>109.33379999999998</v>
      </c>
    </row>
    <row r="3525" spans="1:22" ht="14.25" customHeight="1" x14ac:dyDescent="0.3">
      <c r="A3525" s="1">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4">
        <v>29</v>
      </c>
    </row>
    <row r="3526" spans="1:22" ht="14.25" customHeight="1" x14ac:dyDescent="0.3">
      <c r="A3526" s="1">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4">
        <v>49.316399999999987</v>
      </c>
    </row>
    <row r="3527" spans="1:22" ht="14.25" customHeight="1" x14ac:dyDescent="0.3">
      <c r="A3527" s="1">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4">
        <v>257.98710000000005</v>
      </c>
    </row>
    <row r="3528" spans="1:22" ht="14.25" customHeight="1" x14ac:dyDescent="0.3">
      <c r="A3528" s="1">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4">
        <v>0.77940000000000076</v>
      </c>
    </row>
    <row r="3529" spans="1:22" ht="14.25" customHeight="1" x14ac:dyDescent="0.3">
      <c r="A3529" s="1">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4">
        <v>22.0032</v>
      </c>
    </row>
    <row r="3530" spans="1:22" ht="14.25" customHeight="1" x14ac:dyDescent="0.3">
      <c r="A3530" s="1">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4">
        <v>-9.56</v>
      </c>
    </row>
    <row r="3531" spans="1:22" ht="14.25" customHeight="1" x14ac:dyDescent="0.3">
      <c r="A3531" s="1">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4">
        <v>10.895999999999987</v>
      </c>
    </row>
    <row r="3532" spans="1:22" ht="14.25" customHeight="1" x14ac:dyDescent="0.3">
      <c r="A3532" s="1">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4">
        <v>6.2059999999999977</v>
      </c>
    </row>
    <row r="3533" spans="1:22" ht="14.25" customHeight="1" x14ac:dyDescent="0.3">
      <c r="A3533" s="1">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4">
        <v>15.372000000000003</v>
      </c>
    </row>
    <row r="3534" spans="1:22" ht="14.25" customHeight="1" x14ac:dyDescent="0.3">
      <c r="A3534" s="1">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4">
        <v>97.189199999999985</v>
      </c>
    </row>
    <row r="3535" spans="1:22" ht="14.25" customHeight="1" x14ac:dyDescent="0.3">
      <c r="A3535" s="1">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4">
        <v>3.8047999999999984</v>
      </c>
    </row>
    <row r="3536" spans="1:22" ht="14.25" customHeight="1" x14ac:dyDescent="0.3">
      <c r="A3536" s="1">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4">
        <v>3.547499999999999</v>
      </c>
    </row>
    <row r="3537" spans="1:22" ht="14.25" customHeight="1" x14ac:dyDescent="0.3">
      <c r="A3537" s="1">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4">
        <v>3.6021999999999998</v>
      </c>
    </row>
    <row r="3538" spans="1:22" ht="14.25" customHeight="1" x14ac:dyDescent="0.3">
      <c r="A3538" s="1">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4">
        <v>0.4073999999999991</v>
      </c>
    </row>
    <row r="3539" spans="1:22" ht="14.25" customHeight="1" x14ac:dyDescent="0.3">
      <c r="A3539" s="1">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4">
        <v>14.984999999999992</v>
      </c>
    </row>
    <row r="3540" spans="1:22" ht="14.25" customHeight="1" x14ac:dyDescent="0.3">
      <c r="A3540" s="1">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4">
        <v>4.5359999999999996</v>
      </c>
    </row>
    <row r="3541" spans="1:22" ht="14.25" customHeight="1" x14ac:dyDescent="0.3">
      <c r="A3541" s="1">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4">
        <v>9.4989999999999988</v>
      </c>
    </row>
    <row r="3542" spans="1:22" ht="14.25" customHeight="1" x14ac:dyDescent="0.3">
      <c r="A3542" s="1">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4">
        <v>21.772800000000004</v>
      </c>
    </row>
    <row r="3543" spans="1:22" ht="14.25" customHeight="1" x14ac:dyDescent="0.3">
      <c r="A3543" s="1">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4">
        <v>1.6055999999999999</v>
      </c>
    </row>
    <row r="3544" spans="1:22" ht="14.25" customHeight="1" x14ac:dyDescent="0.3">
      <c r="A3544" s="1">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4">
        <v>-7.0979999999999919</v>
      </c>
    </row>
    <row r="3545" spans="1:22" ht="14.25" customHeight="1" x14ac:dyDescent="0.3">
      <c r="A3545" s="1">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4">
        <v>0.36739999999999962</v>
      </c>
    </row>
    <row r="3546" spans="1:22" ht="14.25" customHeight="1" x14ac:dyDescent="0.3">
      <c r="A3546" s="1">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4">
        <v>10.393600000000001</v>
      </c>
    </row>
    <row r="3547" spans="1:22" ht="14.25" customHeight="1" x14ac:dyDescent="0.3">
      <c r="A3547" s="1">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4">
        <v>-74.74560000000001</v>
      </c>
    </row>
    <row r="3548" spans="1:22" ht="14.25" customHeight="1" x14ac:dyDescent="0.3">
      <c r="A3548" s="1">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4">
        <v>4.2391999999999932</v>
      </c>
    </row>
    <row r="3549" spans="1:22" ht="14.25" customHeight="1" x14ac:dyDescent="0.3">
      <c r="A3549" s="1">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4">
        <v>10.517999999999997</v>
      </c>
    </row>
    <row r="3550" spans="1:22" ht="14.25" customHeight="1" x14ac:dyDescent="0.3">
      <c r="A3550" s="1">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4">
        <v>9.1637999999999984</v>
      </c>
    </row>
    <row r="3551" spans="1:22" ht="14.25" customHeight="1" x14ac:dyDescent="0.3">
      <c r="A3551" s="1">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4">
        <v>14.399999999999999</v>
      </c>
    </row>
    <row r="3552" spans="1:22" ht="14.25" customHeight="1" x14ac:dyDescent="0.3">
      <c r="A3552" s="1">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4">
        <v>15.934799999999997</v>
      </c>
    </row>
    <row r="3553" spans="1:22" ht="14.25" customHeight="1" x14ac:dyDescent="0.3">
      <c r="A3553" s="1">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4">
        <v>-36.176400000000001</v>
      </c>
    </row>
    <row r="3554" spans="1:22" ht="14.25" customHeight="1" x14ac:dyDescent="0.3">
      <c r="A3554" s="1">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4">
        <v>60.955199999999962</v>
      </c>
    </row>
    <row r="3555" spans="1:22" ht="14.25" customHeight="1" x14ac:dyDescent="0.3">
      <c r="A3555" s="1">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4">
        <v>-5.9807999999999986</v>
      </c>
    </row>
    <row r="3556" spans="1:22" ht="14.25" customHeight="1" x14ac:dyDescent="0.3">
      <c r="A3556" s="1">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4">
        <v>85.903999999999996</v>
      </c>
    </row>
    <row r="3557" spans="1:22" ht="14.25" customHeight="1" x14ac:dyDescent="0.3">
      <c r="A3557" s="1">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4">
        <v>37.797000000000025</v>
      </c>
    </row>
    <row r="3558" spans="1:22" ht="14.25" customHeight="1" x14ac:dyDescent="0.3">
      <c r="A3558" s="1">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4">
        <v>21.772800000000004</v>
      </c>
    </row>
    <row r="3559" spans="1:22" ht="14.25" customHeight="1" x14ac:dyDescent="0.3">
      <c r="A3559" s="1">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4">
        <v>3.6714000000000002</v>
      </c>
    </row>
    <row r="3560" spans="1:22" ht="14.25" customHeight="1" x14ac:dyDescent="0.3">
      <c r="A3560" s="1">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4">
        <v>7.6271999999999984</v>
      </c>
    </row>
    <row r="3561" spans="1:22" ht="14.25" customHeight="1" x14ac:dyDescent="0.3">
      <c r="A3561" s="1">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4">
        <v>145.13400000000001</v>
      </c>
    </row>
    <row r="3562" spans="1:22" ht="14.25" customHeight="1" x14ac:dyDescent="0.3">
      <c r="A3562" s="1">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4">
        <v>0.61920000000000019</v>
      </c>
    </row>
    <row r="3563" spans="1:22" ht="14.25" customHeight="1" x14ac:dyDescent="0.3">
      <c r="A3563" s="1">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4">
        <v>-20.448</v>
      </c>
    </row>
    <row r="3564" spans="1:22" ht="14.25" customHeight="1" x14ac:dyDescent="0.3">
      <c r="A3564" s="1">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4">
        <v>-3.0575999999999999</v>
      </c>
    </row>
    <row r="3565" spans="1:22" ht="14.25" customHeight="1" x14ac:dyDescent="0.3">
      <c r="A3565" s="1">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4">
        <v>3.7439999999999993</v>
      </c>
    </row>
    <row r="3566" spans="1:22" ht="14.25" customHeight="1" x14ac:dyDescent="0.3">
      <c r="A3566" s="1">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4">
        <v>6.2208000000000006</v>
      </c>
    </row>
    <row r="3567" spans="1:22" ht="14.25" customHeight="1" x14ac:dyDescent="0.3">
      <c r="A3567" s="1">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4">
        <v>7.9200000000000159E-2</v>
      </c>
    </row>
    <row r="3568" spans="1:22" ht="14.25" customHeight="1" x14ac:dyDescent="0.3">
      <c r="A3568" s="1">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4">
        <v>757.41120000000001</v>
      </c>
    </row>
    <row r="3569" spans="1:22" ht="14.25" customHeight="1" x14ac:dyDescent="0.3">
      <c r="A3569" s="1">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4">
        <v>-12.006399999999999</v>
      </c>
    </row>
    <row r="3570" spans="1:22" ht="14.25" customHeight="1" x14ac:dyDescent="0.3">
      <c r="A3570" s="1">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4">
        <v>26.391200000000005</v>
      </c>
    </row>
    <row r="3571" spans="1:22" ht="14.25" customHeight="1" x14ac:dyDescent="0.3">
      <c r="A3571" s="1">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4">
        <v>209.58000000000004</v>
      </c>
    </row>
    <row r="3572" spans="1:22" ht="14.25" customHeight="1" x14ac:dyDescent="0.3">
      <c r="A3572" s="1">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4">
        <v>742.63200000000006</v>
      </c>
    </row>
    <row r="3573" spans="1:22" ht="14.25" customHeight="1" x14ac:dyDescent="0.3">
      <c r="A3573" s="1">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4">
        <v>2.6972999999999994</v>
      </c>
    </row>
    <row r="3574" spans="1:22" ht="14.25" customHeight="1" x14ac:dyDescent="0.3">
      <c r="A3574" s="1">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4">
        <v>1.8144</v>
      </c>
    </row>
    <row r="3575" spans="1:22" ht="14.25" customHeight="1" x14ac:dyDescent="0.3">
      <c r="A3575" s="1">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4">
        <v>5.4895999999999994</v>
      </c>
    </row>
    <row r="3576" spans="1:22" ht="14.25" customHeight="1" x14ac:dyDescent="0.3">
      <c r="A3576" s="1">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4">
        <v>26.200000000000003</v>
      </c>
    </row>
    <row r="3577" spans="1:22" ht="14.25" customHeight="1" x14ac:dyDescent="0.3">
      <c r="A3577" s="1">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4">
        <v>4.8924000000000003</v>
      </c>
    </row>
    <row r="3578" spans="1:22" ht="14.25" customHeight="1" x14ac:dyDescent="0.3">
      <c r="A3578" s="1">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4">
        <v>1.5547999999999997</v>
      </c>
    </row>
    <row r="3579" spans="1:22" ht="14.25" customHeight="1" x14ac:dyDescent="0.3">
      <c r="A3579" s="1">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4">
        <v>2.3177000000000003</v>
      </c>
    </row>
    <row r="3580" spans="1:22" ht="14.25" customHeight="1" x14ac:dyDescent="0.3">
      <c r="A3580" s="1">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4">
        <v>0.31559999999999899</v>
      </c>
    </row>
    <row r="3581" spans="1:22" ht="14.25" customHeight="1" x14ac:dyDescent="0.3">
      <c r="A3581" s="1">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4">
        <v>32.094999999999999</v>
      </c>
    </row>
    <row r="3582" spans="1:22" ht="14.25" customHeight="1" x14ac:dyDescent="0.3">
      <c r="A3582" s="1">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4">
        <v>388.81280000000015</v>
      </c>
    </row>
    <row r="3583" spans="1:22" ht="14.25" customHeight="1" x14ac:dyDescent="0.3">
      <c r="A3583" s="1">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4">
        <v>50.327999999999996</v>
      </c>
    </row>
    <row r="3584" spans="1:22" ht="14.25" customHeight="1" x14ac:dyDescent="0.3">
      <c r="A3584" s="1">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4">
        <v>1.5209999999999999</v>
      </c>
    </row>
    <row r="3585" spans="1:22" ht="14.25" customHeight="1" x14ac:dyDescent="0.3">
      <c r="A3585" s="1">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4">
        <v>200.49</v>
      </c>
    </row>
    <row r="3586" spans="1:22" ht="14.25" customHeight="1" x14ac:dyDescent="0.3">
      <c r="A3586" s="1">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4">
        <v>32.633199999999988</v>
      </c>
    </row>
    <row r="3587" spans="1:22" ht="14.25" customHeight="1" x14ac:dyDescent="0.3">
      <c r="A3587" s="1">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4">
        <v>1.2005999999999999</v>
      </c>
    </row>
    <row r="3588" spans="1:22" ht="14.25" customHeight="1" x14ac:dyDescent="0.3">
      <c r="A3588" s="1">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4">
        <v>1.6688000000000001</v>
      </c>
    </row>
    <row r="3589" spans="1:22" ht="14.25" customHeight="1" x14ac:dyDescent="0.3">
      <c r="A3589" s="1">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4">
        <v>-253.43369999999993</v>
      </c>
    </row>
    <row r="3590" spans="1:22" ht="14.25" customHeight="1" x14ac:dyDescent="0.3">
      <c r="A3590" s="1">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4">
        <v>33.312400000000025</v>
      </c>
    </row>
    <row r="3591" spans="1:22" ht="14.25" customHeight="1" x14ac:dyDescent="0.3">
      <c r="A3591" s="1">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4">
        <v>1.4112</v>
      </c>
    </row>
    <row r="3592" spans="1:22" ht="14.25" customHeight="1" x14ac:dyDescent="0.3">
      <c r="A3592" s="1">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4">
        <v>375.42959999999994</v>
      </c>
    </row>
    <row r="3593" spans="1:22" ht="14.25" customHeight="1" x14ac:dyDescent="0.3">
      <c r="A3593" s="1">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4">
        <v>0.36499999999999977</v>
      </c>
    </row>
    <row r="3594" spans="1:22" ht="14.25" customHeight="1" x14ac:dyDescent="0.3">
      <c r="A3594" s="1">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4">
        <v>120.94680000000001</v>
      </c>
    </row>
    <row r="3595" spans="1:22" ht="14.25" customHeight="1" x14ac:dyDescent="0.3">
      <c r="A3595" s="1">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4">
        <v>-17.942399999999992</v>
      </c>
    </row>
    <row r="3596" spans="1:22" ht="14.25" customHeight="1" x14ac:dyDescent="0.3">
      <c r="A3596" s="1">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4">
        <v>3.7519999999999989</v>
      </c>
    </row>
    <row r="3597" spans="1:22" ht="14.25" customHeight="1" x14ac:dyDescent="0.3">
      <c r="A3597" s="1">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4">
        <v>0.42639999999999978</v>
      </c>
    </row>
    <row r="3598" spans="1:22" ht="14.25" customHeight="1" x14ac:dyDescent="0.3">
      <c r="A3598" s="1">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4">
        <v>5.4432</v>
      </c>
    </row>
    <row r="3599" spans="1:22" ht="14.25" customHeight="1" x14ac:dyDescent="0.3">
      <c r="A3599" s="1">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4">
        <v>-4.852800000000002</v>
      </c>
    </row>
    <row r="3600" spans="1:22" ht="14.25" customHeight="1" x14ac:dyDescent="0.3">
      <c r="A3600" s="1">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4">
        <v>5.023200000000001</v>
      </c>
    </row>
    <row r="3601" spans="1:22" ht="14.25" customHeight="1" x14ac:dyDescent="0.3">
      <c r="A3601" s="1">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4">
        <v>-31.620400000000004</v>
      </c>
    </row>
    <row r="3602" spans="1:22" ht="14.25" customHeight="1" x14ac:dyDescent="0.3">
      <c r="A3602" s="1">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4">
        <v>64.789199999999951</v>
      </c>
    </row>
    <row r="3603" spans="1:22" ht="14.25" customHeight="1" x14ac:dyDescent="0.3">
      <c r="A3603" s="1">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4">
        <v>3.8899999999999988</v>
      </c>
    </row>
    <row r="3604" spans="1:22" ht="14.25" customHeight="1" x14ac:dyDescent="0.3">
      <c r="A3604" s="1">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4">
        <v>-93.989999999999952</v>
      </c>
    </row>
    <row r="3605" spans="1:22" ht="14.25" customHeight="1" x14ac:dyDescent="0.3">
      <c r="A3605" s="1">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4">
        <v>133.15199999999999</v>
      </c>
    </row>
    <row r="3606" spans="1:22" ht="14.25" customHeight="1" x14ac:dyDescent="0.3">
      <c r="A3606" s="1">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4">
        <v>8.5543999999999976</v>
      </c>
    </row>
    <row r="3607" spans="1:22" ht="14.25" customHeight="1" x14ac:dyDescent="0.3">
      <c r="A3607" s="1">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4">
        <v>31.252800000000001</v>
      </c>
    </row>
    <row r="3608" spans="1:22" ht="14.25" customHeight="1" x14ac:dyDescent="0.3">
      <c r="A3608" s="1">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4">
        <v>13.496399999999998</v>
      </c>
    </row>
    <row r="3609" spans="1:22" ht="14.25" customHeight="1" x14ac:dyDescent="0.3">
      <c r="A3609" s="1">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4">
        <v>47.060999999999993</v>
      </c>
    </row>
    <row r="3610" spans="1:22" ht="14.25" customHeight="1" x14ac:dyDescent="0.3">
      <c r="A3610" s="1">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4">
        <v>2.5056000000000003</v>
      </c>
    </row>
    <row r="3611" spans="1:22" ht="14.25" customHeight="1" x14ac:dyDescent="0.3">
      <c r="A3611" s="1">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4">
        <v>2.0321999999999987</v>
      </c>
    </row>
    <row r="3612" spans="1:22" ht="14.25" customHeight="1" x14ac:dyDescent="0.3">
      <c r="A3612" s="1">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4">
        <v>-37.733199999999989</v>
      </c>
    </row>
    <row r="3613" spans="1:22" ht="14.25" customHeight="1" x14ac:dyDescent="0.3">
      <c r="A3613" s="1">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4">
        <v>16.794600000000003</v>
      </c>
    </row>
    <row r="3614" spans="1:22" ht="14.25" customHeight="1" x14ac:dyDescent="0.3">
      <c r="A3614" s="1">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4">
        <v>5.5511999999999979</v>
      </c>
    </row>
    <row r="3615" spans="1:22" ht="14.25" customHeight="1" x14ac:dyDescent="0.3">
      <c r="A3615" s="1">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4">
        <v>10.5754</v>
      </c>
    </row>
    <row r="3616" spans="1:22" ht="14.25" customHeight="1" x14ac:dyDescent="0.3">
      <c r="A3616" s="1">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4">
        <v>-71.811599999999999</v>
      </c>
    </row>
    <row r="3617" spans="1:22" ht="14.25" customHeight="1" x14ac:dyDescent="0.3">
      <c r="A3617" s="1">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4">
        <v>8.7384000000000022</v>
      </c>
    </row>
    <row r="3618" spans="1:22" ht="14.25" customHeight="1" x14ac:dyDescent="0.3">
      <c r="A3618" s="1">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4">
        <v>-7.3254999999999981</v>
      </c>
    </row>
    <row r="3619" spans="1:22" ht="14.25" customHeight="1" x14ac:dyDescent="0.3">
      <c r="A3619" s="1">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4">
        <v>152.49499999999998</v>
      </c>
    </row>
    <row r="3620" spans="1:22" ht="14.25" customHeight="1" x14ac:dyDescent="0.3">
      <c r="A3620" s="1">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4">
        <v>1.7374999999999998</v>
      </c>
    </row>
    <row r="3621" spans="1:22" ht="14.25" customHeight="1" x14ac:dyDescent="0.3">
      <c r="A3621" s="1">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4">
        <v>65.35499999999999</v>
      </c>
    </row>
    <row r="3622" spans="1:22" ht="14.25" customHeight="1" x14ac:dyDescent="0.3">
      <c r="A3622" s="1">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4">
        <v>4.5872999999999937</v>
      </c>
    </row>
    <row r="3623" spans="1:22" ht="14.25" customHeight="1" x14ac:dyDescent="0.3">
      <c r="A3623" s="1">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4">
        <v>5.5944000000000003</v>
      </c>
    </row>
    <row r="3624" spans="1:22" ht="14.25" customHeight="1" x14ac:dyDescent="0.3">
      <c r="A3624" s="1">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4">
        <v>52.688000000000002</v>
      </c>
    </row>
    <row r="3625" spans="1:22" ht="14.25" customHeight="1" x14ac:dyDescent="0.3">
      <c r="A3625" s="1">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4">
        <v>3.4367999999999999</v>
      </c>
    </row>
    <row r="3626" spans="1:22" ht="14.25" customHeight="1" x14ac:dyDescent="0.3">
      <c r="A3626" s="1">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4">
        <v>42.588000000000022</v>
      </c>
    </row>
    <row r="3627" spans="1:22" ht="14.25" customHeight="1" x14ac:dyDescent="0.3">
      <c r="A3627" s="1">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4">
        <v>1.0207999999999999</v>
      </c>
    </row>
    <row r="3628" spans="1:22" ht="14.25" customHeight="1" x14ac:dyDescent="0.3">
      <c r="A3628" s="1">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4">
        <v>1.3949999999999996</v>
      </c>
    </row>
    <row r="3629" spans="1:22" ht="14.25" customHeight="1" x14ac:dyDescent="0.3">
      <c r="A3629" s="1">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4">
        <v>10.895999999999997</v>
      </c>
    </row>
    <row r="3630" spans="1:22" ht="14.25" customHeight="1" x14ac:dyDescent="0.3">
      <c r="A3630" s="1">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4">
        <v>643.98249999999996</v>
      </c>
    </row>
    <row r="3631" spans="1:22" ht="14.25" customHeight="1" x14ac:dyDescent="0.3">
      <c r="A3631" s="1">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4">
        <v>9.8009999999999984</v>
      </c>
    </row>
    <row r="3632" spans="1:22" ht="14.25" customHeight="1" x14ac:dyDescent="0.3">
      <c r="A3632" s="1">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4">
        <v>23.977799999999988</v>
      </c>
    </row>
    <row r="3633" spans="1:22" ht="14.25" customHeight="1" x14ac:dyDescent="0.3">
      <c r="A3633" s="1">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4">
        <v>19.465600000000002</v>
      </c>
    </row>
    <row r="3634" spans="1:22" ht="14.25" customHeight="1" x14ac:dyDescent="0.3">
      <c r="A3634" s="1">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4">
        <v>45.80639999999994</v>
      </c>
    </row>
    <row r="3635" spans="1:22" ht="14.25" customHeight="1" x14ac:dyDescent="0.3">
      <c r="A3635" s="1">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4">
        <v>3.3408000000000002</v>
      </c>
    </row>
    <row r="3636" spans="1:22" ht="14.25" customHeight="1" x14ac:dyDescent="0.3">
      <c r="A3636" s="1">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4">
        <v>-9.7901999999999987</v>
      </c>
    </row>
    <row r="3637" spans="1:22" ht="14.25" customHeight="1" x14ac:dyDescent="0.3">
      <c r="A3637" s="1">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4">
        <v>32.468400000000003</v>
      </c>
    </row>
    <row r="3638" spans="1:22" ht="14.25" customHeight="1" x14ac:dyDescent="0.3">
      <c r="A3638" s="1">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4">
        <v>7.5086999999999984</v>
      </c>
    </row>
    <row r="3639" spans="1:22" ht="14.25" customHeight="1" x14ac:dyDescent="0.3">
      <c r="A3639" s="1">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4">
        <v>29.301999999999978</v>
      </c>
    </row>
    <row r="3640" spans="1:22" ht="14.25" customHeight="1" x14ac:dyDescent="0.3">
      <c r="A3640" s="1">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4">
        <v>29.657599999999988</v>
      </c>
    </row>
    <row r="3641" spans="1:22" ht="14.25" customHeight="1" x14ac:dyDescent="0.3">
      <c r="A3641" s="1">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4">
        <v>1.6762000000000001</v>
      </c>
    </row>
    <row r="3642" spans="1:22" ht="14.25" customHeight="1" x14ac:dyDescent="0.3">
      <c r="A3642" s="1">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4">
        <v>-29.074500000000008</v>
      </c>
    </row>
    <row r="3643" spans="1:22" ht="14.25" customHeight="1" x14ac:dyDescent="0.3">
      <c r="A3643" s="1">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4">
        <v>-46.591999999999999</v>
      </c>
    </row>
    <row r="3644" spans="1:22" ht="14.25" customHeight="1" x14ac:dyDescent="0.3">
      <c r="A3644" s="1">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4">
        <v>152.49499999999998</v>
      </c>
    </row>
    <row r="3645" spans="1:22" ht="14.25" customHeight="1" x14ac:dyDescent="0.3">
      <c r="A3645" s="1">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4">
        <v>12.298000000000002</v>
      </c>
    </row>
    <row r="3646" spans="1:22" ht="14.25" customHeight="1" x14ac:dyDescent="0.3">
      <c r="A3646" s="1">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4">
        <v>1.1564000000000001</v>
      </c>
    </row>
    <row r="3647" spans="1:22" ht="14.25" customHeight="1" x14ac:dyDescent="0.3">
      <c r="A3647" s="1">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4">
        <v>50.413999999999987</v>
      </c>
    </row>
    <row r="3648" spans="1:22" ht="14.25" customHeight="1" x14ac:dyDescent="0.3">
      <c r="A3648" s="1">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4">
        <v>3.1752000000000002</v>
      </c>
    </row>
    <row r="3649" spans="1:22" ht="14.25" customHeight="1" x14ac:dyDescent="0.3">
      <c r="A3649" s="1">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4">
        <v>4.5007999999999981</v>
      </c>
    </row>
    <row r="3650" spans="1:22" ht="14.25" customHeight="1" x14ac:dyDescent="0.3">
      <c r="A3650" s="1">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4">
        <v>-2.0621999999999998</v>
      </c>
    </row>
    <row r="3651" spans="1:22" ht="14.25" customHeight="1" x14ac:dyDescent="0.3">
      <c r="A3651" s="1">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4">
        <v>18.597599999999993</v>
      </c>
    </row>
    <row r="3652" spans="1:22" ht="14.25" customHeight="1" x14ac:dyDescent="0.3">
      <c r="A3652" s="1">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4">
        <v>41.952000000000005</v>
      </c>
    </row>
    <row r="3653" spans="1:22" ht="14.25" customHeight="1" x14ac:dyDescent="0.3">
      <c r="A3653" s="1">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4">
        <v>12.492000000000001</v>
      </c>
    </row>
    <row r="3654" spans="1:22" ht="14.25" customHeight="1" x14ac:dyDescent="0.3">
      <c r="A3654" s="1">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4">
        <v>15.511199999999999</v>
      </c>
    </row>
    <row r="3655" spans="1:22" ht="14.25" customHeight="1" x14ac:dyDescent="0.3">
      <c r="A3655" s="1">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4">
        <v>7.0218000000000007</v>
      </c>
    </row>
    <row r="3656" spans="1:22" ht="14.25" customHeight="1" x14ac:dyDescent="0.3">
      <c r="A3656" s="1">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4">
        <v>166.06979999999999</v>
      </c>
    </row>
    <row r="3657" spans="1:22" ht="14.25" customHeight="1" x14ac:dyDescent="0.3">
      <c r="A3657" s="1">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4">
        <v>-21.294000000000018</v>
      </c>
    </row>
    <row r="3658" spans="1:22" ht="14.25" customHeight="1" x14ac:dyDescent="0.3">
      <c r="A3658" s="1">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4">
        <v>1.7054999999999998</v>
      </c>
    </row>
    <row r="3659" spans="1:22" ht="14.25" customHeight="1" x14ac:dyDescent="0.3">
      <c r="A3659" s="1">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4">
        <v>2.9322000000000004</v>
      </c>
    </row>
    <row r="3660" spans="1:22" ht="14.25" customHeight="1" x14ac:dyDescent="0.3">
      <c r="A3660" s="1">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4">
        <v>3.8599999999999977</v>
      </c>
    </row>
    <row r="3661" spans="1:22" ht="14.25" customHeight="1" x14ac:dyDescent="0.3">
      <c r="A3661" s="1">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4">
        <v>1.4418</v>
      </c>
    </row>
    <row r="3662" spans="1:22" ht="14.25" customHeight="1" x14ac:dyDescent="0.3">
      <c r="A3662" s="1">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4">
        <v>4.2249999999999979</v>
      </c>
    </row>
    <row r="3663" spans="1:22" ht="14.25" customHeight="1" x14ac:dyDescent="0.3">
      <c r="A3663" s="1">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4">
        <v>94.492500000000007</v>
      </c>
    </row>
    <row r="3664" spans="1:22" ht="14.25" customHeight="1" x14ac:dyDescent="0.3">
      <c r="A3664" s="1">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4">
        <v>93.203999999999994</v>
      </c>
    </row>
    <row r="3665" spans="1:22" ht="14.25" customHeight="1" x14ac:dyDescent="0.3">
      <c r="A3665" s="1">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4">
        <v>11.543199999999999</v>
      </c>
    </row>
    <row r="3666" spans="1:22" ht="14.25" customHeight="1" x14ac:dyDescent="0.3">
      <c r="A3666" s="1">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4">
        <v>9.0635999999999974</v>
      </c>
    </row>
    <row r="3667" spans="1:22" ht="14.25" customHeight="1" x14ac:dyDescent="0.3">
      <c r="A3667" s="1">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4">
        <v>-4.5191999999999979</v>
      </c>
    </row>
    <row r="3668" spans="1:22" ht="14.25" customHeight="1" x14ac:dyDescent="0.3">
      <c r="A3668" s="1">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4">
        <v>19.754999999999999</v>
      </c>
    </row>
    <row r="3669" spans="1:22" ht="14.25" customHeight="1" x14ac:dyDescent="0.3">
      <c r="A3669" s="1">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4">
        <v>-2.6025000000000014</v>
      </c>
    </row>
    <row r="3670" spans="1:22" ht="14.25" customHeight="1" x14ac:dyDescent="0.3">
      <c r="A3670" s="1">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4">
        <v>-18.186000000000014</v>
      </c>
    </row>
    <row r="3671" spans="1:22" ht="14.25" customHeight="1" x14ac:dyDescent="0.3">
      <c r="A3671" s="1">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4">
        <v>3.7439999999999989</v>
      </c>
    </row>
    <row r="3672" spans="1:22" ht="14.25" customHeight="1" x14ac:dyDescent="0.3">
      <c r="A3672" s="1">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4">
        <v>3.6288</v>
      </c>
    </row>
    <row r="3673" spans="1:22" ht="14.25" customHeight="1" x14ac:dyDescent="0.3">
      <c r="A3673" s="1">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4">
        <v>2.9304000000000023</v>
      </c>
    </row>
    <row r="3674" spans="1:22" ht="14.25" customHeight="1" x14ac:dyDescent="0.3">
      <c r="A3674" s="1">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4">
        <v>3.2161</v>
      </c>
    </row>
    <row r="3675" spans="1:22" ht="14.25" customHeight="1" x14ac:dyDescent="0.3">
      <c r="A3675" s="1">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4">
        <v>-100.91999999999999</v>
      </c>
    </row>
    <row r="3676" spans="1:22" ht="14.25" customHeight="1" x14ac:dyDescent="0.3">
      <c r="A3676" s="1">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4">
        <v>-30.933200000000006</v>
      </c>
    </row>
    <row r="3677" spans="1:22" ht="14.25" customHeight="1" x14ac:dyDescent="0.3">
      <c r="A3677" s="1">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4">
        <v>16.183799999999998</v>
      </c>
    </row>
    <row r="3678" spans="1:22" ht="14.25" customHeight="1" x14ac:dyDescent="0.3">
      <c r="A3678" s="1">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4">
        <v>14.671799999999998</v>
      </c>
    </row>
    <row r="3679" spans="1:22" ht="14.25" customHeight="1" x14ac:dyDescent="0.3">
      <c r="A3679" s="1">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4">
        <v>5.0559999999999992</v>
      </c>
    </row>
    <row r="3680" spans="1:22" ht="14.25" customHeight="1" x14ac:dyDescent="0.3">
      <c r="A3680" s="1">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4">
        <v>209.23649999999998</v>
      </c>
    </row>
    <row r="3681" spans="1:22" ht="14.25" customHeight="1" x14ac:dyDescent="0.3">
      <c r="A3681" s="1">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4">
        <v>20.015600000000006</v>
      </c>
    </row>
    <row r="3682" spans="1:22" ht="14.25" customHeight="1" x14ac:dyDescent="0.3">
      <c r="A3682" s="1">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4">
        <v>5.6993999999999998</v>
      </c>
    </row>
    <row r="3683" spans="1:22" ht="14.25" customHeight="1" x14ac:dyDescent="0.3">
      <c r="A3683" s="1">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4">
        <v>42.045000000000002</v>
      </c>
    </row>
    <row r="3684" spans="1:22" ht="14.25" customHeight="1" x14ac:dyDescent="0.3">
      <c r="A3684" s="1">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4">
        <v>32.537600000000005</v>
      </c>
    </row>
    <row r="3685" spans="1:22" ht="14.25" customHeight="1" x14ac:dyDescent="0.3">
      <c r="A3685" s="1">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4">
        <v>70.545599999999979</v>
      </c>
    </row>
    <row r="3686" spans="1:22" ht="14.25" customHeight="1" x14ac:dyDescent="0.3">
      <c r="A3686" s="1">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4">
        <v>21.403200000000002</v>
      </c>
    </row>
    <row r="3687" spans="1:22" ht="14.25" customHeight="1" x14ac:dyDescent="0.3">
      <c r="A3687" s="1">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4">
        <v>28.480899999999984</v>
      </c>
    </row>
    <row r="3688" spans="1:22" ht="14.25" customHeight="1" x14ac:dyDescent="0.3">
      <c r="A3688" s="1">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4">
        <v>3.2471999999999994</v>
      </c>
    </row>
    <row r="3689" spans="1:22" ht="14.25" customHeight="1" x14ac:dyDescent="0.3">
      <c r="A3689" s="1">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4">
        <v>-2.2450000000000001</v>
      </c>
    </row>
    <row r="3690" spans="1:22" ht="14.25" customHeight="1" x14ac:dyDescent="0.3">
      <c r="A3690" s="1">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4">
        <v>7.92</v>
      </c>
    </row>
    <row r="3691" spans="1:22" ht="14.25" customHeight="1" x14ac:dyDescent="0.3">
      <c r="A3691" s="1">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4">
        <v>15.921000000000003</v>
      </c>
    </row>
    <row r="3692" spans="1:22" ht="14.25" customHeight="1" x14ac:dyDescent="0.3">
      <c r="A3692" s="1">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4">
        <v>-45.995400000000004</v>
      </c>
    </row>
    <row r="3693" spans="1:22" ht="14.25" customHeight="1" x14ac:dyDescent="0.3">
      <c r="A3693" s="1">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4">
        <v>164.99700000000001</v>
      </c>
    </row>
    <row r="3694" spans="1:22" ht="14.25" customHeight="1" x14ac:dyDescent="0.3">
      <c r="A3694" s="1">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4">
        <v>30.785999999999998</v>
      </c>
    </row>
    <row r="3695" spans="1:22" ht="14.25" customHeight="1" x14ac:dyDescent="0.3">
      <c r="A3695" s="1">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4">
        <v>3.6783999999999999</v>
      </c>
    </row>
    <row r="3696" spans="1:22" ht="14.25" customHeight="1" x14ac:dyDescent="0.3">
      <c r="A3696" s="1">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4">
        <v>116.48</v>
      </c>
    </row>
    <row r="3697" spans="1:22" ht="14.25" customHeight="1" x14ac:dyDescent="0.3">
      <c r="A3697" s="1">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4">
        <v>32.604599999999998</v>
      </c>
    </row>
    <row r="3698" spans="1:22" ht="14.25" customHeight="1" x14ac:dyDescent="0.3">
      <c r="A3698" s="1">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4">
        <v>14.275799999999998</v>
      </c>
    </row>
    <row r="3699" spans="1:22" ht="14.25" customHeight="1" x14ac:dyDescent="0.3">
      <c r="A3699" s="1">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4">
        <v>22.7136</v>
      </c>
    </row>
    <row r="3700" spans="1:22" ht="14.25" customHeight="1" x14ac:dyDescent="0.3">
      <c r="A3700" s="1">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4">
        <v>5.9550000000000054</v>
      </c>
    </row>
    <row r="3701" spans="1:22" ht="14.25" customHeight="1" x14ac:dyDescent="0.3">
      <c r="A3701" s="1">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4">
        <v>70.502800000000008</v>
      </c>
    </row>
    <row r="3702" spans="1:22" ht="14.25" customHeight="1" x14ac:dyDescent="0.3">
      <c r="A3702" s="1">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4">
        <v>6.8273999999999972</v>
      </c>
    </row>
    <row r="3703" spans="1:22" ht="14.25" customHeight="1" x14ac:dyDescent="0.3">
      <c r="A3703" s="1">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4">
        <v>3.7920000000000011</v>
      </c>
    </row>
    <row r="3704" spans="1:22" ht="14.25" customHeight="1" x14ac:dyDescent="0.3">
      <c r="A3704" s="1">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4">
        <v>6.9384000000000006</v>
      </c>
    </row>
    <row r="3705" spans="1:22" ht="14.25" customHeight="1" x14ac:dyDescent="0.3">
      <c r="A3705" s="1">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4">
        <v>8.8043999999999993</v>
      </c>
    </row>
    <row r="3706" spans="1:22" ht="14.25" customHeight="1" x14ac:dyDescent="0.3">
      <c r="A3706" s="1">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4">
        <v>314.98950000000002</v>
      </c>
    </row>
    <row r="3707" spans="1:22" ht="14.25" customHeight="1" x14ac:dyDescent="0.3">
      <c r="A3707" s="1">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4">
        <v>15.552000000000001</v>
      </c>
    </row>
    <row r="3708" spans="1:22" ht="14.25" customHeight="1" x14ac:dyDescent="0.3">
      <c r="A3708" s="1">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4">
        <v>6.5538000000000007</v>
      </c>
    </row>
    <row r="3709" spans="1:22" ht="14.25" customHeight="1" x14ac:dyDescent="0.3">
      <c r="A3709" s="1">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4">
        <v>-2.5471999999999984</v>
      </c>
    </row>
    <row r="3710" spans="1:22" ht="14.25" customHeight="1" x14ac:dyDescent="0.3">
      <c r="A3710" s="1">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4">
        <v>-87.148800000000023</v>
      </c>
    </row>
    <row r="3711" spans="1:22" ht="14.25" customHeight="1" x14ac:dyDescent="0.3">
      <c r="A3711" s="1">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4">
        <v>1.6632000000000007</v>
      </c>
    </row>
    <row r="3712" spans="1:22" ht="14.25" customHeight="1" x14ac:dyDescent="0.3">
      <c r="A3712" s="1">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4">
        <v>6.3779999999999575</v>
      </c>
    </row>
    <row r="3713" spans="1:22" ht="14.25" customHeight="1" x14ac:dyDescent="0.3">
      <c r="A3713" s="1">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4">
        <v>100.4255</v>
      </c>
    </row>
    <row r="3714" spans="1:22" ht="14.25" customHeight="1" x14ac:dyDescent="0.3">
      <c r="A3714" s="1">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4">
        <v>3.4619999999999997</v>
      </c>
    </row>
    <row r="3715" spans="1:22" ht="14.25" customHeight="1" x14ac:dyDescent="0.3">
      <c r="A3715" s="1">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4">
        <v>34.145999999999994</v>
      </c>
    </row>
    <row r="3716" spans="1:22" ht="14.25" customHeight="1" x14ac:dyDescent="0.3">
      <c r="A3716" s="1">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4">
        <v>21.012799999999999</v>
      </c>
    </row>
    <row r="3717" spans="1:22" ht="14.25" customHeight="1" x14ac:dyDescent="0.3">
      <c r="A3717" s="1">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4">
        <v>45.294000000000011</v>
      </c>
    </row>
    <row r="3718" spans="1:22" ht="14.25" customHeight="1" x14ac:dyDescent="0.3">
      <c r="A3718" s="1">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4">
        <v>1.1775000000000002</v>
      </c>
    </row>
    <row r="3719" spans="1:22" ht="14.25" customHeight="1" x14ac:dyDescent="0.3">
      <c r="A3719" s="1">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4">
        <v>0.15120000000000022</v>
      </c>
    </row>
    <row r="3720" spans="1:22" ht="14.25" customHeight="1" x14ac:dyDescent="0.3">
      <c r="A3720" s="1">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4">
        <v>107.47850000000001</v>
      </c>
    </row>
    <row r="3721" spans="1:22" ht="14.25" customHeight="1" x14ac:dyDescent="0.3">
      <c r="A3721" s="1">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4">
        <v>12.357999999999997</v>
      </c>
    </row>
    <row r="3722" spans="1:22" ht="14.25" customHeight="1" x14ac:dyDescent="0.3">
      <c r="A3722" s="1">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4">
        <v>7.3788000000000018</v>
      </c>
    </row>
    <row r="3723" spans="1:22" ht="14.25" customHeight="1" x14ac:dyDescent="0.3">
      <c r="A3723" s="1">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4">
        <v>6.9390000000000001</v>
      </c>
    </row>
    <row r="3724" spans="1:22" ht="14.25" customHeight="1" x14ac:dyDescent="0.3">
      <c r="A3724" s="1">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4">
        <v>2.2319999999999958</v>
      </c>
    </row>
    <row r="3725" spans="1:22" ht="14.25" customHeight="1" x14ac:dyDescent="0.3">
      <c r="A3725" s="1">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4">
        <v>-459.98750000000018</v>
      </c>
    </row>
    <row r="3726" spans="1:22" ht="14.25" customHeight="1" x14ac:dyDescent="0.3">
      <c r="A3726" s="1">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4">
        <v>2.2050000000000001</v>
      </c>
    </row>
    <row r="3727" spans="1:22" ht="14.25" customHeight="1" x14ac:dyDescent="0.3">
      <c r="A3727" s="1">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4">
        <v>3.51</v>
      </c>
    </row>
    <row r="3728" spans="1:22" ht="14.25" customHeight="1" x14ac:dyDescent="0.3">
      <c r="A3728" s="1">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4">
        <v>93.698800000000006</v>
      </c>
    </row>
    <row r="3729" spans="1:22" ht="14.25" customHeight="1" x14ac:dyDescent="0.3">
      <c r="A3729" s="1">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4">
        <v>2.7899999999999991</v>
      </c>
    </row>
    <row r="3730" spans="1:22" ht="14.25" customHeight="1" x14ac:dyDescent="0.3">
      <c r="A3730" s="1">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4">
        <v>6.8723999999999998</v>
      </c>
    </row>
    <row r="3731" spans="1:22" ht="14.25" customHeight="1" x14ac:dyDescent="0.3">
      <c r="A3731" s="1">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4">
        <v>7.9724000000000004</v>
      </c>
    </row>
    <row r="3732" spans="1:22" ht="14.25" customHeight="1" x14ac:dyDescent="0.3">
      <c r="A3732" s="1">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4">
        <v>0</v>
      </c>
    </row>
    <row r="3733" spans="1:22" ht="14.25" customHeight="1" x14ac:dyDescent="0.3">
      <c r="A3733" s="1">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4">
        <v>129.99740000000003</v>
      </c>
    </row>
    <row r="3734" spans="1:22" ht="14.25" customHeight="1" x14ac:dyDescent="0.3">
      <c r="A3734" s="1">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4">
        <v>327.58180000000004</v>
      </c>
    </row>
    <row r="3735" spans="1:22" ht="14.25" customHeight="1" x14ac:dyDescent="0.3">
      <c r="A3735" s="1">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4">
        <v>31.889199999999995</v>
      </c>
    </row>
    <row r="3736" spans="1:22" ht="14.25" customHeight="1" x14ac:dyDescent="0.3">
      <c r="A3736" s="1">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4">
        <v>12.134799999999998</v>
      </c>
    </row>
    <row r="3737" spans="1:22" ht="14.25" customHeight="1" x14ac:dyDescent="0.3">
      <c r="A3737" s="1">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4">
        <v>16.553099999999993</v>
      </c>
    </row>
    <row r="3738" spans="1:22" ht="14.25" customHeight="1" x14ac:dyDescent="0.3">
      <c r="A3738" s="1">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4">
        <v>62.3904</v>
      </c>
    </row>
    <row r="3739" spans="1:22" ht="14.25" customHeight="1" x14ac:dyDescent="0.3">
      <c r="A3739" s="1">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4">
        <v>15.944599999999998</v>
      </c>
    </row>
    <row r="3740" spans="1:22" ht="14.25" customHeight="1" x14ac:dyDescent="0.3">
      <c r="A3740" s="1">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4">
        <v>3.0520000000000005</v>
      </c>
    </row>
    <row r="3741" spans="1:22" ht="14.25" customHeight="1" x14ac:dyDescent="0.3">
      <c r="A3741" s="1">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4">
        <v>25.191600000000001</v>
      </c>
    </row>
    <row r="3742" spans="1:22" ht="14.25" customHeight="1" x14ac:dyDescent="0.3">
      <c r="A3742" s="1">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4">
        <v>23.395400000000002</v>
      </c>
    </row>
    <row r="3743" spans="1:22" ht="14.25" customHeight="1" x14ac:dyDescent="0.3">
      <c r="A3743" s="1">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4">
        <v>7.5991999999999997</v>
      </c>
    </row>
    <row r="3744" spans="1:22" ht="14.25" customHeight="1" x14ac:dyDescent="0.3">
      <c r="A3744" s="1">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4">
        <v>28.857599999999998</v>
      </c>
    </row>
    <row r="3745" spans="1:22" ht="14.25" customHeight="1" x14ac:dyDescent="0.3">
      <c r="A3745" s="1">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4">
        <v>17.337599999999998</v>
      </c>
    </row>
    <row r="3746" spans="1:22" ht="14.25" customHeight="1" x14ac:dyDescent="0.3">
      <c r="A3746" s="1">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4">
        <v>3.7919999999999994</v>
      </c>
    </row>
    <row r="3747" spans="1:22" ht="14.25" customHeight="1" x14ac:dyDescent="0.3">
      <c r="A3747" s="1">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4">
        <v>34.292499999999997</v>
      </c>
    </row>
    <row r="3748" spans="1:22" ht="14.25" customHeight="1" x14ac:dyDescent="0.3">
      <c r="A3748" s="1">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4">
        <v>81.173400000000001</v>
      </c>
    </row>
    <row r="3749" spans="1:22" ht="14.25" customHeight="1" x14ac:dyDescent="0.3">
      <c r="A3749" s="1">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4">
        <v>99.23</v>
      </c>
    </row>
    <row r="3750" spans="1:22" ht="14.25" customHeight="1" x14ac:dyDescent="0.3">
      <c r="A3750" s="1">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4">
        <v>96.575999999999993</v>
      </c>
    </row>
    <row r="3751" spans="1:22" ht="14.25" customHeight="1" x14ac:dyDescent="0.3">
      <c r="A3751" s="1">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4">
        <v>329.99400000000003</v>
      </c>
    </row>
    <row r="3752" spans="1:22" ht="14.25" customHeight="1" x14ac:dyDescent="0.3">
      <c r="A3752" s="1">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4">
        <v>8.2359999999999989</v>
      </c>
    </row>
    <row r="3753" spans="1:22" ht="14.25" customHeight="1" x14ac:dyDescent="0.3">
      <c r="A3753" s="1">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4">
        <v>23.027999999999992</v>
      </c>
    </row>
    <row r="3754" spans="1:22" ht="14.25" customHeight="1" x14ac:dyDescent="0.3">
      <c r="A3754" s="1">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4">
        <v>56.977199999999996</v>
      </c>
    </row>
    <row r="3755" spans="1:22" ht="14.25" customHeight="1" x14ac:dyDescent="0.3">
      <c r="A3755" s="1">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4">
        <v>294.54879999999991</v>
      </c>
    </row>
    <row r="3756" spans="1:22" ht="14.25" customHeight="1" x14ac:dyDescent="0.3">
      <c r="A3756" s="1">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4">
        <v>17.744999999999962</v>
      </c>
    </row>
    <row r="3757" spans="1:22" ht="14.25" customHeight="1" x14ac:dyDescent="0.3">
      <c r="A3757" s="1">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4">
        <v>15.509199999999998</v>
      </c>
    </row>
    <row r="3758" spans="1:22" ht="14.25" customHeight="1" x14ac:dyDescent="0.3">
      <c r="A3758" s="1">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4">
        <v>-56.343000000000018</v>
      </c>
    </row>
    <row r="3759" spans="1:22" ht="14.25" customHeight="1" x14ac:dyDescent="0.3">
      <c r="A3759" s="1">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4">
        <v>8.3328000000000024</v>
      </c>
    </row>
    <row r="3760" spans="1:22" ht="14.25" customHeight="1" x14ac:dyDescent="0.3">
      <c r="A3760" s="1">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4">
        <v>5.4895999999999994</v>
      </c>
    </row>
    <row r="3761" spans="1:22" ht="14.25" customHeight="1" x14ac:dyDescent="0.3">
      <c r="A3761" s="1">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4">
        <v>5.0699999999999985</v>
      </c>
    </row>
    <row r="3762" spans="1:22" ht="14.25" customHeight="1" x14ac:dyDescent="0.3">
      <c r="A3762" s="1">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4">
        <v>10.248000000000001</v>
      </c>
    </row>
    <row r="3763" spans="1:22" ht="14.25" customHeight="1" x14ac:dyDescent="0.3">
      <c r="A3763" s="1">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4">
        <v>42.047999999999995</v>
      </c>
    </row>
    <row r="3764" spans="1:22" ht="14.25" customHeight="1" x14ac:dyDescent="0.3">
      <c r="A3764" s="1">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4">
        <v>24.195999999999998</v>
      </c>
    </row>
    <row r="3765" spans="1:22" ht="14.25" customHeight="1" x14ac:dyDescent="0.3">
      <c r="A3765" s="1">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4">
        <v>4.1747999999999994</v>
      </c>
    </row>
    <row r="3766" spans="1:22" ht="14.25" customHeight="1" x14ac:dyDescent="0.3">
      <c r="A3766" s="1">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4">
        <v>-3.0396000000000001</v>
      </c>
    </row>
    <row r="3767" spans="1:22" ht="14.25" customHeight="1" x14ac:dyDescent="0.3">
      <c r="A3767" s="1">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4">
        <v>-1.4196000000000097</v>
      </c>
    </row>
    <row r="3768" spans="1:22" ht="14.25" customHeight="1" x14ac:dyDescent="0.3">
      <c r="A3768" s="1">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4">
        <v>0.504</v>
      </c>
    </row>
    <row r="3769" spans="1:22" ht="14.25" customHeight="1" x14ac:dyDescent="0.3">
      <c r="A3769" s="1">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4">
        <v>11.996000000000002</v>
      </c>
    </row>
    <row r="3770" spans="1:22" ht="14.25" customHeight="1" x14ac:dyDescent="0.3">
      <c r="A3770" s="1">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4">
        <v>101.38319999999999</v>
      </c>
    </row>
    <row r="3771" spans="1:22" ht="14.25" customHeight="1" x14ac:dyDescent="0.3">
      <c r="A3771" s="1">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4">
        <v>0.66959999999999997</v>
      </c>
    </row>
    <row r="3772" spans="1:22" ht="14.25" customHeight="1" x14ac:dyDescent="0.3">
      <c r="A3772" s="1">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4">
        <v>-325.57200000000023</v>
      </c>
    </row>
    <row r="3773" spans="1:22" ht="14.25" customHeight="1" x14ac:dyDescent="0.3">
      <c r="A3773" s="1">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4">
        <v>-19.562399999999997</v>
      </c>
    </row>
    <row r="3774" spans="1:22" ht="14.25" customHeight="1" x14ac:dyDescent="0.3">
      <c r="A3774" s="1">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4">
        <v>22.647599999999997</v>
      </c>
    </row>
    <row r="3775" spans="1:22" ht="14.25" customHeight="1" x14ac:dyDescent="0.3">
      <c r="A3775" s="1">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4">
        <v>2.3327999999999998</v>
      </c>
    </row>
    <row r="3776" spans="1:22" ht="14.25" customHeight="1" x14ac:dyDescent="0.3">
      <c r="A3776" s="1">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4">
        <v>81.59490000000001</v>
      </c>
    </row>
    <row r="3777" spans="1:22" ht="14.25" customHeight="1" x14ac:dyDescent="0.3">
      <c r="A3777" s="1">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4">
        <v>3.6288</v>
      </c>
    </row>
    <row r="3778" spans="1:22" ht="14.25" customHeight="1" x14ac:dyDescent="0.3">
      <c r="A3778" s="1">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4">
        <v>41.992999999999995</v>
      </c>
    </row>
    <row r="3779" spans="1:22" ht="14.25" customHeight="1" x14ac:dyDescent="0.3">
      <c r="A3779" s="1">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4">
        <v>106.54079999999999</v>
      </c>
    </row>
    <row r="3780" spans="1:22" ht="14.25" customHeight="1" x14ac:dyDescent="0.3">
      <c r="A3780" s="1">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4">
        <v>8.9969999999999892</v>
      </c>
    </row>
    <row r="3781" spans="1:22" ht="14.25" customHeight="1" x14ac:dyDescent="0.3">
      <c r="A3781" s="1">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4">
        <v>18.211199999999998</v>
      </c>
    </row>
    <row r="3782" spans="1:22" ht="14.25" customHeight="1" x14ac:dyDescent="0.3">
      <c r="A3782" s="1">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4">
        <v>10.958399999999983</v>
      </c>
    </row>
    <row r="3783" spans="1:22" ht="14.25" customHeight="1" x14ac:dyDescent="0.3">
      <c r="A3783" s="1">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4">
        <v>40.497299999999996</v>
      </c>
    </row>
    <row r="3784" spans="1:22" ht="14.25" customHeight="1" x14ac:dyDescent="0.3">
      <c r="A3784" s="1">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4">
        <v>3.3389999999999995</v>
      </c>
    </row>
    <row r="3785" spans="1:22" ht="14.25" customHeight="1" x14ac:dyDescent="0.3">
      <c r="A3785" s="1">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4">
        <v>-63.005600000000015</v>
      </c>
    </row>
    <row r="3786" spans="1:22" ht="14.25" customHeight="1" x14ac:dyDescent="0.3">
      <c r="A3786" s="1">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4">
        <v>8.2847999999999971</v>
      </c>
    </row>
    <row r="3787" spans="1:22" ht="14.25" customHeight="1" x14ac:dyDescent="0.3">
      <c r="A3787" s="1">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4">
        <v>-2.6099999999999994</v>
      </c>
    </row>
    <row r="3788" spans="1:22" ht="14.25" customHeight="1" x14ac:dyDescent="0.3">
      <c r="A3788" s="1">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4">
        <v>282.20920000000001</v>
      </c>
    </row>
    <row r="3789" spans="1:22" ht="14.25" customHeight="1" x14ac:dyDescent="0.3">
      <c r="A3789" s="1">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4">
        <v>1.0269000000000001</v>
      </c>
    </row>
    <row r="3790" spans="1:22" ht="14.25" customHeight="1" x14ac:dyDescent="0.3">
      <c r="A3790" s="1">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4">
        <v>7.0172999999999952</v>
      </c>
    </row>
    <row r="3791" spans="1:22" ht="14.25" customHeight="1" x14ac:dyDescent="0.3">
      <c r="A3791" s="1">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4">
        <v>9.0054999999999996</v>
      </c>
    </row>
    <row r="3792" spans="1:22" ht="14.25" customHeight="1" x14ac:dyDescent="0.3">
      <c r="A3792" s="1">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4">
        <v>67.86</v>
      </c>
    </row>
    <row r="3793" spans="1:22" ht="14.25" customHeight="1" x14ac:dyDescent="0.3">
      <c r="A3793" s="1">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4">
        <v>-3.3879000000000001</v>
      </c>
    </row>
    <row r="3794" spans="1:22" ht="14.25" customHeight="1" x14ac:dyDescent="0.3">
      <c r="A3794" s="1">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4">
        <v>2.2043999999999979</v>
      </c>
    </row>
    <row r="3795" spans="1:22" ht="14.25" customHeight="1" x14ac:dyDescent="0.3">
      <c r="A3795" s="1">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4">
        <v>12.511800000000001</v>
      </c>
    </row>
    <row r="3796" spans="1:22" ht="14.25" customHeight="1" x14ac:dyDescent="0.3">
      <c r="A3796" s="1">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4">
        <v>14.307499999999997</v>
      </c>
    </row>
    <row r="3797" spans="1:22" ht="14.25" customHeight="1" x14ac:dyDescent="0.3">
      <c r="A3797" s="1">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4">
        <v>-16.649999999999991</v>
      </c>
    </row>
    <row r="3798" spans="1:22" ht="14.25" customHeight="1" x14ac:dyDescent="0.3">
      <c r="A3798" s="1">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4">
        <v>12.025199999999998</v>
      </c>
    </row>
    <row r="3799" spans="1:22" ht="14.25" customHeight="1" x14ac:dyDescent="0.3">
      <c r="A3799" s="1">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4">
        <v>88.073999999999984</v>
      </c>
    </row>
    <row r="3800" spans="1:22" ht="14.25" customHeight="1" x14ac:dyDescent="0.3">
      <c r="A3800" s="1">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4">
        <v>-192.04680000000008</v>
      </c>
    </row>
    <row r="3801" spans="1:22" ht="14.25" customHeight="1" x14ac:dyDescent="0.3">
      <c r="A3801" s="1">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4">
        <v>118.99650000000003</v>
      </c>
    </row>
    <row r="3802" spans="1:22" ht="14.25" customHeight="1" x14ac:dyDescent="0.3">
      <c r="A3802" s="1">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4">
        <v>10.2592</v>
      </c>
    </row>
    <row r="3803" spans="1:22" ht="14.25" customHeight="1" x14ac:dyDescent="0.3">
      <c r="A3803" s="1">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4">
        <v>5.9597999999999995</v>
      </c>
    </row>
    <row r="3804" spans="1:22" ht="14.25" customHeight="1" x14ac:dyDescent="0.3">
      <c r="A3804" s="1">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4">
        <v>33.721199999999996</v>
      </c>
    </row>
    <row r="3805" spans="1:22" ht="14.25" customHeight="1" x14ac:dyDescent="0.3">
      <c r="A3805" s="1">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4">
        <v>1.436399999999999</v>
      </c>
    </row>
    <row r="3806" spans="1:22" ht="14.25" customHeight="1" x14ac:dyDescent="0.3">
      <c r="A3806" s="1">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4">
        <v>13.127999999999998</v>
      </c>
    </row>
    <row r="3807" spans="1:22" ht="14.25" customHeight="1" x14ac:dyDescent="0.3">
      <c r="A3807" s="1">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4">
        <v>14.681999999999999</v>
      </c>
    </row>
    <row r="3808" spans="1:22" ht="14.25" customHeight="1" x14ac:dyDescent="0.3">
      <c r="A3808" s="1">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4">
        <v>1.3229999999999991</v>
      </c>
    </row>
    <row r="3809" spans="1:22" ht="14.25" customHeight="1" x14ac:dyDescent="0.3">
      <c r="A3809" s="1">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4">
        <v>-4.0158000000000005</v>
      </c>
    </row>
    <row r="3810" spans="1:22" ht="14.25" customHeight="1" x14ac:dyDescent="0.3">
      <c r="A3810" s="1">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4">
        <v>-3.7295999999999996</v>
      </c>
    </row>
    <row r="3811" spans="1:22" ht="14.25" customHeight="1" x14ac:dyDescent="0.3">
      <c r="A3811" s="1">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4">
        <v>-72.039000000000044</v>
      </c>
    </row>
    <row r="3812" spans="1:22" ht="14.25" customHeight="1" x14ac:dyDescent="0.3">
      <c r="A3812" s="1">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4">
        <v>10.079200000000007</v>
      </c>
    </row>
    <row r="3813" spans="1:22" ht="14.25" customHeight="1" x14ac:dyDescent="0.3">
      <c r="A3813" s="1">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4">
        <v>16.440299999999986</v>
      </c>
    </row>
    <row r="3814" spans="1:22" ht="14.25" customHeight="1" x14ac:dyDescent="0.3">
      <c r="A3814" s="1">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4">
        <v>11.778199999999998</v>
      </c>
    </row>
    <row r="3815" spans="1:22" ht="14.25" customHeight="1" x14ac:dyDescent="0.3">
      <c r="A3815" s="1">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4">
        <v>6.4427999999999992</v>
      </c>
    </row>
    <row r="3816" spans="1:22" ht="14.25" customHeight="1" x14ac:dyDescent="0.3">
      <c r="A3816" s="1">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4">
        <v>51.497499999999974</v>
      </c>
    </row>
    <row r="3817" spans="1:22" ht="14.25" customHeight="1" x14ac:dyDescent="0.3">
      <c r="A3817" s="1">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4">
        <v>4.9949999999999992</v>
      </c>
    </row>
    <row r="3818" spans="1:22" ht="14.25" customHeight="1" x14ac:dyDescent="0.3">
      <c r="A3818" s="1">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4">
        <v>200.49</v>
      </c>
    </row>
    <row r="3819" spans="1:22" ht="14.25" customHeight="1" x14ac:dyDescent="0.3">
      <c r="A3819" s="1">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4">
        <v>0</v>
      </c>
    </row>
    <row r="3820" spans="1:22" ht="14.25" customHeight="1" x14ac:dyDescent="0.3">
      <c r="A3820" s="1">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4">
        <v>306.48939999999988</v>
      </c>
    </row>
    <row r="3821" spans="1:22" ht="14.25" customHeight="1" x14ac:dyDescent="0.3">
      <c r="A3821" s="1">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4">
        <v>4.3253999999999984</v>
      </c>
    </row>
    <row r="3822" spans="1:22" ht="14.25" customHeight="1" x14ac:dyDescent="0.3">
      <c r="A3822" s="1">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4">
        <v>-15.71759999999999</v>
      </c>
    </row>
    <row r="3823" spans="1:22" ht="14.25" customHeight="1" x14ac:dyDescent="0.3">
      <c r="A3823" s="1">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4">
        <v>8.9206000000000003</v>
      </c>
    </row>
    <row r="3824" spans="1:22" ht="14.25" customHeight="1" x14ac:dyDescent="0.3">
      <c r="A3824" s="1">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4">
        <v>6.1560000000000006</v>
      </c>
    </row>
    <row r="3825" spans="1:22" ht="14.25" customHeight="1" x14ac:dyDescent="0.3">
      <c r="A3825" s="1">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4">
        <v>257.71199999999999</v>
      </c>
    </row>
    <row r="3826" spans="1:22" ht="14.25" customHeight="1" x14ac:dyDescent="0.3">
      <c r="A3826" s="1">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4">
        <v>329.99400000000003</v>
      </c>
    </row>
    <row r="3827" spans="1:22" ht="14.25" customHeight="1" x14ac:dyDescent="0.3">
      <c r="A3827" s="1">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4">
        <v>4.5359999999999996</v>
      </c>
    </row>
    <row r="3828" spans="1:22" ht="14.25" customHeight="1" x14ac:dyDescent="0.3">
      <c r="A3828" s="1">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4">
        <v>10.744000000000007</v>
      </c>
    </row>
    <row r="3829" spans="1:22" ht="14.25" customHeight="1" x14ac:dyDescent="0.3">
      <c r="A3829" s="1">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4">
        <v>423.00849999999997</v>
      </c>
    </row>
    <row r="3830" spans="1:22" ht="14.25" customHeight="1" x14ac:dyDescent="0.3">
      <c r="A3830" s="1">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4">
        <v>7.4591999999999992</v>
      </c>
    </row>
    <row r="3831" spans="1:22" ht="14.25" customHeight="1" x14ac:dyDescent="0.3">
      <c r="A3831" s="1">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4">
        <v>119.19999999999999</v>
      </c>
    </row>
    <row r="3832" spans="1:22" ht="14.25" customHeight="1" x14ac:dyDescent="0.3">
      <c r="A3832" s="1">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4">
        <v>18.460399999999986</v>
      </c>
    </row>
    <row r="3833" spans="1:22" ht="14.25" customHeight="1" x14ac:dyDescent="0.3">
      <c r="A3833" s="1">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4">
        <v>26.648999999999997</v>
      </c>
    </row>
    <row r="3834" spans="1:22" ht="14.25" customHeight="1" x14ac:dyDescent="0.3">
      <c r="A3834" s="1">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4">
        <v>9.3811999999999998</v>
      </c>
    </row>
    <row r="3835" spans="1:22" ht="14.25" customHeight="1" x14ac:dyDescent="0.3">
      <c r="A3835" s="1">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4">
        <v>-209.99399999999991</v>
      </c>
    </row>
    <row r="3836" spans="1:22" ht="14.25" customHeight="1" x14ac:dyDescent="0.3">
      <c r="A3836" s="1">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4">
        <v>-34.917600000000022</v>
      </c>
    </row>
    <row r="3837" spans="1:22" ht="14.25" customHeight="1" x14ac:dyDescent="0.3">
      <c r="A3837" s="1">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4">
        <v>0.82879999999999987</v>
      </c>
    </row>
    <row r="3838" spans="1:22" ht="14.25" customHeight="1" x14ac:dyDescent="0.3">
      <c r="A3838" s="1">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4">
        <v>6.8903999999999979</v>
      </c>
    </row>
    <row r="3839" spans="1:22" ht="14.25" customHeight="1" x14ac:dyDescent="0.3">
      <c r="A3839" s="1">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4">
        <v>113.99799999999991</v>
      </c>
    </row>
    <row r="3840" spans="1:22" ht="14.25" customHeight="1" x14ac:dyDescent="0.3">
      <c r="A3840" s="1">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4">
        <v>-109.58220000000011</v>
      </c>
    </row>
    <row r="3841" spans="1:22" ht="14.25" customHeight="1" x14ac:dyDescent="0.3">
      <c r="A3841" s="1">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4">
        <v>36.182700000000004</v>
      </c>
    </row>
    <row r="3842" spans="1:22" ht="14.25" customHeight="1" x14ac:dyDescent="0.3">
      <c r="A3842" s="1">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4">
        <v>70.097700000000003</v>
      </c>
    </row>
    <row r="3843" spans="1:22" ht="14.25" customHeight="1" x14ac:dyDescent="0.3">
      <c r="A3843" s="1">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4">
        <v>10.647000000000006</v>
      </c>
    </row>
    <row r="3844" spans="1:22" ht="14.25" customHeight="1" x14ac:dyDescent="0.3">
      <c r="A3844" s="1">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4">
        <v>2.2449999999999992</v>
      </c>
    </row>
    <row r="3845" spans="1:22" ht="14.25" customHeight="1" x14ac:dyDescent="0.3">
      <c r="A3845" s="1">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4">
        <v>6.2800000000000189E-2</v>
      </c>
    </row>
    <row r="3846" spans="1:22" ht="14.25" customHeight="1" x14ac:dyDescent="0.3">
      <c r="A3846" s="1">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4">
        <v>14.422200000000032</v>
      </c>
    </row>
    <row r="3847" spans="1:22" ht="14.25" customHeight="1" x14ac:dyDescent="0.3">
      <c r="A3847" s="1">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4">
        <v>-36.293999999999997</v>
      </c>
    </row>
    <row r="3848" spans="1:22" ht="14.25" customHeight="1" x14ac:dyDescent="0.3">
      <c r="A3848" s="1">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4">
        <v>38.177999999999997</v>
      </c>
    </row>
    <row r="3849" spans="1:22" ht="14.25" customHeight="1" x14ac:dyDescent="0.3">
      <c r="A3849" s="1">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4">
        <v>0</v>
      </c>
    </row>
    <row r="3850" spans="1:22" ht="14.25" customHeight="1" x14ac:dyDescent="0.3">
      <c r="A3850" s="1">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4">
        <v>318.30160000000001</v>
      </c>
    </row>
    <row r="3851" spans="1:22" ht="14.25" customHeight="1" x14ac:dyDescent="0.3">
      <c r="A3851" s="1">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4">
        <v>15.378000000000004</v>
      </c>
    </row>
    <row r="3852" spans="1:22" ht="14.25" customHeight="1" x14ac:dyDescent="0.3">
      <c r="A3852" s="1">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4">
        <v>40.401199999999996</v>
      </c>
    </row>
    <row r="3853" spans="1:22" ht="14.25" customHeight="1" x14ac:dyDescent="0.3">
      <c r="A3853" s="1">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4">
        <v>14.500999999999991</v>
      </c>
    </row>
    <row r="3854" spans="1:22" ht="14.25" customHeight="1" x14ac:dyDescent="0.3">
      <c r="A3854" s="1">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4">
        <v>-53.708800000000025</v>
      </c>
    </row>
    <row r="3855" spans="1:22" ht="14.25" customHeight="1" x14ac:dyDescent="0.3">
      <c r="A3855" s="1">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4">
        <v>2.1780000000000004</v>
      </c>
    </row>
    <row r="3856" spans="1:22" ht="14.25" customHeight="1" x14ac:dyDescent="0.3">
      <c r="A3856" s="1">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4">
        <v>0</v>
      </c>
    </row>
    <row r="3857" spans="1:22" ht="14.25" customHeight="1" x14ac:dyDescent="0.3">
      <c r="A3857" s="1">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4">
        <v>-6.2370000000000019</v>
      </c>
    </row>
    <row r="3858" spans="1:22" ht="14.25" customHeight="1" x14ac:dyDescent="0.3">
      <c r="A3858" s="1">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4">
        <v>51.497499999999974</v>
      </c>
    </row>
    <row r="3859" spans="1:22" ht="14.25" customHeight="1" x14ac:dyDescent="0.3">
      <c r="A3859" s="1">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4">
        <v>0.89880000000000004</v>
      </c>
    </row>
    <row r="3860" spans="1:22" ht="14.25" customHeight="1" x14ac:dyDescent="0.3">
      <c r="A3860" s="1">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4">
        <v>89.588799999999992</v>
      </c>
    </row>
    <row r="3861" spans="1:22" ht="14.25" customHeight="1" x14ac:dyDescent="0.3">
      <c r="A3861" s="1">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4">
        <v>-269.33760000000001</v>
      </c>
    </row>
    <row r="3862" spans="1:22" ht="14.25" customHeight="1" x14ac:dyDescent="0.3">
      <c r="A3862" s="1">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4">
        <v>10.919299999999996</v>
      </c>
    </row>
    <row r="3863" spans="1:22" ht="14.25" customHeight="1" x14ac:dyDescent="0.3">
      <c r="A3863" s="1">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4">
        <v>14.563799999999997</v>
      </c>
    </row>
    <row r="3864" spans="1:22" ht="14.25" customHeight="1" x14ac:dyDescent="0.3">
      <c r="A3864" s="1">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4">
        <v>3.9497999999999998</v>
      </c>
    </row>
    <row r="3865" spans="1:22" ht="14.25" customHeight="1" x14ac:dyDescent="0.3">
      <c r="A3865" s="1">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4">
        <v>2.7664</v>
      </c>
    </row>
    <row r="3866" spans="1:22" ht="14.25" customHeight="1" x14ac:dyDescent="0.3">
      <c r="A3866" s="1">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4">
        <v>-182.35200000000003</v>
      </c>
    </row>
    <row r="3867" spans="1:22" ht="14.25" customHeight="1" x14ac:dyDescent="0.3">
      <c r="A3867" s="1">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4">
        <v>38.080000000000013</v>
      </c>
    </row>
    <row r="3868" spans="1:22" ht="14.25" customHeight="1" x14ac:dyDescent="0.3">
      <c r="A3868" s="1">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4">
        <v>55.922399999999996</v>
      </c>
    </row>
    <row r="3869" spans="1:22" ht="14.25" customHeight="1" x14ac:dyDescent="0.3">
      <c r="A3869" s="1">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4">
        <v>63.777600000000007</v>
      </c>
    </row>
    <row r="3870" spans="1:22" ht="14.25" customHeight="1" x14ac:dyDescent="0.3">
      <c r="A3870" s="1">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4">
        <v>27.088199999999965</v>
      </c>
    </row>
    <row r="3871" spans="1:22" ht="14.25" customHeight="1" x14ac:dyDescent="0.3">
      <c r="A3871" s="1">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4">
        <v>16.797200000000004</v>
      </c>
    </row>
    <row r="3872" spans="1:22" ht="14.25" customHeight="1" x14ac:dyDescent="0.3">
      <c r="A3872" s="1">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4">
        <v>5.6644000000000005</v>
      </c>
    </row>
    <row r="3873" spans="1:22" ht="14.25" customHeight="1" x14ac:dyDescent="0.3">
      <c r="A3873" s="1">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4">
        <v>5.6639999999999997</v>
      </c>
    </row>
    <row r="3874" spans="1:22" ht="14.25" customHeight="1" x14ac:dyDescent="0.3">
      <c r="A3874" s="1">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4">
        <v>42.117600000000039</v>
      </c>
    </row>
    <row r="3875" spans="1:22" ht="14.25" customHeight="1" x14ac:dyDescent="0.3">
      <c r="A3875" s="1">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4">
        <v>7.6283999999999974</v>
      </c>
    </row>
    <row r="3876" spans="1:22" ht="14.25" customHeight="1" x14ac:dyDescent="0.3">
      <c r="A3876" s="1">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4">
        <v>-63.109199999999987</v>
      </c>
    </row>
    <row r="3877" spans="1:22" ht="14.25" customHeight="1" x14ac:dyDescent="0.3">
      <c r="A3877" s="1">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4">
        <v>6.7990000000000066</v>
      </c>
    </row>
    <row r="3878" spans="1:22" ht="14.25" customHeight="1" x14ac:dyDescent="0.3">
      <c r="A3878" s="1">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4">
        <v>3.2099999999999982</v>
      </c>
    </row>
    <row r="3879" spans="1:22" ht="14.25" customHeight="1" x14ac:dyDescent="0.3">
      <c r="A3879" s="1">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4">
        <v>-26.732999999999997</v>
      </c>
    </row>
    <row r="3880" spans="1:22" ht="14.25" customHeight="1" x14ac:dyDescent="0.3">
      <c r="A3880" s="1">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4">
        <v>3.7224000000000004</v>
      </c>
    </row>
    <row r="3881" spans="1:22" ht="14.25" customHeight="1" x14ac:dyDescent="0.3">
      <c r="A3881" s="1">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4">
        <v>3.9072000000000031</v>
      </c>
    </row>
    <row r="3882" spans="1:22" ht="14.25" customHeight="1" x14ac:dyDescent="0.3">
      <c r="A3882" s="1">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4">
        <v>2.9899999999999993</v>
      </c>
    </row>
    <row r="3883" spans="1:22" ht="14.25" customHeight="1" x14ac:dyDescent="0.3">
      <c r="A3883" s="1">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4">
        <v>-19.562399999999997</v>
      </c>
    </row>
    <row r="3884" spans="1:22" ht="14.25" customHeight="1" x14ac:dyDescent="0.3">
      <c r="A3884" s="1">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4">
        <v>-36.470400000000041</v>
      </c>
    </row>
    <row r="3885" spans="1:22" ht="14.25" customHeight="1" x14ac:dyDescent="0.3">
      <c r="A3885" s="1">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4">
        <v>11.070400000000003</v>
      </c>
    </row>
    <row r="3886" spans="1:22" ht="14.25" customHeight="1" x14ac:dyDescent="0.3">
      <c r="A3886" s="1">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4">
        <v>0.3822000000000001</v>
      </c>
    </row>
    <row r="3887" spans="1:22" ht="14.25" customHeight="1" x14ac:dyDescent="0.3">
      <c r="A3887" s="1">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4">
        <v>-20.617600000000003</v>
      </c>
    </row>
    <row r="3888" spans="1:22" ht="14.25" customHeight="1" x14ac:dyDescent="0.3">
      <c r="A3888" s="1">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4">
        <v>37.757999999999996</v>
      </c>
    </row>
    <row r="3889" spans="1:22" ht="14.25" customHeight="1" x14ac:dyDescent="0.3">
      <c r="A3889" s="1">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4">
        <v>2.6536</v>
      </c>
    </row>
    <row r="3890" spans="1:22" ht="14.25" customHeight="1" x14ac:dyDescent="0.3">
      <c r="A3890" s="1">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4">
        <v>67.191599999999994</v>
      </c>
    </row>
    <row r="3891" spans="1:22" ht="14.25" customHeight="1" x14ac:dyDescent="0.3">
      <c r="A3891" s="1">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4">
        <v>107.08199999999997</v>
      </c>
    </row>
    <row r="3892" spans="1:22" ht="14.25" customHeight="1" x14ac:dyDescent="0.3">
      <c r="A3892" s="1">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4">
        <v>217.76699999999994</v>
      </c>
    </row>
    <row r="3893" spans="1:22" ht="14.25" customHeight="1" x14ac:dyDescent="0.3">
      <c r="A3893" s="1">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4">
        <v>210.59399999999977</v>
      </c>
    </row>
    <row r="3894" spans="1:22" ht="14.25" customHeight="1" x14ac:dyDescent="0.3">
      <c r="A3894" s="1">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4">
        <v>190.37279999999998</v>
      </c>
    </row>
    <row r="3895" spans="1:22" ht="14.25" customHeight="1" x14ac:dyDescent="0.3">
      <c r="A3895" s="1">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4">
        <v>48.990200000000002</v>
      </c>
    </row>
    <row r="3896" spans="1:22" ht="14.25" customHeight="1" x14ac:dyDescent="0.3">
      <c r="A3896" s="1">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4">
        <v>-16.467000000000002</v>
      </c>
    </row>
    <row r="3897" spans="1:22" ht="14.25" customHeight="1" x14ac:dyDescent="0.3">
      <c r="A3897" s="1">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4">
        <v>18.093</v>
      </c>
    </row>
    <row r="3898" spans="1:22" ht="14.25" customHeight="1" x14ac:dyDescent="0.3">
      <c r="A3898" s="1">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4">
        <v>1.2431999999999999</v>
      </c>
    </row>
    <row r="3899" spans="1:22" ht="14.25" customHeight="1" x14ac:dyDescent="0.3">
      <c r="A3899" s="1">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4">
        <v>5.4432</v>
      </c>
    </row>
    <row r="3900" spans="1:22" ht="14.25" customHeight="1" x14ac:dyDescent="0.3">
      <c r="A3900" s="1">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4">
        <v>0.82879999999999987</v>
      </c>
    </row>
    <row r="3901" spans="1:22" ht="14.25" customHeight="1" x14ac:dyDescent="0.3">
      <c r="A3901" s="1">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4">
        <v>25.596799999999998</v>
      </c>
    </row>
    <row r="3902" spans="1:22" ht="14.25" customHeight="1" x14ac:dyDescent="0.3">
      <c r="A3902" s="1">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4">
        <v>3.6288</v>
      </c>
    </row>
    <row r="3903" spans="1:22" ht="14.25" customHeight="1" x14ac:dyDescent="0.3">
      <c r="A3903" s="1">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4">
        <v>-1.199600000000002</v>
      </c>
    </row>
    <row r="3904" spans="1:22" ht="14.25" customHeight="1" x14ac:dyDescent="0.3">
      <c r="A3904" s="1">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4">
        <v>75.6952</v>
      </c>
    </row>
    <row r="3905" spans="1:22" ht="14.25" customHeight="1" x14ac:dyDescent="0.3">
      <c r="A3905" s="1">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4">
        <v>18.396000000000001</v>
      </c>
    </row>
    <row r="3906" spans="1:22" ht="14.25" customHeight="1" x14ac:dyDescent="0.3">
      <c r="A3906" s="1">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4">
        <v>21.142799999999966</v>
      </c>
    </row>
    <row r="3907" spans="1:22" ht="14.25" customHeight="1" x14ac:dyDescent="0.3">
      <c r="A3907" s="1">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4">
        <v>-6.9519999999999982</v>
      </c>
    </row>
    <row r="3908" spans="1:22" ht="14.25" customHeight="1" x14ac:dyDescent="0.3">
      <c r="A3908" s="1">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4">
        <v>-68.392000000000053</v>
      </c>
    </row>
    <row r="3909" spans="1:22" ht="14.25" customHeight="1" x14ac:dyDescent="0.3">
      <c r="A3909" s="1">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4">
        <v>-3.2175000000000002</v>
      </c>
    </row>
    <row r="3910" spans="1:22" ht="14.25" customHeight="1" x14ac:dyDescent="0.3">
      <c r="A3910" s="1">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4">
        <v>-9.7972000000000037</v>
      </c>
    </row>
    <row r="3911" spans="1:22" ht="14.25" customHeight="1" x14ac:dyDescent="0.3">
      <c r="A3911" s="1">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4">
        <v>2.37</v>
      </c>
    </row>
    <row r="3912" spans="1:22" ht="14.25" customHeight="1" x14ac:dyDescent="0.3">
      <c r="A3912" s="1">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4">
        <v>-211.47</v>
      </c>
    </row>
    <row r="3913" spans="1:22" ht="14.25" customHeight="1" x14ac:dyDescent="0.3">
      <c r="A3913" s="1">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4">
        <v>52.917299999999955</v>
      </c>
    </row>
    <row r="3914" spans="1:22" ht="14.25" customHeight="1" x14ac:dyDescent="0.3">
      <c r="A3914" s="1">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4">
        <v>9.3312000000000008</v>
      </c>
    </row>
    <row r="3915" spans="1:22" ht="14.25" customHeight="1" x14ac:dyDescent="0.3">
      <c r="A3915" s="1">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4">
        <v>3.2405999999999997</v>
      </c>
    </row>
    <row r="3916" spans="1:22" ht="14.25" customHeight="1" x14ac:dyDescent="0.3">
      <c r="A3916" s="1">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4">
        <v>-448.89599999999996</v>
      </c>
    </row>
    <row r="3917" spans="1:22" ht="14.25" customHeight="1" x14ac:dyDescent="0.3">
      <c r="A3917" s="1">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4">
        <v>10.098000000000006</v>
      </c>
    </row>
    <row r="3918" spans="1:22" ht="14.25" customHeight="1" x14ac:dyDescent="0.3">
      <c r="A3918" s="1">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4">
        <v>5.2312000000000003</v>
      </c>
    </row>
    <row r="3919" spans="1:22" ht="14.25" customHeight="1" x14ac:dyDescent="0.3">
      <c r="A3919" s="1">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4">
        <v>-6.1247999999999987</v>
      </c>
    </row>
    <row r="3920" spans="1:22" ht="14.25" customHeight="1" x14ac:dyDescent="0.3">
      <c r="A3920" s="1">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4">
        <v>-42.89670000000001</v>
      </c>
    </row>
    <row r="3921" spans="1:22" ht="14.25" customHeight="1" x14ac:dyDescent="0.3">
      <c r="A3921" s="1">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4">
        <v>16.653600000000004</v>
      </c>
    </row>
    <row r="3922" spans="1:22" ht="14.25" customHeight="1" x14ac:dyDescent="0.3">
      <c r="A3922" s="1">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4">
        <v>30.700800000000001</v>
      </c>
    </row>
    <row r="3923" spans="1:22" ht="14.25" customHeight="1" x14ac:dyDescent="0.3">
      <c r="A3923" s="1">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4">
        <v>35.997600000000006</v>
      </c>
    </row>
    <row r="3924" spans="1:22" ht="14.25" customHeight="1" x14ac:dyDescent="0.3">
      <c r="A3924" s="1">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4">
        <v>7.92</v>
      </c>
    </row>
    <row r="3925" spans="1:22" ht="14.25" customHeight="1" x14ac:dyDescent="0.3">
      <c r="A3925" s="1">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4">
        <v>9.3520000000000003</v>
      </c>
    </row>
    <row r="3926" spans="1:22" ht="14.25" customHeight="1" x14ac:dyDescent="0.3">
      <c r="A3926" s="1">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4">
        <v>1.2111999999999981</v>
      </c>
    </row>
    <row r="3927" spans="1:22" ht="14.25" customHeight="1" x14ac:dyDescent="0.3">
      <c r="A3927" s="1">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4">
        <v>16.220400000000001</v>
      </c>
    </row>
    <row r="3928" spans="1:22" ht="14.25" customHeight="1" x14ac:dyDescent="0.3">
      <c r="A3928" s="1">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4">
        <v>13.429200000000002</v>
      </c>
    </row>
    <row r="3929" spans="1:22" ht="14.25" customHeight="1" x14ac:dyDescent="0.3">
      <c r="A3929" s="1">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4">
        <v>46.3185</v>
      </c>
    </row>
    <row r="3930" spans="1:22" ht="14.25" customHeight="1" x14ac:dyDescent="0.3">
      <c r="A3930" s="1">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4">
        <v>-14.195999999999998</v>
      </c>
    </row>
    <row r="3931" spans="1:22" ht="14.25" customHeight="1" x14ac:dyDescent="0.3">
      <c r="A3931" s="1">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4">
        <v>1.8792</v>
      </c>
    </row>
    <row r="3932" spans="1:22" ht="14.25" customHeight="1" x14ac:dyDescent="0.3">
      <c r="A3932" s="1">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4">
        <v>16.373699999999992</v>
      </c>
    </row>
    <row r="3933" spans="1:22" ht="14.25" customHeight="1" x14ac:dyDescent="0.3">
      <c r="A3933" s="1">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4">
        <v>1.6416000000000004</v>
      </c>
    </row>
    <row r="3934" spans="1:22" ht="14.25" customHeight="1" x14ac:dyDescent="0.3">
      <c r="A3934" s="1">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4">
        <v>13.195600000000001</v>
      </c>
    </row>
    <row r="3935" spans="1:22" ht="14.25" customHeight="1" x14ac:dyDescent="0.3">
      <c r="A3935" s="1">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4">
        <v>2.7259999999999995</v>
      </c>
    </row>
    <row r="3936" spans="1:22" ht="14.25" customHeight="1" x14ac:dyDescent="0.3">
      <c r="A3936" s="1">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4">
        <v>37</v>
      </c>
    </row>
    <row r="3937" spans="1:22" ht="14.25" customHeight="1" x14ac:dyDescent="0.3">
      <c r="A3937" s="1">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4">
        <v>12.599000000000004</v>
      </c>
    </row>
    <row r="3938" spans="1:22" ht="14.25" customHeight="1" x14ac:dyDescent="0.3">
      <c r="A3938" s="1">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4">
        <v>9.3443999999999985</v>
      </c>
    </row>
    <row r="3939" spans="1:22" ht="14.25" customHeight="1" x14ac:dyDescent="0.3">
      <c r="A3939" s="1">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4">
        <v>9.8657999999999983</v>
      </c>
    </row>
    <row r="3940" spans="1:22" ht="14.25" customHeight="1" x14ac:dyDescent="0.3">
      <c r="A3940" s="1">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4">
        <v>-25.376400000000018</v>
      </c>
    </row>
    <row r="3941" spans="1:22" ht="14.25" customHeight="1" x14ac:dyDescent="0.3">
      <c r="A3941" s="1">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4">
        <v>356.22500000000002</v>
      </c>
    </row>
    <row r="3942" spans="1:22" ht="14.25" customHeight="1" x14ac:dyDescent="0.3">
      <c r="A3942" s="1">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4">
        <v>6.2608000000000015</v>
      </c>
    </row>
    <row r="3943" spans="1:22" ht="14.25" customHeight="1" x14ac:dyDescent="0.3">
      <c r="A3943" s="1">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4">
        <v>1.0286999999999997</v>
      </c>
    </row>
    <row r="3944" spans="1:22" ht="14.25" customHeight="1" x14ac:dyDescent="0.3">
      <c r="A3944" s="1">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4">
        <v>9.0719999999999992</v>
      </c>
    </row>
    <row r="3945" spans="1:22" ht="14.25" customHeight="1" x14ac:dyDescent="0.3">
      <c r="A3945" s="1">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4">
        <v>16.703400000000016</v>
      </c>
    </row>
    <row r="3946" spans="1:22" ht="14.25" customHeight="1" x14ac:dyDescent="0.3">
      <c r="A3946" s="1">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4">
        <v>8.4966000000000008</v>
      </c>
    </row>
    <row r="3947" spans="1:22" ht="14.25" customHeight="1" x14ac:dyDescent="0.3">
      <c r="A3947" s="1">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4">
        <v>15.534399999999998</v>
      </c>
    </row>
    <row r="3948" spans="1:22" ht="14.25" customHeight="1" x14ac:dyDescent="0.3">
      <c r="A3948" s="1">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4">
        <v>-0.66240000000000021</v>
      </c>
    </row>
    <row r="3949" spans="1:22" ht="14.25" customHeight="1" x14ac:dyDescent="0.3">
      <c r="A3949" s="1">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4">
        <v>1.0347999999999993</v>
      </c>
    </row>
    <row r="3950" spans="1:22" ht="14.25" customHeight="1" x14ac:dyDescent="0.3">
      <c r="A3950" s="1">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4">
        <v>15.8756</v>
      </c>
    </row>
    <row r="3951" spans="1:22" ht="14.25" customHeight="1" x14ac:dyDescent="0.3">
      <c r="A3951" s="1">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4">
        <v>6.6311999999999989</v>
      </c>
    </row>
    <row r="3952" spans="1:22" ht="14.25" customHeight="1" x14ac:dyDescent="0.3">
      <c r="A3952" s="1">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4">
        <v>-18.221999999999994</v>
      </c>
    </row>
    <row r="3953" spans="1:22" ht="14.25" customHeight="1" x14ac:dyDescent="0.3">
      <c r="A3953" s="1">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4">
        <v>6.0367999999999986</v>
      </c>
    </row>
    <row r="3954" spans="1:22" ht="14.25" customHeight="1" x14ac:dyDescent="0.3">
      <c r="A3954" s="1">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4">
        <v>13.998599999999989</v>
      </c>
    </row>
    <row r="3955" spans="1:22" ht="14.25" customHeight="1" x14ac:dyDescent="0.3">
      <c r="A3955" s="1">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4">
        <v>5.8419999999999996</v>
      </c>
    </row>
    <row r="3956" spans="1:22" ht="14.25" customHeight="1" x14ac:dyDescent="0.3">
      <c r="A3956" s="1">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4">
        <v>2.3521000000000001</v>
      </c>
    </row>
    <row r="3957" spans="1:22" ht="14.25" customHeight="1" x14ac:dyDescent="0.3">
      <c r="A3957" s="1">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4">
        <v>23.807999999999993</v>
      </c>
    </row>
    <row r="3958" spans="1:22" ht="14.25" customHeight="1" x14ac:dyDescent="0.3">
      <c r="A3958" s="1">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4">
        <v>6.4205999999999976</v>
      </c>
    </row>
    <row r="3959" spans="1:22" ht="14.25" customHeight="1" x14ac:dyDescent="0.3">
      <c r="A3959" s="1">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4">
        <v>-8.6456999999999979</v>
      </c>
    </row>
    <row r="3960" spans="1:22" ht="14.25" customHeight="1" x14ac:dyDescent="0.3">
      <c r="A3960" s="1">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4">
        <v>0.3335999999999999</v>
      </c>
    </row>
    <row r="3961" spans="1:22" ht="14.25" customHeight="1" x14ac:dyDescent="0.3">
      <c r="A3961" s="1">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4">
        <v>14.546999999999995</v>
      </c>
    </row>
    <row r="3962" spans="1:22" ht="14.25" customHeight="1" x14ac:dyDescent="0.3">
      <c r="A3962" s="1">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4">
        <v>17.608799999999999</v>
      </c>
    </row>
    <row r="3963" spans="1:22" ht="14.25" customHeight="1" x14ac:dyDescent="0.3">
      <c r="A3963" s="1">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4">
        <v>44.984999999999985</v>
      </c>
    </row>
    <row r="3964" spans="1:22" ht="14.25" customHeight="1" x14ac:dyDescent="0.3">
      <c r="A3964" s="1">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4">
        <v>3.4668000000000005</v>
      </c>
    </row>
    <row r="3965" spans="1:22" ht="14.25" customHeight="1" x14ac:dyDescent="0.3">
      <c r="A3965" s="1">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4">
        <v>12.060900000000002</v>
      </c>
    </row>
    <row r="3966" spans="1:22" ht="14.25" customHeight="1" x14ac:dyDescent="0.3">
      <c r="A3966" s="1">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4">
        <v>0.88559999999999883</v>
      </c>
    </row>
    <row r="3967" spans="1:22" ht="14.25" customHeight="1" x14ac:dyDescent="0.3">
      <c r="A3967" s="1">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4">
        <v>0.88559999999999883</v>
      </c>
    </row>
    <row r="3968" spans="1:22" ht="14.25" customHeight="1" x14ac:dyDescent="0.3">
      <c r="A3968" s="1">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4">
        <v>22.8904</v>
      </c>
    </row>
    <row r="3969" spans="1:22" ht="14.25" customHeight="1" x14ac:dyDescent="0.3">
      <c r="A3969" s="1">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4">
        <v>-32.507999999999996</v>
      </c>
    </row>
    <row r="3970" spans="1:22" ht="14.25" customHeight="1" x14ac:dyDescent="0.3">
      <c r="A3970" s="1">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4">
        <v>-9.1648000000000032</v>
      </c>
    </row>
    <row r="3971" spans="1:22" ht="14.25" customHeight="1" x14ac:dyDescent="0.3">
      <c r="A3971" s="1">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4">
        <v>13.199999999999998</v>
      </c>
    </row>
    <row r="3972" spans="1:22" ht="14.25" customHeight="1" x14ac:dyDescent="0.3">
      <c r="A3972" s="1">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4">
        <v>24.218999999999998</v>
      </c>
    </row>
    <row r="3973" spans="1:22" ht="14.25" customHeight="1" x14ac:dyDescent="0.3">
      <c r="A3973" s="1">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4">
        <v>20.633600000000001</v>
      </c>
    </row>
    <row r="3974" spans="1:22" ht="14.25" customHeight="1" x14ac:dyDescent="0.3">
      <c r="A3974" s="1">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4">
        <v>6.74</v>
      </c>
    </row>
    <row r="3975" spans="1:22" ht="14.25" customHeight="1" x14ac:dyDescent="0.3">
      <c r="A3975" s="1">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4">
        <v>9.3124999999999982</v>
      </c>
    </row>
    <row r="3976" spans="1:22" ht="14.25" customHeight="1" x14ac:dyDescent="0.3">
      <c r="A3976" s="1">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4">
        <v>124.19999999999999</v>
      </c>
    </row>
    <row r="3977" spans="1:22" ht="14.25" customHeight="1" x14ac:dyDescent="0.3">
      <c r="A3977" s="1">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4">
        <v>14.981400000000001</v>
      </c>
    </row>
    <row r="3978" spans="1:22" ht="14.25" customHeight="1" x14ac:dyDescent="0.3">
      <c r="A3978" s="1">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4">
        <v>11.177600000000002</v>
      </c>
    </row>
    <row r="3979" spans="1:22" ht="14.25" customHeight="1" x14ac:dyDescent="0.3">
      <c r="A3979" s="1">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4">
        <v>4.1123999999999992</v>
      </c>
    </row>
    <row r="3980" spans="1:22" ht="14.25" customHeight="1" x14ac:dyDescent="0.3">
      <c r="A3980" s="1">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4">
        <v>-20.136200000000006</v>
      </c>
    </row>
    <row r="3981" spans="1:22" ht="14.25" customHeight="1" x14ac:dyDescent="0.3">
      <c r="A3981" s="1">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4">
        <v>-19.549200000000006</v>
      </c>
    </row>
    <row r="3982" spans="1:22" ht="14.25" customHeight="1" x14ac:dyDescent="0.3">
      <c r="A3982" s="1">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4">
        <v>15.8256</v>
      </c>
    </row>
    <row r="3983" spans="1:22" ht="14.25" customHeight="1" x14ac:dyDescent="0.3">
      <c r="A3983" s="1">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4">
        <v>9.7911000000000001</v>
      </c>
    </row>
    <row r="3984" spans="1:22" ht="14.25" customHeight="1" x14ac:dyDescent="0.3">
      <c r="A3984" s="1">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4">
        <v>-3.5996000000000521</v>
      </c>
    </row>
    <row r="3985" spans="1:22" ht="14.25" customHeight="1" x14ac:dyDescent="0.3">
      <c r="A3985" s="1">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4">
        <v>944.98649999999986</v>
      </c>
    </row>
    <row r="3986" spans="1:22" ht="14.25" customHeight="1" x14ac:dyDescent="0.3">
      <c r="A3986" s="1">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4">
        <v>24.47</v>
      </c>
    </row>
    <row r="3987" spans="1:22" ht="14.25" customHeight="1" x14ac:dyDescent="0.3">
      <c r="A3987" s="1">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4">
        <v>24.235199999999978</v>
      </c>
    </row>
    <row r="3988" spans="1:22" ht="14.25" customHeight="1" x14ac:dyDescent="0.3">
      <c r="A3988" s="1">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4">
        <v>621.97440000000006</v>
      </c>
    </row>
    <row r="3989" spans="1:22" ht="14.25" customHeight="1" x14ac:dyDescent="0.3">
      <c r="A3989" s="1">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4">
        <v>10.487500000000001</v>
      </c>
    </row>
    <row r="3990" spans="1:22" ht="14.25" customHeight="1" x14ac:dyDescent="0.3">
      <c r="A3990" s="1">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4">
        <v>13.845999999999997</v>
      </c>
    </row>
    <row r="3991" spans="1:22" ht="14.25" customHeight="1" x14ac:dyDescent="0.3">
      <c r="A3991" s="1">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4">
        <v>20.1248</v>
      </c>
    </row>
    <row r="3992" spans="1:22" ht="14.25" customHeight="1" x14ac:dyDescent="0.3">
      <c r="A3992" s="1">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4">
        <v>-64.427400000000006</v>
      </c>
    </row>
    <row r="3993" spans="1:22" ht="14.25" customHeight="1" x14ac:dyDescent="0.3">
      <c r="A3993" s="1">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4">
        <v>14.299199999999999</v>
      </c>
    </row>
    <row r="3994" spans="1:22" ht="14.25" customHeight="1" x14ac:dyDescent="0.3">
      <c r="A3994" s="1">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4">
        <v>4.6547999999999927</v>
      </c>
    </row>
    <row r="3995" spans="1:22" ht="14.25" customHeight="1" x14ac:dyDescent="0.3">
      <c r="A3995" s="1">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4">
        <v>10.793999999999983</v>
      </c>
    </row>
    <row r="3996" spans="1:22" ht="14.25" customHeight="1" x14ac:dyDescent="0.3">
      <c r="A3996" s="1">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4">
        <v>97.45859999999999</v>
      </c>
    </row>
    <row r="3997" spans="1:22" ht="14.25" customHeight="1" x14ac:dyDescent="0.3">
      <c r="A3997" s="1">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4">
        <v>189.40460000000002</v>
      </c>
    </row>
    <row r="3998" spans="1:22" ht="14.25" customHeight="1" x14ac:dyDescent="0.3">
      <c r="A3998" s="1">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4">
        <v>223.28549999999993</v>
      </c>
    </row>
    <row r="3999" spans="1:22" ht="14.25" customHeight="1" x14ac:dyDescent="0.3">
      <c r="A3999" s="1">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4">
        <v>4.4939999999999998</v>
      </c>
    </row>
    <row r="4000" spans="1:22" ht="14.25" customHeight="1" x14ac:dyDescent="0.3">
      <c r="A4000" s="1">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4">
        <v>82.077600000000004</v>
      </c>
    </row>
    <row r="4001" spans="1:22" ht="14.25" customHeight="1" x14ac:dyDescent="0.3">
      <c r="A4001" s="1">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4">
        <v>5.7980000000000018</v>
      </c>
    </row>
    <row r="4002" spans="1:22" ht="14.25" customHeight="1" x14ac:dyDescent="0.3">
      <c r="A4002" s="1">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4">
        <v>19.040999999999997</v>
      </c>
    </row>
    <row r="4003" spans="1:22" ht="14.25" customHeight="1" x14ac:dyDescent="0.3">
      <c r="A4003" s="1">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4">
        <v>58.649999999999984</v>
      </c>
    </row>
    <row r="4004" spans="1:22" ht="14.25" customHeight="1" x14ac:dyDescent="0.3">
      <c r="A4004" s="1">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4">
        <v>-127.57919999999996</v>
      </c>
    </row>
    <row r="4005" spans="1:22" ht="14.25" customHeight="1" x14ac:dyDescent="0.3">
      <c r="A4005" s="1">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4">
        <v>33.589499999999987</v>
      </c>
    </row>
    <row r="4006" spans="1:22" ht="14.25" customHeight="1" x14ac:dyDescent="0.3">
      <c r="A4006" s="1">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4">
        <v>11.894999999999994</v>
      </c>
    </row>
    <row r="4007" spans="1:22" ht="14.25" customHeight="1" x14ac:dyDescent="0.3">
      <c r="A4007" s="1">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4">
        <v>0.49839999999999995</v>
      </c>
    </row>
    <row r="4008" spans="1:22" ht="14.25" customHeight="1" x14ac:dyDescent="0.3">
      <c r="A4008" s="1">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4">
        <v>12.441600000000001</v>
      </c>
    </row>
    <row r="4009" spans="1:22" ht="14.25" customHeight="1" x14ac:dyDescent="0.3">
      <c r="A4009" s="1">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4">
        <v>21.407399999999999</v>
      </c>
    </row>
    <row r="4010" spans="1:22" ht="14.25" customHeight="1" x14ac:dyDescent="0.3">
      <c r="A4010" s="1">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4">
        <v>0.59920000000000018</v>
      </c>
    </row>
    <row r="4011" spans="1:22" ht="14.25" customHeight="1" x14ac:dyDescent="0.3">
      <c r="A4011" s="1">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4">
        <v>199.26060000000004</v>
      </c>
    </row>
    <row r="4012" spans="1:22" ht="14.25" customHeight="1" x14ac:dyDescent="0.3">
      <c r="A4012" s="1">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4">
        <v>2.6399999999999997</v>
      </c>
    </row>
    <row r="4013" spans="1:22" ht="14.25" customHeight="1" x14ac:dyDescent="0.3">
      <c r="A4013" s="1">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4">
        <v>3.9295999999999989</v>
      </c>
    </row>
    <row r="4014" spans="1:22" ht="14.25" customHeight="1" x14ac:dyDescent="0.3">
      <c r="A4014" s="1">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4">
        <v>4.9647999999999985</v>
      </c>
    </row>
    <row r="4015" spans="1:22" ht="14.25" customHeight="1" x14ac:dyDescent="0.3">
      <c r="A4015" s="1">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4">
        <v>152.02319999999997</v>
      </c>
    </row>
    <row r="4016" spans="1:22" ht="14.25" customHeight="1" x14ac:dyDescent="0.3">
      <c r="A4016" s="1">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4">
        <v>4.2336</v>
      </c>
    </row>
    <row r="4017" spans="1:22" ht="14.25" customHeight="1" x14ac:dyDescent="0.3">
      <c r="A4017" s="1">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4">
        <v>94.962000000000003</v>
      </c>
    </row>
    <row r="4018" spans="1:22" ht="14.25" customHeight="1" x14ac:dyDescent="0.3">
      <c r="A4018" s="1">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4">
        <v>9.629999999999999</v>
      </c>
    </row>
    <row r="4019" spans="1:22" ht="14.25" customHeight="1" x14ac:dyDescent="0.3">
      <c r="A4019" s="1">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4">
        <v>48.94</v>
      </c>
    </row>
    <row r="4020" spans="1:22" ht="14.25" customHeight="1" x14ac:dyDescent="0.3">
      <c r="A4020" s="1">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4">
        <v>47.862899999999982</v>
      </c>
    </row>
    <row r="4021" spans="1:22" ht="14.25" customHeight="1" x14ac:dyDescent="0.3">
      <c r="A4021" s="1">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4">
        <v>6.7236000000000002</v>
      </c>
    </row>
    <row r="4022" spans="1:22" ht="14.25" customHeight="1" x14ac:dyDescent="0.3">
      <c r="A4022" s="1">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4">
        <v>-4.858799999999988</v>
      </c>
    </row>
    <row r="4023" spans="1:22" ht="14.25" customHeight="1" x14ac:dyDescent="0.3">
      <c r="A4023" s="1">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4">
        <v>-15.176700000000004</v>
      </c>
    </row>
    <row r="4024" spans="1:22" ht="14.25" customHeight="1" x14ac:dyDescent="0.3">
      <c r="A4024" s="1">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4">
        <v>0</v>
      </c>
    </row>
    <row r="4025" spans="1:22" ht="14.25" customHeight="1" x14ac:dyDescent="0.3">
      <c r="A4025" s="1">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4">
        <v>6.5490000000000208</v>
      </c>
    </row>
    <row r="4026" spans="1:22" ht="14.25" customHeight="1" x14ac:dyDescent="0.3">
      <c r="A4026" s="1">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4">
        <v>34.741999999999997</v>
      </c>
    </row>
    <row r="4027" spans="1:22" ht="14.25" customHeight="1" x14ac:dyDescent="0.3">
      <c r="A4027" s="1">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4">
        <v>10.011599999999998</v>
      </c>
    </row>
    <row r="4028" spans="1:22" ht="14.25" customHeight="1" x14ac:dyDescent="0.3">
      <c r="A4028" s="1">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4">
        <v>2.8699999999999992</v>
      </c>
    </row>
    <row r="4029" spans="1:22" ht="14.25" customHeight="1" x14ac:dyDescent="0.3">
      <c r="A4029" s="1">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4">
        <v>13.438599999999994</v>
      </c>
    </row>
    <row r="4030" spans="1:22" ht="14.25" customHeight="1" x14ac:dyDescent="0.3">
      <c r="A4030" s="1">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4">
        <v>-22.512</v>
      </c>
    </row>
    <row r="4031" spans="1:22" ht="14.25" customHeight="1" x14ac:dyDescent="0.3">
      <c r="A4031" s="1">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4">
        <v>239.98500000000001</v>
      </c>
    </row>
    <row r="4032" spans="1:22" ht="14.25" customHeight="1" x14ac:dyDescent="0.3">
      <c r="A4032" s="1">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4">
        <v>60.5488</v>
      </c>
    </row>
    <row r="4033" spans="1:22" ht="14.25" customHeight="1" x14ac:dyDescent="0.3">
      <c r="A4033" s="1">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4">
        <v>66.326400000000007</v>
      </c>
    </row>
    <row r="4034" spans="1:22" ht="14.25" customHeight="1" x14ac:dyDescent="0.3">
      <c r="A4034" s="1">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4">
        <v>14.651</v>
      </c>
    </row>
    <row r="4035" spans="1:22" ht="14.25" customHeight="1" x14ac:dyDescent="0.3">
      <c r="A4035" s="1">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4">
        <v>21</v>
      </c>
    </row>
    <row r="4036" spans="1:22" ht="14.25" customHeight="1" x14ac:dyDescent="0.3">
      <c r="A4036" s="1">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4">
        <v>-14.331299999999992</v>
      </c>
    </row>
    <row r="4037" spans="1:22" ht="14.25" customHeight="1" x14ac:dyDescent="0.3">
      <c r="A4037" s="1">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4">
        <v>76.790399999999977</v>
      </c>
    </row>
    <row r="4038" spans="1:22" ht="14.25" customHeight="1" x14ac:dyDescent="0.3">
      <c r="A4038" s="1">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4">
        <v>1.5509999999999984</v>
      </c>
    </row>
    <row r="4039" spans="1:22" ht="14.25" customHeight="1" x14ac:dyDescent="0.3">
      <c r="A4039" s="1">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4">
        <v>8.2169999999999987</v>
      </c>
    </row>
    <row r="4040" spans="1:22" ht="14.25" customHeight="1" x14ac:dyDescent="0.3">
      <c r="A4040" s="1">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4">
        <v>9.5039999999999996</v>
      </c>
    </row>
    <row r="4041" spans="1:22" ht="14.25" customHeight="1" x14ac:dyDescent="0.3">
      <c r="A4041" s="1">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4">
        <v>287.98199999999997</v>
      </c>
    </row>
    <row r="4042" spans="1:22" ht="14.25" customHeight="1" x14ac:dyDescent="0.3">
      <c r="A4042" s="1">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4">
        <v>4.6643999999999988</v>
      </c>
    </row>
    <row r="4043" spans="1:22" ht="14.25" customHeight="1" x14ac:dyDescent="0.3">
      <c r="A4043" s="1">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4">
        <v>19.197599999999994</v>
      </c>
    </row>
    <row r="4044" spans="1:22" ht="14.25" customHeight="1" x14ac:dyDescent="0.3">
      <c r="A4044" s="1">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4">
        <v>126.39420000000001</v>
      </c>
    </row>
    <row r="4045" spans="1:22" ht="14.25" customHeight="1" x14ac:dyDescent="0.3">
      <c r="A4045" s="1">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4">
        <v>23.990399999999994</v>
      </c>
    </row>
    <row r="4046" spans="1:22" ht="14.25" customHeight="1" x14ac:dyDescent="0.3">
      <c r="A4046" s="1">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4">
        <v>57.358000000000011</v>
      </c>
    </row>
    <row r="4047" spans="1:22" ht="14.25" customHeight="1" x14ac:dyDescent="0.3">
      <c r="A4047" s="1">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4">
        <v>-13.734000000000002</v>
      </c>
    </row>
    <row r="4048" spans="1:22" ht="14.25" customHeight="1" x14ac:dyDescent="0.3">
      <c r="A4048" s="1">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4">
        <v>-62.379199999999997</v>
      </c>
    </row>
    <row r="4049" spans="1:22" ht="14.25" customHeight="1" x14ac:dyDescent="0.3">
      <c r="A4049" s="1">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4">
        <v>39.6312</v>
      </c>
    </row>
    <row r="4050" spans="1:22" ht="14.25" customHeight="1" x14ac:dyDescent="0.3">
      <c r="A4050" s="1">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4">
        <v>191.96799999999996</v>
      </c>
    </row>
    <row r="4051" spans="1:22" ht="14.25" customHeight="1" x14ac:dyDescent="0.3">
      <c r="A4051" s="1">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4">
        <v>49.804199999999994</v>
      </c>
    </row>
    <row r="4052" spans="1:22" ht="14.25" customHeight="1" x14ac:dyDescent="0.3">
      <c r="A4052" s="1">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4">
        <v>32.633200000000016</v>
      </c>
    </row>
    <row r="4053" spans="1:22" ht="14.25" customHeight="1" x14ac:dyDescent="0.3">
      <c r="A4053" s="1">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4">
        <v>1.4783999999999997</v>
      </c>
    </row>
    <row r="4054" spans="1:22" ht="14.25" customHeight="1" x14ac:dyDescent="0.3">
      <c r="A4054" s="1">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4">
        <v>-81.854399999999998</v>
      </c>
    </row>
    <row r="4055" spans="1:22" ht="14.25" customHeight="1" x14ac:dyDescent="0.3">
      <c r="A4055" s="1">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4">
        <v>18.017999999999997</v>
      </c>
    </row>
    <row r="4056" spans="1:22" ht="14.25" customHeight="1" x14ac:dyDescent="0.3">
      <c r="A4056" s="1">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4">
        <v>6.8015999999999996</v>
      </c>
    </row>
    <row r="4057" spans="1:22" ht="14.25" customHeight="1" x14ac:dyDescent="0.3">
      <c r="A4057" s="1">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4">
        <v>-337.80600000000004</v>
      </c>
    </row>
    <row r="4058" spans="1:22" ht="14.25" customHeight="1" x14ac:dyDescent="0.3">
      <c r="A4058" s="1">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4">
        <v>-20.152800000000006</v>
      </c>
    </row>
    <row r="4059" spans="1:22" ht="14.25" customHeight="1" x14ac:dyDescent="0.3">
      <c r="A4059" s="1">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4">
        <v>-8.0774999999999864</v>
      </c>
    </row>
    <row r="4060" spans="1:22" ht="14.25" customHeight="1" x14ac:dyDescent="0.3">
      <c r="A4060" s="1">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4">
        <v>-15.458100000000007</v>
      </c>
    </row>
    <row r="4061" spans="1:22" ht="14.25" customHeight="1" x14ac:dyDescent="0.3">
      <c r="A4061" s="1">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4">
        <v>35.759999999999962</v>
      </c>
    </row>
    <row r="4062" spans="1:22" ht="14.25" customHeight="1" x14ac:dyDescent="0.3">
      <c r="A4062" s="1">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4">
        <v>17.879399999999997</v>
      </c>
    </row>
    <row r="4063" spans="1:22" ht="14.25" customHeight="1" x14ac:dyDescent="0.3">
      <c r="A4063" s="1">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4">
        <v>7.822499999999998</v>
      </c>
    </row>
    <row r="4064" spans="1:22" ht="14.25" customHeight="1" x14ac:dyDescent="0.3">
      <c r="A4064" s="1">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4">
        <v>7.4984999999999964</v>
      </c>
    </row>
    <row r="4065" spans="1:22" ht="14.25" customHeight="1" x14ac:dyDescent="0.3">
      <c r="A4065" s="1">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4">
        <v>1.7514000000000003</v>
      </c>
    </row>
    <row r="4066" spans="1:22" ht="14.25" customHeight="1" x14ac:dyDescent="0.3">
      <c r="A4066" s="1">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4">
        <v>0.34919999999999951</v>
      </c>
    </row>
    <row r="4067" spans="1:22" ht="14.25" customHeight="1" x14ac:dyDescent="0.3">
      <c r="A4067" s="1">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4">
        <v>1.4099999999999997</v>
      </c>
    </row>
    <row r="4068" spans="1:22" ht="14.25" customHeight="1" x14ac:dyDescent="0.3">
      <c r="A4068" s="1">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4">
        <v>0.89880000000000004</v>
      </c>
    </row>
    <row r="4069" spans="1:22" ht="14.25" customHeight="1" x14ac:dyDescent="0.3">
      <c r="A4069" s="1">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4">
        <v>15.537599999999998</v>
      </c>
    </row>
    <row r="4070" spans="1:22" ht="14.25" customHeight="1" x14ac:dyDescent="0.3">
      <c r="A4070" s="1">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4">
        <v>110.1194999999999</v>
      </c>
    </row>
    <row r="4071" spans="1:22" ht="14.25" customHeight="1" x14ac:dyDescent="0.3">
      <c r="A4071" s="1">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4">
        <v>-21.681000000000004</v>
      </c>
    </row>
    <row r="4072" spans="1:22" ht="14.25" customHeight="1" x14ac:dyDescent="0.3">
      <c r="A4072" s="1">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4">
        <v>-16.539600000000007</v>
      </c>
    </row>
    <row r="4073" spans="1:22" ht="14.25" customHeight="1" x14ac:dyDescent="0.3">
      <c r="A4073" s="1">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4">
        <v>-52.890800000000027</v>
      </c>
    </row>
    <row r="4074" spans="1:22" ht="14.25" customHeight="1" x14ac:dyDescent="0.3">
      <c r="A4074" s="1">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4">
        <v>449.99099999999999</v>
      </c>
    </row>
    <row r="4075" spans="1:22" ht="14.25" customHeight="1" x14ac:dyDescent="0.3">
      <c r="A4075" s="1">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4">
        <v>213.70440000000002</v>
      </c>
    </row>
    <row r="4076" spans="1:22" ht="14.25" customHeight="1" x14ac:dyDescent="0.3">
      <c r="A4076" s="1">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4">
        <v>55.016000000000012</v>
      </c>
    </row>
    <row r="4077" spans="1:22" ht="14.25" customHeight="1" x14ac:dyDescent="0.3">
      <c r="A4077" s="1">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4">
        <v>0</v>
      </c>
    </row>
    <row r="4078" spans="1:22" ht="14.25" customHeight="1" x14ac:dyDescent="0.3">
      <c r="A4078" s="1">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4">
        <v>3.3087999999999997</v>
      </c>
    </row>
    <row r="4079" spans="1:22" ht="14.25" customHeight="1" x14ac:dyDescent="0.3">
      <c r="A4079" s="1">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4">
        <v>0.2016</v>
      </c>
    </row>
    <row r="4080" spans="1:22" ht="14.25" customHeight="1" x14ac:dyDescent="0.3">
      <c r="A4080" s="1">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4">
        <v>56.977199999999996</v>
      </c>
    </row>
    <row r="4081" spans="1:22" ht="14.25" customHeight="1" x14ac:dyDescent="0.3">
      <c r="A4081" s="1">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4">
        <v>4.7976000000000028</v>
      </c>
    </row>
    <row r="4082" spans="1:22" ht="14.25" customHeight="1" x14ac:dyDescent="0.3">
      <c r="A4082" s="1">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4">
        <v>22.518000000000001</v>
      </c>
    </row>
    <row r="4083" spans="1:22" ht="14.25" customHeight="1" x14ac:dyDescent="0.3">
      <c r="A4083" s="1">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4">
        <v>-3.5153999999999996</v>
      </c>
    </row>
    <row r="4084" spans="1:22" ht="14.25" customHeight="1" x14ac:dyDescent="0.3">
      <c r="A4084" s="1">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4">
        <v>-320.23950000000013</v>
      </c>
    </row>
    <row r="4085" spans="1:22" ht="14.25" customHeight="1" x14ac:dyDescent="0.3">
      <c r="A4085" s="1">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4">
        <v>3.2099999999999982</v>
      </c>
    </row>
    <row r="4086" spans="1:22" ht="14.25" customHeight="1" x14ac:dyDescent="0.3">
      <c r="A4086" s="1">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4">
        <v>-6.0236999999999998</v>
      </c>
    </row>
    <row r="4087" spans="1:22" ht="14.25" customHeight="1" x14ac:dyDescent="0.3">
      <c r="A4087" s="1">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4">
        <v>30.238400000000013</v>
      </c>
    </row>
    <row r="4088" spans="1:22" ht="14.25" customHeight="1" x14ac:dyDescent="0.3">
      <c r="A4088" s="1">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4">
        <v>7.0712999999999981</v>
      </c>
    </row>
    <row r="4089" spans="1:22" ht="14.25" customHeight="1" x14ac:dyDescent="0.3">
      <c r="A4089" s="1">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4">
        <v>3.9770999999999996</v>
      </c>
    </row>
    <row r="4090" spans="1:22" ht="14.25" customHeight="1" x14ac:dyDescent="0.3">
      <c r="A4090" s="1">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4">
        <v>172.48140000000001</v>
      </c>
    </row>
    <row r="4091" spans="1:22" ht="14.25" customHeight="1" x14ac:dyDescent="0.3">
      <c r="A4091" s="1">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4">
        <v>9.9359999999999999</v>
      </c>
    </row>
    <row r="4092" spans="1:22" ht="14.25" customHeight="1" x14ac:dyDescent="0.3">
      <c r="A4092" s="1">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4">
        <v>3.2849999999999993</v>
      </c>
    </row>
    <row r="4093" spans="1:22" ht="14.25" customHeight="1" x14ac:dyDescent="0.3">
      <c r="A4093" s="1">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4">
        <v>4.6643999999999988</v>
      </c>
    </row>
    <row r="4094" spans="1:22" ht="14.25" customHeight="1" x14ac:dyDescent="0.3">
      <c r="A4094" s="1">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4">
        <v>-55.256</v>
      </c>
    </row>
    <row r="4095" spans="1:22" ht="14.25" customHeight="1" x14ac:dyDescent="0.3">
      <c r="A4095" s="1">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4">
        <v>1416.7999999999997</v>
      </c>
    </row>
    <row r="4096" spans="1:22" ht="14.25" customHeight="1" x14ac:dyDescent="0.3">
      <c r="A4096" s="1">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4">
        <v>18.390799999999999</v>
      </c>
    </row>
    <row r="4097" spans="1:22" ht="14.25" customHeight="1" x14ac:dyDescent="0.3">
      <c r="A4097" s="1">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4">
        <v>170.51129999999998</v>
      </c>
    </row>
    <row r="4098" spans="1:22" ht="14.25" customHeight="1" x14ac:dyDescent="0.3">
      <c r="A4098" s="1">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4">
        <v>15.552000000000001</v>
      </c>
    </row>
    <row r="4099" spans="1:22" ht="14.25" customHeight="1" x14ac:dyDescent="0.3">
      <c r="A4099" s="1">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4">
        <v>16.195999999999984</v>
      </c>
    </row>
    <row r="4100" spans="1:22" ht="14.25" customHeight="1" x14ac:dyDescent="0.3">
      <c r="A4100" s="1">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4">
        <v>4630.4755000000005</v>
      </c>
    </row>
    <row r="4101" spans="1:22" ht="14.25" customHeight="1" x14ac:dyDescent="0.3">
      <c r="A4101" s="1">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4">
        <v>6.47</v>
      </c>
    </row>
    <row r="4102" spans="1:22" ht="14.25" customHeight="1" x14ac:dyDescent="0.3">
      <c r="A4102" s="1">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4">
        <v>-5.2072000000000012</v>
      </c>
    </row>
    <row r="4103" spans="1:22" ht="14.25" customHeight="1" x14ac:dyDescent="0.3">
      <c r="A4103" s="1">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4">
        <v>-1.1100000000000003</v>
      </c>
    </row>
    <row r="4104" spans="1:22" ht="14.25" customHeight="1" x14ac:dyDescent="0.3">
      <c r="A4104" s="1">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4">
        <v>47.50719999999999</v>
      </c>
    </row>
    <row r="4105" spans="1:22" ht="14.25" customHeight="1" x14ac:dyDescent="0.3">
      <c r="A4105" s="1">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4">
        <v>7.0048000000000012</v>
      </c>
    </row>
    <row r="4106" spans="1:22" ht="14.25" customHeight="1" x14ac:dyDescent="0.3">
      <c r="A4106" s="1">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4">
        <v>17.995499999999979</v>
      </c>
    </row>
    <row r="4107" spans="1:22" ht="14.25" customHeight="1" x14ac:dyDescent="0.3">
      <c r="A4107" s="1">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4">
        <v>4.6440000000000001</v>
      </c>
    </row>
    <row r="4108" spans="1:22" ht="14.25" customHeight="1" x14ac:dyDescent="0.3">
      <c r="A4108" s="1">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4">
        <v>-6.8992000000000022</v>
      </c>
    </row>
    <row r="4109" spans="1:22" ht="14.25" customHeight="1" x14ac:dyDescent="0.3">
      <c r="A4109" s="1">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4">
        <v>0.27919999999999945</v>
      </c>
    </row>
    <row r="4110" spans="1:22" ht="14.25" customHeight="1" x14ac:dyDescent="0.3">
      <c r="A4110" s="1">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4">
        <v>-14.163900000000005</v>
      </c>
    </row>
    <row r="4111" spans="1:22" ht="14.25" customHeight="1" x14ac:dyDescent="0.3">
      <c r="A4111" s="1">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4">
        <v>19.974600000000002</v>
      </c>
    </row>
    <row r="4112" spans="1:22" ht="14.25" customHeight="1" x14ac:dyDescent="0.3">
      <c r="A4112" s="1">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4">
        <v>20.927400000000006</v>
      </c>
    </row>
    <row r="4113" spans="1:22" ht="14.25" customHeight="1" x14ac:dyDescent="0.3">
      <c r="A4113" s="1">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4">
        <v>8.4966000000000008</v>
      </c>
    </row>
    <row r="4114" spans="1:22" ht="14.25" customHeight="1" x14ac:dyDescent="0.3">
      <c r="A4114" s="1">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4">
        <v>0.9511999999999996</v>
      </c>
    </row>
    <row r="4115" spans="1:22" ht="14.25" customHeight="1" x14ac:dyDescent="0.3">
      <c r="A4115" s="1">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4">
        <v>2.9888999999999997</v>
      </c>
    </row>
    <row r="4116" spans="1:22" ht="14.25" customHeight="1" x14ac:dyDescent="0.3">
      <c r="A4116" s="1">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4">
        <v>13.857900000000008</v>
      </c>
    </row>
    <row r="4117" spans="1:22" ht="14.25" customHeight="1" x14ac:dyDescent="0.3">
      <c r="A4117" s="1">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4">
        <v>381.23749999999995</v>
      </c>
    </row>
    <row r="4118" spans="1:22" ht="14.25" customHeight="1" x14ac:dyDescent="0.3">
      <c r="A4118" s="1">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4">
        <v>0.99</v>
      </c>
    </row>
    <row r="4119" spans="1:22" ht="14.25" customHeight="1" x14ac:dyDescent="0.3">
      <c r="A4119" s="1">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4">
        <v>9.3312000000000008</v>
      </c>
    </row>
    <row r="4120" spans="1:22" ht="14.25" customHeight="1" x14ac:dyDescent="0.3">
      <c r="A4120" s="1">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4">
        <v>54.583200000000019</v>
      </c>
    </row>
    <row r="4121" spans="1:22" ht="14.25" customHeight="1" x14ac:dyDescent="0.3">
      <c r="A4121" s="1">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4">
        <v>29.702399999999997</v>
      </c>
    </row>
    <row r="4122" spans="1:22" ht="14.25" customHeight="1" x14ac:dyDescent="0.3">
      <c r="A4122" s="1">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4">
        <v>-1.4279999999999999</v>
      </c>
    </row>
    <row r="4123" spans="1:22" ht="14.25" customHeight="1" x14ac:dyDescent="0.3">
      <c r="A4123" s="1">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4">
        <v>16.847999999999999</v>
      </c>
    </row>
    <row r="4124" spans="1:22" ht="14.25" customHeight="1" x14ac:dyDescent="0.3">
      <c r="A4124" s="1">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4">
        <v>17.667299999999997</v>
      </c>
    </row>
    <row r="4125" spans="1:22" ht="14.25" customHeight="1" x14ac:dyDescent="0.3">
      <c r="A4125" s="1">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4">
        <v>9.4365999999999985</v>
      </c>
    </row>
    <row r="4126" spans="1:22" ht="14.25" customHeight="1" x14ac:dyDescent="0.3">
      <c r="A4126" s="1">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4">
        <v>9.6956999999999987</v>
      </c>
    </row>
    <row r="4127" spans="1:22" ht="14.25" customHeight="1" x14ac:dyDescent="0.3">
      <c r="A4127" s="1">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4">
        <v>-2.2758000000000109</v>
      </c>
    </row>
    <row r="4128" spans="1:22" ht="14.25" customHeight="1" x14ac:dyDescent="0.3">
      <c r="A4128" s="1">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4">
        <v>18.037799999999997</v>
      </c>
    </row>
    <row r="4129" spans="1:22" ht="14.25" customHeight="1" x14ac:dyDescent="0.3">
      <c r="A4129" s="1">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4">
        <v>7.5761999999999894</v>
      </c>
    </row>
    <row r="4130" spans="1:22" ht="14.25" customHeight="1" x14ac:dyDescent="0.3">
      <c r="A4130" s="1">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4">
        <v>-944.99460000000045</v>
      </c>
    </row>
    <row r="4131" spans="1:22" ht="14.25" customHeight="1" x14ac:dyDescent="0.3">
      <c r="A4131" s="1">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4">
        <v>21.251199999999997</v>
      </c>
    </row>
    <row r="4132" spans="1:22" ht="14.25" customHeight="1" x14ac:dyDescent="0.3">
      <c r="A4132" s="1">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4">
        <v>-23.89200000000001</v>
      </c>
    </row>
    <row r="4133" spans="1:22" ht="14.25" customHeight="1" x14ac:dyDescent="0.3">
      <c r="A4133" s="1">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4">
        <v>4.0338000000000003</v>
      </c>
    </row>
    <row r="4134" spans="1:22" ht="14.25" customHeight="1" x14ac:dyDescent="0.3">
      <c r="A4134" s="1">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4">
        <v>5.6375999999999999</v>
      </c>
    </row>
    <row r="4135" spans="1:22" ht="14.25" customHeight="1" x14ac:dyDescent="0.3">
      <c r="A4135" s="1">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4">
        <v>21.599999999999998</v>
      </c>
    </row>
    <row r="4136" spans="1:22" ht="14.25" customHeight="1" x14ac:dyDescent="0.3">
      <c r="A4136" s="1">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4">
        <v>90.287100000000009</v>
      </c>
    </row>
    <row r="4137" spans="1:22" ht="14.25" customHeight="1" x14ac:dyDescent="0.3">
      <c r="A4137" s="1">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4">
        <v>42.045000000000002</v>
      </c>
    </row>
    <row r="4138" spans="1:22" ht="14.25" customHeight="1" x14ac:dyDescent="0.3">
      <c r="A4138" s="1">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4">
        <v>204.76820000000001</v>
      </c>
    </row>
    <row r="4139" spans="1:22" ht="14.25" customHeight="1" x14ac:dyDescent="0.3">
      <c r="A4139" s="1">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4">
        <v>12.530000000000001</v>
      </c>
    </row>
    <row r="4140" spans="1:22" ht="14.25" customHeight="1" x14ac:dyDescent="0.3">
      <c r="A4140" s="1">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4">
        <v>-10.385999999999999</v>
      </c>
    </row>
    <row r="4141" spans="1:22" ht="14.25" customHeight="1" x14ac:dyDescent="0.3">
      <c r="A4141" s="1">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4">
        <v>2.336999999999998</v>
      </c>
    </row>
    <row r="4142" spans="1:22" ht="14.25" customHeight="1" x14ac:dyDescent="0.3">
      <c r="A4142" s="1">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4">
        <v>13.845999999999997</v>
      </c>
    </row>
    <row r="4143" spans="1:22" ht="14.25" customHeight="1" x14ac:dyDescent="0.3">
      <c r="A4143" s="1">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4">
        <v>8.6939999999999991</v>
      </c>
    </row>
    <row r="4144" spans="1:22" ht="14.25" customHeight="1" x14ac:dyDescent="0.3">
      <c r="A4144" s="1">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4">
        <v>26.413199999999996</v>
      </c>
    </row>
    <row r="4145" spans="1:22" ht="14.25" customHeight="1" x14ac:dyDescent="0.3">
      <c r="A4145" s="1">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4">
        <v>5.7329999999999997</v>
      </c>
    </row>
    <row r="4146" spans="1:22" ht="14.25" customHeight="1" x14ac:dyDescent="0.3">
      <c r="A4146" s="1">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4">
        <v>2.3814000000000002</v>
      </c>
    </row>
    <row r="4147" spans="1:22" ht="14.25" customHeight="1" x14ac:dyDescent="0.3">
      <c r="A4147" s="1">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4">
        <v>-13.588200000000001</v>
      </c>
    </row>
    <row r="4148" spans="1:22" ht="14.25" customHeight="1" x14ac:dyDescent="0.3">
      <c r="A4148" s="1">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4">
        <v>64.518000000000001</v>
      </c>
    </row>
    <row r="4149" spans="1:22" ht="14.25" customHeight="1" x14ac:dyDescent="0.3">
      <c r="A4149" s="1">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4">
        <v>-15.131100000000004</v>
      </c>
    </row>
    <row r="4150" spans="1:22" ht="14.25" customHeight="1" x14ac:dyDescent="0.3">
      <c r="A4150" s="1">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4">
        <v>1.2004999999999999</v>
      </c>
    </row>
    <row r="4151" spans="1:22" ht="14.25" customHeight="1" x14ac:dyDescent="0.3">
      <c r="A4151" s="1">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4">
        <v>-2.0700000000000038</v>
      </c>
    </row>
    <row r="4152" spans="1:22" ht="14.25" customHeight="1" x14ac:dyDescent="0.3">
      <c r="A4152" s="1">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4">
        <v>-58.305599999999984</v>
      </c>
    </row>
    <row r="4153" spans="1:22" ht="14.25" customHeight="1" x14ac:dyDescent="0.3">
      <c r="A4153" s="1">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4">
        <v>9.8685000000000009</v>
      </c>
    </row>
    <row r="4154" spans="1:22" ht="14.25" customHeight="1" x14ac:dyDescent="0.3">
      <c r="A4154" s="1">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4">
        <v>5.4432</v>
      </c>
    </row>
    <row r="4155" spans="1:22" ht="14.25" customHeight="1" x14ac:dyDescent="0.3">
      <c r="A4155" s="1">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4">
        <v>1.6523999999999992</v>
      </c>
    </row>
    <row r="4156" spans="1:22" ht="14.25" customHeight="1" x14ac:dyDescent="0.3">
      <c r="A4156" s="1">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4">
        <v>-27.93119999999999</v>
      </c>
    </row>
    <row r="4157" spans="1:22" ht="14.25" customHeight="1" x14ac:dyDescent="0.3">
      <c r="A4157" s="1">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4">
        <v>-1.9656000000000002</v>
      </c>
    </row>
    <row r="4158" spans="1:22" ht="14.25" customHeight="1" x14ac:dyDescent="0.3">
      <c r="A4158" s="1">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4">
        <v>0.59979999999999656</v>
      </c>
    </row>
    <row r="4159" spans="1:22" ht="14.25" customHeight="1" x14ac:dyDescent="0.3">
      <c r="A4159" s="1">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4">
        <v>-19.982399999999991</v>
      </c>
    </row>
    <row r="4160" spans="1:22" ht="14.25" customHeight="1" x14ac:dyDescent="0.3">
      <c r="A4160" s="1">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4">
        <v>5.1011999999999995</v>
      </c>
    </row>
    <row r="4161" spans="1:22" ht="14.25" customHeight="1" x14ac:dyDescent="0.3">
      <c r="A4161" s="1">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4">
        <v>3.7235999999999989</v>
      </c>
    </row>
    <row r="4162" spans="1:22" ht="14.25" customHeight="1" x14ac:dyDescent="0.3">
      <c r="A4162" s="1">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4">
        <v>134.99250000000001</v>
      </c>
    </row>
    <row r="4163" spans="1:22" ht="14.25" customHeight="1" x14ac:dyDescent="0.3">
      <c r="A4163" s="1">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4">
        <v>5.8707999999999991</v>
      </c>
    </row>
    <row r="4164" spans="1:22" ht="14.25" customHeight="1" x14ac:dyDescent="0.3">
      <c r="A4164" s="1">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4">
        <v>7.5991999999999997</v>
      </c>
    </row>
    <row r="4165" spans="1:22" ht="14.25" customHeight="1" x14ac:dyDescent="0.3">
      <c r="A4165" s="1">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4">
        <v>315.81179999999995</v>
      </c>
    </row>
    <row r="4166" spans="1:22" ht="14.25" customHeight="1" x14ac:dyDescent="0.3">
      <c r="A4166" s="1">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4">
        <v>-14.793099999999995</v>
      </c>
    </row>
    <row r="4167" spans="1:22" ht="14.25" customHeight="1" x14ac:dyDescent="0.3">
      <c r="A4167" s="1">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4">
        <v>14.754599999999996</v>
      </c>
    </row>
    <row r="4168" spans="1:22" ht="14.25" customHeight="1" x14ac:dyDescent="0.3">
      <c r="A4168" s="1">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4">
        <v>9.3312000000000008</v>
      </c>
    </row>
    <row r="4169" spans="1:22" ht="14.25" customHeight="1" x14ac:dyDescent="0.3">
      <c r="A4169" s="1">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4">
        <v>8.299199999999999</v>
      </c>
    </row>
    <row r="4170" spans="1:22" ht="14.25" customHeight="1" x14ac:dyDescent="0.3">
      <c r="A4170" s="1">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4">
        <v>-65.035200000000046</v>
      </c>
    </row>
    <row r="4171" spans="1:22" ht="14.25" customHeight="1" x14ac:dyDescent="0.3">
      <c r="A4171" s="1">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4">
        <v>10.8864</v>
      </c>
    </row>
    <row r="4172" spans="1:22" ht="14.25" customHeight="1" x14ac:dyDescent="0.3">
      <c r="A4172" s="1">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4">
        <v>17.815199999999997</v>
      </c>
    </row>
    <row r="4173" spans="1:22" ht="14.25" customHeight="1" x14ac:dyDescent="0.3">
      <c r="A4173" s="1">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4">
        <v>0.97719999999999807</v>
      </c>
    </row>
    <row r="4174" spans="1:22" ht="14.25" customHeight="1" x14ac:dyDescent="0.3">
      <c r="A4174" s="1">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4">
        <v>6.5319999999999991</v>
      </c>
    </row>
    <row r="4175" spans="1:22" ht="14.25" customHeight="1" x14ac:dyDescent="0.3">
      <c r="A4175" s="1">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4">
        <v>6.2208000000000006</v>
      </c>
    </row>
    <row r="4176" spans="1:22" ht="14.25" customHeight="1" x14ac:dyDescent="0.3">
      <c r="A4176" s="1">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4">
        <v>28.0032</v>
      </c>
    </row>
    <row r="4177" spans="1:22" ht="14.25" customHeight="1" x14ac:dyDescent="0.3">
      <c r="A4177" s="1">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4">
        <v>15.764000000000003</v>
      </c>
    </row>
    <row r="4178" spans="1:22" ht="14.25" customHeight="1" x14ac:dyDescent="0.3">
      <c r="A4178" s="1">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4">
        <v>163.78700000000003</v>
      </c>
    </row>
    <row r="4179" spans="1:22" ht="14.25" customHeight="1" x14ac:dyDescent="0.3">
      <c r="A4179" s="1">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4">
        <v>60.255300000000005</v>
      </c>
    </row>
    <row r="4180" spans="1:22" ht="14.25" customHeight="1" x14ac:dyDescent="0.3">
      <c r="A4180" s="1">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4">
        <v>21.784499999999998</v>
      </c>
    </row>
    <row r="4181" spans="1:22" ht="14.25" customHeight="1" x14ac:dyDescent="0.3">
      <c r="A4181" s="1">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4">
        <v>5.4288000000000007</v>
      </c>
    </row>
    <row r="4182" spans="1:22" ht="14.25" customHeight="1" x14ac:dyDescent="0.3">
      <c r="A4182" s="1">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4">
        <v>-6.3599999999999994</v>
      </c>
    </row>
    <row r="4183" spans="1:22" ht="14.25" customHeight="1" x14ac:dyDescent="0.3">
      <c r="A4183" s="1">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4">
        <v>115.18559999999999</v>
      </c>
    </row>
    <row r="4184" spans="1:22" ht="14.25" customHeight="1" x14ac:dyDescent="0.3">
      <c r="A4184" s="1">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4">
        <v>7.6679999999999993</v>
      </c>
    </row>
    <row r="4185" spans="1:22" ht="14.25" customHeight="1" x14ac:dyDescent="0.3">
      <c r="A4185" s="1">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4">
        <v>10.347300000000004</v>
      </c>
    </row>
    <row r="4186" spans="1:22" ht="14.25" customHeight="1" x14ac:dyDescent="0.3">
      <c r="A4186" s="1">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4">
        <v>20.484999999999999</v>
      </c>
    </row>
    <row r="4187" spans="1:22" ht="14.25" customHeight="1" x14ac:dyDescent="0.3">
      <c r="A4187" s="1">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4">
        <v>9.8159999999999954</v>
      </c>
    </row>
    <row r="4188" spans="1:22" ht="14.25" customHeight="1" x14ac:dyDescent="0.3">
      <c r="A4188" s="1">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4">
        <v>-10.654700000000002</v>
      </c>
    </row>
    <row r="4189" spans="1:22" ht="14.25" customHeight="1" x14ac:dyDescent="0.3">
      <c r="A4189" s="1">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4">
        <v>-3.293400000000001</v>
      </c>
    </row>
    <row r="4190" spans="1:22" ht="14.25" customHeight="1" x14ac:dyDescent="0.3">
      <c r="A4190" s="1">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4">
        <v>0.66959999999999997</v>
      </c>
    </row>
    <row r="4191" spans="1:22" ht="14.25" customHeight="1" x14ac:dyDescent="0.3">
      <c r="A4191" s="1">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4">
        <v>4.4954999999999998</v>
      </c>
    </row>
    <row r="4192" spans="1:22" ht="14.25" customHeight="1" x14ac:dyDescent="0.3">
      <c r="A4192" s="1">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4">
        <v>5039.9856</v>
      </c>
    </row>
    <row r="4193" spans="1:22" ht="14.25" customHeight="1" x14ac:dyDescent="0.3">
      <c r="A4193" s="1">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4">
        <v>6.5999999999999988</v>
      </c>
    </row>
    <row r="4194" spans="1:22" ht="14.25" customHeight="1" x14ac:dyDescent="0.3">
      <c r="A4194" s="1">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4">
        <v>160.17660000000001</v>
      </c>
    </row>
    <row r="4195" spans="1:22" ht="14.25" customHeight="1" x14ac:dyDescent="0.3">
      <c r="A4195" s="1">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4">
        <v>22.858199999999982</v>
      </c>
    </row>
    <row r="4196" spans="1:22" ht="14.25" customHeight="1" x14ac:dyDescent="0.3">
      <c r="A4196" s="1">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4">
        <v>15.074199999999998</v>
      </c>
    </row>
    <row r="4197" spans="1:22" ht="14.25" customHeight="1" x14ac:dyDescent="0.3">
      <c r="A4197" s="1">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4">
        <v>10.374000000000001</v>
      </c>
    </row>
    <row r="4198" spans="1:22" ht="14.25" customHeight="1" x14ac:dyDescent="0.3">
      <c r="A4198" s="1">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4">
        <v>10.307099999999998</v>
      </c>
    </row>
    <row r="4199" spans="1:22" ht="14.25" customHeight="1" x14ac:dyDescent="0.3">
      <c r="A4199" s="1">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4">
        <v>93.768799999999999</v>
      </c>
    </row>
    <row r="4200" spans="1:22" ht="14.25" customHeight="1" x14ac:dyDescent="0.3">
      <c r="A4200" s="1">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4">
        <v>-14.553600000000003</v>
      </c>
    </row>
    <row r="4201" spans="1:22" ht="14.25" customHeight="1" x14ac:dyDescent="0.3">
      <c r="A4201" s="1">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4">
        <v>3.4356999999999998</v>
      </c>
    </row>
    <row r="4202" spans="1:22" ht="14.25" customHeight="1" x14ac:dyDescent="0.3">
      <c r="A4202" s="1">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4">
        <v>249.99499999999998</v>
      </c>
    </row>
    <row r="4203" spans="1:22" ht="14.25" customHeight="1" x14ac:dyDescent="0.3">
      <c r="A4203" s="1">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4">
        <v>18.988799999999998</v>
      </c>
    </row>
    <row r="4204" spans="1:22" ht="14.25" customHeight="1" x14ac:dyDescent="0.3">
      <c r="A4204" s="1">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4">
        <v>84.943599999999989</v>
      </c>
    </row>
    <row r="4205" spans="1:22" ht="14.25" customHeight="1" x14ac:dyDescent="0.3">
      <c r="A4205" s="1">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4">
        <v>18.715000000000003</v>
      </c>
    </row>
    <row r="4206" spans="1:22" ht="14.25" customHeight="1" x14ac:dyDescent="0.3">
      <c r="A4206" s="1">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4">
        <v>4.7751999999999999</v>
      </c>
    </row>
    <row r="4207" spans="1:22" ht="14.25" customHeight="1" x14ac:dyDescent="0.3">
      <c r="A4207" s="1">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4">
        <v>4.2803999999999984</v>
      </c>
    </row>
    <row r="4208" spans="1:22" ht="14.25" customHeight="1" x14ac:dyDescent="0.3">
      <c r="A4208" s="1">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4">
        <v>15.676799999999997</v>
      </c>
    </row>
    <row r="4209" spans="1:22" ht="14.25" customHeight="1" x14ac:dyDescent="0.3">
      <c r="A4209" s="1">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4">
        <v>7.7748000000000008</v>
      </c>
    </row>
    <row r="4210" spans="1:22" ht="14.25" customHeight="1" x14ac:dyDescent="0.3">
      <c r="A4210" s="1">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4">
        <v>481.46999999999991</v>
      </c>
    </row>
    <row r="4211" spans="1:22" ht="14.25" customHeight="1" x14ac:dyDescent="0.3">
      <c r="A4211" s="1">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4">
        <v>-60.607800000000026</v>
      </c>
    </row>
    <row r="4212" spans="1:22" ht="14.25" customHeight="1" x14ac:dyDescent="0.3">
      <c r="A4212" s="1">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4">
        <v>4.9949999999999992</v>
      </c>
    </row>
    <row r="4213" spans="1:22" ht="14.25" customHeight="1" x14ac:dyDescent="0.3">
      <c r="A4213" s="1">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4">
        <v>4.238999999999999</v>
      </c>
    </row>
    <row r="4214" spans="1:22" ht="14.25" customHeight="1" x14ac:dyDescent="0.3">
      <c r="A4214" s="1">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4">
        <v>1.9023999999999992</v>
      </c>
    </row>
    <row r="4215" spans="1:22" ht="14.25" customHeight="1" x14ac:dyDescent="0.3">
      <c r="A4215" s="1">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4">
        <v>11.543199999999999</v>
      </c>
    </row>
    <row r="4216" spans="1:22" ht="14.25" customHeight="1" x14ac:dyDescent="0.3">
      <c r="A4216" s="1">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4">
        <v>64.199999999999989</v>
      </c>
    </row>
    <row r="4217" spans="1:22" ht="14.25" customHeight="1" x14ac:dyDescent="0.3">
      <c r="A4217" s="1">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4">
        <v>29.271599999999999</v>
      </c>
    </row>
    <row r="4218" spans="1:22" ht="14.25" customHeight="1" x14ac:dyDescent="0.3">
      <c r="A4218" s="1">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4">
        <v>4.4352</v>
      </c>
    </row>
    <row r="4219" spans="1:22" ht="14.25" customHeight="1" x14ac:dyDescent="0.3">
      <c r="A4219" s="1">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4">
        <v>85.175999999999974</v>
      </c>
    </row>
    <row r="4220" spans="1:22" ht="14.25" customHeight="1" x14ac:dyDescent="0.3">
      <c r="A4220" s="1">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4">
        <v>359.99879999999962</v>
      </c>
    </row>
    <row r="4221" spans="1:22" ht="14.25" customHeight="1" x14ac:dyDescent="0.3">
      <c r="A4221" s="1">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4">
        <v>18.211199999999998</v>
      </c>
    </row>
    <row r="4222" spans="1:22" ht="14.25" customHeight="1" x14ac:dyDescent="0.3">
      <c r="A4222" s="1">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4">
        <v>6.6293999999999995</v>
      </c>
    </row>
    <row r="4223" spans="1:22" ht="14.25" customHeight="1" x14ac:dyDescent="0.3">
      <c r="A4223" s="1">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4">
        <v>130.20749999999998</v>
      </c>
    </row>
    <row r="4224" spans="1:22" ht="14.25" customHeight="1" x14ac:dyDescent="0.3">
      <c r="A4224" s="1">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4">
        <v>1.0296000000000021</v>
      </c>
    </row>
    <row r="4225" spans="1:22" ht="14.25" customHeight="1" x14ac:dyDescent="0.3">
      <c r="A4225" s="1">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4">
        <v>41.860800000000005</v>
      </c>
    </row>
    <row r="4226" spans="1:22" ht="14.25" customHeight="1" x14ac:dyDescent="0.3">
      <c r="A4226" s="1">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4">
        <v>-3.2406000000000006</v>
      </c>
    </row>
    <row r="4227" spans="1:22" ht="14.25" customHeight="1" x14ac:dyDescent="0.3">
      <c r="A4227" s="1">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4">
        <v>-42.492599999999982</v>
      </c>
    </row>
    <row r="4228" spans="1:22" ht="14.25" customHeight="1" x14ac:dyDescent="0.3">
      <c r="A4228" s="1">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4">
        <v>21.5824</v>
      </c>
    </row>
    <row r="4229" spans="1:22" ht="14.25" customHeight="1" x14ac:dyDescent="0.3">
      <c r="A4229" s="1">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4">
        <v>-6.9282000000000039</v>
      </c>
    </row>
    <row r="4230" spans="1:22" ht="14.25" customHeight="1" x14ac:dyDescent="0.3">
      <c r="A4230" s="1">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4">
        <v>10.3408</v>
      </c>
    </row>
    <row r="4231" spans="1:22" ht="14.25" customHeight="1" x14ac:dyDescent="0.3">
      <c r="A4231" s="1">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4">
        <v>-348.62940000000003</v>
      </c>
    </row>
    <row r="4232" spans="1:22" ht="14.25" customHeight="1" x14ac:dyDescent="0.3">
      <c r="A4232" s="1">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4">
        <v>-17.660699999999999</v>
      </c>
    </row>
    <row r="4233" spans="1:22" ht="14.25" customHeight="1" x14ac:dyDescent="0.3">
      <c r="A4233" s="1">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4">
        <v>5.6375999999999999</v>
      </c>
    </row>
    <row r="4234" spans="1:22" ht="14.25" customHeight="1" x14ac:dyDescent="0.3">
      <c r="A4234" s="1">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4">
        <v>11.2752</v>
      </c>
    </row>
    <row r="4235" spans="1:22" ht="14.25" customHeight="1" x14ac:dyDescent="0.3">
      <c r="A4235" s="1">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4">
        <v>-10.421400000000002</v>
      </c>
    </row>
    <row r="4236" spans="1:22" ht="14.25" customHeight="1" x14ac:dyDescent="0.3">
      <c r="A4236" s="1">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4">
        <v>4.1151</v>
      </c>
    </row>
    <row r="4237" spans="1:22" ht="14.25" customHeight="1" x14ac:dyDescent="0.3">
      <c r="A4237" s="1">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4">
        <v>7.0226999999999995</v>
      </c>
    </row>
    <row r="4238" spans="1:22" ht="14.25" customHeight="1" x14ac:dyDescent="0.3">
      <c r="A4238" s="1">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4">
        <v>-18.836400000000005</v>
      </c>
    </row>
    <row r="4239" spans="1:22" ht="14.25" customHeight="1" x14ac:dyDescent="0.3">
      <c r="A4239" s="1">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4">
        <v>0.70560000000000045</v>
      </c>
    </row>
    <row r="4240" spans="1:22" ht="14.25" customHeight="1" x14ac:dyDescent="0.3">
      <c r="A4240" s="1">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4">
        <v>5.9489999999999981</v>
      </c>
    </row>
    <row r="4241" spans="1:22" ht="14.25" customHeight="1" x14ac:dyDescent="0.3">
      <c r="A4241" s="1">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4">
        <v>100.65599999999999</v>
      </c>
    </row>
    <row r="4242" spans="1:22" ht="14.25" customHeight="1" x14ac:dyDescent="0.3">
      <c r="A4242" s="1">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4">
        <v>11.858400000000003</v>
      </c>
    </row>
    <row r="4243" spans="1:22" ht="14.25" customHeight="1" x14ac:dyDescent="0.3">
      <c r="A4243" s="1">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4">
        <v>6.5753999999999984</v>
      </c>
    </row>
    <row r="4244" spans="1:22" ht="14.25" customHeight="1" x14ac:dyDescent="0.3">
      <c r="A4244" s="1">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4">
        <v>5.9987999999999815</v>
      </c>
    </row>
    <row r="4245" spans="1:22" ht="14.25" customHeight="1" x14ac:dyDescent="0.3">
      <c r="A4245" s="1">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4">
        <v>13.070699999999999</v>
      </c>
    </row>
    <row r="4246" spans="1:22" ht="14.25" customHeight="1" x14ac:dyDescent="0.3">
      <c r="A4246" s="1">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4">
        <v>8.6190000000000033</v>
      </c>
    </row>
    <row r="4247" spans="1:22" ht="14.25" customHeight="1" x14ac:dyDescent="0.3">
      <c r="A4247" s="1">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4">
        <v>0.73799999999999988</v>
      </c>
    </row>
    <row r="4248" spans="1:22" ht="14.25" customHeight="1" x14ac:dyDescent="0.3">
      <c r="A4248" s="1">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4">
        <v>272.79200000000003</v>
      </c>
    </row>
    <row r="4249" spans="1:22" ht="14.25" customHeight="1" x14ac:dyDescent="0.3">
      <c r="A4249" s="1">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4">
        <v>7.5239999999999991</v>
      </c>
    </row>
    <row r="4250" spans="1:22" ht="14.25" customHeight="1" x14ac:dyDescent="0.3">
      <c r="A4250" s="1">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4">
        <v>40.516799999999996</v>
      </c>
    </row>
    <row r="4251" spans="1:22" ht="14.25" customHeight="1" x14ac:dyDescent="0.3">
      <c r="A4251" s="1">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4">
        <v>150.38400000000001</v>
      </c>
    </row>
    <row r="4252" spans="1:22" ht="14.25" customHeight="1" x14ac:dyDescent="0.3">
      <c r="A4252" s="1">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4">
        <v>177.42059999999998</v>
      </c>
    </row>
    <row r="4253" spans="1:22" ht="14.25" customHeight="1" x14ac:dyDescent="0.3">
      <c r="A4253" s="1">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4">
        <v>-13.286700000000002</v>
      </c>
    </row>
    <row r="4254" spans="1:22" ht="14.25" customHeight="1" x14ac:dyDescent="0.3">
      <c r="A4254" s="1">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4">
        <v>2.271199999999999</v>
      </c>
    </row>
    <row r="4255" spans="1:22" ht="14.25" customHeight="1" x14ac:dyDescent="0.3">
      <c r="A4255" s="1">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4">
        <v>1.0346000000000006</v>
      </c>
    </row>
    <row r="4256" spans="1:22" ht="14.25" customHeight="1" x14ac:dyDescent="0.3">
      <c r="A4256" s="1">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4">
        <v>20.576399999999996</v>
      </c>
    </row>
    <row r="4257" spans="1:22" ht="14.25" customHeight="1" x14ac:dyDescent="0.3">
      <c r="A4257" s="1">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4">
        <v>-145.17600000000002</v>
      </c>
    </row>
    <row r="4258" spans="1:22" ht="14.25" customHeight="1" x14ac:dyDescent="0.3">
      <c r="A4258" s="1">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4">
        <v>-6.8094000000000037</v>
      </c>
    </row>
    <row r="4259" spans="1:22" ht="14.25" customHeight="1" x14ac:dyDescent="0.3">
      <c r="A4259" s="1">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4">
        <v>-6.833400000000001</v>
      </c>
    </row>
    <row r="4260" spans="1:22" ht="14.25" customHeight="1" x14ac:dyDescent="0.3">
      <c r="A4260" s="1">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4">
        <v>-22.138200000000012</v>
      </c>
    </row>
    <row r="4261" spans="1:22" ht="14.25" customHeight="1" x14ac:dyDescent="0.3">
      <c r="A4261" s="1">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4">
        <v>23.99</v>
      </c>
    </row>
    <row r="4262" spans="1:22" ht="14.25" customHeight="1" x14ac:dyDescent="0.3">
      <c r="A4262" s="1">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4">
        <v>6.0029999999999992</v>
      </c>
    </row>
    <row r="4263" spans="1:22" ht="14.25" customHeight="1" x14ac:dyDescent="0.3">
      <c r="A4263" s="1">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4">
        <v>19.827599999999997</v>
      </c>
    </row>
    <row r="4264" spans="1:22" ht="14.25" customHeight="1" x14ac:dyDescent="0.3">
      <c r="A4264" s="1">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4">
        <v>24.143999999999998</v>
      </c>
    </row>
    <row r="4265" spans="1:22" ht="14.25" customHeight="1" x14ac:dyDescent="0.3">
      <c r="A4265" s="1">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4">
        <v>-7.782</v>
      </c>
    </row>
    <row r="4266" spans="1:22" ht="14.25" customHeight="1" x14ac:dyDescent="0.3">
      <c r="A4266" s="1">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4">
        <v>-160.29520000000008</v>
      </c>
    </row>
    <row r="4267" spans="1:22" ht="14.25" customHeight="1" x14ac:dyDescent="0.3">
      <c r="A4267" s="1">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4">
        <v>-6.2370000000000019</v>
      </c>
    </row>
    <row r="4268" spans="1:22" ht="14.25" customHeight="1" x14ac:dyDescent="0.3">
      <c r="A4268" s="1">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4">
        <v>-225.09759999999991</v>
      </c>
    </row>
    <row r="4269" spans="1:22" ht="14.25" customHeight="1" x14ac:dyDescent="0.3">
      <c r="A4269" s="1">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4">
        <v>-20.140800000000006</v>
      </c>
    </row>
    <row r="4270" spans="1:22" ht="14.25" customHeight="1" x14ac:dyDescent="0.3">
      <c r="A4270" s="1">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4">
        <v>45.139500000000005</v>
      </c>
    </row>
    <row r="4271" spans="1:22" ht="14.25" customHeight="1" x14ac:dyDescent="0.3">
      <c r="A4271" s="1">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4">
        <v>148.13799999999992</v>
      </c>
    </row>
    <row r="4272" spans="1:22" ht="14.25" customHeight="1" x14ac:dyDescent="0.3">
      <c r="A4272" s="1">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4">
        <v>190.42980000000006</v>
      </c>
    </row>
    <row r="4273" spans="1:22" ht="14.25" customHeight="1" x14ac:dyDescent="0.3">
      <c r="A4273" s="1">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4">
        <v>85.181600000000003</v>
      </c>
    </row>
    <row r="4274" spans="1:22" ht="14.25" customHeight="1" x14ac:dyDescent="0.3">
      <c r="A4274" s="1">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4">
        <v>6.2936999999999976</v>
      </c>
    </row>
    <row r="4275" spans="1:22" ht="14.25" customHeight="1" x14ac:dyDescent="0.3">
      <c r="A4275" s="1">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4">
        <v>7.5370999999999988</v>
      </c>
    </row>
    <row r="4276" spans="1:22" ht="14.25" customHeight="1" x14ac:dyDescent="0.3">
      <c r="A4276" s="1">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4">
        <v>1.1224999999999996</v>
      </c>
    </row>
    <row r="4277" spans="1:22" ht="14.25" customHeight="1" x14ac:dyDescent="0.3">
      <c r="A4277" s="1">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4">
        <v>-121.58000000000004</v>
      </c>
    </row>
    <row r="4278" spans="1:22" ht="14.25" customHeight="1" x14ac:dyDescent="0.3">
      <c r="A4278" s="1">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4">
        <v>61.38900000000001</v>
      </c>
    </row>
    <row r="4279" spans="1:22" ht="14.25" customHeight="1" x14ac:dyDescent="0.3">
      <c r="A4279" s="1">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4">
        <v>2365.9817999999996</v>
      </c>
    </row>
    <row r="4280" spans="1:22" ht="14.25" customHeight="1" x14ac:dyDescent="0.3">
      <c r="A4280" s="1">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4">
        <v>3.2867999999999995</v>
      </c>
    </row>
    <row r="4281" spans="1:22" ht="14.25" customHeight="1" x14ac:dyDescent="0.3">
      <c r="A4281" s="1">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4">
        <v>11.890999999999998</v>
      </c>
    </row>
    <row r="4282" spans="1:22" ht="14.25" customHeight="1" x14ac:dyDescent="0.3">
      <c r="A4282" s="1">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4">
        <v>5.2255999999999991</v>
      </c>
    </row>
    <row r="4283" spans="1:22" ht="14.25" customHeight="1" x14ac:dyDescent="0.3">
      <c r="A4283" s="1">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4">
        <v>14.62239999999999</v>
      </c>
    </row>
    <row r="4284" spans="1:22" ht="14.25" customHeight="1" x14ac:dyDescent="0.3">
      <c r="A4284" s="1">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4">
        <v>1.7343</v>
      </c>
    </row>
    <row r="4285" spans="1:22" ht="14.25" customHeight="1" x14ac:dyDescent="0.3">
      <c r="A4285" s="1">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4">
        <v>496.78649999999993</v>
      </c>
    </row>
    <row r="4286" spans="1:22" ht="14.25" customHeight="1" x14ac:dyDescent="0.3">
      <c r="A4286" s="1">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4">
        <v>-76.011599999999973</v>
      </c>
    </row>
    <row r="4287" spans="1:22" ht="14.25" customHeight="1" x14ac:dyDescent="0.3">
      <c r="A4287" s="1">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4">
        <v>3.9473999999999996</v>
      </c>
    </row>
    <row r="4288" spans="1:22" ht="14.25" customHeight="1" x14ac:dyDescent="0.3">
      <c r="A4288" s="1">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4">
        <v>164.99700000000001</v>
      </c>
    </row>
    <row r="4289" spans="1:22" ht="14.25" customHeight="1" x14ac:dyDescent="0.3">
      <c r="A4289" s="1">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4">
        <v>-12.956800000000005</v>
      </c>
    </row>
    <row r="4290" spans="1:22" ht="14.25" customHeight="1" x14ac:dyDescent="0.3">
      <c r="A4290" s="1">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4">
        <v>-49.92</v>
      </c>
    </row>
    <row r="4291" spans="1:22" ht="14.25" customHeight="1" x14ac:dyDescent="0.3">
      <c r="A4291" s="1">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4">
        <v>4.9307999999999996</v>
      </c>
    </row>
    <row r="4292" spans="1:22" ht="14.25" customHeight="1" x14ac:dyDescent="0.3">
      <c r="A4292" s="1">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4">
        <v>2.7899999999999991</v>
      </c>
    </row>
    <row r="4293" spans="1:22" ht="14.25" customHeight="1" x14ac:dyDescent="0.3">
      <c r="A4293" s="1">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4">
        <v>22.408199999999994</v>
      </c>
    </row>
    <row r="4294" spans="1:22" ht="14.25" customHeight="1" x14ac:dyDescent="0.3">
      <c r="A4294" s="1">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4">
        <v>68.039999999999992</v>
      </c>
    </row>
    <row r="4295" spans="1:22" ht="14.25" customHeight="1" x14ac:dyDescent="0.3">
      <c r="A4295" s="1">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4">
        <v>-10.796399999999995</v>
      </c>
    </row>
    <row r="4296" spans="1:22" ht="14.25" customHeight="1" x14ac:dyDescent="0.3">
      <c r="A4296" s="1">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4">
        <v>-120.51299999999998</v>
      </c>
    </row>
    <row r="4297" spans="1:22" ht="14.25" customHeight="1" x14ac:dyDescent="0.3">
      <c r="A4297" s="1">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4">
        <v>54.343800000000009</v>
      </c>
    </row>
    <row r="4298" spans="1:22" ht="14.25" customHeight="1" x14ac:dyDescent="0.3">
      <c r="A4298" s="1">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4">
        <v>0.54319999999999879</v>
      </c>
    </row>
    <row r="4299" spans="1:22" ht="14.25" customHeight="1" x14ac:dyDescent="0.3">
      <c r="A4299" s="1">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4">
        <v>327.59220000000005</v>
      </c>
    </row>
    <row r="4300" spans="1:22" ht="14.25" customHeight="1" x14ac:dyDescent="0.3">
      <c r="A4300" s="1">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4">
        <v>15.489999999999997</v>
      </c>
    </row>
    <row r="4301" spans="1:22" ht="14.25" customHeight="1" x14ac:dyDescent="0.3">
      <c r="A4301" s="1">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4">
        <v>12.103199999999994</v>
      </c>
    </row>
    <row r="4302" spans="1:22" ht="14.25" customHeight="1" x14ac:dyDescent="0.3">
      <c r="A4302" s="1">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4">
        <v>0.41759999999999986</v>
      </c>
    </row>
    <row r="4303" spans="1:22" ht="14.25" customHeight="1" x14ac:dyDescent="0.3">
      <c r="A4303" s="1">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4">
        <v>2.9429999999999992</v>
      </c>
    </row>
    <row r="4304" spans="1:22" ht="14.25" customHeight="1" x14ac:dyDescent="0.3">
      <c r="A4304" s="1">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4">
        <v>1.0269000000000001</v>
      </c>
    </row>
    <row r="4305" spans="1:22" ht="14.25" customHeight="1" x14ac:dyDescent="0.3">
      <c r="A4305" s="1">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4">
        <v>19.4194</v>
      </c>
    </row>
    <row r="4306" spans="1:22" ht="14.25" customHeight="1" x14ac:dyDescent="0.3">
      <c r="A4306" s="1">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4">
        <v>3.195999999999998</v>
      </c>
    </row>
    <row r="4307" spans="1:22" ht="14.25" customHeight="1" x14ac:dyDescent="0.3">
      <c r="A4307" s="1">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4">
        <v>38.396000000000015</v>
      </c>
    </row>
    <row r="4308" spans="1:22" ht="14.25" customHeight="1" x14ac:dyDescent="0.3">
      <c r="A4308" s="1">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4">
        <v>2.8100999999999998</v>
      </c>
    </row>
    <row r="4309" spans="1:22" ht="14.25" customHeight="1" x14ac:dyDescent="0.3">
      <c r="A4309" s="1">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4">
        <v>11.748799999999997</v>
      </c>
    </row>
    <row r="4310" spans="1:22" ht="14.25" customHeight="1" x14ac:dyDescent="0.3">
      <c r="A4310" s="1">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4">
        <v>66.634399999999971</v>
      </c>
    </row>
    <row r="4311" spans="1:22" ht="14.25" customHeight="1" x14ac:dyDescent="0.3">
      <c r="A4311" s="1">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4">
        <v>-64.544399999999968</v>
      </c>
    </row>
    <row r="4312" spans="1:22" ht="14.25" customHeight="1" x14ac:dyDescent="0.3">
      <c r="A4312" s="1">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4">
        <v>8.2259999999999991</v>
      </c>
    </row>
    <row r="4313" spans="1:22" ht="14.25" customHeight="1" x14ac:dyDescent="0.3">
      <c r="A4313" s="1">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4">
        <v>9.3312000000000008</v>
      </c>
    </row>
    <row r="4314" spans="1:22" ht="14.25" customHeight="1" x14ac:dyDescent="0.3">
      <c r="A4314" s="1">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4">
        <v>139.98999999999995</v>
      </c>
    </row>
    <row r="4315" spans="1:22" ht="14.25" customHeight="1" x14ac:dyDescent="0.3">
      <c r="A4315" s="1">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4">
        <v>4.1950000000000003</v>
      </c>
    </row>
    <row r="4316" spans="1:22" ht="14.25" customHeight="1" x14ac:dyDescent="0.3">
      <c r="A4316" s="1">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4">
        <v>5.24</v>
      </c>
    </row>
    <row r="4317" spans="1:22" ht="14.25" customHeight="1" x14ac:dyDescent="0.3">
      <c r="A4317" s="1">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4">
        <v>27.734999999999996</v>
      </c>
    </row>
    <row r="4318" spans="1:22" ht="14.25" customHeight="1" x14ac:dyDescent="0.3">
      <c r="A4318" s="1">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4">
        <v>9.126899999999992</v>
      </c>
    </row>
    <row r="4319" spans="1:22" ht="14.25" customHeight="1" x14ac:dyDescent="0.3">
      <c r="A4319" s="1">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4">
        <v>78.894199999999998</v>
      </c>
    </row>
    <row r="4320" spans="1:22" ht="14.25" customHeight="1" x14ac:dyDescent="0.3">
      <c r="A4320" s="1">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4">
        <v>25.537799999999997</v>
      </c>
    </row>
    <row r="4321" spans="1:22" ht="14.25" customHeight="1" x14ac:dyDescent="0.3">
      <c r="A4321" s="1">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4">
        <v>-5.694300000000001</v>
      </c>
    </row>
    <row r="4322" spans="1:22" ht="14.25" customHeight="1" x14ac:dyDescent="0.3">
      <c r="A4322" s="1">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4">
        <v>7.9895999999999994</v>
      </c>
    </row>
    <row r="4323" spans="1:22" ht="14.25" customHeight="1" x14ac:dyDescent="0.3">
      <c r="A4323" s="1">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4">
        <v>-11.961599999999997</v>
      </c>
    </row>
    <row r="4324" spans="1:22" ht="14.25" customHeight="1" x14ac:dyDescent="0.3">
      <c r="A4324" s="1">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4">
        <v>-80.995500000000021</v>
      </c>
    </row>
    <row r="4325" spans="1:22" ht="14.25" customHeight="1" x14ac:dyDescent="0.3">
      <c r="A4325" s="1">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4">
        <v>-1.6763999999999997</v>
      </c>
    </row>
    <row r="4326" spans="1:22" ht="14.25" customHeight="1" x14ac:dyDescent="0.3">
      <c r="A4326" s="1">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4">
        <v>0.8969999999999998</v>
      </c>
    </row>
    <row r="4327" spans="1:22" ht="14.25" customHeight="1" x14ac:dyDescent="0.3">
      <c r="A4327" s="1">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4">
        <v>0.89969999999999573</v>
      </c>
    </row>
    <row r="4328" spans="1:22" ht="14.25" customHeight="1" x14ac:dyDescent="0.3">
      <c r="A4328" s="1">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4">
        <v>2.3025000000000002</v>
      </c>
    </row>
    <row r="4329" spans="1:22" ht="14.25" customHeight="1" x14ac:dyDescent="0.3">
      <c r="A4329" s="1">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4">
        <v>8.2799999999999994</v>
      </c>
    </row>
    <row r="4330" spans="1:22" ht="14.25" customHeight="1" x14ac:dyDescent="0.3">
      <c r="A4330" s="1">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4">
        <v>19.318499999999997</v>
      </c>
    </row>
    <row r="4331" spans="1:22" ht="14.25" customHeight="1" x14ac:dyDescent="0.3">
      <c r="A4331" s="1">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4">
        <v>5.4432</v>
      </c>
    </row>
    <row r="4332" spans="1:22" ht="14.25" customHeight="1" x14ac:dyDescent="0.3">
      <c r="A4332" s="1">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4">
        <v>1.1200000000000001</v>
      </c>
    </row>
    <row r="4333" spans="1:22" ht="14.25" customHeight="1" x14ac:dyDescent="0.3">
      <c r="A4333" s="1">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4">
        <v>6.796599999999998</v>
      </c>
    </row>
    <row r="4334" spans="1:22" ht="14.25" customHeight="1" x14ac:dyDescent="0.3">
      <c r="A4334" s="1">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4">
        <v>8.0219999999999985</v>
      </c>
    </row>
    <row r="4335" spans="1:22" ht="14.25" customHeight="1" x14ac:dyDescent="0.3">
      <c r="A4335" s="1">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4">
        <v>14.628000000000005</v>
      </c>
    </row>
    <row r="4336" spans="1:22" ht="14.25" customHeight="1" x14ac:dyDescent="0.3">
      <c r="A4336" s="1">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4">
        <v>9.2178000000000004</v>
      </c>
    </row>
    <row r="4337" spans="1:22" ht="14.25" customHeight="1" x14ac:dyDescent="0.3">
      <c r="A4337" s="1">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4">
        <v>2.7719999999999994</v>
      </c>
    </row>
    <row r="4338" spans="1:22" ht="14.25" customHeight="1" x14ac:dyDescent="0.3">
      <c r="A4338" s="1">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4">
        <v>3.9512</v>
      </c>
    </row>
    <row r="4339" spans="1:22" ht="14.25" customHeight="1" x14ac:dyDescent="0.3">
      <c r="A4339" s="1">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4">
        <v>22.6737</v>
      </c>
    </row>
    <row r="4340" spans="1:22" ht="14.25" customHeight="1" x14ac:dyDescent="0.3">
      <c r="A4340" s="1">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4">
        <v>53.495399999999989</v>
      </c>
    </row>
    <row r="4341" spans="1:22" ht="14.25" customHeight="1" x14ac:dyDescent="0.3">
      <c r="A4341" s="1">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4">
        <v>1.8144</v>
      </c>
    </row>
    <row r="4342" spans="1:22" ht="14.25" customHeight="1" x14ac:dyDescent="0.3">
      <c r="A4342" s="1">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4">
        <v>6.5120000000000005</v>
      </c>
    </row>
    <row r="4343" spans="1:22" ht="14.25" customHeight="1" x14ac:dyDescent="0.3">
      <c r="A4343" s="1">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4">
        <v>157.87019999999993</v>
      </c>
    </row>
    <row r="4344" spans="1:22" ht="14.25" customHeight="1" x14ac:dyDescent="0.3">
      <c r="A4344" s="1">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4">
        <v>6.690599999999999</v>
      </c>
    </row>
    <row r="4345" spans="1:22" ht="14.25" customHeight="1" x14ac:dyDescent="0.3">
      <c r="A4345" s="1">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4">
        <v>-131.50080000000005</v>
      </c>
    </row>
    <row r="4346" spans="1:22" ht="14.25" customHeight="1" x14ac:dyDescent="0.3">
      <c r="A4346" s="1">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4">
        <v>10.949399999999997</v>
      </c>
    </row>
    <row r="4347" spans="1:22" ht="14.25" customHeight="1" x14ac:dyDescent="0.3">
      <c r="A4347" s="1">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4">
        <v>85.982800000000012</v>
      </c>
    </row>
    <row r="4348" spans="1:22" ht="14.25" customHeight="1" x14ac:dyDescent="0.3">
      <c r="A4348" s="1">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4">
        <v>140.39599999999993</v>
      </c>
    </row>
    <row r="4349" spans="1:22" ht="14.25" customHeight="1" x14ac:dyDescent="0.3">
      <c r="A4349" s="1">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4">
        <v>26.1096</v>
      </c>
    </row>
    <row r="4350" spans="1:22" ht="14.25" customHeight="1" x14ac:dyDescent="0.3">
      <c r="A4350" s="1">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4">
        <v>-15.197599999999994</v>
      </c>
    </row>
    <row r="4351" spans="1:22" ht="14.25" customHeight="1" x14ac:dyDescent="0.3">
      <c r="A4351" s="1">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4">
        <v>-41.587199999999996</v>
      </c>
    </row>
    <row r="4352" spans="1:22" ht="14.25" customHeight="1" x14ac:dyDescent="0.3">
      <c r="A4352" s="1">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4">
        <v>1.4672000000000001</v>
      </c>
    </row>
    <row r="4353" spans="1:22" ht="14.25" customHeight="1" x14ac:dyDescent="0.3">
      <c r="A4353" s="1">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4">
        <v>-4.7460000000000013</v>
      </c>
    </row>
    <row r="4354" spans="1:22" ht="14.25" customHeight="1" x14ac:dyDescent="0.3">
      <c r="A4354" s="1">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4">
        <v>34.741999999999997</v>
      </c>
    </row>
    <row r="4355" spans="1:22" ht="14.25" customHeight="1" x14ac:dyDescent="0.3">
      <c r="A4355" s="1">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4">
        <v>6.2208000000000006</v>
      </c>
    </row>
    <row r="4356" spans="1:22" ht="14.25" customHeight="1" x14ac:dyDescent="0.3">
      <c r="A4356" s="1">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4">
        <v>-12.671999999999997</v>
      </c>
    </row>
    <row r="4357" spans="1:22" ht="14.25" customHeight="1" x14ac:dyDescent="0.3">
      <c r="A4357" s="1">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4">
        <v>-1065.3719999999998</v>
      </c>
    </row>
    <row r="4358" spans="1:22" ht="14.25" customHeight="1" x14ac:dyDescent="0.3">
      <c r="A4358" s="1">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4">
        <v>12.011999999999999</v>
      </c>
    </row>
    <row r="4359" spans="1:22" ht="14.25" customHeight="1" x14ac:dyDescent="0.3">
      <c r="A4359" s="1">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4">
        <v>3.6288</v>
      </c>
    </row>
    <row r="4360" spans="1:22" ht="14.25" customHeight="1" x14ac:dyDescent="0.3">
      <c r="A4360" s="1">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4">
        <v>-66.061999999999998</v>
      </c>
    </row>
    <row r="4361" spans="1:22" ht="14.25" customHeight="1" x14ac:dyDescent="0.3">
      <c r="A4361" s="1">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4">
        <v>-14.870399999999961</v>
      </c>
    </row>
    <row r="4362" spans="1:22" ht="14.25" customHeight="1" x14ac:dyDescent="0.3">
      <c r="A4362" s="1">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4">
        <v>54.860399999999998</v>
      </c>
    </row>
    <row r="4363" spans="1:22" ht="14.25" customHeight="1" x14ac:dyDescent="0.3">
      <c r="A4363" s="1">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4">
        <v>8.4563999999999986</v>
      </c>
    </row>
    <row r="4364" spans="1:22" ht="14.25" customHeight="1" x14ac:dyDescent="0.3">
      <c r="A4364" s="1">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4">
        <v>35.623800000000003</v>
      </c>
    </row>
    <row r="4365" spans="1:22" ht="14.25" customHeight="1" x14ac:dyDescent="0.3">
      <c r="A4365" s="1">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4">
        <v>8.2943999999999996</v>
      </c>
    </row>
    <row r="4366" spans="1:22" ht="14.25" customHeight="1" x14ac:dyDescent="0.3">
      <c r="A4366" s="1">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4">
        <v>162.09479999999996</v>
      </c>
    </row>
    <row r="4367" spans="1:22" ht="14.25" customHeight="1" x14ac:dyDescent="0.3">
      <c r="A4367" s="1">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4">
        <v>3.4827000000000004</v>
      </c>
    </row>
    <row r="4368" spans="1:22" ht="14.25" customHeight="1" x14ac:dyDescent="0.3">
      <c r="A4368" s="1">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4">
        <v>7.094999999999998</v>
      </c>
    </row>
    <row r="4369" spans="1:22" ht="14.25" customHeight="1" x14ac:dyDescent="0.3">
      <c r="A4369" s="1">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4">
        <v>3.2899999999999996</v>
      </c>
    </row>
    <row r="4370" spans="1:22" ht="14.25" customHeight="1" x14ac:dyDescent="0.3">
      <c r="A4370" s="1">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4">
        <v>6.4199999999999964</v>
      </c>
    </row>
    <row r="4371" spans="1:22" ht="14.25" customHeight="1" x14ac:dyDescent="0.3">
      <c r="A4371" s="1">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4">
        <v>50.351999999999997</v>
      </c>
    </row>
    <row r="4372" spans="1:22" ht="14.25" customHeight="1" x14ac:dyDescent="0.3">
      <c r="A4372" s="1">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4">
        <v>16.268800000000002</v>
      </c>
    </row>
    <row r="4373" spans="1:22" ht="14.25" customHeight="1" x14ac:dyDescent="0.3">
      <c r="A4373" s="1">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4">
        <v>24.84</v>
      </c>
    </row>
    <row r="4374" spans="1:22" ht="14.25" customHeight="1" x14ac:dyDescent="0.3">
      <c r="A4374" s="1">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4">
        <v>5.4895999999999994</v>
      </c>
    </row>
    <row r="4375" spans="1:22" ht="14.25" customHeight="1" x14ac:dyDescent="0.3">
      <c r="A4375" s="1">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4">
        <v>11.182499999999997</v>
      </c>
    </row>
    <row r="4376" spans="1:22" ht="14.25" customHeight="1" x14ac:dyDescent="0.3">
      <c r="A4376" s="1">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4">
        <v>16.894799999999996</v>
      </c>
    </row>
    <row r="4377" spans="1:22" ht="14.25" customHeight="1" x14ac:dyDescent="0.3">
      <c r="A4377" s="1">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4">
        <v>63.682499999999997</v>
      </c>
    </row>
    <row r="4378" spans="1:22" ht="14.25" customHeight="1" x14ac:dyDescent="0.3">
      <c r="A4378" s="1">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4">
        <v>78.508799999999965</v>
      </c>
    </row>
    <row r="4379" spans="1:22" ht="14.25" customHeight="1" x14ac:dyDescent="0.3">
      <c r="A4379" s="1">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4">
        <v>148.70400000000006</v>
      </c>
    </row>
    <row r="4380" spans="1:22" ht="14.25" customHeight="1" x14ac:dyDescent="0.3">
      <c r="A4380" s="1">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4">
        <v>8.2156000000000002</v>
      </c>
    </row>
    <row r="4381" spans="1:22" ht="14.25" customHeight="1" x14ac:dyDescent="0.3">
      <c r="A4381" s="1">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4">
        <v>32.345999999999997</v>
      </c>
    </row>
    <row r="4382" spans="1:22" ht="14.25" customHeight="1" x14ac:dyDescent="0.3">
      <c r="A4382" s="1">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4">
        <v>16.3215</v>
      </c>
    </row>
    <row r="4383" spans="1:22" ht="14.25" customHeight="1" x14ac:dyDescent="0.3">
      <c r="A4383" s="1">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4">
        <v>-31.64700000000002</v>
      </c>
    </row>
    <row r="4384" spans="1:22" ht="14.25" customHeight="1" x14ac:dyDescent="0.3">
      <c r="A4384" s="1">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4">
        <v>-4.4639999999999995</v>
      </c>
    </row>
    <row r="4385" spans="1:22" ht="14.25" customHeight="1" x14ac:dyDescent="0.3">
      <c r="A4385" s="1">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4">
        <v>-126.48159999999999</v>
      </c>
    </row>
    <row r="4386" spans="1:22" ht="14.25" customHeight="1" x14ac:dyDescent="0.3">
      <c r="A4386" s="1">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4">
        <v>13.438599999999994</v>
      </c>
    </row>
    <row r="4387" spans="1:22" ht="14.25" customHeight="1" x14ac:dyDescent="0.3">
      <c r="A4387" s="1">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4">
        <v>-52.195999999999913</v>
      </c>
    </row>
    <row r="4388" spans="1:22" ht="14.25" customHeight="1" x14ac:dyDescent="0.3">
      <c r="A4388" s="1">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4">
        <v>11.858400000000003</v>
      </c>
    </row>
    <row r="4389" spans="1:22" ht="14.25" customHeight="1" x14ac:dyDescent="0.3">
      <c r="A4389" s="1">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4">
        <v>7.822499999999998</v>
      </c>
    </row>
    <row r="4390" spans="1:22" ht="14.25" customHeight="1" x14ac:dyDescent="0.3">
      <c r="A4390" s="1">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4">
        <v>22.444800000000001</v>
      </c>
    </row>
    <row r="4391" spans="1:22" ht="14.25" customHeight="1" x14ac:dyDescent="0.3">
      <c r="A4391" s="1">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4">
        <v>-25.295600000000022</v>
      </c>
    </row>
    <row r="4392" spans="1:22" ht="14.25" customHeight="1" x14ac:dyDescent="0.3">
      <c r="A4392" s="1">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4">
        <v>327.59220000000005</v>
      </c>
    </row>
    <row r="4393" spans="1:22" ht="14.25" customHeight="1" x14ac:dyDescent="0.3">
      <c r="A4393" s="1">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4">
        <v>19.311600000000002</v>
      </c>
    </row>
    <row r="4394" spans="1:22" ht="14.25" customHeight="1" x14ac:dyDescent="0.3">
      <c r="A4394" s="1">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4">
        <v>6.1572000000000031</v>
      </c>
    </row>
    <row r="4395" spans="1:22" ht="14.25" customHeight="1" x14ac:dyDescent="0.3">
      <c r="A4395" s="1">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4">
        <v>21.735500000000002</v>
      </c>
    </row>
    <row r="4396" spans="1:22" ht="14.25" customHeight="1" x14ac:dyDescent="0.3">
      <c r="A4396" s="1">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4">
        <v>-5.1968000000000005</v>
      </c>
    </row>
    <row r="4397" spans="1:22" ht="14.25" customHeight="1" x14ac:dyDescent="0.3">
      <c r="A4397" s="1">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4">
        <v>-21.887999999999991</v>
      </c>
    </row>
    <row r="4398" spans="1:22" ht="14.25" customHeight="1" x14ac:dyDescent="0.3">
      <c r="A4398" s="1">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4">
        <v>27.103200000000001</v>
      </c>
    </row>
    <row r="4399" spans="1:22" ht="14.25" customHeight="1" x14ac:dyDescent="0.3">
      <c r="A4399" s="1">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4">
        <v>-46.736200000000011</v>
      </c>
    </row>
    <row r="4400" spans="1:22" ht="14.25" customHeight="1" x14ac:dyDescent="0.3">
      <c r="A4400" s="1">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4">
        <v>12.0764</v>
      </c>
    </row>
    <row r="4401" spans="1:22" ht="14.25" customHeight="1" x14ac:dyDescent="0.3">
      <c r="A4401" s="1">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4">
        <v>89.954999999999984</v>
      </c>
    </row>
    <row r="4402" spans="1:22" ht="14.25" customHeight="1" x14ac:dyDescent="0.3">
      <c r="A4402" s="1">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4">
        <v>297.64349999999996</v>
      </c>
    </row>
    <row r="4403" spans="1:22" ht="14.25" customHeight="1" x14ac:dyDescent="0.3">
      <c r="A4403" s="1">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4">
        <v>252.59</v>
      </c>
    </row>
    <row r="4404" spans="1:22" ht="14.25" customHeight="1" x14ac:dyDescent="0.3">
      <c r="A4404" s="1">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4">
        <v>2.5488000000000004</v>
      </c>
    </row>
    <row r="4405" spans="1:22" ht="14.25" customHeight="1" x14ac:dyDescent="0.3">
      <c r="A4405" s="1">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4">
        <v>8.071200000000001</v>
      </c>
    </row>
    <row r="4406" spans="1:22" ht="14.25" customHeight="1" x14ac:dyDescent="0.3">
      <c r="A4406" s="1">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4">
        <v>2.1749999999999989</v>
      </c>
    </row>
    <row r="4407" spans="1:22" ht="14.25" customHeight="1" x14ac:dyDescent="0.3">
      <c r="A4407" s="1">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4">
        <v>-2.4359999999999999</v>
      </c>
    </row>
    <row r="4408" spans="1:22" ht="14.25" customHeight="1" x14ac:dyDescent="0.3">
      <c r="A4408" s="1">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4">
        <v>4.0859999999999994</v>
      </c>
    </row>
    <row r="4409" spans="1:22" ht="14.25" customHeight="1" x14ac:dyDescent="0.3">
      <c r="A4409" s="1">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4">
        <v>150.98399999999998</v>
      </c>
    </row>
    <row r="4410" spans="1:22" ht="14.25" customHeight="1" x14ac:dyDescent="0.3">
      <c r="A4410" s="1">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4">
        <v>2.3077000000000001</v>
      </c>
    </row>
    <row r="4411" spans="1:22" ht="14.25" customHeight="1" x14ac:dyDescent="0.3">
      <c r="A4411" s="1">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4">
        <v>2.7166000000000001</v>
      </c>
    </row>
    <row r="4412" spans="1:22" ht="14.25" customHeight="1" x14ac:dyDescent="0.3">
      <c r="A4412" s="1">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4">
        <v>30.223200000000002</v>
      </c>
    </row>
    <row r="4413" spans="1:22" ht="14.25" customHeight="1" x14ac:dyDescent="0.3">
      <c r="A4413" s="1">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4">
        <v>9.0389999999999997</v>
      </c>
    </row>
    <row r="4414" spans="1:22" ht="14.25" customHeight="1" x14ac:dyDescent="0.3">
      <c r="A4414" s="1">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4">
        <v>160.6722</v>
      </c>
    </row>
    <row r="4415" spans="1:22" ht="14.25" customHeight="1" x14ac:dyDescent="0.3">
      <c r="A4415" s="1">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4">
        <v>26.864999999999995</v>
      </c>
    </row>
    <row r="4416" spans="1:22" ht="14.25" customHeight="1" x14ac:dyDescent="0.3">
      <c r="A4416" s="1">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4">
        <v>182.3553</v>
      </c>
    </row>
    <row r="4417" spans="1:22" ht="14.25" customHeight="1" x14ac:dyDescent="0.3">
      <c r="A4417" s="1">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4">
        <v>71.989999999999981</v>
      </c>
    </row>
    <row r="4418" spans="1:22" ht="14.25" customHeight="1" x14ac:dyDescent="0.3">
      <c r="A4418" s="1">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4">
        <v>15.2</v>
      </c>
    </row>
    <row r="4419" spans="1:22" ht="14.25" customHeight="1" x14ac:dyDescent="0.3">
      <c r="A4419" s="1">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4">
        <v>219.99039999999997</v>
      </c>
    </row>
    <row r="4420" spans="1:22" ht="14.25" customHeight="1" x14ac:dyDescent="0.3">
      <c r="A4420" s="1">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4">
        <v>-21.470400000000026</v>
      </c>
    </row>
    <row r="4421" spans="1:22" ht="14.25" customHeight="1" x14ac:dyDescent="0.3">
      <c r="A4421" s="1">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4">
        <v>-4.0215999999999994</v>
      </c>
    </row>
    <row r="4422" spans="1:22" ht="14.25" customHeight="1" x14ac:dyDescent="0.3">
      <c r="A4422" s="1">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4">
        <v>3.0690000000000026</v>
      </c>
    </row>
    <row r="4423" spans="1:22" ht="14.25" customHeight="1" x14ac:dyDescent="0.3">
      <c r="A4423" s="1">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4">
        <v>2.3327999999999989</v>
      </c>
    </row>
    <row r="4424" spans="1:22" ht="14.25" customHeight="1" x14ac:dyDescent="0.3">
      <c r="A4424" s="1">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4">
        <v>4.4824000000000002</v>
      </c>
    </row>
    <row r="4425" spans="1:22" ht="14.25" customHeight="1" x14ac:dyDescent="0.3">
      <c r="A4425" s="1">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4">
        <v>75.735000000000014</v>
      </c>
    </row>
    <row r="4426" spans="1:22" ht="14.25" customHeight="1" x14ac:dyDescent="0.3">
      <c r="A4426" s="1">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4">
        <v>15.637499999999999</v>
      </c>
    </row>
    <row r="4427" spans="1:22" ht="14.25" customHeight="1" x14ac:dyDescent="0.3">
      <c r="A4427" s="1">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4">
        <v>54.691199999999995</v>
      </c>
    </row>
    <row r="4428" spans="1:22" ht="14.25" customHeight="1" x14ac:dyDescent="0.3">
      <c r="A4428" s="1">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4">
        <v>15.674399999999999</v>
      </c>
    </row>
    <row r="4429" spans="1:22" ht="14.25" customHeight="1" x14ac:dyDescent="0.3">
      <c r="A4429" s="1">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4">
        <v>12.231</v>
      </c>
    </row>
    <row r="4430" spans="1:22" ht="14.25" customHeight="1" x14ac:dyDescent="0.3">
      <c r="A4430" s="1">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4">
        <v>523.70519999999988</v>
      </c>
    </row>
    <row r="4431" spans="1:22" ht="14.25" customHeight="1" x14ac:dyDescent="0.3">
      <c r="A4431" s="1">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4">
        <v>18.447000000000003</v>
      </c>
    </row>
    <row r="4432" spans="1:22" ht="14.25" customHeight="1" x14ac:dyDescent="0.3">
      <c r="A4432" s="1">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4">
        <v>9.6</v>
      </c>
    </row>
    <row r="4433" spans="1:22" ht="14.25" customHeight="1" x14ac:dyDescent="0.3">
      <c r="A4433" s="1">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4">
        <v>2.0747999999999998</v>
      </c>
    </row>
    <row r="4434" spans="1:22" ht="14.25" customHeight="1" x14ac:dyDescent="0.3">
      <c r="A4434" s="1">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4">
        <v>9.1580000000000013</v>
      </c>
    </row>
    <row r="4435" spans="1:22" ht="14.25" customHeight="1" x14ac:dyDescent="0.3">
      <c r="A4435" s="1">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4">
        <v>2.6249999999999991</v>
      </c>
    </row>
    <row r="4436" spans="1:22" ht="14.25" customHeight="1" x14ac:dyDescent="0.3">
      <c r="A4436" s="1">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4">
        <v>160.15860000000001</v>
      </c>
    </row>
    <row r="4437" spans="1:22" ht="14.25" customHeight="1" x14ac:dyDescent="0.3">
      <c r="A4437" s="1">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4">
        <v>-3.6002999999999998</v>
      </c>
    </row>
    <row r="4438" spans="1:22" ht="14.25" customHeight="1" x14ac:dyDescent="0.3">
      <c r="A4438" s="1">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4">
        <v>2.7384000000000022</v>
      </c>
    </row>
    <row r="4439" spans="1:22" ht="14.25" customHeight="1" x14ac:dyDescent="0.3">
      <c r="A4439" s="1">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4">
        <v>-71.296199999999999</v>
      </c>
    </row>
    <row r="4440" spans="1:22" ht="14.25" customHeight="1" x14ac:dyDescent="0.3">
      <c r="A4440" s="1">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4">
        <v>3.6288</v>
      </c>
    </row>
    <row r="4441" spans="1:22" ht="14.25" customHeight="1" x14ac:dyDescent="0.3">
      <c r="A4441" s="1">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4">
        <v>7.3999999999999995</v>
      </c>
    </row>
    <row r="4442" spans="1:22" ht="14.25" customHeight="1" x14ac:dyDescent="0.3">
      <c r="A4442" s="1">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4">
        <v>36.283500000000004</v>
      </c>
    </row>
    <row r="4443" spans="1:22" ht="14.25" customHeight="1" x14ac:dyDescent="0.3">
      <c r="A4443" s="1">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4">
        <v>135.21900000000002</v>
      </c>
    </row>
    <row r="4444" spans="1:22" ht="14.25" customHeight="1" x14ac:dyDescent="0.3">
      <c r="A4444" s="1">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4">
        <v>10.511999999999999</v>
      </c>
    </row>
    <row r="4445" spans="1:22" ht="14.25" customHeight="1" x14ac:dyDescent="0.3">
      <c r="A4445" s="1">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4">
        <v>15.552000000000001</v>
      </c>
    </row>
    <row r="4446" spans="1:22" ht="14.25" customHeight="1" x14ac:dyDescent="0.3">
      <c r="A4446" s="1">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4">
        <v>36.824499999999993</v>
      </c>
    </row>
    <row r="4447" spans="1:22" ht="14.25" customHeight="1" x14ac:dyDescent="0.3">
      <c r="A4447" s="1">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4">
        <v>14.256</v>
      </c>
    </row>
    <row r="4448" spans="1:22" ht="14.25" customHeight="1" x14ac:dyDescent="0.3">
      <c r="A4448" s="1">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4">
        <v>14.268800000000001</v>
      </c>
    </row>
    <row r="4449" spans="1:22" ht="14.25" customHeight="1" x14ac:dyDescent="0.3">
      <c r="A4449" s="1">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4">
        <v>42.362499999999997</v>
      </c>
    </row>
    <row r="4450" spans="1:22" ht="14.25" customHeight="1" x14ac:dyDescent="0.3">
      <c r="A4450" s="1">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4">
        <v>4.0191999999999997</v>
      </c>
    </row>
    <row r="4451" spans="1:22" ht="14.25" customHeight="1" x14ac:dyDescent="0.3">
      <c r="A4451" s="1">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4">
        <v>3.1104000000000003</v>
      </c>
    </row>
    <row r="4452" spans="1:22" ht="14.25" customHeight="1" x14ac:dyDescent="0.3">
      <c r="A4452" s="1">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4">
        <v>87.744299999999981</v>
      </c>
    </row>
    <row r="4453" spans="1:22" ht="14.25" customHeight="1" x14ac:dyDescent="0.3">
      <c r="A4453" s="1">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4">
        <v>8.6359999999999992</v>
      </c>
    </row>
    <row r="4454" spans="1:22" ht="14.25" customHeight="1" x14ac:dyDescent="0.3">
      <c r="A4454" s="1">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4">
        <v>20.661200000000001</v>
      </c>
    </row>
    <row r="4455" spans="1:22" ht="14.25" customHeight="1" x14ac:dyDescent="0.3">
      <c r="A4455" s="1">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4">
        <v>225.73499999999993</v>
      </c>
    </row>
    <row r="4456" spans="1:22" ht="14.25" customHeight="1" x14ac:dyDescent="0.3">
      <c r="A4456" s="1">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4">
        <v>0.5583999999999989</v>
      </c>
    </row>
    <row r="4457" spans="1:22" ht="14.25" customHeight="1" x14ac:dyDescent="0.3">
      <c r="A4457" s="1">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4">
        <v>-12.956799999999994</v>
      </c>
    </row>
    <row r="4458" spans="1:22" ht="14.25" customHeight="1" x14ac:dyDescent="0.3">
      <c r="A4458" s="1">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4">
        <v>2.1492</v>
      </c>
    </row>
    <row r="4459" spans="1:22" ht="14.25" customHeight="1" x14ac:dyDescent="0.3">
      <c r="A4459" s="1">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4">
        <v>114.93849999999998</v>
      </c>
    </row>
    <row r="4460" spans="1:22" ht="14.25" customHeight="1" x14ac:dyDescent="0.3">
      <c r="A4460" s="1">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4">
        <v>-299.8116</v>
      </c>
    </row>
    <row r="4461" spans="1:22" ht="14.25" customHeight="1" x14ac:dyDescent="0.3">
      <c r="A4461" s="1">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4">
        <v>3.2776000000000014</v>
      </c>
    </row>
    <row r="4462" spans="1:22" ht="14.25" customHeight="1" x14ac:dyDescent="0.3">
      <c r="A4462" s="1">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4">
        <v>-29.436800000000012</v>
      </c>
    </row>
    <row r="4463" spans="1:22" ht="14.25" customHeight="1" x14ac:dyDescent="0.3">
      <c r="A4463" s="1">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4">
        <v>1.359599999999995</v>
      </c>
    </row>
    <row r="4464" spans="1:22" ht="14.25" customHeight="1" x14ac:dyDescent="0.3">
      <c r="A4464" s="1">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4">
        <v>-58.861599999999981</v>
      </c>
    </row>
    <row r="4465" spans="1:22" ht="14.25" customHeight="1" x14ac:dyDescent="0.3">
      <c r="A4465" s="1">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4">
        <v>5.2026000000000003</v>
      </c>
    </row>
    <row r="4466" spans="1:22" ht="14.25" customHeight="1" x14ac:dyDescent="0.3">
      <c r="A4466" s="1">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4">
        <v>26.22399999999999</v>
      </c>
    </row>
    <row r="4467" spans="1:22" ht="14.25" customHeight="1" x14ac:dyDescent="0.3">
      <c r="A4467" s="1">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4">
        <v>1.1151</v>
      </c>
    </row>
    <row r="4468" spans="1:22" ht="14.25" customHeight="1" x14ac:dyDescent="0.3">
      <c r="A4468" s="1">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4">
        <v>7.3709999999999996</v>
      </c>
    </row>
    <row r="4469" spans="1:22" ht="14.25" customHeight="1" x14ac:dyDescent="0.3">
      <c r="A4469" s="1">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4">
        <v>78.941199999999995</v>
      </c>
    </row>
    <row r="4470" spans="1:22" ht="14.25" customHeight="1" x14ac:dyDescent="0.3">
      <c r="A4470" s="1">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4">
        <v>-16.078399999999988</v>
      </c>
    </row>
    <row r="4471" spans="1:22" ht="14.25" customHeight="1" x14ac:dyDescent="0.3">
      <c r="A4471" s="1">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4">
        <v>6.2208000000000006</v>
      </c>
    </row>
    <row r="4472" spans="1:22" ht="14.25" customHeight="1" x14ac:dyDescent="0.3">
      <c r="A4472" s="1">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4">
        <v>-23.782199999999996</v>
      </c>
    </row>
    <row r="4473" spans="1:22" ht="14.25" customHeight="1" x14ac:dyDescent="0.3">
      <c r="A4473" s="1">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4">
        <v>-15.466600000000003</v>
      </c>
    </row>
    <row r="4474" spans="1:22" ht="14.25" customHeight="1" x14ac:dyDescent="0.3">
      <c r="A4474" s="1">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4">
        <v>65.993400000000008</v>
      </c>
    </row>
    <row r="4475" spans="1:22" ht="14.25" customHeight="1" x14ac:dyDescent="0.3">
      <c r="A4475" s="1">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4">
        <v>-189.32100000000003</v>
      </c>
    </row>
    <row r="4476" spans="1:22" ht="14.25" customHeight="1" x14ac:dyDescent="0.3">
      <c r="A4476" s="1">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4">
        <v>5.4432</v>
      </c>
    </row>
    <row r="4477" spans="1:22" ht="14.25" customHeight="1" x14ac:dyDescent="0.3">
      <c r="A4477" s="1">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4">
        <v>7.436799999999999</v>
      </c>
    </row>
    <row r="4478" spans="1:22" ht="14.25" customHeight="1" x14ac:dyDescent="0.3">
      <c r="A4478" s="1">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4">
        <v>2.6399999999999997</v>
      </c>
    </row>
    <row r="4479" spans="1:22" ht="14.25" customHeight="1" x14ac:dyDescent="0.3">
      <c r="A4479" s="1">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4">
        <v>23.316299999999984</v>
      </c>
    </row>
    <row r="4480" spans="1:22" ht="14.25" customHeight="1" x14ac:dyDescent="0.3">
      <c r="A4480" s="1">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4">
        <v>54.775599999999997</v>
      </c>
    </row>
    <row r="4481" spans="1:22" ht="14.25" customHeight="1" x14ac:dyDescent="0.3">
      <c r="A4481" s="1">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4">
        <v>11.703000000000001</v>
      </c>
    </row>
    <row r="4482" spans="1:22" ht="14.25" customHeight="1" x14ac:dyDescent="0.3">
      <c r="A4482" s="1">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4">
        <v>5.0358000000000001</v>
      </c>
    </row>
    <row r="4483" spans="1:22" ht="14.25" customHeight="1" x14ac:dyDescent="0.3">
      <c r="A4483" s="1">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4">
        <v>14.295599999999997</v>
      </c>
    </row>
    <row r="4484" spans="1:22" ht="14.25" customHeight="1" x14ac:dyDescent="0.3">
      <c r="A4484" s="1">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4">
        <v>15.799199999999999</v>
      </c>
    </row>
    <row r="4485" spans="1:22" ht="14.25" customHeight="1" x14ac:dyDescent="0.3">
      <c r="A4485" s="1">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4">
        <v>56.977199999999996</v>
      </c>
    </row>
    <row r="4486" spans="1:22" ht="14.25" customHeight="1" x14ac:dyDescent="0.3">
      <c r="A4486" s="1">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4">
        <v>3.0211999999999994</v>
      </c>
    </row>
    <row r="4487" spans="1:22" ht="14.25" customHeight="1" x14ac:dyDescent="0.3">
      <c r="A4487" s="1">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4">
        <v>9.3312000000000008</v>
      </c>
    </row>
    <row r="4488" spans="1:22" ht="14.25" customHeight="1" x14ac:dyDescent="0.3">
      <c r="A4488" s="1">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4">
        <v>150.98399999999998</v>
      </c>
    </row>
    <row r="4489" spans="1:22" ht="14.25" customHeight="1" x14ac:dyDescent="0.3">
      <c r="A4489" s="1">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4">
        <v>-25.218500000000006</v>
      </c>
    </row>
    <row r="4490" spans="1:22" ht="14.25" customHeight="1" x14ac:dyDescent="0.3">
      <c r="A4490" s="1">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4">
        <v>-14.687999999999999</v>
      </c>
    </row>
    <row r="4491" spans="1:22" ht="14.25" customHeight="1" x14ac:dyDescent="0.3">
      <c r="A4491" s="1">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4">
        <v>-7.8225000000000016</v>
      </c>
    </row>
    <row r="4492" spans="1:22" ht="14.25" customHeight="1" x14ac:dyDescent="0.3">
      <c r="A4492" s="1">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4">
        <v>5.2287000000000035</v>
      </c>
    </row>
    <row r="4493" spans="1:22" ht="14.25" customHeight="1" x14ac:dyDescent="0.3">
      <c r="A4493" s="1">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4">
        <v>109.99799999999999</v>
      </c>
    </row>
    <row r="4494" spans="1:22" ht="14.25" customHeight="1" x14ac:dyDescent="0.3">
      <c r="A4494" s="1">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4">
        <v>1.4223999999999997</v>
      </c>
    </row>
    <row r="4495" spans="1:22" ht="14.25" customHeight="1" x14ac:dyDescent="0.3">
      <c r="A4495" s="1">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4">
        <v>12.700800000000001</v>
      </c>
    </row>
    <row r="4496" spans="1:22" ht="14.25" customHeight="1" x14ac:dyDescent="0.3">
      <c r="A4496" s="1">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4">
        <v>-51.983999999999924</v>
      </c>
    </row>
    <row r="4497" spans="1:22" ht="14.25" customHeight="1" x14ac:dyDescent="0.3">
      <c r="A4497" s="1">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4">
        <v>75.593699999999899</v>
      </c>
    </row>
    <row r="4498" spans="1:22" ht="14.25" customHeight="1" x14ac:dyDescent="0.3">
      <c r="A4498" s="1">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4">
        <v>19.051200000000001</v>
      </c>
    </row>
    <row r="4499" spans="1:22" ht="14.25" customHeight="1" x14ac:dyDescent="0.3">
      <c r="A4499" s="1">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4">
        <v>-462.86239999999998</v>
      </c>
    </row>
    <row r="4500" spans="1:22" ht="14.25" customHeight="1" x14ac:dyDescent="0.3">
      <c r="A4500" s="1">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4">
        <v>6.2208000000000006</v>
      </c>
    </row>
    <row r="4501" spans="1:22" ht="14.25" customHeight="1" x14ac:dyDescent="0.3">
      <c r="A4501" s="1">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4">
        <v>6.2208000000000006</v>
      </c>
    </row>
    <row r="4502" spans="1:22" ht="14.25" customHeight="1" x14ac:dyDescent="0.3">
      <c r="A4502" s="1">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4">
        <v>8.1199999999999974</v>
      </c>
    </row>
    <row r="4503" spans="1:22" ht="14.25" customHeight="1" x14ac:dyDescent="0.3">
      <c r="A4503" s="1">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4">
        <v>9.0719999999999992</v>
      </c>
    </row>
    <row r="4504" spans="1:22" ht="14.25" customHeight="1" x14ac:dyDescent="0.3">
      <c r="A4504" s="1">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4">
        <v>7.1928000000000001</v>
      </c>
    </row>
    <row r="4505" spans="1:22" ht="14.25" customHeight="1" x14ac:dyDescent="0.3">
      <c r="A4505" s="1">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4">
        <v>17.365599999999993</v>
      </c>
    </row>
    <row r="4506" spans="1:22" ht="14.25" customHeight="1" x14ac:dyDescent="0.3">
      <c r="A4506" s="1">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4">
        <v>101.34879999999998</v>
      </c>
    </row>
    <row r="4507" spans="1:22" ht="14.25" customHeight="1" x14ac:dyDescent="0.3">
      <c r="A4507" s="1">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4">
        <v>13.198499999999999</v>
      </c>
    </row>
    <row r="4508" spans="1:22" ht="14.25" customHeight="1" x14ac:dyDescent="0.3">
      <c r="A4508" s="1">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4">
        <v>51.148499999999984</v>
      </c>
    </row>
    <row r="4509" spans="1:22" ht="14.25" customHeight="1" x14ac:dyDescent="0.3">
      <c r="A4509" s="1">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4">
        <v>0.20339999999999847</v>
      </c>
    </row>
    <row r="4510" spans="1:22" ht="14.25" customHeight="1" x14ac:dyDescent="0.3">
      <c r="A4510" s="1">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4">
        <v>5.5176999999999978</v>
      </c>
    </row>
    <row r="4511" spans="1:22" ht="14.25" customHeight="1" x14ac:dyDescent="0.3">
      <c r="A4511" s="1">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4">
        <v>-6.423300000000026</v>
      </c>
    </row>
    <row r="4512" spans="1:22" ht="14.25" customHeight="1" x14ac:dyDescent="0.3">
      <c r="A4512" s="1">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4">
        <v>17.157999999999998</v>
      </c>
    </row>
    <row r="4513" spans="1:22" ht="14.25" customHeight="1" x14ac:dyDescent="0.3">
      <c r="A4513" s="1">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4">
        <v>39.340799999999994</v>
      </c>
    </row>
    <row r="4514" spans="1:22" ht="14.25" customHeight="1" x14ac:dyDescent="0.3">
      <c r="A4514" s="1">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4">
        <v>-40.180799999999991</v>
      </c>
    </row>
    <row r="4515" spans="1:22" ht="14.25" customHeight="1" x14ac:dyDescent="0.3">
      <c r="A4515" s="1">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4">
        <v>0.8087999999999993</v>
      </c>
    </row>
    <row r="4516" spans="1:22" ht="14.25" customHeight="1" x14ac:dyDescent="0.3">
      <c r="A4516" s="1">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4">
        <v>75.654799999999994</v>
      </c>
    </row>
    <row r="4517" spans="1:22" ht="14.25" customHeight="1" x14ac:dyDescent="0.3">
      <c r="A4517" s="1">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4">
        <v>12.025199999999998</v>
      </c>
    </row>
    <row r="4518" spans="1:22" ht="14.25" customHeight="1" x14ac:dyDescent="0.3">
      <c r="A4518" s="1">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4">
        <v>10.058</v>
      </c>
    </row>
    <row r="4519" spans="1:22" ht="14.25" customHeight="1" x14ac:dyDescent="0.3">
      <c r="A4519" s="1">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4">
        <v>15.815799999999999</v>
      </c>
    </row>
    <row r="4520" spans="1:22" ht="14.25" customHeight="1" x14ac:dyDescent="0.3">
      <c r="A4520" s="1">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4">
        <v>6.9551999999999996</v>
      </c>
    </row>
    <row r="4521" spans="1:22" ht="14.25" customHeight="1" x14ac:dyDescent="0.3">
      <c r="A4521" s="1">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4">
        <v>84.219999999999857</v>
      </c>
    </row>
    <row r="4522" spans="1:22" ht="14.25" customHeight="1" x14ac:dyDescent="0.3">
      <c r="A4522" s="1">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4">
        <v>22.4316</v>
      </c>
    </row>
    <row r="4523" spans="1:22" ht="14.25" customHeight="1" x14ac:dyDescent="0.3">
      <c r="A4523" s="1">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4">
        <v>6.9087999999999994</v>
      </c>
    </row>
    <row r="4524" spans="1:22" ht="14.25" customHeight="1" x14ac:dyDescent="0.3">
      <c r="A4524" s="1">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4">
        <v>3.065399999999999</v>
      </c>
    </row>
    <row r="4525" spans="1:22" ht="14.25" customHeight="1" x14ac:dyDescent="0.3">
      <c r="A4525" s="1">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4">
        <v>16.035599999999999</v>
      </c>
    </row>
    <row r="4526" spans="1:22" ht="14.25" customHeight="1" x14ac:dyDescent="0.3">
      <c r="A4526" s="1">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4">
        <v>24.121800000000004</v>
      </c>
    </row>
    <row r="4527" spans="1:22" ht="14.25" customHeight="1" x14ac:dyDescent="0.3">
      <c r="A4527" s="1">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4">
        <v>67.495000000000005</v>
      </c>
    </row>
    <row r="4528" spans="1:22" ht="14.25" customHeight="1" x14ac:dyDescent="0.3">
      <c r="A4528" s="1">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4">
        <v>47.952000000000005</v>
      </c>
    </row>
    <row r="4529" spans="1:22" ht="14.25" customHeight="1" x14ac:dyDescent="0.3">
      <c r="A4529" s="1">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4">
        <v>14.459599999999998</v>
      </c>
    </row>
    <row r="4530" spans="1:22" ht="14.25" customHeight="1" x14ac:dyDescent="0.3">
      <c r="A4530" s="1">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4">
        <v>33.589200000000005</v>
      </c>
    </row>
    <row r="4531" spans="1:22" ht="14.25" customHeight="1" x14ac:dyDescent="0.3">
      <c r="A4531" s="1">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4">
        <v>-3.9032000000000009</v>
      </c>
    </row>
    <row r="4532" spans="1:22" ht="14.25" customHeight="1" x14ac:dyDescent="0.3">
      <c r="A4532" s="1">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4">
        <v>72.534400000000005</v>
      </c>
    </row>
    <row r="4533" spans="1:22" ht="14.25" customHeight="1" x14ac:dyDescent="0.3">
      <c r="A4533" s="1">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4">
        <v>10.514399999999998</v>
      </c>
    </row>
    <row r="4534" spans="1:22" ht="14.25" customHeight="1" x14ac:dyDescent="0.3">
      <c r="A4534" s="1">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4">
        <v>13.764599999999994</v>
      </c>
    </row>
    <row r="4535" spans="1:22" ht="14.25" customHeight="1" x14ac:dyDescent="0.3">
      <c r="A4535" s="1">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4">
        <v>7.4871999999999996</v>
      </c>
    </row>
    <row r="4536" spans="1:22" ht="14.25" customHeight="1" x14ac:dyDescent="0.3">
      <c r="A4536" s="1">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4">
        <v>5.8604000000000003</v>
      </c>
    </row>
    <row r="4537" spans="1:22" ht="14.25" customHeight="1" x14ac:dyDescent="0.3">
      <c r="A4537" s="1">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4">
        <v>4.9103999999999992</v>
      </c>
    </row>
    <row r="4538" spans="1:22" ht="14.25" customHeight="1" x14ac:dyDescent="0.3">
      <c r="A4538" s="1">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4">
        <v>30.231600000000007</v>
      </c>
    </row>
    <row r="4539" spans="1:22" ht="14.25" customHeight="1" x14ac:dyDescent="0.3">
      <c r="A4539" s="1">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4">
        <v>6.2015999999999991</v>
      </c>
    </row>
    <row r="4540" spans="1:22" ht="14.25" customHeight="1" x14ac:dyDescent="0.3">
      <c r="A4540" s="1">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4">
        <v>4.3295999999999992</v>
      </c>
    </row>
    <row r="4541" spans="1:22" ht="14.25" customHeight="1" x14ac:dyDescent="0.3">
      <c r="A4541" s="1">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4">
        <v>1.0597999999999956</v>
      </c>
    </row>
    <row r="4542" spans="1:22" ht="14.25" customHeight="1" x14ac:dyDescent="0.3">
      <c r="A4542" s="1">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4">
        <v>-28.22399999999999</v>
      </c>
    </row>
    <row r="4543" spans="1:22" ht="14.25" customHeight="1" x14ac:dyDescent="0.3">
      <c r="A4543" s="1">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4">
        <v>-8.9040000000000035</v>
      </c>
    </row>
    <row r="4544" spans="1:22" ht="14.25" customHeight="1" x14ac:dyDescent="0.3">
      <c r="A4544" s="1">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4">
        <v>149.8956</v>
      </c>
    </row>
    <row r="4545" spans="1:22" ht="14.25" customHeight="1" x14ac:dyDescent="0.3">
      <c r="A4545" s="1">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4">
        <v>-5.4801000000000215</v>
      </c>
    </row>
    <row r="4546" spans="1:22" ht="14.25" customHeight="1" x14ac:dyDescent="0.3">
      <c r="A4546" s="1">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4">
        <v>16.703999999999986</v>
      </c>
    </row>
    <row r="4547" spans="1:22" ht="14.25" customHeight="1" x14ac:dyDescent="0.3">
      <c r="A4547" s="1">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4">
        <v>53.754400000000004</v>
      </c>
    </row>
    <row r="4548" spans="1:22" ht="14.25" customHeight="1" x14ac:dyDescent="0.3">
      <c r="A4548" s="1">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4">
        <v>-2.9884000000000004</v>
      </c>
    </row>
    <row r="4549" spans="1:22" ht="14.25" customHeight="1" x14ac:dyDescent="0.3">
      <c r="A4549" s="1">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4">
        <v>0.69120000000000026</v>
      </c>
    </row>
    <row r="4550" spans="1:22" ht="14.25" customHeight="1" x14ac:dyDescent="0.3">
      <c r="A4550" s="1">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4">
        <v>-2.1340000000000003</v>
      </c>
    </row>
    <row r="4551" spans="1:22" ht="14.25" customHeight="1" x14ac:dyDescent="0.3">
      <c r="A4551" s="1">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4">
        <v>49.437599999999975</v>
      </c>
    </row>
    <row r="4552" spans="1:22" ht="14.25" customHeight="1" x14ac:dyDescent="0.3">
      <c r="A4552" s="1">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4">
        <v>2.8224</v>
      </c>
    </row>
    <row r="4553" spans="1:22" ht="14.25" customHeight="1" x14ac:dyDescent="0.3">
      <c r="A4553" s="1">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4">
        <v>4.3901999999999788</v>
      </c>
    </row>
    <row r="4554" spans="1:22" ht="14.25" customHeight="1" x14ac:dyDescent="0.3">
      <c r="A4554" s="1">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4">
        <v>23.027999999999992</v>
      </c>
    </row>
    <row r="4555" spans="1:22" ht="14.25" customHeight="1" x14ac:dyDescent="0.3">
      <c r="A4555" s="1">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4">
        <v>5.7779999999999987</v>
      </c>
    </row>
    <row r="4556" spans="1:22" ht="14.25" customHeight="1" x14ac:dyDescent="0.3">
      <c r="A4556" s="1">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4">
        <v>28.410000000000004</v>
      </c>
    </row>
    <row r="4557" spans="1:22" ht="14.25" customHeight="1" x14ac:dyDescent="0.3">
      <c r="A4557" s="1">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4">
        <v>14.201999999999998</v>
      </c>
    </row>
    <row r="4558" spans="1:22" ht="14.25" customHeight="1" x14ac:dyDescent="0.3">
      <c r="A4558" s="1">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4">
        <v>0.5583999999999989</v>
      </c>
    </row>
    <row r="4559" spans="1:22" ht="14.25" customHeight="1" x14ac:dyDescent="0.3">
      <c r="A4559" s="1">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4">
        <v>-6.5618999999999996</v>
      </c>
    </row>
    <row r="4560" spans="1:22" ht="14.25" customHeight="1" x14ac:dyDescent="0.3">
      <c r="A4560" s="1">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4">
        <v>17.968399999999995</v>
      </c>
    </row>
    <row r="4561" spans="1:22" ht="14.25" customHeight="1" x14ac:dyDescent="0.3">
      <c r="A4561" s="1">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4">
        <v>-9.1335000000000122</v>
      </c>
    </row>
    <row r="4562" spans="1:22" ht="14.25" customHeight="1" x14ac:dyDescent="0.3">
      <c r="A4562" s="1">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4">
        <v>122.148</v>
      </c>
    </row>
    <row r="4563" spans="1:22" ht="14.25" customHeight="1" x14ac:dyDescent="0.3">
      <c r="A4563" s="1">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4">
        <v>8.2763999999999953</v>
      </c>
    </row>
    <row r="4564" spans="1:22" ht="14.25" customHeight="1" x14ac:dyDescent="0.3">
      <c r="A4564" s="1">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4">
        <v>13.832000000000001</v>
      </c>
    </row>
    <row r="4565" spans="1:22" ht="14.25" customHeight="1" x14ac:dyDescent="0.3">
      <c r="A4565" s="1">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4">
        <v>-57.631200000000035</v>
      </c>
    </row>
    <row r="4566" spans="1:22" ht="14.25" customHeight="1" x14ac:dyDescent="0.3">
      <c r="A4566" s="1">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4">
        <v>-1.2588000000000008</v>
      </c>
    </row>
    <row r="4567" spans="1:22" ht="14.25" customHeight="1" x14ac:dyDescent="0.3">
      <c r="A4567" s="1">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4">
        <v>4.5215999999999994</v>
      </c>
    </row>
    <row r="4568" spans="1:22" ht="14.25" customHeight="1" x14ac:dyDescent="0.3">
      <c r="A4568" s="1">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4">
        <v>-21.1068</v>
      </c>
    </row>
    <row r="4569" spans="1:22" ht="14.25" customHeight="1" x14ac:dyDescent="0.3">
      <c r="A4569" s="1">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4">
        <v>8.8623999999999992</v>
      </c>
    </row>
    <row r="4570" spans="1:22" ht="14.25" customHeight="1" x14ac:dyDescent="0.3">
      <c r="A4570" s="1">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4">
        <v>-17.285400000000006</v>
      </c>
    </row>
    <row r="4571" spans="1:22" ht="14.25" customHeight="1" x14ac:dyDescent="0.3">
      <c r="A4571" s="1">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4">
        <v>26.648999999999997</v>
      </c>
    </row>
    <row r="4572" spans="1:22" ht="14.25" customHeight="1" x14ac:dyDescent="0.3">
      <c r="A4572" s="1">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4">
        <v>8.071200000000001</v>
      </c>
    </row>
    <row r="4573" spans="1:22" ht="14.25" customHeight="1" x14ac:dyDescent="0.3">
      <c r="A4573" s="1">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4">
        <v>60.141199999999998</v>
      </c>
    </row>
    <row r="4574" spans="1:22" ht="14.25" customHeight="1" x14ac:dyDescent="0.3">
      <c r="A4574" s="1">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4">
        <v>89.996999999999986</v>
      </c>
    </row>
    <row r="4575" spans="1:22" ht="14.25" customHeight="1" x14ac:dyDescent="0.3">
      <c r="A4575" s="1">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4">
        <v>184.22039999999998</v>
      </c>
    </row>
    <row r="4576" spans="1:22" ht="14.25" customHeight="1" x14ac:dyDescent="0.3">
      <c r="A4576" s="1">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4">
        <v>8.7047999999999988</v>
      </c>
    </row>
    <row r="4577" spans="1:22" ht="14.25" customHeight="1" x14ac:dyDescent="0.3">
      <c r="A4577" s="1">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4">
        <v>3.6139999999999994</v>
      </c>
    </row>
    <row r="4578" spans="1:22" ht="14.25" customHeight="1" x14ac:dyDescent="0.3">
      <c r="A4578" s="1">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4">
        <v>6.7149999999999999</v>
      </c>
    </row>
    <row r="4579" spans="1:22" ht="14.25" customHeight="1" x14ac:dyDescent="0.3">
      <c r="A4579" s="1">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4">
        <v>3.3543999999999996</v>
      </c>
    </row>
    <row r="4580" spans="1:22" ht="14.25" customHeight="1" x14ac:dyDescent="0.3">
      <c r="A4580" s="1">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4">
        <v>56.550000000000004</v>
      </c>
    </row>
    <row r="4581" spans="1:22" ht="14.25" customHeight="1" x14ac:dyDescent="0.3">
      <c r="A4581" s="1">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4">
        <v>32.232199999999999</v>
      </c>
    </row>
    <row r="4582" spans="1:22" ht="14.25" customHeight="1" x14ac:dyDescent="0.3">
      <c r="A4582" s="1">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4">
        <v>105.46800000000002</v>
      </c>
    </row>
    <row r="4583" spans="1:22" ht="14.25" customHeight="1" x14ac:dyDescent="0.3">
      <c r="A4583" s="1">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4">
        <v>3.8447999999999967</v>
      </c>
    </row>
    <row r="4584" spans="1:22" ht="14.25" customHeight="1" x14ac:dyDescent="0.3">
      <c r="A4584" s="1">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4">
        <v>7.9703999999999997</v>
      </c>
    </row>
    <row r="4585" spans="1:22" ht="14.25" customHeight="1" x14ac:dyDescent="0.3">
      <c r="A4585" s="1">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4">
        <v>3.7995999999999999</v>
      </c>
    </row>
    <row r="4586" spans="1:22" ht="14.25" customHeight="1" x14ac:dyDescent="0.3">
      <c r="A4586" s="1">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4">
        <v>38.29</v>
      </c>
    </row>
    <row r="4587" spans="1:22" ht="14.25" customHeight="1" x14ac:dyDescent="0.3">
      <c r="A4587" s="1">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4">
        <v>4.2240000000000002</v>
      </c>
    </row>
    <row r="4588" spans="1:22" ht="14.25" customHeight="1" x14ac:dyDescent="0.3">
      <c r="A4588" s="1">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4">
        <v>206.62319999999997</v>
      </c>
    </row>
    <row r="4589" spans="1:22" ht="14.25" customHeight="1" x14ac:dyDescent="0.3">
      <c r="A4589" s="1">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4">
        <v>0.16740000000000022</v>
      </c>
    </row>
    <row r="4590" spans="1:22" ht="14.25" customHeight="1" x14ac:dyDescent="0.3">
      <c r="A4590" s="1">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4">
        <v>10.508400000000002</v>
      </c>
    </row>
    <row r="4591" spans="1:22" ht="14.25" customHeight="1" x14ac:dyDescent="0.3">
      <c r="A4591" s="1">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4">
        <v>22.627499999999962</v>
      </c>
    </row>
    <row r="4592" spans="1:22" ht="14.25" customHeight="1" x14ac:dyDescent="0.3">
      <c r="A4592" s="1">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4">
        <v>4.9728000000000012</v>
      </c>
    </row>
    <row r="4593" spans="1:22" ht="14.25" customHeight="1" x14ac:dyDescent="0.3">
      <c r="A4593" s="1">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4">
        <v>30.238400000000013</v>
      </c>
    </row>
    <row r="4594" spans="1:22" ht="14.25" customHeight="1" x14ac:dyDescent="0.3">
      <c r="A4594" s="1">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4">
        <v>-5.4882000000000062</v>
      </c>
    </row>
    <row r="4595" spans="1:22" ht="14.25" customHeight="1" x14ac:dyDescent="0.3">
      <c r="A4595" s="1">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4">
        <v>2.0540000000000003</v>
      </c>
    </row>
    <row r="4596" spans="1:22" ht="14.25" customHeight="1" x14ac:dyDescent="0.3">
      <c r="A4596" s="1">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4">
        <v>33.851700000000051</v>
      </c>
    </row>
    <row r="4597" spans="1:22" ht="14.25" customHeight="1" x14ac:dyDescent="0.3">
      <c r="A4597" s="1">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4">
        <v>15.111600000000001</v>
      </c>
    </row>
    <row r="4598" spans="1:22" ht="14.25" customHeight="1" x14ac:dyDescent="0.3">
      <c r="A4598" s="1">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4">
        <v>13.2288</v>
      </c>
    </row>
    <row r="4599" spans="1:22" ht="14.25" customHeight="1" x14ac:dyDescent="0.3">
      <c r="A4599" s="1">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4">
        <v>5.8887000000000009</v>
      </c>
    </row>
    <row r="4600" spans="1:22" ht="14.25" customHeight="1" x14ac:dyDescent="0.3">
      <c r="A4600" s="1">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4">
        <v>26.563999999999997</v>
      </c>
    </row>
    <row r="4601" spans="1:22" ht="14.25" customHeight="1" x14ac:dyDescent="0.3">
      <c r="A4601" s="1">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4">
        <v>43.784199999999984</v>
      </c>
    </row>
    <row r="4602" spans="1:22" ht="14.25" customHeight="1" x14ac:dyDescent="0.3">
      <c r="A4602" s="1">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4">
        <v>63.134999999999991</v>
      </c>
    </row>
    <row r="4603" spans="1:22" ht="14.25" customHeight="1" x14ac:dyDescent="0.3">
      <c r="A4603" s="1">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4">
        <v>5.4143999999999997</v>
      </c>
    </row>
    <row r="4604" spans="1:22" ht="14.25" customHeight="1" x14ac:dyDescent="0.3">
      <c r="A4604" s="1">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4">
        <v>5.9383999999999988</v>
      </c>
    </row>
    <row r="4605" spans="1:22" ht="14.25" customHeight="1" x14ac:dyDescent="0.3">
      <c r="A4605" s="1">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4">
        <v>53.804799999999986</v>
      </c>
    </row>
    <row r="4606" spans="1:22" ht="14.25" customHeight="1" x14ac:dyDescent="0.3">
      <c r="A4606" s="1">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4">
        <v>4.4311999999999996</v>
      </c>
    </row>
    <row r="4607" spans="1:22" ht="14.25" customHeight="1" x14ac:dyDescent="0.3">
      <c r="A4607" s="1">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4">
        <v>50.383200000000016</v>
      </c>
    </row>
    <row r="4608" spans="1:22" ht="14.25" customHeight="1" x14ac:dyDescent="0.3">
      <c r="A4608" s="1">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4">
        <v>13.3371</v>
      </c>
    </row>
    <row r="4609" spans="1:22" ht="14.25" customHeight="1" x14ac:dyDescent="0.3">
      <c r="A4609" s="1">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4">
        <v>160.62299999999993</v>
      </c>
    </row>
    <row r="4610" spans="1:22" ht="14.25" customHeight="1" x14ac:dyDescent="0.3">
      <c r="A4610" s="1">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4">
        <v>2.0573999999999995</v>
      </c>
    </row>
    <row r="4611" spans="1:22" ht="14.25" customHeight="1" x14ac:dyDescent="0.3">
      <c r="A4611" s="1">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4">
        <v>21.772800000000004</v>
      </c>
    </row>
    <row r="4612" spans="1:22" ht="14.25" customHeight="1" x14ac:dyDescent="0.3">
      <c r="A4612" s="1">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4">
        <v>20.732800000000001</v>
      </c>
    </row>
    <row r="4613" spans="1:22" ht="14.25" customHeight="1" x14ac:dyDescent="0.3">
      <c r="A4613" s="1">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4">
        <v>15.68</v>
      </c>
    </row>
    <row r="4614" spans="1:22" ht="14.25" customHeight="1" x14ac:dyDescent="0.3">
      <c r="A4614" s="1">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4">
        <v>3.571200000000001</v>
      </c>
    </row>
    <row r="4615" spans="1:22" ht="14.25" customHeight="1" x14ac:dyDescent="0.3">
      <c r="A4615" s="1">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4">
        <v>8.218</v>
      </c>
    </row>
    <row r="4616" spans="1:22" ht="14.25" customHeight="1" x14ac:dyDescent="0.3">
      <c r="A4616" s="1">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4">
        <v>-166.39350000000002</v>
      </c>
    </row>
    <row r="4617" spans="1:22" ht="14.25" customHeight="1" x14ac:dyDescent="0.3">
      <c r="A4617" s="1">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4">
        <v>4.2659999999999973</v>
      </c>
    </row>
    <row r="4618" spans="1:22" ht="14.25" customHeight="1" x14ac:dyDescent="0.3">
      <c r="A4618" s="1">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4">
        <v>6.7188000000000088</v>
      </c>
    </row>
    <row r="4619" spans="1:22" ht="14.25" customHeight="1" x14ac:dyDescent="0.3">
      <c r="A4619" s="1">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4">
        <v>147.47500000000002</v>
      </c>
    </row>
    <row r="4620" spans="1:22" ht="14.25" customHeight="1" x14ac:dyDescent="0.3">
      <c r="A4620" s="1">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4">
        <v>141.1644</v>
      </c>
    </row>
    <row r="4621" spans="1:22" ht="14.25" customHeight="1" x14ac:dyDescent="0.3">
      <c r="A4621" s="1">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4">
        <v>1007.9831999999999</v>
      </c>
    </row>
    <row r="4622" spans="1:22" ht="14.25" customHeight="1" x14ac:dyDescent="0.3">
      <c r="A4622" s="1">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4">
        <v>33.93</v>
      </c>
    </row>
    <row r="4623" spans="1:22" ht="14.25" customHeight="1" x14ac:dyDescent="0.3">
      <c r="A4623" s="1">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4">
        <v>21.714000000000002</v>
      </c>
    </row>
    <row r="4624" spans="1:22" ht="14.25" customHeight="1" x14ac:dyDescent="0.3">
      <c r="A4624" s="1">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4">
        <v>-1.9872000000000005</v>
      </c>
    </row>
    <row r="4625" spans="1:22" ht="14.25" customHeight="1" x14ac:dyDescent="0.3">
      <c r="A4625" s="1">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4">
        <v>62.137599999999992</v>
      </c>
    </row>
    <row r="4626" spans="1:22" ht="14.25" customHeight="1" x14ac:dyDescent="0.3">
      <c r="A4626" s="1">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4">
        <v>-3.2309999999999945</v>
      </c>
    </row>
    <row r="4627" spans="1:22" ht="14.25" customHeight="1" x14ac:dyDescent="0.3">
      <c r="A4627" s="1">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4">
        <v>4.240800000000001</v>
      </c>
    </row>
    <row r="4628" spans="1:22" ht="14.25" customHeight="1" x14ac:dyDescent="0.3">
      <c r="A4628" s="1">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4">
        <v>20.163000000000004</v>
      </c>
    </row>
    <row r="4629" spans="1:22" ht="14.25" customHeight="1" x14ac:dyDescent="0.3">
      <c r="A4629" s="1">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4">
        <v>6.9664000000000001</v>
      </c>
    </row>
    <row r="4630" spans="1:22" ht="14.25" customHeight="1" x14ac:dyDescent="0.3">
      <c r="A4630" s="1">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4">
        <v>39.410000000000011</v>
      </c>
    </row>
    <row r="4631" spans="1:22" ht="14.25" customHeight="1" x14ac:dyDescent="0.3">
      <c r="A4631" s="1">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4">
        <v>9.8901000000000039</v>
      </c>
    </row>
    <row r="4632" spans="1:22" ht="14.25" customHeight="1" x14ac:dyDescent="0.3">
      <c r="A4632" s="1">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4">
        <v>6.1704000000000008</v>
      </c>
    </row>
    <row r="4633" spans="1:22" ht="14.25" customHeight="1" x14ac:dyDescent="0.3">
      <c r="A4633" s="1">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4">
        <v>24.84</v>
      </c>
    </row>
    <row r="4634" spans="1:22" ht="14.25" customHeight="1" x14ac:dyDescent="0.3">
      <c r="A4634" s="1">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4">
        <v>11.156400000000005</v>
      </c>
    </row>
    <row r="4635" spans="1:22" ht="14.25" customHeight="1" x14ac:dyDescent="0.3">
      <c r="A4635" s="1">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4">
        <v>34.493999999999971</v>
      </c>
    </row>
    <row r="4636" spans="1:22" ht="14.25" customHeight="1" x14ac:dyDescent="0.3">
      <c r="A4636" s="1">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4">
        <v>3.2391999999999967</v>
      </c>
    </row>
    <row r="4637" spans="1:22" ht="14.25" customHeight="1" x14ac:dyDescent="0.3">
      <c r="A4637" s="1">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4">
        <v>9.7175999999999902</v>
      </c>
    </row>
    <row r="4638" spans="1:22" ht="14.25" customHeight="1" x14ac:dyDescent="0.3">
      <c r="A4638" s="1">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4">
        <v>33.458399999999997</v>
      </c>
    </row>
    <row r="4639" spans="1:22" ht="14.25" customHeight="1" x14ac:dyDescent="0.3">
      <c r="A4639" s="1">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4">
        <v>5.6993999999999998</v>
      </c>
    </row>
    <row r="4640" spans="1:22" ht="14.25" customHeight="1" x14ac:dyDescent="0.3">
      <c r="A4640" s="1">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4">
        <v>12.298000000000002</v>
      </c>
    </row>
    <row r="4641" spans="1:22" ht="14.25" customHeight="1" x14ac:dyDescent="0.3">
      <c r="A4641" s="1">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4">
        <v>751.9624</v>
      </c>
    </row>
    <row r="4642" spans="1:22" ht="14.25" customHeight="1" x14ac:dyDescent="0.3">
      <c r="A4642" s="1">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4">
        <v>5.4340999999999999</v>
      </c>
    </row>
    <row r="4643" spans="1:22" ht="14.25" customHeight="1" x14ac:dyDescent="0.3">
      <c r="A4643" s="1">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4">
        <v>-2.5343999999999998</v>
      </c>
    </row>
    <row r="4644" spans="1:22" ht="14.25" customHeight="1" x14ac:dyDescent="0.3">
      <c r="A4644" s="1">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4">
        <v>-28.95679999999993</v>
      </c>
    </row>
    <row r="4645" spans="1:22" ht="14.25" customHeight="1" x14ac:dyDescent="0.3">
      <c r="A4645" s="1">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4">
        <v>2.1492</v>
      </c>
    </row>
    <row r="4646" spans="1:22" ht="14.25" customHeight="1" x14ac:dyDescent="0.3">
      <c r="A4646" s="1">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4">
        <v>41.880000000000024</v>
      </c>
    </row>
    <row r="4647" spans="1:22" ht="14.25" customHeight="1" x14ac:dyDescent="0.3">
      <c r="A4647" s="1">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4">
        <v>-8.0980000000000167</v>
      </c>
    </row>
    <row r="4648" spans="1:22" ht="14.25" customHeight="1" x14ac:dyDescent="0.3">
      <c r="A4648" s="1">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4">
        <v>6.1289999999999996</v>
      </c>
    </row>
    <row r="4649" spans="1:22" ht="14.25" customHeight="1" x14ac:dyDescent="0.3">
      <c r="A4649" s="1">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4">
        <v>62.782199999999975</v>
      </c>
    </row>
    <row r="4650" spans="1:22" ht="14.25" customHeight="1" x14ac:dyDescent="0.3">
      <c r="A4650" s="1">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4">
        <v>206.88929999999996</v>
      </c>
    </row>
    <row r="4651" spans="1:22" ht="14.25" customHeight="1" x14ac:dyDescent="0.3">
      <c r="A4651" s="1">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4">
        <v>1.9320000000000004</v>
      </c>
    </row>
    <row r="4652" spans="1:22" ht="14.25" customHeight="1" x14ac:dyDescent="0.3">
      <c r="A4652" s="1">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4">
        <v>114.93849999999998</v>
      </c>
    </row>
    <row r="4653" spans="1:22" ht="14.25" customHeight="1" x14ac:dyDescent="0.3">
      <c r="A4653" s="1">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4">
        <v>97.88</v>
      </c>
    </row>
    <row r="4654" spans="1:22" ht="14.25" customHeight="1" x14ac:dyDescent="0.3">
      <c r="A4654" s="1">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4">
        <v>5.7623999999999995</v>
      </c>
    </row>
    <row r="4655" spans="1:22" ht="14.25" customHeight="1" x14ac:dyDescent="0.3">
      <c r="A4655" s="1">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4">
        <v>39.947999999999993</v>
      </c>
    </row>
    <row r="4656" spans="1:22" ht="14.25" customHeight="1" x14ac:dyDescent="0.3">
      <c r="A4656" s="1">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4">
        <v>1.3535999999999999</v>
      </c>
    </row>
    <row r="4657" spans="1:22" ht="14.25" customHeight="1" x14ac:dyDescent="0.3">
      <c r="A4657" s="1">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4">
        <v>3.9591999999999992</v>
      </c>
    </row>
    <row r="4658" spans="1:22" ht="14.25" customHeight="1" x14ac:dyDescent="0.3">
      <c r="A4658" s="1">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4">
        <v>14.227200000000003</v>
      </c>
    </row>
    <row r="4659" spans="1:22" ht="14.25" customHeight="1" x14ac:dyDescent="0.3">
      <c r="A4659" s="1">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4">
        <v>6.5164</v>
      </c>
    </row>
    <row r="4660" spans="1:22" ht="14.25" customHeight="1" x14ac:dyDescent="0.3">
      <c r="A4660" s="1">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4">
        <v>2.8884000000000007</v>
      </c>
    </row>
    <row r="4661" spans="1:22" ht="14.25" customHeight="1" x14ac:dyDescent="0.3">
      <c r="A4661" s="1">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4">
        <v>2.0474999999999994</v>
      </c>
    </row>
    <row r="4662" spans="1:22" ht="14.25" customHeight="1" x14ac:dyDescent="0.3">
      <c r="A4662" s="1">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4">
        <v>-0.3444000000000047</v>
      </c>
    </row>
    <row r="4663" spans="1:22" ht="14.25" customHeight="1" x14ac:dyDescent="0.3">
      <c r="A4663" s="1">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4">
        <v>-36.176400000000001</v>
      </c>
    </row>
    <row r="4664" spans="1:22" ht="14.25" customHeight="1" x14ac:dyDescent="0.3">
      <c r="A4664" s="1">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4">
        <v>-9.5940000000000012</v>
      </c>
    </row>
    <row r="4665" spans="1:22" ht="14.25" customHeight="1" x14ac:dyDescent="0.3">
      <c r="A4665" s="1">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4">
        <v>1.0499999999999998</v>
      </c>
    </row>
    <row r="4666" spans="1:22" ht="14.25" customHeight="1" x14ac:dyDescent="0.3">
      <c r="A4666" s="1">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4">
        <v>-6.0047999999999977</v>
      </c>
    </row>
    <row r="4667" spans="1:22" ht="14.25" customHeight="1" x14ac:dyDescent="0.3">
      <c r="A4667" s="1">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4">
        <v>5.7960000000000003</v>
      </c>
    </row>
    <row r="4668" spans="1:22" ht="14.25" customHeight="1" x14ac:dyDescent="0.3">
      <c r="A4668" s="1">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4">
        <v>34.365600000000008</v>
      </c>
    </row>
    <row r="4669" spans="1:22" ht="14.25" customHeight="1" x14ac:dyDescent="0.3">
      <c r="A4669" s="1">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4">
        <v>13.296199999999999</v>
      </c>
    </row>
    <row r="4670" spans="1:22" ht="14.25" customHeight="1" x14ac:dyDescent="0.3">
      <c r="A4670" s="1">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4">
        <v>-18.802</v>
      </c>
    </row>
    <row r="4671" spans="1:22" ht="14.25" customHeight="1" x14ac:dyDescent="0.3">
      <c r="A4671" s="1">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4">
        <v>-119.19180000000006</v>
      </c>
    </row>
    <row r="4672" spans="1:22" ht="14.25" customHeight="1" x14ac:dyDescent="0.3">
      <c r="A4672" s="1">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4">
        <v>-57.950999999999993</v>
      </c>
    </row>
    <row r="4673" spans="1:22" ht="14.25" customHeight="1" x14ac:dyDescent="0.3">
      <c r="A4673" s="1">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4">
        <v>72.357999999999976</v>
      </c>
    </row>
    <row r="4674" spans="1:22" ht="14.25" customHeight="1" x14ac:dyDescent="0.3">
      <c r="A4674" s="1">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4">
        <v>165.34960000000001</v>
      </c>
    </row>
    <row r="4675" spans="1:22" ht="14.25" customHeight="1" x14ac:dyDescent="0.3">
      <c r="A4675" s="1">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4">
        <v>33.3172</v>
      </c>
    </row>
    <row r="4676" spans="1:22" ht="14.25" customHeight="1" x14ac:dyDescent="0.3">
      <c r="A4676" s="1">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4">
        <v>30.023400000000009</v>
      </c>
    </row>
    <row r="4677" spans="1:22" ht="14.25" customHeight="1" x14ac:dyDescent="0.3">
      <c r="A4677" s="1">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4">
        <v>1.5007999999999999</v>
      </c>
    </row>
    <row r="4678" spans="1:22" ht="14.25" customHeight="1" x14ac:dyDescent="0.3">
      <c r="A4678" s="1">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4">
        <v>11.167199999999999</v>
      </c>
    </row>
    <row r="4679" spans="1:22" ht="14.25" customHeight="1" x14ac:dyDescent="0.3">
      <c r="A4679" s="1">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4">
        <v>3.2391999999999967</v>
      </c>
    </row>
    <row r="4680" spans="1:22" ht="14.25" customHeight="1" x14ac:dyDescent="0.3">
      <c r="A4680" s="1">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4">
        <v>6.6239999999999952</v>
      </c>
    </row>
    <row r="4681" spans="1:22" ht="14.25" customHeight="1" x14ac:dyDescent="0.3">
      <c r="A4681" s="1">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4">
        <v>5.7672000000000008</v>
      </c>
    </row>
    <row r="4682" spans="1:22" ht="14.25" customHeight="1" x14ac:dyDescent="0.3">
      <c r="A4682" s="1">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4">
        <v>20.165599999999998</v>
      </c>
    </row>
    <row r="4683" spans="1:22" ht="14.25" customHeight="1" x14ac:dyDescent="0.3">
      <c r="A4683" s="1">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4">
        <v>13.324499999999999</v>
      </c>
    </row>
    <row r="4684" spans="1:22" ht="14.25" customHeight="1" x14ac:dyDescent="0.3">
      <c r="A4684" s="1">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4">
        <v>86.392799999999994</v>
      </c>
    </row>
    <row r="4685" spans="1:22" ht="14.25" customHeight="1" x14ac:dyDescent="0.3">
      <c r="A4685" s="1">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4">
        <v>-56.448000000000008</v>
      </c>
    </row>
    <row r="4686" spans="1:22" ht="14.25" customHeight="1" x14ac:dyDescent="0.3">
      <c r="A4686" s="1">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4">
        <v>-81.94</v>
      </c>
    </row>
    <row r="4687" spans="1:22" ht="14.25" customHeight="1" x14ac:dyDescent="0.3">
      <c r="A4687" s="1">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4">
        <v>-2.7887999999999993</v>
      </c>
    </row>
    <row r="4688" spans="1:22" ht="14.25" customHeight="1" x14ac:dyDescent="0.3">
      <c r="A4688" s="1">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4">
        <v>-2.3813999999999993</v>
      </c>
    </row>
    <row r="4689" spans="1:22" ht="14.25" customHeight="1" x14ac:dyDescent="0.3">
      <c r="A4689" s="1">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4">
        <v>123.45480000000005</v>
      </c>
    </row>
    <row r="4690" spans="1:22" ht="14.25" customHeight="1" x14ac:dyDescent="0.3">
      <c r="A4690" s="1">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4">
        <v>-4.7625000000000011</v>
      </c>
    </row>
    <row r="4691" spans="1:22" ht="14.25" customHeight="1" x14ac:dyDescent="0.3">
      <c r="A4691" s="1">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4">
        <v>10.393599999999998</v>
      </c>
    </row>
    <row r="4692" spans="1:22" ht="14.25" customHeight="1" x14ac:dyDescent="0.3">
      <c r="A4692" s="1">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4">
        <v>21.592800000000011</v>
      </c>
    </row>
    <row r="4693" spans="1:22" ht="14.25" customHeight="1" x14ac:dyDescent="0.3">
      <c r="A4693" s="1">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4">
        <v>-42.411600000000035</v>
      </c>
    </row>
    <row r="4694" spans="1:22" ht="14.25" customHeight="1" x14ac:dyDescent="0.3">
      <c r="A4694" s="1">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4">
        <v>77.671999999999983</v>
      </c>
    </row>
    <row r="4695" spans="1:22" ht="14.25" customHeight="1" x14ac:dyDescent="0.3">
      <c r="A4695" s="1">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4">
        <v>2.6399999999999997</v>
      </c>
    </row>
    <row r="4696" spans="1:22" ht="14.25" customHeight="1" x14ac:dyDescent="0.3">
      <c r="A4696" s="1">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4">
        <v>14.4648</v>
      </c>
    </row>
    <row r="4697" spans="1:22" ht="14.25" customHeight="1" x14ac:dyDescent="0.3">
      <c r="A4697" s="1">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4">
        <v>48.470400000000012</v>
      </c>
    </row>
    <row r="4698" spans="1:22" ht="14.25" customHeight="1" x14ac:dyDescent="0.3">
      <c r="A4698" s="1">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4">
        <v>38.437200000000004</v>
      </c>
    </row>
    <row r="4699" spans="1:22" ht="14.25" customHeight="1" x14ac:dyDescent="0.3">
      <c r="A4699" s="1">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4">
        <v>136.66500000000002</v>
      </c>
    </row>
    <row r="4700" spans="1:22" ht="14.25" customHeight="1" x14ac:dyDescent="0.3">
      <c r="A4700" s="1">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4">
        <v>14.849099999999979</v>
      </c>
    </row>
    <row r="4701" spans="1:22" ht="14.25" customHeight="1" x14ac:dyDescent="0.3">
      <c r="A4701" s="1">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4">
        <v>0.59039999999999915</v>
      </c>
    </row>
    <row r="4702" spans="1:22" ht="14.25" customHeight="1" x14ac:dyDescent="0.3">
      <c r="A4702" s="1">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4">
        <v>-14.883200000000002</v>
      </c>
    </row>
    <row r="4703" spans="1:22" ht="14.25" customHeight="1" x14ac:dyDescent="0.3">
      <c r="A4703" s="1">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4">
        <v>2.1399999999999992</v>
      </c>
    </row>
    <row r="4704" spans="1:22" ht="14.25" customHeight="1" x14ac:dyDescent="0.3">
      <c r="A4704" s="1">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4">
        <v>-6.9964999999999993</v>
      </c>
    </row>
    <row r="4705" spans="1:22" ht="14.25" customHeight="1" x14ac:dyDescent="0.3">
      <c r="A4705" s="1">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4">
        <v>-19.602000000000007</v>
      </c>
    </row>
    <row r="4706" spans="1:22" ht="14.25" customHeight="1" x14ac:dyDescent="0.3">
      <c r="A4706" s="1">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4">
        <v>18.899299999999997</v>
      </c>
    </row>
    <row r="4707" spans="1:22" ht="14.25" customHeight="1" x14ac:dyDescent="0.3">
      <c r="A4707" s="1">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4">
        <v>6.8713999999999995</v>
      </c>
    </row>
    <row r="4708" spans="1:22" ht="14.25" customHeight="1" x14ac:dyDescent="0.3">
      <c r="A4708" s="1">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4">
        <v>17.323999999999984</v>
      </c>
    </row>
    <row r="4709" spans="1:22" ht="14.25" customHeight="1" x14ac:dyDescent="0.3">
      <c r="A4709" s="1">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4">
        <v>302.37299999999993</v>
      </c>
    </row>
    <row r="4710" spans="1:22" ht="14.25" customHeight="1" x14ac:dyDescent="0.3">
      <c r="A4710" s="1">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4">
        <v>39.212999999999994</v>
      </c>
    </row>
    <row r="4711" spans="1:22" ht="14.25" customHeight="1" x14ac:dyDescent="0.3">
      <c r="A4711" s="1">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4">
        <v>3.0367999999999995</v>
      </c>
    </row>
    <row r="4712" spans="1:22" ht="14.25" customHeight="1" x14ac:dyDescent="0.3">
      <c r="A4712" s="1">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4">
        <v>22.4316</v>
      </c>
    </row>
    <row r="4713" spans="1:22" ht="14.25" customHeight="1" x14ac:dyDescent="0.3">
      <c r="A4713" s="1">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4">
        <v>-0.59639999999999982</v>
      </c>
    </row>
    <row r="4714" spans="1:22" ht="14.25" customHeight="1" x14ac:dyDescent="0.3">
      <c r="A4714" s="1">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4">
        <v>12.700800000000001</v>
      </c>
    </row>
    <row r="4715" spans="1:22" ht="14.25" customHeight="1" x14ac:dyDescent="0.3">
      <c r="A4715" s="1">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4">
        <v>-74.952600000000004</v>
      </c>
    </row>
    <row r="4716" spans="1:22" ht="14.25" customHeight="1" x14ac:dyDescent="0.3">
      <c r="A4716" s="1">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4">
        <v>38.779199999999989</v>
      </c>
    </row>
    <row r="4717" spans="1:22" ht="14.25" customHeight="1" x14ac:dyDescent="0.3">
      <c r="A4717" s="1">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4">
        <v>20.158400000000015</v>
      </c>
    </row>
    <row r="4718" spans="1:22" ht="14.25" customHeight="1" x14ac:dyDescent="0.3">
      <c r="A4718" s="1">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4">
        <v>88.733199999999954</v>
      </c>
    </row>
    <row r="4719" spans="1:22" ht="14.25" customHeight="1" x14ac:dyDescent="0.3">
      <c r="A4719" s="1">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4">
        <v>2.2194000000000007</v>
      </c>
    </row>
    <row r="4720" spans="1:22" ht="14.25" customHeight="1" x14ac:dyDescent="0.3">
      <c r="A4720" s="1">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4">
        <v>21.772800000000004</v>
      </c>
    </row>
    <row r="4721" spans="1:22" ht="14.25" customHeight="1" x14ac:dyDescent="0.3">
      <c r="A4721" s="1">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4">
        <v>9.4717000000000837</v>
      </c>
    </row>
    <row r="4722" spans="1:22" ht="14.25" customHeight="1" x14ac:dyDescent="0.3">
      <c r="A4722" s="1">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4">
        <v>27.881999999999998</v>
      </c>
    </row>
    <row r="4723" spans="1:22" ht="14.25" customHeight="1" x14ac:dyDescent="0.3">
      <c r="A4723" s="1">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4">
        <v>-209.76929999999999</v>
      </c>
    </row>
    <row r="4724" spans="1:22" ht="14.25" customHeight="1" x14ac:dyDescent="0.3">
      <c r="A4724" s="1">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4">
        <v>2.9561999999999999</v>
      </c>
    </row>
    <row r="4725" spans="1:22" ht="14.25" customHeight="1" x14ac:dyDescent="0.3">
      <c r="A4725" s="1">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4">
        <v>7.2176999999999998</v>
      </c>
    </row>
    <row r="4726" spans="1:22" ht="14.25" customHeight="1" x14ac:dyDescent="0.3">
      <c r="A4726" s="1">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4">
        <v>-6.921599999999998</v>
      </c>
    </row>
    <row r="4727" spans="1:22" ht="14.25" customHeight="1" x14ac:dyDescent="0.3">
      <c r="A4727" s="1">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4">
        <v>50.36579999999995</v>
      </c>
    </row>
    <row r="4728" spans="1:22" ht="14.25" customHeight="1" x14ac:dyDescent="0.3">
      <c r="A4728" s="1">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4">
        <v>55.895999999999958</v>
      </c>
    </row>
    <row r="4729" spans="1:22" ht="14.25" customHeight="1" x14ac:dyDescent="0.3">
      <c r="A4729" s="1">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4">
        <v>-37.943400000000025</v>
      </c>
    </row>
    <row r="4730" spans="1:22" ht="14.25" customHeight="1" x14ac:dyDescent="0.3">
      <c r="A4730" s="1">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4">
        <v>46.178999999999988</v>
      </c>
    </row>
    <row r="4731" spans="1:22" ht="14.25" customHeight="1" x14ac:dyDescent="0.3">
      <c r="A4731" s="1">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4">
        <v>3.3098999999999998</v>
      </c>
    </row>
    <row r="4732" spans="1:22" ht="14.25" customHeight="1" x14ac:dyDescent="0.3">
      <c r="A4732" s="1">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4">
        <v>99.940799999999982</v>
      </c>
    </row>
    <row r="4733" spans="1:22" ht="14.25" customHeight="1" x14ac:dyDescent="0.3">
      <c r="A4733" s="1">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4">
        <v>4.5401999999999996</v>
      </c>
    </row>
    <row r="4734" spans="1:22" ht="14.25" customHeight="1" x14ac:dyDescent="0.3">
      <c r="A4734" s="1">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4">
        <v>20.767499999999998</v>
      </c>
    </row>
    <row r="4735" spans="1:22" ht="14.25" customHeight="1" x14ac:dyDescent="0.3">
      <c r="A4735" s="1">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4">
        <v>9.5615999999999985</v>
      </c>
    </row>
    <row r="4736" spans="1:22" ht="14.25" customHeight="1" x14ac:dyDescent="0.3">
      <c r="A4736" s="1">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4">
        <v>146.38799999999998</v>
      </c>
    </row>
    <row r="4737" spans="1:22" ht="14.25" customHeight="1" x14ac:dyDescent="0.3">
      <c r="A4737" s="1">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4">
        <v>3.8822000000000001</v>
      </c>
    </row>
    <row r="4738" spans="1:22" ht="14.25" customHeight="1" x14ac:dyDescent="0.3">
      <c r="A4738" s="1">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4">
        <v>13.427999999999997</v>
      </c>
    </row>
    <row r="4739" spans="1:22" ht="14.25" customHeight="1" x14ac:dyDescent="0.3">
      <c r="A4739" s="1">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4">
        <v>14.955599999999997</v>
      </c>
    </row>
    <row r="4740" spans="1:22" ht="14.25" customHeight="1" x14ac:dyDescent="0.3">
      <c r="A4740" s="1">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4">
        <v>28.087600000000002</v>
      </c>
    </row>
    <row r="4741" spans="1:22" ht="14.25" customHeight="1" x14ac:dyDescent="0.3">
      <c r="A4741" s="1">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4">
        <v>-0.88860000000000205</v>
      </c>
    </row>
    <row r="4742" spans="1:22" ht="14.25" customHeight="1" x14ac:dyDescent="0.3">
      <c r="A4742" s="1">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4">
        <v>4.5815999999999999</v>
      </c>
    </row>
    <row r="4743" spans="1:22" ht="14.25" customHeight="1" x14ac:dyDescent="0.3">
      <c r="A4743" s="1">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4">
        <v>2.3025000000000002</v>
      </c>
    </row>
    <row r="4744" spans="1:22" ht="14.25" customHeight="1" x14ac:dyDescent="0.3">
      <c r="A4744" s="1">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4">
        <v>8.0996999999999986</v>
      </c>
    </row>
    <row r="4745" spans="1:22" ht="14.25" customHeight="1" x14ac:dyDescent="0.3">
      <c r="A4745" s="1">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4">
        <v>2.5279999999999996</v>
      </c>
    </row>
    <row r="4746" spans="1:22" ht="14.25" customHeight="1" x14ac:dyDescent="0.3">
      <c r="A4746" s="1">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4">
        <v>57.501599999999996</v>
      </c>
    </row>
    <row r="4747" spans="1:22" ht="14.25" customHeight="1" x14ac:dyDescent="0.3">
      <c r="A4747" s="1">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4">
        <v>62.700400000000002</v>
      </c>
    </row>
    <row r="4748" spans="1:22" ht="14.25" customHeight="1" x14ac:dyDescent="0.3">
      <c r="A4748" s="1">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4">
        <v>9.158100000000001</v>
      </c>
    </row>
    <row r="4749" spans="1:22" ht="14.25" customHeight="1" x14ac:dyDescent="0.3">
      <c r="A4749" s="1">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4">
        <v>7.6049999999999978</v>
      </c>
    </row>
    <row r="4750" spans="1:22" ht="14.25" customHeight="1" x14ac:dyDescent="0.3">
      <c r="A4750" s="1">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4">
        <v>11.995199999999997</v>
      </c>
    </row>
    <row r="4751" spans="1:22" ht="14.25" customHeight="1" x14ac:dyDescent="0.3">
      <c r="A4751" s="1">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4">
        <v>16.032</v>
      </c>
    </row>
    <row r="4752" spans="1:22" ht="14.25" customHeight="1" x14ac:dyDescent="0.3">
      <c r="A4752" s="1">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4">
        <v>62.82000000000005</v>
      </c>
    </row>
    <row r="4753" spans="1:22" ht="14.25" customHeight="1" x14ac:dyDescent="0.3">
      <c r="A4753" s="1">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4">
        <v>-9.153000000000004</v>
      </c>
    </row>
    <row r="4754" spans="1:22" ht="14.25" customHeight="1" x14ac:dyDescent="0.3">
      <c r="A4754" s="1">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4">
        <v>-23.576400000000007</v>
      </c>
    </row>
    <row r="4755" spans="1:22" ht="14.25" customHeight="1" x14ac:dyDescent="0.3">
      <c r="A4755" s="1">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4">
        <v>6.4308000000000014</v>
      </c>
    </row>
    <row r="4756" spans="1:22" ht="14.25" customHeight="1" x14ac:dyDescent="0.3">
      <c r="A4756" s="1">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4">
        <v>-2.5880000000000001</v>
      </c>
    </row>
    <row r="4757" spans="1:22" ht="14.25" customHeight="1" x14ac:dyDescent="0.3">
      <c r="A4757" s="1">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4">
        <v>40.353599999999986</v>
      </c>
    </row>
    <row r="4758" spans="1:22" ht="14.25" customHeight="1" x14ac:dyDescent="0.3">
      <c r="A4758" s="1">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4">
        <v>-1.5264000000000002</v>
      </c>
    </row>
    <row r="4759" spans="1:22" ht="14.25" customHeight="1" x14ac:dyDescent="0.3">
      <c r="A4759" s="1">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4">
        <v>-69.395200000000031</v>
      </c>
    </row>
    <row r="4760" spans="1:22" ht="14.25" customHeight="1" x14ac:dyDescent="0.3">
      <c r="A4760" s="1">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4">
        <v>219.50880000000006</v>
      </c>
    </row>
    <row r="4761" spans="1:22" ht="14.25" customHeight="1" x14ac:dyDescent="0.3">
      <c r="A4761" s="1">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4">
        <v>18.335999999999999</v>
      </c>
    </row>
    <row r="4762" spans="1:22" ht="14.25" customHeight="1" x14ac:dyDescent="0.3">
      <c r="A4762" s="1">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4">
        <v>2.8477999999999994</v>
      </c>
    </row>
    <row r="4763" spans="1:22" ht="14.25" customHeight="1" x14ac:dyDescent="0.3">
      <c r="A4763" s="1">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4">
        <v>1.9925999999999999</v>
      </c>
    </row>
    <row r="4764" spans="1:22" ht="14.25" customHeight="1" x14ac:dyDescent="0.3">
      <c r="A4764" s="1">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4">
        <v>1.0284</v>
      </c>
    </row>
    <row r="4765" spans="1:22" ht="14.25" customHeight="1" x14ac:dyDescent="0.3">
      <c r="A4765" s="1">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4">
        <v>85.981799999999993</v>
      </c>
    </row>
    <row r="4766" spans="1:22" ht="14.25" customHeight="1" x14ac:dyDescent="0.3">
      <c r="A4766" s="1">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4">
        <v>9.9936000000000007</v>
      </c>
    </row>
    <row r="4767" spans="1:22" ht="14.25" customHeight="1" x14ac:dyDescent="0.3">
      <c r="A4767" s="1">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4">
        <v>7.5370999999999988</v>
      </c>
    </row>
    <row r="4768" spans="1:22" ht="14.25" customHeight="1" x14ac:dyDescent="0.3">
      <c r="A4768" s="1">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4">
        <v>29.798999999999999</v>
      </c>
    </row>
    <row r="4769" spans="1:22" ht="14.25" customHeight="1" x14ac:dyDescent="0.3">
      <c r="A4769" s="1">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4">
        <v>22.492499999999993</v>
      </c>
    </row>
    <row r="4770" spans="1:22" ht="14.25" customHeight="1" x14ac:dyDescent="0.3">
      <c r="A4770" s="1">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4">
        <v>9.1871999999999989</v>
      </c>
    </row>
    <row r="4771" spans="1:22" ht="14.25" customHeight="1" x14ac:dyDescent="0.3">
      <c r="A4771" s="1">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4">
        <v>4.1832000000000003</v>
      </c>
    </row>
    <row r="4772" spans="1:22" ht="14.25" customHeight="1" x14ac:dyDescent="0.3">
      <c r="A4772" s="1">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4">
        <v>1.8719999999999997</v>
      </c>
    </row>
    <row r="4773" spans="1:22" ht="14.25" customHeight="1" x14ac:dyDescent="0.3">
      <c r="A4773" s="1">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4">
        <v>83.512799999999913</v>
      </c>
    </row>
    <row r="4774" spans="1:22" ht="14.25" customHeight="1" x14ac:dyDescent="0.3">
      <c r="A4774" s="1">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4">
        <v>-4.0400000000000009</v>
      </c>
    </row>
    <row r="4775" spans="1:22" ht="14.25" customHeight="1" x14ac:dyDescent="0.3">
      <c r="A4775" s="1">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4">
        <v>4.1760000000000002</v>
      </c>
    </row>
    <row r="4776" spans="1:22" ht="14.25" customHeight="1" x14ac:dyDescent="0.3">
      <c r="A4776" s="1">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4">
        <v>16.678799999999995</v>
      </c>
    </row>
    <row r="4777" spans="1:22" ht="14.25" customHeight="1" x14ac:dyDescent="0.3">
      <c r="A4777" s="1">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4">
        <v>6.073599999999999</v>
      </c>
    </row>
    <row r="4778" spans="1:22" ht="14.25" customHeight="1" x14ac:dyDescent="0.3">
      <c r="A4778" s="1">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4">
        <v>4.0749000000000004</v>
      </c>
    </row>
    <row r="4779" spans="1:22" ht="14.25" customHeight="1" x14ac:dyDescent="0.3">
      <c r="A4779" s="1">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4">
        <v>6.6846000000000005</v>
      </c>
    </row>
    <row r="4780" spans="1:22" ht="14.25" customHeight="1" x14ac:dyDescent="0.3">
      <c r="A4780" s="1">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4">
        <v>33.310199999999995</v>
      </c>
    </row>
    <row r="4781" spans="1:22" ht="14.25" customHeight="1" x14ac:dyDescent="0.3">
      <c r="A4781" s="1">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4">
        <v>10.647000000000004</v>
      </c>
    </row>
    <row r="4782" spans="1:22" ht="14.25" customHeight="1" x14ac:dyDescent="0.3">
      <c r="A4782" s="1">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4">
        <v>0</v>
      </c>
    </row>
    <row r="4783" spans="1:22" ht="14.25" customHeight="1" x14ac:dyDescent="0.3">
      <c r="A4783" s="1">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4">
        <v>-2.214</v>
      </c>
    </row>
    <row r="4784" spans="1:22" ht="14.25" customHeight="1" x14ac:dyDescent="0.3">
      <c r="A4784" s="1">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4">
        <v>3.5623000000000022</v>
      </c>
    </row>
    <row r="4785" spans="1:22" ht="14.25" customHeight="1" x14ac:dyDescent="0.3">
      <c r="A4785" s="1">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4">
        <v>137.15100000000001</v>
      </c>
    </row>
    <row r="4786" spans="1:22" ht="14.25" customHeight="1" x14ac:dyDescent="0.3">
      <c r="A4786" s="1">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4">
        <v>1.1480000000000006</v>
      </c>
    </row>
    <row r="4787" spans="1:22" ht="14.25" customHeight="1" x14ac:dyDescent="0.3">
      <c r="A4787" s="1">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4">
        <v>-143.79040000000001</v>
      </c>
    </row>
    <row r="4788" spans="1:22" ht="14.25" customHeight="1" x14ac:dyDescent="0.3">
      <c r="A4788" s="1">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4">
        <v>0.47519999999999984</v>
      </c>
    </row>
    <row r="4789" spans="1:22" ht="14.25" customHeight="1" x14ac:dyDescent="0.3">
      <c r="A4789" s="1">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4">
        <v>-6.5339999999999954</v>
      </c>
    </row>
    <row r="4790" spans="1:22" ht="14.25" customHeight="1" x14ac:dyDescent="0.3">
      <c r="A4790" s="1">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4">
        <v>15.069600000000007</v>
      </c>
    </row>
    <row r="4791" spans="1:22" ht="14.25" customHeight="1" x14ac:dyDescent="0.3">
      <c r="A4791" s="1">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4">
        <v>10.983999999999996</v>
      </c>
    </row>
    <row r="4792" spans="1:22" ht="14.25" customHeight="1" x14ac:dyDescent="0.3">
      <c r="A4792" s="1">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4">
        <v>-248.16599999999994</v>
      </c>
    </row>
    <row r="4793" spans="1:22" ht="14.25" customHeight="1" x14ac:dyDescent="0.3">
      <c r="A4793" s="1">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4">
        <v>28.706399999999991</v>
      </c>
    </row>
    <row r="4794" spans="1:22" ht="14.25" customHeight="1" x14ac:dyDescent="0.3">
      <c r="A4794" s="1">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4">
        <v>9.6935999999999964</v>
      </c>
    </row>
    <row r="4795" spans="1:22" ht="14.25" customHeight="1" x14ac:dyDescent="0.3">
      <c r="A4795" s="1">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4">
        <v>11.231999999999999</v>
      </c>
    </row>
    <row r="4796" spans="1:22" ht="14.25" customHeight="1" x14ac:dyDescent="0.3">
      <c r="A4796" s="1">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4">
        <v>18.114600000000003</v>
      </c>
    </row>
    <row r="4797" spans="1:22" ht="14.25" customHeight="1" x14ac:dyDescent="0.3">
      <c r="A4797" s="1">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4">
        <v>2.7071999999999994</v>
      </c>
    </row>
    <row r="4798" spans="1:22" ht="14.25" customHeight="1" x14ac:dyDescent="0.3">
      <c r="A4798" s="1">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4">
        <v>-44.146199999999979</v>
      </c>
    </row>
    <row r="4799" spans="1:22" ht="14.25" customHeight="1" x14ac:dyDescent="0.3">
      <c r="A4799" s="1">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4">
        <v>10.8864</v>
      </c>
    </row>
    <row r="4800" spans="1:22" ht="14.25" customHeight="1" x14ac:dyDescent="0.3">
      <c r="A4800" s="1">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4">
        <v>8.3028000000000031</v>
      </c>
    </row>
    <row r="4801" spans="1:22" ht="14.25" customHeight="1" x14ac:dyDescent="0.3">
      <c r="A4801" s="1">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4">
        <v>4.3600000000000012</v>
      </c>
    </row>
    <row r="4802" spans="1:22" ht="14.25" customHeight="1" x14ac:dyDescent="0.3">
      <c r="A4802" s="1">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4">
        <v>0.41720000000000046</v>
      </c>
    </row>
    <row r="4803" spans="1:22" ht="14.25" customHeight="1" x14ac:dyDescent="0.3">
      <c r="A4803" s="1">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4">
        <v>-7.6119999999999983</v>
      </c>
    </row>
    <row r="4804" spans="1:22" ht="14.25" customHeight="1" x14ac:dyDescent="0.3">
      <c r="A4804" s="1">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4">
        <v>-9.8207999999999984</v>
      </c>
    </row>
    <row r="4805" spans="1:22" ht="14.25" customHeight="1" x14ac:dyDescent="0.3">
      <c r="A4805" s="1">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4">
        <v>-7.2589000000000041</v>
      </c>
    </row>
    <row r="4806" spans="1:22" ht="14.25" customHeight="1" x14ac:dyDescent="0.3">
      <c r="A4806" s="1">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4">
        <v>19.339199999999998</v>
      </c>
    </row>
    <row r="4807" spans="1:22" ht="14.25" customHeight="1" x14ac:dyDescent="0.3">
      <c r="A4807" s="1">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4">
        <v>18.211199999999998</v>
      </c>
    </row>
    <row r="4808" spans="1:22" ht="14.25" customHeight="1" x14ac:dyDescent="0.3">
      <c r="A4808" s="1">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4">
        <v>19.259999999999998</v>
      </c>
    </row>
    <row r="4809" spans="1:22" ht="14.25" customHeight="1" x14ac:dyDescent="0.3">
      <c r="A4809" s="1">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4">
        <v>10.088999999999999</v>
      </c>
    </row>
    <row r="4810" spans="1:22" ht="14.25" customHeight="1" x14ac:dyDescent="0.3">
      <c r="A4810" s="1">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4">
        <v>21.197700000000001</v>
      </c>
    </row>
    <row r="4811" spans="1:22" ht="14.25" customHeight="1" x14ac:dyDescent="0.3">
      <c r="A4811" s="1">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4">
        <v>91.950799999999987</v>
      </c>
    </row>
    <row r="4812" spans="1:22" ht="14.25" customHeight="1" x14ac:dyDescent="0.3">
      <c r="A4812" s="1">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4">
        <v>71.97</v>
      </c>
    </row>
    <row r="4813" spans="1:22" ht="14.25" customHeight="1" x14ac:dyDescent="0.3">
      <c r="A4813" s="1">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4">
        <v>-21.717600000000004</v>
      </c>
    </row>
    <row r="4814" spans="1:22" ht="14.25" customHeight="1" x14ac:dyDescent="0.3">
      <c r="A4814" s="1">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4">
        <v>179.99639999999999</v>
      </c>
    </row>
    <row r="4815" spans="1:22" ht="14.25" customHeight="1" x14ac:dyDescent="0.3">
      <c r="A4815" s="1">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4">
        <v>9.7151999999999941</v>
      </c>
    </row>
    <row r="4816" spans="1:22" ht="14.25" customHeight="1" x14ac:dyDescent="0.3">
      <c r="A4816" s="1">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4">
        <v>8.0730000000000004</v>
      </c>
    </row>
    <row r="4817" spans="1:22" ht="14.25" customHeight="1" x14ac:dyDescent="0.3">
      <c r="A4817" s="1">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4">
        <v>6.1640999999999995</v>
      </c>
    </row>
    <row r="4818" spans="1:22" ht="14.25" customHeight="1" x14ac:dyDescent="0.3">
      <c r="A4818" s="1">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4">
        <v>5.6315999999999971</v>
      </c>
    </row>
    <row r="4819" spans="1:22" ht="14.25" customHeight="1" x14ac:dyDescent="0.3">
      <c r="A4819" s="1">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4">
        <v>8.1551999999999971</v>
      </c>
    </row>
    <row r="4820" spans="1:22" ht="14.25" customHeight="1" x14ac:dyDescent="0.3">
      <c r="A4820" s="1">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4">
        <v>-42.588000000000036</v>
      </c>
    </row>
    <row r="4821" spans="1:22" ht="14.25" customHeight="1" x14ac:dyDescent="0.3">
      <c r="A4821" s="1">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4">
        <v>5.0763999999999996</v>
      </c>
    </row>
    <row r="4822" spans="1:22" ht="14.25" customHeight="1" x14ac:dyDescent="0.3">
      <c r="A4822" s="1">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4">
        <v>-1181.2824000000003</v>
      </c>
    </row>
    <row r="4823" spans="1:22" ht="14.25" customHeight="1" x14ac:dyDescent="0.3">
      <c r="A4823" s="1">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4">
        <v>47.993999999999971</v>
      </c>
    </row>
    <row r="4824" spans="1:22" ht="14.25" customHeight="1" x14ac:dyDescent="0.3">
      <c r="A4824" s="1">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4">
        <v>-35.884799999999984</v>
      </c>
    </row>
    <row r="4825" spans="1:22" ht="14.25" customHeight="1" x14ac:dyDescent="0.3">
      <c r="A4825" s="1">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4">
        <v>-24.275999999999996</v>
      </c>
    </row>
    <row r="4826" spans="1:22" ht="14.25" customHeight="1" x14ac:dyDescent="0.3">
      <c r="A4826" s="1">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4">
        <v>-9.1109999999999971</v>
      </c>
    </row>
    <row r="4827" spans="1:22" ht="14.25" customHeight="1" x14ac:dyDescent="0.3">
      <c r="A4827" s="1">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4">
        <v>15.590399999999995</v>
      </c>
    </row>
    <row r="4828" spans="1:22" ht="14.25" customHeight="1" x14ac:dyDescent="0.3">
      <c r="A4828" s="1">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4">
        <v>4.9055999999999997</v>
      </c>
    </row>
    <row r="4829" spans="1:22" ht="14.25" customHeight="1" x14ac:dyDescent="0.3">
      <c r="A4829" s="1">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4">
        <v>19.465600000000002</v>
      </c>
    </row>
    <row r="4830" spans="1:22" ht="14.25" customHeight="1" x14ac:dyDescent="0.3">
      <c r="A4830" s="1">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4">
        <v>1.6355999999999997</v>
      </c>
    </row>
    <row r="4831" spans="1:22" ht="14.25" customHeight="1" x14ac:dyDescent="0.3">
      <c r="A4831" s="1">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4">
        <v>4.4771999999999998</v>
      </c>
    </row>
    <row r="4832" spans="1:22" ht="14.25" customHeight="1" x14ac:dyDescent="0.3">
      <c r="A4832" s="1">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4">
        <v>68.846399999999988</v>
      </c>
    </row>
    <row r="4833" spans="1:22" ht="14.25" customHeight="1" x14ac:dyDescent="0.3">
      <c r="A4833" s="1">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4">
        <v>9.8901000000000039</v>
      </c>
    </row>
    <row r="4834" spans="1:22" ht="14.25" customHeight="1" x14ac:dyDescent="0.3">
      <c r="A4834" s="1">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4">
        <v>5.8707999999999991</v>
      </c>
    </row>
    <row r="4835" spans="1:22" ht="14.25" customHeight="1" x14ac:dyDescent="0.3">
      <c r="A4835" s="1">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4">
        <v>5.8232999999999997</v>
      </c>
    </row>
    <row r="4836" spans="1:22" ht="14.25" customHeight="1" x14ac:dyDescent="0.3">
      <c r="A4836" s="1">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4">
        <v>13.472999999999999</v>
      </c>
    </row>
    <row r="4837" spans="1:22" ht="14.25" customHeight="1" x14ac:dyDescent="0.3">
      <c r="A4837" s="1">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4">
        <v>27.881999999999998</v>
      </c>
    </row>
    <row r="4838" spans="1:22" ht="14.25" customHeight="1" x14ac:dyDescent="0.3">
      <c r="A4838" s="1">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4">
        <v>7.2267999999999999</v>
      </c>
    </row>
    <row r="4839" spans="1:22" ht="14.25" customHeight="1" x14ac:dyDescent="0.3">
      <c r="A4839" s="1">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4">
        <v>-2.6585999999999999</v>
      </c>
    </row>
    <row r="4840" spans="1:22" ht="14.25" customHeight="1" x14ac:dyDescent="0.3">
      <c r="A4840" s="1">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4">
        <v>10.057200000000002</v>
      </c>
    </row>
    <row r="4841" spans="1:22" ht="14.25" customHeight="1" x14ac:dyDescent="0.3">
      <c r="A4841" s="1">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4">
        <v>-34.314799999999991</v>
      </c>
    </row>
    <row r="4842" spans="1:22" ht="14.25" customHeight="1" x14ac:dyDescent="0.3">
      <c r="A4842" s="1">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4">
        <v>11.583600000000001</v>
      </c>
    </row>
    <row r="4843" spans="1:22" ht="14.25" customHeight="1" x14ac:dyDescent="0.3">
      <c r="A4843" s="1">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4">
        <v>-4.0722000000000023</v>
      </c>
    </row>
    <row r="4844" spans="1:22" ht="14.25" customHeight="1" x14ac:dyDescent="0.3">
      <c r="A4844" s="1">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4">
        <v>-54.881999999999998</v>
      </c>
    </row>
    <row r="4845" spans="1:22" ht="14.25" customHeight="1" x14ac:dyDescent="0.3">
      <c r="A4845" s="1">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4">
        <v>0.2992000000000008</v>
      </c>
    </row>
    <row r="4846" spans="1:22" ht="14.25" customHeight="1" x14ac:dyDescent="0.3">
      <c r="A4846" s="1">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4">
        <v>2.2449999999999992</v>
      </c>
    </row>
    <row r="4847" spans="1:22" ht="14.25" customHeight="1" x14ac:dyDescent="0.3">
      <c r="A4847" s="1">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4">
        <v>3.6791999999999998</v>
      </c>
    </row>
    <row r="4848" spans="1:22" ht="14.25" customHeight="1" x14ac:dyDescent="0.3">
      <c r="A4848" s="1">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4">
        <v>19.796999999999997</v>
      </c>
    </row>
    <row r="4849" spans="1:22" ht="14.25" customHeight="1" x14ac:dyDescent="0.3">
      <c r="A4849" s="1">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4">
        <v>17.908000000000001</v>
      </c>
    </row>
    <row r="4850" spans="1:22" ht="14.25" customHeight="1" x14ac:dyDescent="0.3">
      <c r="A4850" s="1">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4">
        <v>0.8162000000000007</v>
      </c>
    </row>
    <row r="4851" spans="1:22" ht="14.25" customHeight="1" x14ac:dyDescent="0.3">
      <c r="A4851" s="1">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4">
        <v>2.6459999999999999</v>
      </c>
    </row>
    <row r="4852" spans="1:22" ht="14.25" customHeight="1" x14ac:dyDescent="0.3">
      <c r="A4852" s="1">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4">
        <v>121.98999999999992</v>
      </c>
    </row>
    <row r="4853" spans="1:22" ht="14.25" customHeight="1" x14ac:dyDescent="0.3">
      <c r="A4853" s="1">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4">
        <v>91.151999999999958</v>
      </c>
    </row>
    <row r="4854" spans="1:22" ht="14.25" customHeight="1" x14ac:dyDescent="0.3">
      <c r="A4854" s="1">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4">
        <v>19.43519999999998</v>
      </c>
    </row>
    <row r="4855" spans="1:22" ht="14.25" customHeight="1" x14ac:dyDescent="0.3">
      <c r="A4855" s="1">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4">
        <v>4.5144000000000002</v>
      </c>
    </row>
    <row r="4856" spans="1:22" ht="14.25" customHeight="1" x14ac:dyDescent="0.3">
      <c r="A4856" s="1">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4">
        <v>0.62579999999999902</v>
      </c>
    </row>
    <row r="4857" spans="1:22" ht="14.25" customHeight="1" x14ac:dyDescent="0.3">
      <c r="A4857" s="1">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4">
        <v>4.4352</v>
      </c>
    </row>
    <row r="4858" spans="1:22" ht="14.25" customHeight="1" x14ac:dyDescent="0.3">
      <c r="A4858" s="1">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4">
        <v>24.502800000000001</v>
      </c>
    </row>
    <row r="4859" spans="1:22" ht="14.25" customHeight="1" x14ac:dyDescent="0.3">
      <c r="A4859" s="1">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4">
        <v>38.023999999999994</v>
      </c>
    </row>
    <row r="4860" spans="1:22" ht="14.25" customHeight="1" x14ac:dyDescent="0.3">
      <c r="A4860" s="1">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4">
        <v>92.969999999999985</v>
      </c>
    </row>
    <row r="4861" spans="1:22" ht="14.25" customHeight="1" x14ac:dyDescent="0.3">
      <c r="A4861" s="1">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4">
        <v>1.0192000000000001</v>
      </c>
    </row>
    <row r="4862" spans="1:22" ht="14.25" customHeight="1" x14ac:dyDescent="0.3">
      <c r="A4862" s="1">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4">
        <v>843.17059999999992</v>
      </c>
    </row>
    <row r="4863" spans="1:22" ht="14.25" customHeight="1" x14ac:dyDescent="0.3">
      <c r="A4863" s="1">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4">
        <v>265.42320000000001</v>
      </c>
    </row>
    <row r="4864" spans="1:22" ht="14.25" customHeight="1" x14ac:dyDescent="0.3">
      <c r="A4864" s="1">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4">
        <v>7.3834</v>
      </c>
    </row>
    <row r="4865" spans="1:22" ht="14.25" customHeight="1" x14ac:dyDescent="0.3">
      <c r="A4865" s="1">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4">
        <v>16.823699999999999</v>
      </c>
    </row>
    <row r="4866" spans="1:22" ht="14.25" customHeight="1" x14ac:dyDescent="0.3">
      <c r="A4866" s="1">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4">
        <v>67.191599999999994</v>
      </c>
    </row>
    <row r="4867" spans="1:22" ht="14.25" customHeight="1" x14ac:dyDescent="0.3">
      <c r="A4867" s="1">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4">
        <v>150.29399999999998</v>
      </c>
    </row>
    <row r="4868" spans="1:22" ht="14.25" customHeight="1" x14ac:dyDescent="0.3">
      <c r="A4868" s="1">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4">
        <v>190.02059999999997</v>
      </c>
    </row>
    <row r="4869" spans="1:22" ht="14.25" customHeight="1" x14ac:dyDescent="0.3">
      <c r="A4869" s="1">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4">
        <v>10.347300000000004</v>
      </c>
    </row>
    <row r="4870" spans="1:22" ht="14.25" customHeight="1" x14ac:dyDescent="0.3">
      <c r="A4870" s="1">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4">
        <v>4.2336</v>
      </c>
    </row>
    <row r="4871" spans="1:22" ht="14.25" customHeight="1" x14ac:dyDescent="0.3">
      <c r="A4871" s="1">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4">
        <v>-14.998000000000012</v>
      </c>
    </row>
    <row r="4872" spans="1:22" ht="14.25" customHeight="1" x14ac:dyDescent="0.3">
      <c r="A4872" s="1">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4">
        <v>83.209699999999998</v>
      </c>
    </row>
    <row r="4873" spans="1:22" ht="14.25" customHeight="1" x14ac:dyDescent="0.3">
      <c r="A4873" s="1">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4">
        <v>0.61559999999999993</v>
      </c>
    </row>
    <row r="4874" spans="1:22" ht="14.25" customHeight="1" x14ac:dyDescent="0.3">
      <c r="A4874" s="1">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4">
        <v>-46.716000000000008</v>
      </c>
    </row>
    <row r="4875" spans="1:22" ht="14.25" customHeight="1" x14ac:dyDescent="0.3">
      <c r="A4875" s="1">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4">
        <v>-11.593800000000005</v>
      </c>
    </row>
    <row r="4876" spans="1:22" ht="14.25" customHeight="1" x14ac:dyDescent="0.3">
      <c r="A4876" s="1">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4">
        <v>-1.9602000000000008</v>
      </c>
    </row>
    <row r="4877" spans="1:22" ht="14.25" customHeight="1" x14ac:dyDescent="0.3">
      <c r="A4877" s="1">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4">
        <v>29.950000000000003</v>
      </c>
    </row>
    <row r="4878" spans="1:22" ht="14.25" customHeight="1" x14ac:dyDescent="0.3">
      <c r="A4878" s="1">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4">
        <v>4.6175999999999995</v>
      </c>
    </row>
    <row r="4879" spans="1:22" ht="14.25" customHeight="1" x14ac:dyDescent="0.3">
      <c r="A4879" s="1">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4">
        <v>0.46440000000000037</v>
      </c>
    </row>
    <row r="4880" spans="1:22" ht="14.25" customHeight="1" x14ac:dyDescent="0.3">
      <c r="A4880" s="1">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4">
        <v>-1.4760000000000004</v>
      </c>
    </row>
    <row r="4881" spans="1:22" ht="14.25" customHeight="1" x14ac:dyDescent="0.3">
      <c r="A4881" s="1">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4">
        <v>2.6068000000000002</v>
      </c>
    </row>
    <row r="4882" spans="1:22" ht="14.25" customHeight="1" x14ac:dyDescent="0.3">
      <c r="A4882" s="1">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4">
        <v>292.77599999999995</v>
      </c>
    </row>
    <row r="4883" spans="1:22" ht="14.25" customHeight="1" x14ac:dyDescent="0.3">
      <c r="A4883" s="1">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4">
        <v>517.47930000000008</v>
      </c>
    </row>
    <row r="4884" spans="1:22" ht="14.25" customHeight="1" x14ac:dyDescent="0.3">
      <c r="A4884" s="1">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4">
        <v>16.7776</v>
      </c>
    </row>
    <row r="4885" spans="1:22" ht="14.25" customHeight="1" x14ac:dyDescent="0.3">
      <c r="A4885" s="1">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4">
        <v>64.199999999999989</v>
      </c>
    </row>
    <row r="4886" spans="1:22" ht="14.25" customHeight="1" x14ac:dyDescent="0.3">
      <c r="A4886" s="1">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4">
        <v>0.87360000000000015</v>
      </c>
    </row>
    <row r="4887" spans="1:22" ht="14.25" customHeight="1" x14ac:dyDescent="0.3">
      <c r="A4887" s="1">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4">
        <v>52.531999999999996</v>
      </c>
    </row>
    <row r="4888" spans="1:22" ht="14.25" customHeight="1" x14ac:dyDescent="0.3">
      <c r="A4888" s="1">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4">
        <v>52.974299999999992</v>
      </c>
    </row>
    <row r="4889" spans="1:22" ht="14.25" customHeight="1" x14ac:dyDescent="0.3">
      <c r="A4889" s="1">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4">
        <v>6.1019999999999968</v>
      </c>
    </row>
    <row r="4890" spans="1:22" ht="14.25" customHeight="1" x14ac:dyDescent="0.3">
      <c r="A4890" s="1">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4">
        <v>56.300999999999988</v>
      </c>
    </row>
    <row r="4891" spans="1:22" ht="14.25" customHeight="1" x14ac:dyDescent="0.3">
      <c r="A4891" s="1">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4">
        <v>315.82499999999993</v>
      </c>
    </row>
    <row r="4892" spans="1:22" ht="14.25" customHeight="1" x14ac:dyDescent="0.3">
      <c r="A4892" s="1">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4">
        <v>2.5577999999999994</v>
      </c>
    </row>
    <row r="4893" spans="1:22" ht="14.25" customHeight="1" x14ac:dyDescent="0.3">
      <c r="A4893" s="1">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4">
        <v>18.211199999999998</v>
      </c>
    </row>
    <row r="4894" spans="1:22" ht="14.25" customHeight="1" x14ac:dyDescent="0.3">
      <c r="A4894" s="1">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4">
        <v>1.1760000000000002</v>
      </c>
    </row>
    <row r="4895" spans="1:22" ht="14.25" customHeight="1" x14ac:dyDescent="0.3">
      <c r="A4895" s="1">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4">
        <v>2.2727999999999895</v>
      </c>
    </row>
    <row r="4896" spans="1:22" ht="14.25" customHeight="1" x14ac:dyDescent="0.3">
      <c r="A4896" s="1">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4">
        <v>22.991999999999997</v>
      </c>
    </row>
    <row r="4897" spans="1:22" ht="14.25" customHeight="1" x14ac:dyDescent="0.3">
      <c r="A4897" s="1">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4">
        <v>30.360399999999998</v>
      </c>
    </row>
    <row r="4898" spans="1:22" ht="14.25" customHeight="1" x14ac:dyDescent="0.3">
      <c r="A4898" s="1">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4">
        <v>55.895999999999958</v>
      </c>
    </row>
    <row r="4899" spans="1:22" ht="14.25" customHeight="1" x14ac:dyDescent="0.3">
      <c r="A4899" s="1">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4">
        <v>-7.8588000000000022</v>
      </c>
    </row>
    <row r="4900" spans="1:22" ht="14.25" customHeight="1" x14ac:dyDescent="0.3">
      <c r="A4900" s="1">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4">
        <v>2.8884000000000007</v>
      </c>
    </row>
    <row r="4901" spans="1:22" ht="14.25" customHeight="1" x14ac:dyDescent="0.3">
      <c r="A4901" s="1">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4">
        <v>-18.446399999999997</v>
      </c>
    </row>
    <row r="4902" spans="1:22" ht="14.25" customHeight="1" x14ac:dyDescent="0.3">
      <c r="A4902" s="1">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4">
        <v>125.14319999999998</v>
      </c>
    </row>
    <row r="4903" spans="1:22" ht="14.25" customHeight="1" x14ac:dyDescent="0.3">
      <c r="A4903" s="1">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4">
        <v>3.6348000000000003</v>
      </c>
    </row>
    <row r="4904" spans="1:22" ht="14.25" customHeight="1" x14ac:dyDescent="0.3">
      <c r="A4904" s="1">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4">
        <v>9.0719999999999992</v>
      </c>
    </row>
    <row r="4905" spans="1:22" ht="14.25" customHeight="1" x14ac:dyDescent="0.3">
      <c r="A4905" s="1">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4">
        <v>42.131399999999999</v>
      </c>
    </row>
    <row r="4906" spans="1:22" ht="14.25" customHeight="1" x14ac:dyDescent="0.3">
      <c r="A4906" s="1">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4">
        <v>-19.258800000000008</v>
      </c>
    </row>
    <row r="4907" spans="1:22" ht="14.25" customHeight="1" x14ac:dyDescent="0.3">
      <c r="A4907" s="1">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4">
        <v>11.0016</v>
      </c>
    </row>
    <row r="4908" spans="1:22" ht="14.25" customHeight="1" x14ac:dyDescent="0.3">
      <c r="A4908" s="1">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4">
        <v>16.193999999999988</v>
      </c>
    </row>
    <row r="4909" spans="1:22" ht="14.25" customHeight="1" x14ac:dyDescent="0.3">
      <c r="A4909" s="1">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4">
        <v>-8.659200000000002</v>
      </c>
    </row>
    <row r="4910" spans="1:22" ht="14.25" customHeight="1" x14ac:dyDescent="0.3">
      <c r="A4910" s="1">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4">
        <v>-2.0773999999999999</v>
      </c>
    </row>
    <row r="4911" spans="1:22" ht="14.25" customHeight="1" x14ac:dyDescent="0.3">
      <c r="A4911" s="1">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4">
        <v>6.6467999999999989</v>
      </c>
    </row>
    <row r="4912" spans="1:22" ht="14.25" customHeight="1" x14ac:dyDescent="0.3">
      <c r="A4912" s="1">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4">
        <v>12.700800000000001</v>
      </c>
    </row>
    <row r="4913" spans="1:22" ht="14.25" customHeight="1" x14ac:dyDescent="0.3">
      <c r="A4913" s="1">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4">
        <v>6.9990000000000059</v>
      </c>
    </row>
    <row r="4914" spans="1:22" ht="14.25" customHeight="1" x14ac:dyDescent="0.3">
      <c r="A4914" s="1">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4">
        <v>-4.577</v>
      </c>
    </row>
    <row r="4915" spans="1:22" ht="14.25" customHeight="1" x14ac:dyDescent="0.3">
      <c r="A4915" s="1">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4">
        <v>-1.8391999999999999</v>
      </c>
    </row>
    <row r="4916" spans="1:22" ht="14.25" customHeight="1" x14ac:dyDescent="0.3">
      <c r="A4916" s="1">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4">
        <v>10.428399999999996</v>
      </c>
    </row>
    <row r="4917" spans="1:22" ht="14.25" customHeight="1" x14ac:dyDescent="0.3">
      <c r="A4917" s="1">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4">
        <v>5.4201000000000006</v>
      </c>
    </row>
    <row r="4918" spans="1:22" ht="14.25" customHeight="1" x14ac:dyDescent="0.3">
      <c r="A4918" s="1">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4">
        <v>5.8750999999999962</v>
      </c>
    </row>
    <row r="4919" spans="1:22" ht="14.25" customHeight="1" x14ac:dyDescent="0.3">
      <c r="A4919" s="1">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4">
        <v>-32.664599999999993</v>
      </c>
    </row>
    <row r="4920" spans="1:22" ht="14.25" customHeight="1" x14ac:dyDescent="0.3">
      <c r="A4920" s="1">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4">
        <v>38.266800000000003</v>
      </c>
    </row>
    <row r="4921" spans="1:22" ht="14.25" customHeight="1" x14ac:dyDescent="0.3">
      <c r="A4921" s="1">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4">
        <v>67.274199999999979</v>
      </c>
    </row>
    <row r="4922" spans="1:22" ht="14.25" customHeight="1" x14ac:dyDescent="0.3">
      <c r="A4922" s="1">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4">
        <v>-3.9032000000000009</v>
      </c>
    </row>
    <row r="4923" spans="1:22" ht="14.25" customHeight="1" x14ac:dyDescent="0.3">
      <c r="A4923" s="1">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4">
        <v>46.118399999999994</v>
      </c>
    </row>
    <row r="4924" spans="1:22" ht="14.25" customHeight="1" x14ac:dyDescent="0.3">
      <c r="A4924" s="1">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4">
        <v>1.1945999999999999</v>
      </c>
    </row>
    <row r="4925" spans="1:22" ht="14.25" customHeight="1" x14ac:dyDescent="0.3">
      <c r="A4925" s="1">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4">
        <v>301.96799999999996</v>
      </c>
    </row>
    <row r="4926" spans="1:22" ht="14.25" customHeight="1" x14ac:dyDescent="0.3">
      <c r="A4926" s="1">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4">
        <v>23.524799999999999</v>
      </c>
    </row>
    <row r="4927" spans="1:22" ht="14.25" customHeight="1" x14ac:dyDescent="0.3">
      <c r="A4927" s="1">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4">
        <v>3.7200000000000006</v>
      </c>
    </row>
    <row r="4928" spans="1:22" ht="14.25" customHeight="1" x14ac:dyDescent="0.3">
      <c r="A4928" s="1">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4">
        <v>-67.543499999999995</v>
      </c>
    </row>
    <row r="4929" spans="1:22" ht="14.25" customHeight="1" x14ac:dyDescent="0.3">
      <c r="A4929" s="1">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4">
        <v>9.3312000000000008</v>
      </c>
    </row>
    <row r="4930" spans="1:22" ht="14.25" customHeight="1" x14ac:dyDescent="0.3">
      <c r="A4930" s="1">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4">
        <v>251.20200000000003</v>
      </c>
    </row>
    <row r="4931" spans="1:22" ht="14.25" customHeight="1" x14ac:dyDescent="0.3">
      <c r="A4931" s="1">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4">
        <v>16.170000000000002</v>
      </c>
    </row>
    <row r="4932" spans="1:22" ht="14.25" customHeight="1" x14ac:dyDescent="0.3">
      <c r="A4932" s="1">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4">
        <v>7.0218000000000007</v>
      </c>
    </row>
    <row r="4933" spans="1:22" ht="14.25" customHeight="1" x14ac:dyDescent="0.3">
      <c r="A4933" s="1">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4">
        <v>6.93</v>
      </c>
    </row>
    <row r="4934" spans="1:22" ht="14.25" customHeight="1" x14ac:dyDescent="0.3">
      <c r="A4934" s="1">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4">
        <v>4.2308999999999983</v>
      </c>
    </row>
    <row r="4935" spans="1:22" ht="14.25" customHeight="1" x14ac:dyDescent="0.3">
      <c r="A4935" s="1">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4">
        <v>-0.79200000000000004</v>
      </c>
    </row>
    <row r="4936" spans="1:22" ht="14.25" customHeight="1" x14ac:dyDescent="0.3">
      <c r="A4936" s="1">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4">
        <v>0.84599999999999964</v>
      </c>
    </row>
    <row r="4937" spans="1:22" ht="14.25" customHeight="1" x14ac:dyDescent="0.3">
      <c r="A4937" s="1">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4">
        <v>1.6776</v>
      </c>
    </row>
    <row r="4938" spans="1:22" ht="14.25" customHeight="1" x14ac:dyDescent="0.3">
      <c r="A4938" s="1">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4">
        <v>15.5204</v>
      </c>
    </row>
    <row r="4939" spans="1:22" ht="14.25" customHeight="1" x14ac:dyDescent="0.3">
      <c r="A4939" s="1">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4">
        <v>238.65299999999991</v>
      </c>
    </row>
    <row r="4940" spans="1:22" ht="14.25" customHeight="1" x14ac:dyDescent="0.3">
      <c r="A4940" s="1">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4">
        <v>3.9294000000000082</v>
      </c>
    </row>
    <row r="4941" spans="1:22" ht="14.25" customHeight="1" x14ac:dyDescent="0.3">
      <c r="A4941" s="1">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4">
        <v>6.5669999999999984</v>
      </c>
    </row>
    <row r="4942" spans="1:22" ht="14.25" customHeight="1" x14ac:dyDescent="0.3">
      <c r="A4942" s="1">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4">
        <v>266.45219999999989</v>
      </c>
    </row>
    <row r="4943" spans="1:22" ht="14.25" customHeight="1" x14ac:dyDescent="0.3">
      <c r="A4943" s="1">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4">
        <v>82.336799999999982</v>
      </c>
    </row>
    <row r="4944" spans="1:22" ht="14.25" customHeight="1" x14ac:dyDescent="0.3">
      <c r="A4944" s="1">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4">
        <v>1.7607999999999997</v>
      </c>
    </row>
    <row r="4945" spans="1:22" ht="14.25" customHeight="1" x14ac:dyDescent="0.3">
      <c r="A4945" s="1">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4">
        <v>18.766999999999996</v>
      </c>
    </row>
    <row r="4946" spans="1:22" ht="14.25" customHeight="1" x14ac:dyDescent="0.3">
      <c r="A4946" s="1">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4">
        <v>46.118399999999994</v>
      </c>
    </row>
    <row r="4947" spans="1:22" ht="14.25" customHeight="1" x14ac:dyDescent="0.3">
      <c r="A4947" s="1">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4">
        <v>3.9419999999999993</v>
      </c>
    </row>
    <row r="4948" spans="1:22" ht="14.25" customHeight="1" x14ac:dyDescent="0.3">
      <c r="A4948" s="1">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4">
        <v>1.7876000000000003</v>
      </c>
    </row>
    <row r="4949" spans="1:22" ht="14.25" customHeight="1" x14ac:dyDescent="0.3">
      <c r="A4949" s="1">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4">
        <v>13.742799999999999</v>
      </c>
    </row>
    <row r="4950" spans="1:22" ht="14.25" customHeight="1" x14ac:dyDescent="0.3">
      <c r="A4950" s="1">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4">
        <v>41.120799999999988</v>
      </c>
    </row>
    <row r="4951" spans="1:22" ht="14.25" customHeight="1" x14ac:dyDescent="0.3">
      <c r="A4951" s="1">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4">
        <v>6.0287999999999995</v>
      </c>
    </row>
    <row r="4952" spans="1:22" ht="14.25" customHeight="1" x14ac:dyDescent="0.3">
      <c r="A4952" s="1">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4">
        <v>5.2164000000000001</v>
      </c>
    </row>
    <row r="4953" spans="1:22" ht="14.25" customHeight="1" x14ac:dyDescent="0.3">
      <c r="A4953" s="1">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4">
        <v>6.2208000000000006</v>
      </c>
    </row>
    <row r="4954" spans="1:22" ht="14.25" customHeight="1" x14ac:dyDescent="0.3">
      <c r="A4954" s="1">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4">
        <v>20.843999999999994</v>
      </c>
    </row>
    <row r="4955" spans="1:22" ht="14.25" customHeight="1" x14ac:dyDescent="0.3">
      <c r="A4955" s="1">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4">
        <v>2.5769999999999982</v>
      </c>
    </row>
    <row r="4956" spans="1:22" ht="14.25" customHeight="1" x14ac:dyDescent="0.3">
      <c r="A4956" s="1">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4">
        <v>4.6956000000000007</v>
      </c>
    </row>
    <row r="4957" spans="1:22" ht="14.25" customHeight="1" x14ac:dyDescent="0.3">
      <c r="A4957" s="1">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4">
        <v>36.404399999999995</v>
      </c>
    </row>
    <row r="4958" spans="1:22" ht="14.25" customHeight="1" x14ac:dyDescent="0.3">
      <c r="A4958" s="1">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4">
        <v>14.212</v>
      </c>
    </row>
    <row r="4959" spans="1:22" ht="14.25" customHeight="1" x14ac:dyDescent="0.3">
      <c r="A4959" s="1">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4">
        <v>-4.3960000000000026</v>
      </c>
    </row>
    <row r="4960" spans="1:22" ht="14.25" customHeight="1" x14ac:dyDescent="0.3">
      <c r="A4960" s="1">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4">
        <v>6.1307999999999998</v>
      </c>
    </row>
    <row r="4961" spans="1:22" ht="14.25" customHeight="1" x14ac:dyDescent="0.3">
      <c r="A4961" s="1">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4">
        <v>6.1192000000000011</v>
      </c>
    </row>
    <row r="4962" spans="1:22" ht="14.25" customHeight="1" x14ac:dyDescent="0.3">
      <c r="A4962" s="1">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4">
        <v>18.316800000000001</v>
      </c>
    </row>
    <row r="4963" spans="1:22" ht="14.25" customHeight="1" x14ac:dyDescent="0.3">
      <c r="A4963" s="1">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4">
        <v>5.4800999999999966</v>
      </c>
    </row>
    <row r="4964" spans="1:22" ht="14.25" customHeight="1" x14ac:dyDescent="0.3">
      <c r="A4964" s="1">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4">
        <v>4.6644000000000005</v>
      </c>
    </row>
    <row r="4965" spans="1:22" ht="14.25" customHeight="1" x14ac:dyDescent="0.3">
      <c r="A4965" s="1">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4">
        <v>4.8588000000000164</v>
      </c>
    </row>
    <row r="4966" spans="1:22" ht="14.25" customHeight="1" x14ac:dyDescent="0.3">
      <c r="A4966" s="1">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4">
        <v>-5.1760000000000002</v>
      </c>
    </row>
    <row r="4967" spans="1:22" ht="14.25" customHeight="1" x14ac:dyDescent="0.3">
      <c r="A4967" s="1">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4">
        <v>58.379999999999939</v>
      </c>
    </row>
    <row r="4968" spans="1:22" ht="14.25" customHeight="1" x14ac:dyDescent="0.3">
      <c r="A4968" s="1">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4">
        <v>3.8654999999999973</v>
      </c>
    </row>
    <row r="4969" spans="1:22" ht="14.25" customHeight="1" x14ac:dyDescent="0.3">
      <c r="A4969" s="1">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4">
        <v>4.1159999999999997</v>
      </c>
    </row>
    <row r="4970" spans="1:22" ht="14.25" customHeight="1" x14ac:dyDescent="0.3">
      <c r="A4970" s="1">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4">
        <v>83.991600000000005</v>
      </c>
    </row>
    <row r="4971" spans="1:22" ht="14.25" customHeight="1" x14ac:dyDescent="0.3">
      <c r="A4971" s="1">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4">
        <v>15.537199999999999</v>
      </c>
    </row>
    <row r="4972" spans="1:22" ht="14.25" customHeight="1" x14ac:dyDescent="0.3">
      <c r="A4972" s="1">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4">
        <v>-28.597800000000007</v>
      </c>
    </row>
    <row r="4973" spans="1:22" ht="14.25" customHeight="1" x14ac:dyDescent="0.3">
      <c r="A4973" s="1">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4">
        <v>12.639200000000001</v>
      </c>
    </row>
    <row r="4974" spans="1:22" ht="14.25" customHeight="1" x14ac:dyDescent="0.3">
      <c r="A4974" s="1">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4">
        <v>5.7797999999999963</v>
      </c>
    </row>
    <row r="4975" spans="1:22" ht="14.25" customHeight="1" x14ac:dyDescent="0.3">
      <c r="A4975" s="1">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4">
        <v>31.068799999999996</v>
      </c>
    </row>
    <row r="4976" spans="1:22" ht="14.25" customHeight="1" x14ac:dyDescent="0.3">
      <c r="A4976" s="1">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4">
        <v>6.3209999999999997</v>
      </c>
    </row>
    <row r="4977" spans="1:22" ht="14.25" customHeight="1" x14ac:dyDescent="0.3">
      <c r="A4977" s="1">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4">
        <v>152.38799999999992</v>
      </c>
    </row>
    <row r="4978" spans="1:22" ht="14.25" customHeight="1" x14ac:dyDescent="0.3">
      <c r="A4978" s="1">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4">
        <v>7.2089999999999996</v>
      </c>
    </row>
    <row r="4979" spans="1:22" ht="14.25" customHeight="1" x14ac:dyDescent="0.3">
      <c r="A4979" s="1">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4">
        <v>2.3407999999999998</v>
      </c>
    </row>
    <row r="4980" spans="1:22" ht="14.25" customHeight="1" x14ac:dyDescent="0.3">
      <c r="A4980" s="1">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4">
        <v>224.4426</v>
      </c>
    </row>
    <row r="4981" spans="1:22" ht="14.25" customHeight="1" x14ac:dyDescent="0.3">
      <c r="A4981" s="1">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4">
        <v>1.5426000000000002</v>
      </c>
    </row>
    <row r="4982" spans="1:22" ht="14.25" customHeight="1" x14ac:dyDescent="0.3">
      <c r="A4982" s="1">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4">
        <v>-11.761200000000002</v>
      </c>
    </row>
    <row r="4983" spans="1:22" ht="14.25" customHeight="1" x14ac:dyDescent="0.3">
      <c r="A4983" s="1">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4">
        <v>-1.4279999999999999</v>
      </c>
    </row>
    <row r="4984" spans="1:22" ht="14.25" customHeight="1" x14ac:dyDescent="0.3">
      <c r="A4984" s="1">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4">
        <v>2.4011999999999998</v>
      </c>
    </row>
    <row r="4985" spans="1:22" ht="14.25" customHeight="1" x14ac:dyDescent="0.3">
      <c r="A4985" s="1">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4">
        <v>22.9068</v>
      </c>
    </row>
    <row r="4986" spans="1:22" ht="14.25" customHeight="1" x14ac:dyDescent="0.3">
      <c r="A4986" s="1">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4">
        <v>1.1764999999999992</v>
      </c>
    </row>
    <row r="4987" spans="1:22" ht="14.25" customHeight="1" x14ac:dyDescent="0.3">
      <c r="A4987" s="1">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4">
        <v>7.056</v>
      </c>
    </row>
    <row r="4988" spans="1:22" ht="14.25" customHeight="1" x14ac:dyDescent="0.3">
      <c r="A4988" s="1">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4">
        <v>5.4432</v>
      </c>
    </row>
    <row r="4989" spans="1:22" ht="14.25" customHeight="1" x14ac:dyDescent="0.3">
      <c r="A4989" s="1">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4">
        <v>149.14799999999991</v>
      </c>
    </row>
    <row r="4990" spans="1:22" ht="14.25" customHeight="1" x14ac:dyDescent="0.3">
      <c r="A4990" s="1">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4">
        <v>-2.1755999999999993</v>
      </c>
    </row>
    <row r="4991" spans="1:22" ht="14.25" customHeight="1" x14ac:dyDescent="0.3">
      <c r="A4991" s="1">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4">
        <v>2.1683999999999997</v>
      </c>
    </row>
    <row r="4992" spans="1:22" ht="14.25" customHeight="1" x14ac:dyDescent="0.3">
      <c r="A4992" s="1">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4">
        <v>77.558399999999978</v>
      </c>
    </row>
    <row r="4993" spans="1:22" ht="14.25" customHeight="1" x14ac:dyDescent="0.3">
      <c r="A4993" s="1">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4">
        <v>-2929.4845000000005</v>
      </c>
    </row>
    <row r="4994" spans="1:22" ht="14.25" customHeight="1" x14ac:dyDescent="0.3">
      <c r="A4994" s="1">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4">
        <v>18.878399999999999</v>
      </c>
    </row>
    <row r="4995" spans="1:22" ht="14.25" customHeight="1" x14ac:dyDescent="0.3">
      <c r="A4995" s="1">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4">
        <v>5.9903999999999984</v>
      </c>
    </row>
    <row r="4996" spans="1:22" ht="14.25" customHeight="1" x14ac:dyDescent="0.3">
      <c r="A4996" s="1">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4">
        <v>3.5559999999999992</v>
      </c>
    </row>
    <row r="4997" spans="1:22" ht="14.25" customHeight="1" x14ac:dyDescent="0.3">
      <c r="A4997" s="1">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4">
        <v>18.873199999999997</v>
      </c>
    </row>
    <row r="4998" spans="1:22" ht="14.25" customHeight="1" x14ac:dyDescent="0.3">
      <c r="A4998" s="1">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4">
        <v>3.6587999999999976</v>
      </c>
    </row>
    <row r="4999" spans="1:22" ht="14.25" customHeight="1" x14ac:dyDescent="0.3">
      <c r="A4999" s="1">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4">
        <v>-10.037199999999999</v>
      </c>
    </row>
    <row r="5000" spans="1:22" ht="14.25" customHeight="1" x14ac:dyDescent="0.3">
      <c r="A5000" s="1">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4">
        <v>8.2194000000000003</v>
      </c>
    </row>
    <row r="5001" spans="1:22" ht="14.25" customHeight="1" x14ac:dyDescent="0.3">
      <c r="A5001" s="1">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4">
        <v>27.782999999999998</v>
      </c>
    </row>
    <row r="5002" spans="1:22" ht="14.25" customHeight="1" x14ac:dyDescent="0.3">
      <c r="A5002" s="1">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4">
        <v>28.796399999999998</v>
      </c>
    </row>
    <row r="5003" spans="1:22" ht="14.25" customHeight="1" x14ac:dyDescent="0.3">
      <c r="A5003" s="1">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4">
        <v>20.154999999999994</v>
      </c>
    </row>
    <row r="5004" spans="1:22" ht="14.25" customHeight="1" x14ac:dyDescent="0.3">
      <c r="A5004" s="1">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4">
        <v>91.967999999999989</v>
      </c>
    </row>
    <row r="5005" spans="1:22" ht="14.25" customHeight="1" x14ac:dyDescent="0.3">
      <c r="A5005" s="1">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4">
        <v>5.0688000000000004</v>
      </c>
    </row>
    <row r="5006" spans="1:22" ht="14.25" customHeight="1" x14ac:dyDescent="0.3">
      <c r="A5006" s="1">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4">
        <v>16.2486</v>
      </c>
    </row>
    <row r="5007" spans="1:22" ht="14.25" customHeight="1" x14ac:dyDescent="0.3">
      <c r="A5007" s="1">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4">
        <v>207.14699999999993</v>
      </c>
    </row>
    <row r="5008" spans="1:22" ht="14.25" customHeight="1" x14ac:dyDescent="0.3">
      <c r="A5008" s="1">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4">
        <v>1114.5119999999999</v>
      </c>
    </row>
    <row r="5009" spans="1:22" ht="14.25" customHeight="1" x14ac:dyDescent="0.3">
      <c r="A5009" s="1">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4">
        <v>3.0497999999999985</v>
      </c>
    </row>
    <row r="5010" spans="1:22" ht="14.25" customHeight="1" x14ac:dyDescent="0.3">
      <c r="A5010" s="1">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4">
        <v>-6.9827999999999975</v>
      </c>
    </row>
    <row r="5011" spans="1:22" ht="14.25" customHeight="1" x14ac:dyDescent="0.3">
      <c r="A5011" s="1">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4">
        <v>-131.9940000000002</v>
      </c>
    </row>
    <row r="5012" spans="1:22" ht="14.25" customHeight="1" x14ac:dyDescent="0.3">
      <c r="A5012" s="1">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4">
        <v>-3.9383999999999997</v>
      </c>
    </row>
    <row r="5013" spans="1:22" ht="14.25" customHeight="1" x14ac:dyDescent="0.3">
      <c r="A5013" s="1">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4">
        <v>-356.96429999999998</v>
      </c>
    </row>
    <row r="5014" spans="1:22" ht="14.25" customHeight="1" x14ac:dyDescent="0.3">
      <c r="A5014" s="1">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4">
        <v>-22.619999999999997</v>
      </c>
    </row>
    <row r="5015" spans="1:22" ht="14.25" customHeight="1" x14ac:dyDescent="0.3">
      <c r="A5015" s="1">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4">
        <v>25.010999999999967</v>
      </c>
    </row>
    <row r="5016" spans="1:22" ht="14.25" customHeight="1" x14ac:dyDescent="0.3">
      <c r="A5016" s="1">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4">
        <v>-52.640999999999991</v>
      </c>
    </row>
    <row r="5017" spans="1:22" ht="14.25" customHeight="1" x14ac:dyDescent="0.3">
      <c r="A5017" s="1">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4">
        <v>9.6712000000000025</v>
      </c>
    </row>
    <row r="5018" spans="1:22" ht="14.25" customHeight="1" x14ac:dyDescent="0.3">
      <c r="A5018" s="1">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4">
        <v>-250.39600000000019</v>
      </c>
    </row>
    <row r="5019" spans="1:22" ht="14.25" customHeight="1" x14ac:dyDescent="0.3">
      <c r="A5019" s="1">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4">
        <v>3.2351999999999994</v>
      </c>
    </row>
    <row r="5020" spans="1:22" ht="14.25" customHeight="1" x14ac:dyDescent="0.3">
      <c r="A5020" s="1">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4">
        <v>146.76929999999993</v>
      </c>
    </row>
    <row r="5021" spans="1:22" ht="14.25" customHeight="1" x14ac:dyDescent="0.3">
      <c r="A5021" s="1">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4">
        <v>5.3196000000000012</v>
      </c>
    </row>
    <row r="5022" spans="1:22" ht="14.25" customHeight="1" x14ac:dyDescent="0.3">
      <c r="A5022" s="1">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4">
        <v>17.378999999999976</v>
      </c>
    </row>
    <row r="5023" spans="1:22" ht="14.25" customHeight="1" x14ac:dyDescent="0.3">
      <c r="A5023" s="1">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4">
        <v>21.791999999999994</v>
      </c>
    </row>
    <row r="5024" spans="1:22" ht="14.25" customHeight="1" x14ac:dyDescent="0.3">
      <c r="A5024" s="1">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4">
        <v>146.76929999999993</v>
      </c>
    </row>
    <row r="5025" spans="1:22" ht="14.25" customHeight="1" x14ac:dyDescent="0.3">
      <c r="A5025" s="1">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4">
        <v>11.177600000000002</v>
      </c>
    </row>
    <row r="5026" spans="1:22" ht="14.25" customHeight="1" x14ac:dyDescent="0.3">
      <c r="A5026" s="1">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4">
        <v>16.405199999999997</v>
      </c>
    </row>
    <row r="5027" spans="1:22" ht="14.25" customHeight="1" x14ac:dyDescent="0.3">
      <c r="A5027" s="1">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4">
        <v>133.97129999999996</v>
      </c>
    </row>
    <row r="5028" spans="1:22" ht="14.25" customHeight="1" x14ac:dyDescent="0.3">
      <c r="A5028" s="1">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4">
        <v>60.552800000000005</v>
      </c>
    </row>
    <row r="5029" spans="1:22" ht="14.25" customHeight="1" x14ac:dyDescent="0.3">
      <c r="A5029" s="1">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4">
        <v>72.640799999999999</v>
      </c>
    </row>
    <row r="5030" spans="1:22" ht="14.25" customHeight="1" x14ac:dyDescent="0.3">
      <c r="A5030" s="1">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4">
        <v>53.994600000000005</v>
      </c>
    </row>
    <row r="5031" spans="1:22" ht="14.25" customHeight="1" x14ac:dyDescent="0.3">
      <c r="A5031" s="1">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4">
        <v>2.1683999999999997</v>
      </c>
    </row>
    <row r="5032" spans="1:22" ht="14.25" customHeight="1" x14ac:dyDescent="0.3">
      <c r="A5032" s="1">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4">
        <v>2.2282000000000002</v>
      </c>
    </row>
    <row r="5033" spans="1:22" ht="14.25" customHeight="1" x14ac:dyDescent="0.3">
      <c r="A5033" s="1">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4">
        <v>40.370399999999997</v>
      </c>
    </row>
    <row r="5034" spans="1:22" ht="14.25" customHeight="1" x14ac:dyDescent="0.3">
      <c r="A5034" s="1">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4">
        <v>25.552800000000005</v>
      </c>
    </row>
    <row r="5035" spans="1:22" ht="14.25" customHeight="1" x14ac:dyDescent="0.3">
      <c r="A5035" s="1">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4">
        <v>7.4172000000000011</v>
      </c>
    </row>
    <row r="5036" spans="1:22" ht="14.25" customHeight="1" x14ac:dyDescent="0.3">
      <c r="A5036" s="1">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4">
        <v>48.117999999999981</v>
      </c>
    </row>
    <row r="5037" spans="1:22" ht="14.25" customHeight="1" x14ac:dyDescent="0.3">
      <c r="A5037" s="1">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4">
        <v>111.10349999999994</v>
      </c>
    </row>
    <row r="5038" spans="1:22" ht="14.25" customHeight="1" x14ac:dyDescent="0.3">
      <c r="A5038" s="1">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4">
        <v>2.0339999999999989</v>
      </c>
    </row>
    <row r="5039" spans="1:22" ht="14.25" customHeight="1" x14ac:dyDescent="0.3">
      <c r="A5039" s="1">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4">
        <v>83.98599999999999</v>
      </c>
    </row>
    <row r="5040" spans="1:22" ht="14.25" customHeight="1" x14ac:dyDescent="0.3">
      <c r="A5040" s="1">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4">
        <v>-37.112400000000036</v>
      </c>
    </row>
    <row r="5041" spans="1:22" ht="14.25" customHeight="1" x14ac:dyDescent="0.3">
      <c r="A5041" s="1">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4">
        <v>193.32000000000005</v>
      </c>
    </row>
    <row r="5042" spans="1:22" ht="14.25" customHeight="1" x14ac:dyDescent="0.3">
      <c r="A5042" s="1">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4">
        <v>103.89819999999997</v>
      </c>
    </row>
    <row r="5043" spans="1:22" ht="14.25" customHeight="1" x14ac:dyDescent="0.3">
      <c r="A5043" s="1">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4">
        <v>32.500799999999998</v>
      </c>
    </row>
    <row r="5044" spans="1:22" ht="14.25" customHeight="1" x14ac:dyDescent="0.3">
      <c r="A5044" s="1">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4">
        <v>38.975999999999985</v>
      </c>
    </row>
    <row r="5045" spans="1:22" ht="14.25" customHeight="1" x14ac:dyDescent="0.3">
      <c r="A5045" s="1">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4">
        <v>191.65860000000001</v>
      </c>
    </row>
    <row r="5046" spans="1:22" ht="14.25" customHeight="1" x14ac:dyDescent="0.3">
      <c r="A5046" s="1">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4">
        <v>28.857999999999997</v>
      </c>
    </row>
    <row r="5047" spans="1:22" ht="14.25" customHeight="1" x14ac:dyDescent="0.3">
      <c r="A5047" s="1">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4">
        <v>187.39760000000001</v>
      </c>
    </row>
    <row r="5048" spans="1:22" ht="14.25" customHeight="1" x14ac:dyDescent="0.3">
      <c r="A5048" s="1">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4">
        <v>1.8143999999999996</v>
      </c>
    </row>
    <row r="5049" spans="1:22" ht="14.25" customHeight="1" x14ac:dyDescent="0.3">
      <c r="A5049" s="1">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4">
        <v>3.9690000000000003</v>
      </c>
    </row>
    <row r="5050" spans="1:22" ht="14.25" customHeight="1" x14ac:dyDescent="0.3">
      <c r="A5050" s="1">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4">
        <v>-13.827800000000003</v>
      </c>
    </row>
    <row r="5051" spans="1:22" ht="14.25" customHeight="1" x14ac:dyDescent="0.3">
      <c r="A5051" s="1">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4">
        <v>13.997199999999999</v>
      </c>
    </row>
    <row r="5052" spans="1:22" ht="14.25" customHeight="1" x14ac:dyDescent="0.3">
      <c r="A5052" s="1">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4">
        <v>8.7137999999999991</v>
      </c>
    </row>
    <row r="5053" spans="1:22" ht="14.25" customHeight="1" x14ac:dyDescent="0.3">
      <c r="A5053" s="1">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4">
        <v>7.9299999999999971</v>
      </c>
    </row>
    <row r="5054" spans="1:22" ht="14.25" customHeight="1" x14ac:dyDescent="0.3">
      <c r="A5054" s="1">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4">
        <v>91.950799999999987</v>
      </c>
    </row>
    <row r="5055" spans="1:22" ht="14.25" customHeight="1" x14ac:dyDescent="0.3">
      <c r="A5055" s="1">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4">
        <v>84.659999999999982</v>
      </c>
    </row>
    <row r="5056" spans="1:22" ht="14.25" customHeight="1" x14ac:dyDescent="0.3">
      <c r="A5056" s="1">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4">
        <v>0.79379999999999962</v>
      </c>
    </row>
    <row r="5057" spans="1:22" ht="14.25" customHeight="1" x14ac:dyDescent="0.3">
      <c r="A5057" s="1">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4">
        <v>-437.5404000000002</v>
      </c>
    </row>
    <row r="5058" spans="1:22" ht="14.25" customHeight="1" x14ac:dyDescent="0.3">
      <c r="A5058" s="1">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4">
        <v>11.879999999999999</v>
      </c>
    </row>
    <row r="5059" spans="1:22" ht="14.25" customHeight="1" x14ac:dyDescent="0.3">
      <c r="A5059" s="1">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4">
        <v>0.83759999999999835</v>
      </c>
    </row>
    <row r="5060" spans="1:22" ht="14.25" customHeight="1" x14ac:dyDescent="0.3">
      <c r="A5060" s="1">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4">
        <v>-83.204999999999984</v>
      </c>
    </row>
    <row r="5061" spans="1:22" ht="14.25" customHeight="1" x14ac:dyDescent="0.3">
      <c r="A5061" s="1">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4">
        <v>195.99440000000004</v>
      </c>
    </row>
    <row r="5062" spans="1:22" ht="14.25" customHeight="1" x14ac:dyDescent="0.3">
      <c r="A5062" s="1">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4">
        <v>70.178400000000025</v>
      </c>
    </row>
    <row r="5063" spans="1:22" ht="14.25" customHeight="1" x14ac:dyDescent="0.3">
      <c r="A5063" s="1">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4">
        <v>21.99</v>
      </c>
    </row>
    <row r="5064" spans="1:22" ht="14.25" customHeight="1" x14ac:dyDescent="0.3">
      <c r="A5064" s="1">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4">
        <v>105.83160000000002</v>
      </c>
    </row>
    <row r="5065" spans="1:22" ht="14.25" customHeight="1" x14ac:dyDescent="0.3">
      <c r="A5065" s="1">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4">
        <v>11.156400000000005</v>
      </c>
    </row>
    <row r="5066" spans="1:22" ht="14.25" customHeight="1" x14ac:dyDescent="0.3">
      <c r="A5066" s="1">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4">
        <v>113.67419999999998</v>
      </c>
    </row>
    <row r="5067" spans="1:22" ht="14.25" customHeight="1" x14ac:dyDescent="0.3">
      <c r="A5067" s="1">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4">
        <v>81.59490000000001</v>
      </c>
    </row>
    <row r="5068" spans="1:22" ht="14.25" customHeight="1" x14ac:dyDescent="0.3">
      <c r="A5068" s="1">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4">
        <v>-653.28340000000003</v>
      </c>
    </row>
    <row r="5069" spans="1:22" ht="14.25" customHeight="1" x14ac:dyDescent="0.3">
      <c r="A5069" s="1">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4">
        <v>6.2059999999999977</v>
      </c>
    </row>
    <row r="5070" spans="1:22" ht="14.25" customHeight="1" x14ac:dyDescent="0.3">
      <c r="A5070" s="1">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4">
        <v>274.995</v>
      </c>
    </row>
    <row r="5071" spans="1:22" ht="14.25" customHeight="1" x14ac:dyDescent="0.3">
      <c r="A5071" s="1">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4">
        <v>37.229999999999983</v>
      </c>
    </row>
    <row r="5072" spans="1:22" ht="14.25" customHeight="1" x14ac:dyDescent="0.3">
      <c r="A5072" s="1">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4">
        <v>17.253</v>
      </c>
    </row>
    <row r="5073" spans="1:22" ht="14.25" customHeight="1" x14ac:dyDescent="0.3">
      <c r="A5073" s="1">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4">
        <v>22.629600000000003</v>
      </c>
    </row>
    <row r="5074" spans="1:22" ht="14.25" customHeight="1" x14ac:dyDescent="0.3">
      <c r="A5074" s="1">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4">
        <v>83.994400000000013</v>
      </c>
    </row>
    <row r="5075" spans="1:22" ht="14.25" customHeight="1" x14ac:dyDescent="0.3">
      <c r="A5075" s="1">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4">
        <v>15.700000000000003</v>
      </c>
    </row>
    <row r="5076" spans="1:22" ht="14.25" customHeight="1" x14ac:dyDescent="0.3">
      <c r="A5076" s="1">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4">
        <v>4.5187999999999997</v>
      </c>
    </row>
    <row r="5077" spans="1:22" ht="14.25" customHeight="1" x14ac:dyDescent="0.3">
      <c r="A5077" s="1">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4">
        <v>-95.670000000000044</v>
      </c>
    </row>
    <row r="5078" spans="1:22" ht="14.25" customHeight="1" x14ac:dyDescent="0.3">
      <c r="A5078" s="1">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4">
        <v>5.6049999999999951</v>
      </c>
    </row>
    <row r="5079" spans="1:22" ht="14.25" customHeight="1" x14ac:dyDescent="0.3">
      <c r="A5079" s="1">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4">
        <v>-131.95100000000002</v>
      </c>
    </row>
    <row r="5080" spans="1:22" ht="14.25" customHeight="1" x14ac:dyDescent="0.3">
      <c r="A5080" s="1">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4">
        <v>8.5727999999999991</v>
      </c>
    </row>
    <row r="5081" spans="1:22" ht="14.25" customHeight="1" x14ac:dyDescent="0.3">
      <c r="A5081" s="1">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4">
        <v>-29.605799999999981</v>
      </c>
    </row>
    <row r="5082" spans="1:22" ht="14.25" customHeight="1" x14ac:dyDescent="0.3">
      <c r="A5082" s="1">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4">
        <v>2.8296000000000001</v>
      </c>
    </row>
    <row r="5083" spans="1:22" ht="14.25" customHeight="1" x14ac:dyDescent="0.3">
      <c r="A5083" s="1">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4">
        <v>7.2576000000000001</v>
      </c>
    </row>
    <row r="5084" spans="1:22" ht="14.25" customHeight="1" x14ac:dyDescent="0.3">
      <c r="A5084" s="1">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4">
        <v>8.3524000000000012</v>
      </c>
    </row>
    <row r="5085" spans="1:22" ht="14.25" customHeight="1" x14ac:dyDescent="0.3">
      <c r="A5085" s="1">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4">
        <v>23.455199999999998</v>
      </c>
    </row>
    <row r="5086" spans="1:22" ht="14.25" customHeight="1" x14ac:dyDescent="0.3">
      <c r="A5086" s="1">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4">
        <v>48.539199999999994</v>
      </c>
    </row>
    <row r="5087" spans="1:22" ht="14.25" customHeight="1" x14ac:dyDescent="0.3">
      <c r="A5087" s="1">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4">
        <v>-9.5568000000000026</v>
      </c>
    </row>
    <row r="5088" spans="1:22" ht="14.25" customHeight="1" x14ac:dyDescent="0.3">
      <c r="A5088" s="1">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4">
        <v>-93.231599999999958</v>
      </c>
    </row>
    <row r="5089" spans="1:22" ht="14.25" customHeight="1" x14ac:dyDescent="0.3">
      <c r="A5089" s="1">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4">
        <v>-1.2890000000000006</v>
      </c>
    </row>
    <row r="5090" spans="1:22" ht="14.25" customHeight="1" x14ac:dyDescent="0.3">
      <c r="A5090" s="1">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4">
        <v>-1.7892000000000001</v>
      </c>
    </row>
    <row r="5091" spans="1:22" ht="14.25" customHeight="1" x14ac:dyDescent="0.3">
      <c r="A5091" s="1">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4">
        <v>2.8884000000000007</v>
      </c>
    </row>
    <row r="5092" spans="1:22" ht="14.25" customHeight="1" x14ac:dyDescent="0.3">
      <c r="A5092" s="1">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4">
        <v>3.1842000000000001</v>
      </c>
    </row>
    <row r="5093" spans="1:22" ht="14.25" customHeight="1" x14ac:dyDescent="0.3">
      <c r="A5093" s="1">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4">
        <v>-0.6048</v>
      </c>
    </row>
    <row r="5094" spans="1:22" ht="14.25" customHeight="1" x14ac:dyDescent="0.3">
      <c r="A5094" s="1">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4">
        <v>13.891499999999999</v>
      </c>
    </row>
    <row r="5095" spans="1:22" ht="14.25" customHeight="1" x14ac:dyDescent="0.3">
      <c r="A5095" s="1">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4">
        <v>-31.536000000000001</v>
      </c>
    </row>
    <row r="5096" spans="1:22" ht="14.25" customHeight="1" x14ac:dyDescent="0.3">
      <c r="A5096" s="1">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4">
        <v>-120.37200000000003</v>
      </c>
    </row>
    <row r="5097" spans="1:22" ht="14.25" customHeight="1" x14ac:dyDescent="0.3">
      <c r="A5097" s="1">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4">
        <v>-7.0080000000000044</v>
      </c>
    </row>
    <row r="5098" spans="1:22" ht="14.25" customHeight="1" x14ac:dyDescent="0.3">
      <c r="A5098" s="1">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4">
        <v>-4.8491999999999997</v>
      </c>
    </row>
    <row r="5099" spans="1:22" ht="14.25" customHeight="1" x14ac:dyDescent="0.3">
      <c r="A5099" s="1">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4">
        <v>-8.0500000000000025</v>
      </c>
    </row>
    <row r="5100" spans="1:22" ht="14.25" customHeight="1" x14ac:dyDescent="0.3">
      <c r="A5100" s="1">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4">
        <v>-8.3524000000000012</v>
      </c>
    </row>
    <row r="5101" spans="1:22" ht="14.25" customHeight="1" x14ac:dyDescent="0.3">
      <c r="A5101" s="1">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4">
        <v>6.4638000000000009</v>
      </c>
    </row>
    <row r="5102" spans="1:22" ht="14.25" customHeight="1" x14ac:dyDescent="0.3">
      <c r="A5102" s="1">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4">
        <v>0.3335999999999999</v>
      </c>
    </row>
    <row r="5103" spans="1:22" ht="14.25" customHeight="1" x14ac:dyDescent="0.3">
      <c r="A5103" s="1">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4">
        <v>1.8792</v>
      </c>
    </row>
    <row r="5104" spans="1:22" ht="14.25" customHeight="1" x14ac:dyDescent="0.3">
      <c r="A5104" s="1">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4">
        <v>5.4432</v>
      </c>
    </row>
    <row r="5105" spans="1:22" ht="14.25" customHeight="1" x14ac:dyDescent="0.3">
      <c r="A5105" s="1">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4">
        <v>12.509999999999993</v>
      </c>
    </row>
    <row r="5106" spans="1:22" ht="14.25" customHeight="1" x14ac:dyDescent="0.3">
      <c r="A5106" s="1">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4">
        <v>5.0327999999999999</v>
      </c>
    </row>
    <row r="5107" spans="1:22" ht="14.25" customHeight="1" x14ac:dyDescent="0.3">
      <c r="A5107" s="1">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4">
        <v>13.972799999999999</v>
      </c>
    </row>
    <row r="5108" spans="1:22" ht="14.25" customHeight="1" x14ac:dyDescent="0.3">
      <c r="A5108" s="1">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4">
        <v>23.225999999999999</v>
      </c>
    </row>
    <row r="5109" spans="1:22" ht="14.25" customHeight="1" x14ac:dyDescent="0.3">
      <c r="A5109" s="1">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4">
        <v>5.2559999999999985</v>
      </c>
    </row>
    <row r="5110" spans="1:22" ht="14.25" customHeight="1" x14ac:dyDescent="0.3">
      <c r="A5110" s="1">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4">
        <v>6.7920000000000016</v>
      </c>
    </row>
    <row r="5111" spans="1:22" ht="14.25" customHeight="1" x14ac:dyDescent="0.3">
      <c r="A5111" s="1">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4">
        <v>19.692</v>
      </c>
    </row>
    <row r="5112" spans="1:22" ht="14.25" customHeight="1" x14ac:dyDescent="0.3">
      <c r="A5112" s="1">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4">
        <v>-35.046000000000028</v>
      </c>
    </row>
    <row r="5113" spans="1:22" ht="14.25" customHeight="1" x14ac:dyDescent="0.3">
      <c r="A5113" s="1">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4">
        <v>3.1399999999999988</v>
      </c>
    </row>
    <row r="5114" spans="1:22" ht="14.25" customHeight="1" x14ac:dyDescent="0.3">
      <c r="A5114" s="1">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4">
        <v>-7.4357999999999969</v>
      </c>
    </row>
    <row r="5115" spans="1:22" ht="14.25" customHeight="1" x14ac:dyDescent="0.3">
      <c r="A5115" s="1">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4">
        <v>5.4432</v>
      </c>
    </row>
    <row r="5116" spans="1:22" ht="14.25" customHeight="1" x14ac:dyDescent="0.3">
      <c r="A5116" s="1">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4">
        <v>3.3674999999999984</v>
      </c>
    </row>
    <row r="5117" spans="1:22" ht="14.25" customHeight="1" x14ac:dyDescent="0.3">
      <c r="A5117" s="1">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4">
        <v>1.0737999999999999</v>
      </c>
    </row>
    <row r="5118" spans="1:22" ht="14.25" customHeight="1" x14ac:dyDescent="0.3">
      <c r="A5118" s="1">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4">
        <v>0</v>
      </c>
    </row>
    <row r="5119" spans="1:22" ht="14.25" customHeight="1" x14ac:dyDescent="0.3">
      <c r="A5119" s="1">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4">
        <v>16.186799999999998</v>
      </c>
    </row>
    <row r="5120" spans="1:22" ht="14.25" customHeight="1" x14ac:dyDescent="0.3">
      <c r="A5120" s="1">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4">
        <v>296.06709999999998</v>
      </c>
    </row>
    <row r="5121" spans="1:22" ht="14.25" customHeight="1" x14ac:dyDescent="0.3">
      <c r="A5121" s="1">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4">
        <v>28.657800000000002</v>
      </c>
    </row>
    <row r="5122" spans="1:22" ht="14.25" customHeight="1" x14ac:dyDescent="0.3">
      <c r="A5122" s="1">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4">
        <v>9.3019999999999925</v>
      </c>
    </row>
    <row r="5123" spans="1:22" ht="14.25" customHeight="1" x14ac:dyDescent="0.3">
      <c r="A5123" s="1">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4">
        <v>42.991400000000006</v>
      </c>
    </row>
    <row r="5124" spans="1:22" ht="14.25" customHeight="1" x14ac:dyDescent="0.3">
      <c r="A5124" s="1">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4">
        <v>9.3312000000000008</v>
      </c>
    </row>
    <row r="5125" spans="1:22" ht="14.25" customHeight="1" x14ac:dyDescent="0.3">
      <c r="A5125" s="1">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4">
        <v>6.3504000000000005</v>
      </c>
    </row>
    <row r="5126" spans="1:22" ht="14.25" customHeight="1" x14ac:dyDescent="0.3">
      <c r="A5126" s="1">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4">
        <v>-108.33479999999997</v>
      </c>
    </row>
    <row r="5127" spans="1:22" ht="14.25" customHeight="1" x14ac:dyDescent="0.3">
      <c r="A5127" s="1">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4">
        <v>31.491599999999995</v>
      </c>
    </row>
    <row r="5128" spans="1:22" ht="14.25" customHeight="1" x14ac:dyDescent="0.3">
      <c r="A5128" s="1">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4">
        <v>1371.9803999999999</v>
      </c>
    </row>
    <row r="5129" spans="1:22" ht="14.25" customHeight="1" x14ac:dyDescent="0.3">
      <c r="A5129" s="1">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4">
        <v>198.42899999999997</v>
      </c>
    </row>
    <row r="5130" spans="1:22" ht="14.25" customHeight="1" x14ac:dyDescent="0.3">
      <c r="A5130" s="1">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4">
        <v>4.4173999999999989</v>
      </c>
    </row>
    <row r="5131" spans="1:22" ht="14.25" customHeight="1" x14ac:dyDescent="0.3">
      <c r="A5131" s="1">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4">
        <v>80.631600000000006</v>
      </c>
    </row>
    <row r="5132" spans="1:22" ht="14.25" customHeight="1" x14ac:dyDescent="0.3">
      <c r="A5132" s="1">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4">
        <v>21.065400000000004</v>
      </c>
    </row>
    <row r="5133" spans="1:22" ht="14.25" customHeight="1" x14ac:dyDescent="0.3">
      <c r="A5133" s="1">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4">
        <v>37.414400000000001</v>
      </c>
    </row>
    <row r="5134" spans="1:22" ht="14.25" customHeight="1" x14ac:dyDescent="0.3">
      <c r="A5134" s="1">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4">
        <v>37.791599999999988</v>
      </c>
    </row>
    <row r="5135" spans="1:22" ht="14.25" customHeight="1" x14ac:dyDescent="0.3">
      <c r="A5135" s="1">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4">
        <v>14.682500000000001</v>
      </c>
    </row>
    <row r="5136" spans="1:22" ht="14.25" customHeight="1" x14ac:dyDescent="0.3">
      <c r="A5136" s="1">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4">
        <v>32.670400000000001</v>
      </c>
    </row>
    <row r="5137" spans="1:22" ht="14.25" customHeight="1" x14ac:dyDescent="0.3">
      <c r="A5137" s="1">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4">
        <v>8.1840000000000011</v>
      </c>
    </row>
    <row r="5138" spans="1:22" ht="14.25" customHeight="1" x14ac:dyDescent="0.3">
      <c r="A5138" s="1">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4">
        <v>2.7323999999999993</v>
      </c>
    </row>
    <row r="5139" spans="1:22" ht="14.25" customHeight="1" x14ac:dyDescent="0.3">
      <c r="A5139" s="1">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4">
        <v>13.0548</v>
      </c>
    </row>
    <row r="5140" spans="1:22" ht="14.25" customHeight="1" x14ac:dyDescent="0.3">
      <c r="A5140" s="1">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4">
        <v>10.969799999999999</v>
      </c>
    </row>
    <row r="5141" spans="1:22" ht="14.25" customHeight="1" x14ac:dyDescent="0.3">
      <c r="A5141" s="1">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4">
        <v>24.2285</v>
      </c>
    </row>
    <row r="5142" spans="1:22" ht="14.25" customHeight="1" x14ac:dyDescent="0.3">
      <c r="A5142" s="1">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4">
        <v>43.164000000000001</v>
      </c>
    </row>
    <row r="5143" spans="1:22" ht="14.25" customHeight="1" x14ac:dyDescent="0.3">
      <c r="A5143" s="1">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4">
        <v>292.77599999999995</v>
      </c>
    </row>
    <row r="5144" spans="1:22" ht="14.25" customHeight="1" x14ac:dyDescent="0.3">
      <c r="A5144" s="1">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4">
        <v>18.513599999999997</v>
      </c>
    </row>
    <row r="5145" spans="1:22" ht="14.25" customHeight="1" x14ac:dyDescent="0.3">
      <c r="A5145" s="1">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4">
        <v>1.1224999999999996</v>
      </c>
    </row>
    <row r="5146" spans="1:22" ht="14.25" customHeight="1" x14ac:dyDescent="0.3">
      <c r="A5146" s="1">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4">
        <v>29.328400000000002</v>
      </c>
    </row>
    <row r="5147" spans="1:22" ht="14.25" customHeight="1" x14ac:dyDescent="0.3">
      <c r="A5147" s="1">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4">
        <v>38.931200000000004</v>
      </c>
    </row>
    <row r="5148" spans="1:22" ht="14.25" customHeight="1" x14ac:dyDescent="0.3">
      <c r="A5148" s="1">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4">
        <v>16.38</v>
      </c>
    </row>
    <row r="5149" spans="1:22" ht="14.25" customHeight="1" x14ac:dyDescent="0.3">
      <c r="A5149" s="1">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4">
        <v>1.9223999999999997</v>
      </c>
    </row>
    <row r="5150" spans="1:22" ht="14.25" customHeight="1" x14ac:dyDescent="0.3">
      <c r="A5150" s="1">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4">
        <v>105.29699999999988</v>
      </c>
    </row>
    <row r="5151" spans="1:22" ht="14.25" customHeight="1" x14ac:dyDescent="0.3">
      <c r="A5151" s="1">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4">
        <v>352.30649999999997</v>
      </c>
    </row>
    <row r="5152" spans="1:22" ht="14.25" customHeight="1" x14ac:dyDescent="0.3">
      <c r="A5152" s="1">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4">
        <v>16.945</v>
      </c>
    </row>
    <row r="5153" spans="1:22" ht="14.25" customHeight="1" x14ac:dyDescent="0.3">
      <c r="A5153" s="1">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4">
        <v>10.373999999999999</v>
      </c>
    </row>
    <row r="5154" spans="1:22" ht="14.25" customHeight="1" x14ac:dyDescent="0.3">
      <c r="A5154" s="1">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4">
        <v>0.83999999999999975</v>
      </c>
    </row>
    <row r="5155" spans="1:22" ht="14.25" customHeight="1" x14ac:dyDescent="0.3">
      <c r="A5155" s="1">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4">
        <v>2.9040000000000008</v>
      </c>
    </row>
    <row r="5156" spans="1:22" ht="14.25" customHeight="1" x14ac:dyDescent="0.3">
      <c r="A5156" s="1">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4">
        <v>13.063999999999998</v>
      </c>
    </row>
    <row r="5157" spans="1:22" ht="14.25" customHeight="1" x14ac:dyDescent="0.3">
      <c r="A5157" s="1">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4">
        <v>34.070399999999999</v>
      </c>
    </row>
    <row r="5158" spans="1:22" ht="14.25" customHeight="1" x14ac:dyDescent="0.3">
      <c r="A5158" s="1">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4">
        <v>125.19799999999992</v>
      </c>
    </row>
    <row r="5159" spans="1:22" ht="14.25" customHeight="1" x14ac:dyDescent="0.3">
      <c r="A5159" s="1">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4">
        <v>-178.84680000000006</v>
      </c>
    </row>
    <row r="5160" spans="1:22" ht="14.25" customHeight="1" x14ac:dyDescent="0.3">
      <c r="A5160" s="1">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4">
        <v>-10.312400000000004</v>
      </c>
    </row>
    <row r="5161" spans="1:22" ht="14.25" customHeight="1" x14ac:dyDescent="0.3">
      <c r="A5161" s="1">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4">
        <v>9.2386000000000053</v>
      </c>
    </row>
    <row r="5162" spans="1:22" ht="14.25" customHeight="1" x14ac:dyDescent="0.3">
      <c r="A5162" s="1">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4">
        <v>-14.603000000000005</v>
      </c>
    </row>
    <row r="5163" spans="1:22" ht="14.25" customHeight="1" x14ac:dyDescent="0.3">
      <c r="A5163" s="1">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4">
        <v>259.88959999999997</v>
      </c>
    </row>
    <row r="5164" spans="1:22" ht="14.25" customHeight="1" x14ac:dyDescent="0.3">
      <c r="A5164" s="1">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4">
        <v>33.215599999999995</v>
      </c>
    </row>
    <row r="5165" spans="1:22" ht="14.25" customHeight="1" x14ac:dyDescent="0.3">
      <c r="A5165" s="1">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4">
        <v>-17.035200000000003</v>
      </c>
    </row>
    <row r="5166" spans="1:22" ht="14.25" customHeight="1" x14ac:dyDescent="0.3">
      <c r="A5166" s="1">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4">
        <v>1.5209999999999999</v>
      </c>
    </row>
    <row r="5167" spans="1:22" ht="14.25" customHeight="1" x14ac:dyDescent="0.3">
      <c r="A5167" s="1">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4">
        <v>5.7779999999999987</v>
      </c>
    </row>
    <row r="5168" spans="1:22" ht="14.25" customHeight="1" x14ac:dyDescent="0.3">
      <c r="A5168" s="1">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4">
        <v>7.1280000000000001</v>
      </c>
    </row>
    <row r="5169" spans="1:22" ht="14.25" customHeight="1" x14ac:dyDescent="0.3">
      <c r="A5169" s="1">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4">
        <v>112.78800000000001</v>
      </c>
    </row>
    <row r="5170" spans="1:22" ht="14.25" customHeight="1" x14ac:dyDescent="0.3">
      <c r="A5170" s="1">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4">
        <v>11.958600000000001</v>
      </c>
    </row>
    <row r="5171" spans="1:22" ht="14.25" customHeight="1" x14ac:dyDescent="0.3">
      <c r="A5171" s="1">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4">
        <v>160.62299999999993</v>
      </c>
    </row>
    <row r="5172" spans="1:22" ht="14.25" customHeight="1" x14ac:dyDescent="0.3">
      <c r="A5172" s="1">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4">
        <v>700.98000000000013</v>
      </c>
    </row>
    <row r="5173" spans="1:22" ht="14.25" customHeight="1" x14ac:dyDescent="0.3">
      <c r="A5173" s="1">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4">
        <v>69.177599999999984</v>
      </c>
    </row>
    <row r="5174" spans="1:22" ht="14.25" customHeight="1" x14ac:dyDescent="0.3">
      <c r="A5174" s="1">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4">
        <v>150.98399999999998</v>
      </c>
    </row>
    <row r="5175" spans="1:22" ht="14.25" customHeight="1" x14ac:dyDescent="0.3">
      <c r="A5175" s="1">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4">
        <v>0.89459999999999995</v>
      </c>
    </row>
    <row r="5176" spans="1:22" ht="14.25" customHeight="1" x14ac:dyDescent="0.3">
      <c r="A5176" s="1">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4">
        <v>-3.5224000000000011</v>
      </c>
    </row>
    <row r="5177" spans="1:22" ht="14.25" customHeight="1" x14ac:dyDescent="0.3">
      <c r="A5177" s="1">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4">
        <v>-91.758599999999973</v>
      </c>
    </row>
    <row r="5178" spans="1:22" ht="14.25" customHeight="1" x14ac:dyDescent="0.3">
      <c r="A5178" s="1">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4">
        <v>19.968</v>
      </c>
    </row>
    <row r="5179" spans="1:22" ht="14.25" customHeight="1" x14ac:dyDescent="0.3">
      <c r="A5179" s="1">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4">
        <v>1.6848000000000001</v>
      </c>
    </row>
    <row r="5180" spans="1:22" ht="14.25" customHeight="1" x14ac:dyDescent="0.3">
      <c r="A5180" s="1">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4">
        <v>15.825600000000001</v>
      </c>
    </row>
    <row r="5181" spans="1:22" ht="14.25" customHeight="1" x14ac:dyDescent="0.3">
      <c r="A5181" s="1">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4">
        <v>19.393200000000007</v>
      </c>
    </row>
    <row r="5182" spans="1:22" ht="14.25" customHeight="1" x14ac:dyDescent="0.3">
      <c r="A5182" s="1">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4">
        <v>29.577600000000004</v>
      </c>
    </row>
    <row r="5183" spans="1:22" ht="14.25" customHeight="1" x14ac:dyDescent="0.3">
      <c r="A5183" s="1">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4">
        <v>21.772800000000004</v>
      </c>
    </row>
    <row r="5184" spans="1:22" ht="14.25" customHeight="1" x14ac:dyDescent="0.3">
      <c r="A5184" s="1">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4">
        <v>22.89</v>
      </c>
    </row>
    <row r="5185" spans="1:22" ht="14.25" customHeight="1" x14ac:dyDescent="0.3">
      <c r="A5185" s="1">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4">
        <v>10.0725</v>
      </c>
    </row>
    <row r="5186" spans="1:22" ht="14.25" customHeight="1" x14ac:dyDescent="0.3">
      <c r="A5186" s="1">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4">
        <v>17.8066</v>
      </c>
    </row>
    <row r="5187" spans="1:22" ht="14.25" customHeight="1" x14ac:dyDescent="0.3">
      <c r="A5187" s="1">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4">
        <v>-337.80600000000004</v>
      </c>
    </row>
    <row r="5188" spans="1:22" ht="14.25" customHeight="1" x14ac:dyDescent="0.3">
      <c r="A5188" s="1">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4">
        <v>-162.22960000000006</v>
      </c>
    </row>
    <row r="5189" spans="1:22" ht="14.25" customHeight="1" x14ac:dyDescent="0.3">
      <c r="A5189" s="1">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4">
        <v>15.996799999999979</v>
      </c>
    </row>
    <row r="5190" spans="1:22" ht="14.25" customHeight="1" x14ac:dyDescent="0.3">
      <c r="A5190" s="1">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4">
        <v>394.21199999999999</v>
      </c>
    </row>
    <row r="5191" spans="1:22" ht="14.25" customHeight="1" x14ac:dyDescent="0.3">
      <c r="A5191" s="1">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4">
        <v>-27.292200000000001</v>
      </c>
    </row>
    <row r="5192" spans="1:22" ht="14.25" customHeight="1" x14ac:dyDescent="0.3">
      <c r="A5192" s="1">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4">
        <v>4.5040000000000031</v>
      </c>
    </row>
    <row r="5193" spans="1:22" ht="14.25" customHeight="1" x14ac:dyDescent="0.3">
      <c r="A5193" s="1">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4">
        <v>11.58</v>
      </c>
    </row>
    <row r="5194" spans="1:22" ht="14.25" customHeight="1" x14ac:dyDescent="0.3">
      <c r="A5194" s="1">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4">
        <v>43.735999999999962</v>
      </c>
    </row>
    <row r="5195" spans="1:22" ht="14.25" customHeight="1" x14ac:dyDescent="0.3">
      <c r="A5195" s="1">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4">
        <v>40.401199999999996</v>
      </c>
    </row>
    <row r="5196" spans="1:22" ht="14.25" customHeight="1" x14ac:dyDescent="0.3">
      <c r="A5196" s="1">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4">
        <v>4.3295999999999992</v>
      </c>
    </row>
    <row r="5197" spans="1:22" ht="14.25" customHeight="1" x14ac:dyDescent="0.3">
      <c r="A5197" s="1">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4">
        <v>22.3734</v>
      </c>
    </row>
    <row r="5198" spans="1:22" ht="14.25" customHeight="1" x14ac:dyDescent="0.3">
      <c r="A5198" s="1">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4">
        <v>77.483699999999999</v>
      </c>
    </row>
    <row r="5199" spans="1:22" ht="14.25" customHeight="1" x14ac:dyDescent="0.3">
      <c r="A5199" s="1">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4">
        <v>4.3600000000000012</v>
      </c>
    </row>
    <row r="5200" spans="1:22" ht="14.25" customHeight="1" x14ac:dyDescent="0.3">
      <c r="A5200" s="1">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4">
        <v>-786.01440000000025</v>
      </c>
    </row>
    <row r="5201" spans="1:22" ht="14.25" customHeight="1" x14ac:dyDescent="0.3">
      <c r="A5201" s="1">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4">
        <v>0.77759999999999996</v>
      </c>
    </row>
    <row r="5202" spans="1:22" ht="14.25" customHeight="1" x14ac:dyDescent="0.3">
      <c r="A5202" s="1">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4">
        <v>32.398200000000017</v>
      </c>
    </row>
    <row r="5203" spans="1:22" ht="14.25" customHeight="1" x14ac:dyDescent="0.3">
      <c r="A5203" s="1">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4">
        <v>5.7364999999999977</v>
      </c>
    </row>
    <row r="5204" spans="1:22" ht="14.25" customHeight="1" x14ac:dyDescent="0.3">
      <c r="A5204" s="1">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4">
        <v>28.142100000000006</v>
      </c>
    </row>
    <row r="5205" spans="1:22" ht="14.25" customHeight="1" x14ac:dyDescent="0.3">
      <c r="A5205" s="1">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4">
        <v>18.970199999999998</v>
      </c>
    </row>
    <row r="5206" spans="1:22" ht="14.25" customHeight="1" x14ac:dyDescent="0.3">
      <c r="A5206" s="1">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4">
        <v>3.0557999999999996</v>
      </c>
    </row>
    <row r="5207" spans="1:22" ht="14.25" customHeight="1" x14ac:dyDescent="0.3">
      <c r="A5207" s="1">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4">
        <v>4.2391999999999967</v>
      </c>
    </row>
    <row r="5208" spans="1:22" ht="14.25" customHeight="1" x14ac:dyDescent="0.3">
      <c r="A5208" s="1">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4">
        <v>0.58279999999999998</v>
      </c>
    </row>
    <row r="5209" spans="1:22" ht="14.25" customHeight="1" x14ac:dyDescent="0.3">
      <c r="A5209" s="1">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4">
        <v>9.9359999999999999</v>
      </c>
    </row>
    <row r="5210" spans="1:22" ht="14.25" customHeight="1" x14ac:dyDescent="0.3">
      <c r="A5210" s="1">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4">
        <v>14.161000000000001</v>
      </c>
    </row>
    <row r="5211" spans="1:22" ht="14.25" customHeight="1" x14ac:dyDescent="0.3">
      <c r="A5211" s="1">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4">
        <v>12.7746</v>
      </c>
    </row>
    <row r="5212" spans="1:22" ht="14.25" customHeight="1" x14ac:dyDescent="0.3">
      <c r="A5212" s="1">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4">
        <v>120.94680000000001</v>
      </c>
    </row>
    <row r="5213" spans="1:22" ht="14.25" customHeight="1" x14ac:dyDescent="0.3">
      <c r="A5213" s="1">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4">
        <v>9.8901000000000039</v>
      </c>
    </row>
    <row r="5214" spans="1:22" ht="14.25" customHeight="1" x14ac:dyDescent="0.3">
      <c r="A5214" s="1">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4">
        <v>13.891499999999999</v>
      </c>
    </row>
    <row r="5215" spans="1:22" ht="14.25" customHeight="1" x14ac:dyDescent="0.3">
      <c r="A5215" s="1">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4">
        <v>3.6017999999999999</v>
      </c>
    </row>
    <row r="5216" spans="1:22" ht="14.25" customHeight="1" x14ac:dyDescent="0.3">
      <c r="A5216" s="1">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4">
        <v>13.452000000000002</v>
      </c>
    </row>
    <row r="5217" spans="1:22" ht="14.25" customHeight="1" x14ac:dyDescent="0.3">
      <c r="A5217" s="1">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4">
        <v>13.454999999999998</v>
      </c>
    </row>
    <row r="5218" spans="1:22" ht="14.25" customHeight="1" x14ac:dyDescent="0.3">
      <c r="A5218" s="1">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4">
        <v>8.2156000000000002</v>
      </c>
    </row>
    <row r="5219" spans="1:22" ht="14.25" customHeight="1" x14ac:dyDescent="0.3">
      <c r="A5219" s="1">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4">
        <v>36.404399999999995</v>
      </c>
    </row>
    <row r="5220" spans="1:22" ht="14.25" customHeight="1" x14ac:dyDescent="0.3">
      <c r="A5220" s="1">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4">
        <v>4.2</v>
      </c>
    </row>
    <row r="5221" spans="1:22" ht="14.25" customHeight="1" x14ac:dyDescent="0.3">
      <c r="A5221" s="1">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4">
        <v>134.53020000000001</v>
      </c>
    </row>
    <row r="5222" spans="1:22" ht="14.25" customHeight="1" x14ac:dyDescent="0.3">
      <c r="A5222" s="1">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4">
        <v>57.4938</v>
      </c>
    </row>
    <row r="5223" spans="1:22" ht="14.25" customHeight="1" x14ac:dyDescent="0.3">
      <c r="A5223" s="1">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4">
        <v>197.92079999999999</v>
      </c>
    </row>
    <row r="5224" spans="1:22" ht="14.25" customHeight="1" x14ac:dyDescent="0.3">
      <c r="A5224" s="1">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4">
        <v>2.2990000000000066</v>
      </c>
    </row>
    <row r="5225" spans="1:22" ht="14.25" customHeight="1" x14ac:dyDescent="0.3">
      <c r="A5225" s="1">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4">
        <v>20.731199999999998</v>
      </c>
    </row>
    <row r="5226" spans="1:22" ht="14.25" customHeight="1" x14ac:dyDescent="0.3">
      <c r="A5226" s="1">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4">
        <v>79.891199999999998</v>
      </c>
    </row>
    <row r="5227" spans="1:22" ht="14.25" customHeight="1" x14ac:dyDescent="0.3">
      <c r="A5227" s="1">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4">
        <v>12.795999999999999</v>
      </c>
    </row>
    <row r="5228" spans="1:22" ht="14.25" customHeight="1" x14ac:dyDescent="0.3">
      <c r="A5228" s="1">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4">
        <v>60.496799999999993</v>
      </c>
    </row>
    <row r="5229" spans="1:22" ht="14.25" customHeight="1" x14ac:dyDescent="0.3">
      <c r="A5229" s="1">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4">
        <v>-44.196000000000026</v>
      </c>
    </row>
    <row r="5230" spans="1:22" ht="14.25" customHeight="1" x14ac:dyDescent="0.3">
      <c r="A5230" s="1">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4">
        <v>40.170200000000001</v>
      </c>
    </row>
    <row r="5231" spans="1:22" ht="14.25" customHeight="1" x14ac:dyDescent="0.3">
      <c r="A5231" s="1">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4">
        <v>5.1183999999999994</v>
      </c>
    </row>
    <row r="5232" spans="1:22" ht="14.25" customHeight="1" x14ac:dyDescent="0.3">
      <c r="A5232" s="1">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4">
        <v>8.7144999999999868</v>
      </c>
    </row>
    <row r="5233" spans="1:22" ht="14.25" customHeight="1" x14ac:dyDescent="0.3">
      <c r="A5233" s="1">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4">
        <v>12.6813</v>
      </c>
    </row>
    <row r="5234" spans="1:22" ht="14.25" customHeight="1" x14ac:dyDescent="0.3">
      <c r="A5234" s="1">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4">
        <v>9.2798999999999996</v>
      </c>
    </row>
    <row r="5235" spans="1:22" ht="14.25" customHeight="1" x14ac:dyDescent="0.3">
      <c r="A5235" s="1">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4">
        <v>145.2816</v>
      </c>
    </row>
    <row r="5236" spans="1:22" ht="14.25" customHeight="1" x14ac:dyDescent="0.3">
      <c r="A5236" s="1">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4">
        <v>2.625099999999982</v>
      </c>
    </row>
    <row r="5237" spans="1:22" ht="14.25" customHeight="1" x14ac:dyDescent="0.3">
      <c r="A5237" s="1">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4">
        <v>15.938399999999998</v>
      </c>
    </row>
    <row r="5238" spans="1:22" ht="14.25" customHeight="1" x14ac:dyDescent="0.3">
      <c r="A5238" s="1">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4">
        <v>50.908200000000001</v>
      </c>
    </row>
    <row r="5239" spans="1:22" ht="14.25" customHeight="1" x14ac:dyDescent="0.3">
      <c r="A5239" s="1">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4">
        <v>36.293999999999997</v>
      </c>
    </row>
    <row r="5240" spans="1:22" ht="14.25" customHeight="1" x14ac:dyDescent="0.3">
      <c r="A5240" s="1">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4">
        <v>26.391200000000005</v>
      </c>
    </row>
    <row r="5241" spans="1:22" ht="14.25" customHeight="1" x14ac:dyDescent="0.3">
      <c r="A5241" s="1">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4">
        <v>6.6587999999999994</v>
      </c>
    </row>
    <row r="5242" spans="1:22" ht="14.25" customHeight="1" x14ac:dyDescent="0.3">
      <c r="A5242" s="1">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4">
        <v>12.958399999999999</v>
      </c>
    </row>
    <row r="5243" spans="1:22" ht="14.25" customHeight="1" x14ac:dyDescent="0.3">
      <c r="A5243" s="1">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4">
        <v>3.6936</v>
      </c>
    </row>
    <row r="5244" spans="1:22" ht="14.25" customHeight="1" x14ac:dyDescent="0.3">
      <c r="A5244" s="1">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4">
        <v>-5.6406000000000018</v>
      </c>
    </row>
    <row r="5245" spans="1:22" ht="14.25" customHeight="1" x14ac:dyDescent="0.3">
      <c r="A5245" s="1">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4">
        <v>4.8023999999999996</v>
      </c>
    </row>
    <row r="5246" spans="1:22" ht="14.25" customHeight="1" x14ac:dyDescent="0.3">
      <c r="A5246" s="1">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4">
        <v>15.352199999999989</v>
      </c>
    </row>
    <row r="5247" spans="1:22" ht="14.25" customHeight="1" x14ac:dyDescent="0.3">
      <c r="A5247" s="1">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4">
        <v>33.357600000000019</v>
      </c>
    </row>
    <row r="5248" spans="1:22" ht="14.25" customHeight="1" x14ac:dyDescent="0.3">
      <c r="A5248" s="1">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4">
        <v>4.7039999999999997</v>
      </c>
    </row>
    <row r="5249" spans="1:22" ht="14.25" customHeight="1" x14ac:dyDescent="0.3">
      <c r="A5249" s="1">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4">
        <v>-52.958400000000012</v>
      </c>
    </row>
    <row r="5250" spans="1:22" ht="14.25" customHeight="1" x14ac:dyDescent="0.3">
      <c r="A5250" s="1">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4">
        <v>10.875</v>
      </c>
    </row>
    <row r="5251" spans="1:22" ht="14.25" customHeight="1" x14ac:dyDescent="0.3">
      <c r="A5251" s="1">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4">
        <v>4.0871999999999993</v>
      </c>
    </row>
    <row r="5252" spans="1:22" ht="14.25" customHeight="1" x14ac:dyDescent="0.3">
      <c r="A5252" s="1">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4">
        <v>19.995999999999974</v>
      </c>
    </row>
    <row r="5253" spans="1:22" ht="14.25" customHeight="1" x14ac:dyDescent="0.3">
      <c r="A5253" s="1">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4">
        <v>23.086399999999998</v>
      </c>
    </row>
    <row r="5254" spans="1:22" ht="14.25" customHeight="1" x14ac:dyDescent="0.3">
      <c r="A5254" s="1">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4">
        <v>53.043899999999979</v>
      </c>
    </row>
    <row r="5255" spans="1:22" ht="14.25" customHeight="1" x14ac:dyDescent="0.3">
      <c r="A5255" s="1">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4">
        <v>33.639999999999986</v>
      </c>
    </row>
    <row r="5256" spans="1:22" ht="14.25" customHeight="1" x14ac:dyDescent="0.3">
      <c r="A5256" s="1">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4">
        <v>-7.0979999999999919</v>
      </c>
    </row>
    <row r="5257" spans="1:22" ht="14.25" customHeight="1" x14ac:dyDescent="0.3">
      <c r="A5257" s="1">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4">
        <v>-5.4548000000000041</v>
      </c>
    </row>
    <row r="5258" spans="1:22" ht="14.25" customHeight="1" x14ac:dyDescent="0.3">
      <c r="A5258" s="1">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4">
        <v>4.7519999999999998</v>
      </c>
    </row>
    <row r="5259" spans="1:22" ht="14.25" customHeight="1" x14ac:dyDescent="0.3">
      <c r="A5259" s="1">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4">
        <v>18.662400000000002</v>
      </c>
    </row>
    <row r="5260" spans="1:22" ht="14.25" customHeight="1" x14ac:dyDescent="0.3">
      <c r="A5260" s="1">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4">
        <v>16.543999999999997</v>
      </c>
    </row>
    <row r="5261" spans="1:22" ht="14.25" customHeight="1" x14ac:dyDescent="0.3">
      <c r="A5261" s="1">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4">
        <v>15.934799999999997</v>
      </c>
    </row>
    <row r="5262" spans="1:22" ht="14.25" customHeight="1" x14ac:dyDescent="0.3">
      <c r="A5262" s="1">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4">
        <v>14.758199999999995</v>
      </c>
    </row>
    <row r="5263" spans="1:22" ht="14.25" customHeight="1" x14ac:dyDescent="0.3">
      <c r="A5263" s="1">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4">
        <v>-4.8180000000000005</v>
      </c>
    </row>
    <row r="5264" spans="1:22" ht="14.25" customHeight="1" x14ac:dyDescent="0.3">
      <c r="A5264" s="1">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4">
        <v>-22.948000000000008</v>
      </c>
    </row>
    <row r="5265" spans="1:22" ht="14.25" customHeight="1" x14ac:dyDescent="0.3">
      <c r="A5265" s="1">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4">
        <v>-2.9180000000000028</v>
      </c>
    </row>
    <row r="5266" spans="1:22" ht="14.25" customHeight="1" x14ac:dyDescent="0.3">
      <c r="A5266" s="1">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4">
        <v>3.5528999999999984</v>
      </c>
    </row>
    <row r="5267" spans="1:22" ht="14.25" customHeight="1" x14ac:dyDescent="0.3">
      <c r="A5267" s="1">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4">
        <v>5.7623999999999995</v>
      </c>
    </row>
    <row r="5268" spans="1:22" ht="14.25" customHeight="1" x14ac:dyDescent="0.3">
      <c r="A5268" s="1">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4">
        <v>82.290599999999998</v>
      </c>
    </row>
    <row r="5269" spans="1:22" ht="14.25" customHeight="1" x14ac:dyDescent="0.3">
      <c r="A5269" s="1">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4">
        <v>1.0114000000000001</v>
      </c>
    </row>
    <row r="5270" spans="1:22" ht="14.25" customHeight="1" x14ac:dyDescent="0.3">
      <c r="A5270" s="1">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4">
        <v>24.122399999999995</v>
      </c>
    </row>
    <row r="5271" spans="1:22" ht="14.25" customHeight="1" x14ac:dyDescent="0.3">
      <c r="A5271" s="1">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4">
        <v>11.6496</v>
      </c>
    </row>
    <row r="5272" spans="1:22" ht="14.25" customHeight="1" x14ac:dyDescent="0.3">
      <c r="A5272" s="1">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4">
        <v>113.84799999999998</v>
      </c>
    </row>
    <row r="5273" spans="1:22" ht="14.25" customHeight="1" x14ac:dyDescent="0.3">
      <c r="A5273" s="1">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4">
        <v>8.0967999999999982</v>
      </c>
    </row>
    <row r="5274" spans="1:22" ht="14.25" customHeight="1" x14ac:dyDescent="0.3">
      <c r="A5274" s="1">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4">
        <v>-14.987700000000061</v>
      </c>
    </row>
    <row r="5275" spans="1:22" ht="14.25" customHeight="1" x14ac:dyDescent="0.3">
      <c r="A5275" s="1">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4">
        <v>-2.6207999999999991</v>
      </c>
    </row>
    <row r="5276" spans="1:22" ht="14.25" customHeight="1" x14ac:dyDescent="0.3">
      <c r="A5276" s="1">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4">
        <v>178.79999999999998</v>
      </c>
    </row>
    <row r="5277" spans="1:22" ht="14.25" customHeight="1" x14ac:dyDescent="0.3">
      <c r="A5277" s="1">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4">
        <v>70.312000000000012</v>
      </c>
    </row>
    <row r="5278" spans="1:22" ht="14.25" customHeight="1" x14ac:dyDescent="0.3">
      <c r="A5278" s="1">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4">
        <v>8.5024999999999942</v>
      </c>
    </row>
    <row r="5279" spans="1:22" ht="14.25" customHeight="1" x14ac:dyDescent="0.3">
      <c r="A5279" s="1">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4">
        <v>-9.717599999999976</v>
      </c>
    </row>
    <row r="5280" spans="1:22" ht="14.25" customHeight="1" x14ac:dyDescent="0.3">
      <c r="A5280" s="1">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4">
        <v>48.539199999999994</v>
      </c>
    </row>
    <row r="5281" spans="1:22" ht="14.25" customHeight="1" x14ac:dyDescent="0.3">
      <c r="A5281" s="1">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4">
        <v>1.8872</v>
      </c>
    </row>
    <row r="5282" spans="1:22" ht="14.25" customHeight="1" x14ac:dyDescent="0.3">
      <c r="A5282" s="1">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4">
        <v>22.235199999999999</v>
      </c>
    </row>
    <row r="5283" spans="1:22" ht="14.25" customHeight="1" x14ac:dyDescent="0.3">
      <c r="A5283" s="1">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4">
        <v>2.9567999999999999</v>
      </c>
    </row>
    <row r="5284" spans="1:22" ht="14.25" customHeight="1" x14ac:dyDescent="0.3">
      <c r="A5284" s="1">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4">
        <v>17.314799999999998</v>
      </c>
    </row>
    <row r="5285" spans="1:22" ht="14.25" customHeight="1" x14ac:dyDescent="0.3">
      <c r="A5285" s="1">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4">
        <v>0</v>
      </c>
    </row>
    <row r="5286" spans="1:22" ht="14.25" customHeight="1" x14ac:dyDescent="0.3">
      <c r="A5286" s="1">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4">
        <v>22.200000000000003</v>
      </c>
    </row>
    <row r="5287" spans="1:22" ht="14.25" customHeight="1" x14ac:dyDescent="0.3">
      <c r="A5287" s="1">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4">
        <v>7.4339999999999993</v>
      </c>
    </row>
    <row r="5288" spans="1:22" ht="14.25" customHeight="1" x14ac:dyDescent="0.3">
      <c r="A5288" s="1">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4">
        <v>-7.3231999999999999</v>
      </c>
    </row>
    <row r="5289" spans="1:22" ht="14.25" customHeight="1" x14ac:dyDescent="0.3">
      <c r="A5289" s="1">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4">
        <v>-152.9847</v>
      </c>
    </row>
    <row r="5290" spans="1:22" ht="14.25" customHeight="1" x14ac:dyDescent="0.3">
      <c r="A5290" s="1">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4">
        <v>80.340400000000002</v>
      </c>
    </row>
    <row r="5291" spans="1:22" ht="14.25" customHeight="1" x14ac:dyDescent="0.3">
      <c r="A5291" s="1">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4">
        <v>6.2664</v>
      </c>
    </row>
    <row r="5292" spans="1:22" ht="14.25" customHeight="1" x14ac:dyDescent="0.3">
      <c r="A5292" s="1">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4">
        <v>-13.810000000000116</v>
      </c>
    </row>
    <row r="5293" spans="1:22" ht="14.25" customHeight="1" x14ac:dyDescent="0.3">
      <c r="A5293" s="1">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4">
        <v>61.46279999999998</v>
      </c>
    </row>
    <row r="5294" spans="1:22" ht="14.25" customHeight="1" x14ac:dyDescent="0.3">
      <c r="A5294" s="1">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4">
        <v>0.33479999999999999</v>
      </c>
    </row>
    <row r="5295" spans="1:22" ht="14.25" customHeight="1" x14ac:dyDescent="0.3">
      <c r="A5295" s="1">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4">
        <v>-15.476400000000005</v>
      </c>
    </row>
    <row r="5296" spans="1:22" ht="14.25" customHeight="1" x14ac:dyDescent="0.3">
      <c r="A5296" s="1">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4">
        <v>23.183999999999997</v>
      </c>
    </row>
    <row r="5297" spans="1:22" ht="14.25" customHeight="1" x14ac:dyDescent="0.3">
      <c r="A5297" s="1">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4">
        <v>32.468400000000003</v>
      </c>
    </row>
    <row r="5298" spans="1:22" ht="14.25" customHeight="1" x14ac:dyDescent="0.3">
      <c r="A5298" s="1">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4">
        <v>4.0203000000000007</v>
      </c>
    </row>
    <row r="5299" spans="1:22" ht="14.25" customHeight="1" x14ac:dyDescent="0.3">
      <c r="A5299" s="1">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4">
        <v>135.98000000000002</v>
      </c>
    </row>
    <row r="5300" spans="1:22" ht="14.25" customHeight="1" x14ac:dyDescent="0.3">
      <c r="A5300" s="1">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4">
        <v>1.9175999999999997</v>
      </c>
    </row>
    <row r="5301" spans="1:22" ht="14.25" customHeight="1" x14ac:dyDescent="0.3">
      <c r="A5301" s="1">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4">
        <v>8.6939999999999991</v>
      </c>
    </row>
    <row r="5302" spans="1:22" ht="14.25" customHeight="1" x14ac:dyDescent="0.3">
      <c r="A5302" s="1">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4">
        <v>386.83499999999981</v>
      </c>
    </row>
    <row r="5303" spans="1:22" ht="14.25" customHeight="1" x14ac:dyDescent="0.3">
      <c r="A5303" s="1">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4">
        <v>653.30099999999982</v>
      </c>
    </row>
    <row r="5304" spans="1:22" ht="14.25" customHeight="1" x14ac:dyDescent="0.3">
      <c r="A5304" s="1">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4">
        <v>29.808</v>
      </c>
    </row>
    <row r="5305" spans="1:22" ht="14.25" customHeight="1" x14ac:dyDescent="0.3">
      <c r="A5305" s="1">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4">
        <v>-1.0656000000000017</v>
      </c>
    </row>
    <row r="5306" spans="1:22" ht="14.25" customHeight="1" x14ac:dyDescent="0.3">
      <c r="A5306" s="1">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4">
        <v>-7.4759999999999991</v>
      </c>
    </row>
    <row r="5307" spans="1:22" ht="14.25" customHeight="1" x14ac:dyDescent="0.3">
      <c r="A5307" s="1">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4">
        <v>28.959000000000003</v>
      </c>
    </row>
    <row r="5308" spans="1:22" ht="14.25" customHeight="1" x14ac:dyDescent="0.3">
      <c r="A5308" s="1">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4">
        <v>80.019899999999993</v>
      </c>
    </row>
    <row r="5309" spans="1:22" ht="14.25" customHeight="1" x14ac:dyDescent="0.3">
      <c r="A5309" s="1">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4">
        <v>1.9989999999999952</v>
      </c>
    </row>
    <row r="5310" spans="1:22" ht="14.25" customHeight="1" x14ac:dyDescent="0.3">
      <c r="A5310" s="1">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4">
        <v>-46.399800000000013</v>
      </c>
    </row>
    <row r="5311" spans="1:22" ht="14.25" customHeight="1" x14ac:dyDescent="0.3">
      <c r="A5311" s="1">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4">
        <v>3.9120000000000004</v>
      </c>
    </row>
    <row r="5312" spans="1:22" ht="14.25" customHeight="1" x14ac:dyDescent="0.3">
      <c r="A5312" s="1">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4">
        <v>-2287.7820000000002</v>
      </c>
    </row>
    <row r="5313" spans="1:22" ht="14.25" customHeight="1" x14ac:dyDescent="0.3">
      <c r="A5313" s="1">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4">
        <v>3.3408000000000002</v>
      </c>
    </row>
    <row r="5314" spans="1:22" ht="14.25" customHeight="1" x14ac:dyDescent="0.3">
      <c r="A5314" s="1">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4">
        <v>3.5059999999999967</v>
      </c>
    </row>
    <row r="5315" spans="1:22" ht="14.25" customHeight="1" x14ac:dyDescent="0.3">
      <c r="A5315" s="1">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4">
        <v>21.436799999999998</v>
      </c>
    </row>
    <row r="5316" spans="1:22" ht="14.25" customHeight="1" x14ac:dyDescent="0.3">
      <c r="A5316" s="1">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4">
        <v>14.974399999999999</v>
      </c>
    </row>
    <row r="5317" spans="1:22" ht="14.25" customHeight="1" x14ac:dyDescent="0.3">
      <c r="A5317" s="1">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4">
        <v>11.69100000000001</v>
      </c>
    </row>
    <row r="5318" spans="1:22" ht="14.25" customHeight="1" x14ac:dyDescent="0.3">
      <c r="A5318" s="1">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4">
        <v>1.3283999999999985</v>
      </c>
    </row>
    <row r="5319" spans="1:22" ht="14.25" customHeight="1" x14ac:dyDescent="0.3">
      <c r="A5319" s="1">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4">
        <v>1.5691000000000002</v>
      </c>
    </row>
    <row r="5320" spans="1:22" ht="14.25" customHeight="1" x14ac:dyDescent="0.3">
      <c r="A5320" s="1">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4">
        <v>7.2576000000000001</v>
      </c>
    </row>
    <row r="5321" spans="1:22" ht="14.25" customHeight="1" x14ac:dyDescent="0.3">
      <c r="A5321" s="1">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4">
        <v>-21.887999999999991</v>
      </c>
    </row>
    <row r="5322" spans="1:22" ht="14.25" customHeight="1" x14ac:dyDescent="0.3">
      <c r="A5322" s="1">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4">
        <v>-1002.7836000000001</v>
      </c>
    </row>
    <row r="5323" spans="1:22" ht="14.25" customHeight="1" x14ac:dyDescent="0.3">
      <c r="A5323" s="1">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4">
        <v>-26.247599999999998</v>
      </c>
    </row>
    <row r="5324" spans="1:22" ht="14.25" customHeight="1" x14ac:dyDescent="0.3">
      <c r="A5324" s="1">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4">
        <v>5.9279999999999999</v>
      </c>
    </row>
    <row r="5325" spans="1:22" ht="14.25" customHeight="1" x14ac:dyDescent="0.3">
      <c r="A5325" s="1">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4">
        <v>7.98</v>
      </c>
    </row>
    <row r="5326" spans="1:22" ht="14.25" customHeight="1" x14ac:dyDescent="0.3">
      <c r="A5326" s="1">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4">
        <v>6.2530000000000001</v>
      </c>
    </row>
    <row r="5327" spans="1:22" ht="14.25" customHeight="1" x14ac:dyDescent="0.3">
      <c r="A5327" s="1">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4">
        <v>9.0288000000000004</v>
      </c>
    </row>
    <row r="5328" spans="1:22" ht="14.25" customHeight="1" x14ac:dyDescent="0.3">
      <c r="A5328" s="1">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4">
        <v>2.0039999999999996</v>
      </c>
    </row>
    <row r="5329" spans="1:22" ht="14.25" customHeight="1" x14ac:dyDescent="0.3">
      <c r="A5329" s="1">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4">
        <v>9.3312000000000008</v>
      </c>
    </row>
    <row r="5330" spans="1:22" ht="14.25" customHeight="1" x14ac:dyDescent="0.3">
      <c r="A5330" s="1">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4">
        <v>2.3939999999999984</v>
      </c>
    </row>
    <row r="5331" spans="1:22" ht="14.25" customHeight="1" x14ac:dyDescent="0.3">
      <c r="A5331" s="1">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4">
        <v>11.748799999999997</v>
      </c>
    </row>
    <row r="5332" spans="1:22" ht="14.25" customHeight="1" x14ac:dyDescent="0.3">
      <c r="A5332" s="1">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4">
        <v>24.936599999999999</v>
      </c>
    </row>
    <row r="5333" spans="1:22" ht="14.25" customHeight="1" x14ac:dyDescent="0.3">
      <c r="A5333" s="1">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4">
        <v>20.452499999999997</v>
      </c>
    </row>
    <row r="5334" spans="1:22" ht="14.25" customHeight="1" x14ac:dyDescent="0.3">
      <c r="A5334" s="1">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4">
        <v>6.5887999999999991</v>
      </c>
    </row>
    <row r="5335" spans="1:22" ht="14.25" customHeight="1" x14ac:dyDescent="0.3">
      <c r="A5335" s="1">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4">
        <v>4.0583999999999998</v>
      </c>
    </row>
    <row r="5336" spans="1:22" ht="14.25" customHeight="1" x14ac:dyDescent="0.3">
      <c r="A5336" s="1">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4">
        <v>8.4966000000000008</v>
      </c>
    </row>
    <row r="5337" spans="1:22" ht="14.25" customHeight="1" x14ac:dyDescent="0.3">
      <c r="A5337" s="1">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4">
        <v>1.5547999999999997</v>
      </c>
    </row>
    <row r="5338" spans="1:22" ht="14.25" customHeight="1" x14ac:dyDescent="0.3">
      <c r="A5338" s="1">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4">
        <v>8.767199999999999</v>
      </c>
    </row>
    <row r="5339" spans="1:22" ht="14.25" customHeight="1" x14ac:dyDescent="0.3">
      <c r="A5339" s="1">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4">
        <v>111.5688</v>
      </c>
    </row>
    <row r="5340" spans="1:22" ht="14.25" customHeight="1" x14ac:dyDescent="0.3">
      <c r="A5340" s="1">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4">
        <v>4.8910000000000053</v>
      </c>
    </row>
    <row r="5341" spans="1:22" ht="14.25" customHeight="1" x14ac:dyDescent="0.3">
      <c r="A5341" s="1">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4">
        <v>5.7527999999999988</v>
      </c>
    </row>
    <row r="5342" spans="1:22" ht="14.25" customHeight="1" x14ac:dyDescent="0.3">
      <c r="A5342" s="1">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4">
        <v>6.011400000000001</v>
      </c>
    </row>
    <row r="5343" spans="1:22" ht="14.25" customHeight="1" x14ac:dyDescent="0.3">
      <c r="A5343" s="1">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4">
        <v>53.996999999999957</v>
      </c>
    </row>
    <row r="5344" spans="1:22" ht="14.25" customHeight="1" x14ac:dyDescent="0.3">
      <c r="A5344" s="1">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4">
        <v>0.55079999999999985</v>
      </c>
    </row>
    <row r="5345" spans="1:22" ht="14.25" customHeight="1" x14ac:dyDescent="0.3">
      <c r="A5345" s="1">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4">
        <v>16.747500000000016</v>
      </c>
    </row>
    <row r="5346" spans="1:22" ht="14.25" customHeight="1" x14ac:dyDescent="0.3">
      <c r="A5346" s="1">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4">
        <v>2.2364999999999995</v>
      </c>
    </row>
    <row r="5347" spans="1:22" ht="14.25" customHeight="1" x14ac:dyDescent="0.3">
      <c r="A5347" s="1">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4">
        <v>210.4935999999999</v>
      </c>
    </row>
    <row r="5348" spans="1:22" ht="14.25" customHeight="1" x14ac:dyDescent="0.3">
      <c r="A5348" s="1">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4">
        <v>3.9497999999999998</v>
      </c>
    </row>
    <row r="5349" spans="1:22" ht="14.25" customHeight="1" x14ac:dyDescent="0.3">
      <c r="A5349" s="1">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4">
        <v>2.8835999999999995</v>
      </c>
    </row>
    <row r="5350" spans="1:22" ht="14.25" customHeight="1" x14ac:dyDescent="0.3">
      <c r="A5350" s="1">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4">
        <v>15.523199999999999</v>
      </c>
    </row>
    <row r="5351" spans="1:22" ht="14.25" customHeight="1" x14ac:dyDescent="0.3">
      <c r="A5351" s="1">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4">
        <v>19.950000000000003</v>
      </c>
    </row>
    <row r="5352" spans="1:22" ht="14.25" customHeight="1" x14ac:dyDescent="0.3">
      <c r="A5352" s="1">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4">
        <v>48.551399999999994</v>
      </c>
    </row>
    <row r="5353" spans="1:22" ht="14.25" customHeight="1" x14ac:dyDescent="0.3">
      <c r="A5353" s="1">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4">
        <v>15.195999999999998</v>
      </c>
    </row>
    <row r="5354" spans="1:22" ht="14.25" customHeight="1" x14ac:dyDescent="0.3">
      <c r="A5354" s="1">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4">
        <v>37.078199999999981</v>
      </c>
    </row>
    <row r="5355" spans="1:22" ht="14.25" customHeight="1" x14ac:dyDescent="0.3">
      <c r="A5355" s="1">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4">
        <v>41.021599999999999</v>
      </c>
    </row>
    <row r="5356" spans="1:22" ht="14.25" customHeight="1" x14ac:dyDescent="0.3">
      <c r="A5356" s="1">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4">
        <v>20.959199999999996</v>
      </c>
    </row>
    <row r="5357" spans="1:22" ht="14.25" customHeight="1" x14ac:dyDescent="0.3">
      <c r="A5357" s="1">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4">
        <v>3.84</v>
      </c>
    </row>
    <row r="5358" spans="1:22" ht="14.25" customHeight="1" x14ac:dyDescent="0.3">
      <c r="A5358" s="1">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4">
        <v>9.5339999999999971</v>
      </c>
    </row>
    <row r="5359" spans="1:22" ht="14.25" customHeight="1" x14ac:dyDescent="0.3">
      <c r="A5359" s="1">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4">
        <v>1.6359999999999992</v>
      </c>
    </row>
    <row r="5360" spans="1:22" ht="14.25" customHeight="1" x14ac:dyDescent="0.3">
      <c r="A5360" s="1">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4">
        <v>0.63119999999999798</v>
      </c>
    </row>
    <row r="5361" spans="1:22" ht="14.25" customHeight="1" x14ac:dyDescent="0.3">
      <c r="A5361" s="1">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4">
        <v>12.874400000000001</v>
      </c>
    </row>
    <row r="5362" spans="1:22" ht="14.25" customHeight="1" x14ac:dyDescent="0.3">
      <c r="A5362" s="1">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4">
        <v>-32.219200000000022</v>
      </c>
    </row>
    <row r="5363" spans="1:22" ht="14.25" customHeight="1" x14ac:dyDescent="0.3">
      <c r="A5363" s="1">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4">
        <v>54.056999999999988</v>
      </c>
    </row>
    <row r="5364" spans="1:22" ht="14.25" customHeight="1" x14ac:dyDescent="0.3">
      <c r="A5364" s="1">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4">
        <v>23.990399999999994</v>
      </c>
    </row>
    <row r="5365" spans="1:22" ht="14.25" customHeight="1" x14ac:dyDescent="0.3">
      <c r="A5365" s="1">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4">
        <v>22.948799999999999</v>
      </c>
    </row>
    <row r="5366" spans="1:22" ht="14.25" customHeight="1" x14ac:dyDescent="0.3">
      <c r="A5366" s="1">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4">
        <v>6.4864000000000033</v>
      </c>
    </row>
    <row r="5367" spans="1:22" ht="14.25" customHeight="1" x14ac:dyDescent="0.3">
      <c r="A5367" s="1">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4">
        <v>13.229299999999995</v>
      </c>
    </row>
    <row r="5368" spans="1:22" ht="14.25" customHeight="1" x14ac:dyDescent="0.3">
      <c r="A5368" s="1">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4">
        <v>7.7679000000000009</v>
      </c>
    </row>
    <row r="5369" spans="1:22" ht="14.25" customHeight="1" x14ac:dyDescent="0.3">
      <c r="A5369" s="1">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4">
        <v>5.4332000000000003</v>
      </c>
    </row>
    <row r="5370" spans="1:22" ht="14.25" customHeight="1" x14ac:dyDescent="0.3">
      <c r="A5370" s="1">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4">
        <v>3.8949999999999996</v>
      </c>
    </row>
    <row r="5371" spans="1:22" ht="14.25" customHeight="1" x14ac:dyDescent="0.3">
      <c r="A5371" s="1">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4">
        <v>28.706399999999991</v>
      </c>
    </row>
    <row r="5372" spans="1:22" ht="14.25" customHeight="1" x14ac:dyDescent="0.3">
      <c r="A5372" s="1">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4">
        <v>71.229600000000005</v>
      </c>
    </row>
    <row r="5373" spans="1:22" ht="14.25" customHeight="1" x14ac:dyDescent="0.3">
      <c r="A5373" s="1">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4">
        <v>79.793999999999997</v>
      </c>
    </row>
    <row r="5374" spans="1:22" ht="14.25" customHeight="1" x14ac:dyDescent="0.3">
      <c r="A5374" s="1">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4">
        <v>5.4432</v>
      </c>
    </row>
    <row r="5375" spans="1:22" ht="14.25" customHeight="1" x14ac:dyDescent="0.3">
      <c r="A5375" s="1">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4">
        <v>-69.472199999999958</v>
      </c>
    </row>
    <row r="5376" spans="1:22" ht="14.25" customHeight="1" x14ac:dyDescent="0.3">
      <c r="A5376" s="1">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4">
        <v>3.6288</v>
      </c>
    </row>
    <row r="5377" spans="1:22" ht="14.25" customHeight="1" x14ac:dyDescent="0.3">
      <c r="A5377" s="1">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4">
        <v>9.8159999999999954</v>
      </c>
    </row>
    <row r="5378" spans="1:22" ht="14.25" customHeight="1" x14ac:dyDescent="0.3">
      <c r="A5378" s="1">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4">
        <v>7.86</v>
      </c>
    </row>
    <row r="5379" spans="1:22" ht="14.25" customHeight="1" x14ac:dyDescent="0.3">
      <c r="A5379" s="1">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4">
        <v>117.61469999999996</v>
      </c>
    </row>
    <row r="5380" spans="1:22" ht="14.25" customHeight="1" x14ac:dyDescent="0.3">
      <c r="A5380" s="1">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4">
        <v>-30.228800000000007</v>
      </c>
    </row>
    <row r="5381" spans="1:22" ht="14.25" customHeight="1" x14ac:dyDescent="0.3">
      <c r="A5381" s="1">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4">
        <v>7.6145999999999994</v>
      </c>
    </row>
    <row r="5382" spans="1:22" ht="14.25" customHeight="1" x14ac:dyDescent="0.3">
      <c r="A5382" s="1">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4">
        <v>35.623799999999996</v>
      </c>
    </row>
    <row r="5383" spans="1:22" ht="14.25" customHeight="1" x14ac:dyDescent="0.3">
      <c r="A5383" s="1">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4">
        <v>9.0719999999999992</v>
      </c>
    </row>
    <row r="5384" spans="1:22" ht="14.25" customHeight="1" x14ac:dyDescent="0.3">
      <c r="A5384" s="1">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4">
        <v>5.3352000000000004</v>
      </c>
    </row>
    <row r="5385" spans="1:22" ht="14.25" customHeight="1" x14ac:dyDescent="0.3">
      <c r="A5385" s="1">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4">
        <v>3.7584</v>
      </c>
    </row>
    <row r="5386" spans="1:22" ht="14.25" customHeight="1" x14ac:dyDescent="0.3">
      <c r="A5386" s="1">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4">
        <v>41.79000000000002</v>
      </c>
    </row>
    <row r="5387" spans="1:22" ht="14.25" customHeight="1" x14ac:dyDescent="0.3">
      <c r="A5387" s="1">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4">
        <v>72.788800000000037</v>
      </c>
    </row>
    <row r="5388" spans="1:22" ht="14.25" customHeight="1" x14ac:dyDescent="0.3">
      <c r="A5388" s="1">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4">
        <v>18.5886</v>
      </c>
    </row>
    <row r="5389" spans="1:22" ht="14.25" customHeight="1" x14ac:dyDescent="0.3">
      <c r="A5389" s="1">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4">
        <v>10.498500000000007</v>
      </c>
    </row>
    <row r="5390" spans="1:22" ht="14.25" customHeight="1" x14ac:dyDescent="0.3">
      <c r="A5390" s="1">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4">
        <v>47.097900000000003</v>
      </c>
    </row>
    <row r="5391" spans="1:22" ht="14.25" customHeight="1" x14ac:dyDescent="0.3">
      <c r="A5391" s="1">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4">
        <v>4.8117999999999999</v>
      </c>
    </row>
    <row r="5392" spans="1:22" ht="14.25" customHeight="1" x14ac:dyDescent="0.3">
      <c r="A5392" s="1">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4">
        <v>9.5525999999999982</v>
      </c>
    </row>
    <row r="5393" spans="1:22" ht="14.25" customHeight="1" x14ac:dyDescent="0.3">
      <c r="A5393" s="1">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4">
        <v>10.799999999999999</v>
      </c>
    </row>
    <row r="5394" spans="1:22" ht="14.25" customHeight="1" x14ac:dyDescent="0.3">
      <c r="A5394" s="1">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4">
        <v>4.5815999999999999</v>
      </c>
    </row>
    <row r="5395" spans="1:22" ht="14.25" customHeight="1" x14ac:dyDescent="0.3">
      <c r="A5395" s="1">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4">
        <v>102.2784</v>
      </c>
    </row>
    <row r="5396" spans="1:22" ht="14.25" customHeight="1" x14ac:dyDescent="0.3">
      <c r="A5396" s="1">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4">
        <v>235.95240000000001</v>
      </c>
    </row>
    <row r="5397" spans="1:22" ht="14.25" customHeight="1" x14ac:dyDescent="0.3">
      <c r="A5397" s="1">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4">
        <v>9.8909999999999982</v>
      </c>
    </row>
    <row r="5398" spans="1:22" ht="14.25" customHeight="1" x14ac:dyDescent="0.3">
      <c r="A5398" s="1">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4">
        <v>23.384</v>
      </c>
    </row>
    <row r="5399" spans="1:22" ht="14.25" customHeight="1" x14ac:dyDescent="0.3">
      <c r="A5399" s="1">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4">
        <v>11.309999999999999</v>
      </c>
    </row>
    <row r="5400" spans="1:22" ht="14.25" customHeight="1" x14ac:dyDescent="0.3">
      <c r="A5400" s="1">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4">
        <v>-2.0348999999999995</v>
      </c>
    </row>
    <row r="5401" spans="1:22" ht="14.25" customHeight="1" x14ac:dyDescent="0.3">
      <c r="A5401" s="1">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4">
        <v>6.5490000000000208</v>
      </c>
    </row>
    <row r="5402" spans="1:22" ht="14.25" customHeight="1" x14ac:dyDescent="0.3">
      <c r="A5402" s="1">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4">
        <v>15.1158</v>
      </c>
    </row>
    <row r="5403" spans="1:22" ht="14.25" customHeight="1" x14ac:dyDescent="0.3">
      <c r="A5403" s="1">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4">
        <v>26.3934</v>
      </c>
    </row>
    <row r="5404" spans="1:22" ht="14.25" customHeight="1" x14ac:dyDescent="0.3">
      <c r="A5404" s="1">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4">
        <v>7.71</v>
      </c>
    </row>
    <row r="5405" spans="1:22" ht="14.25" customHeight="1" x14ac:dyDescent="0.3">
      <c r="A5405" s="1">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4">
        <v>1.3104</v>
      </c>
    </row>
    <row r="5406" spans="1:22" ht="14.25" customHeight="1" x14ac:dyDescent="0.3">
      <c r="A5406" s="1">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4">
        <v>55.744999999999948</v>
      </c>
    </row>
    <row r="5407" spans="1:22" ht="14.25" customHeight="1" x14ac:dyDescent="0.3">
      <c r="A5407" s="1">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4">
        <v>15.220800000000001</v>
      </c>
    </row>
    <row r="5408" spans="1:22" ht="14.25" customHeight="1" x14ac:dyDescent="0.3">
      <c r="A5408" s="1">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4">
        <v>5.0054999999999996</v>
      </c>
    </row>
    <row r="5409" spans="1:22" ht="14.25" customHeight="1" x14ac:dyDescent="0.3">
      <c r="A5409" s="1">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4">
        <v>40.443199999999997</v>
      </c>
    </row>
    <row r="5410" spans="1:22" ht="14.25" customHeight="1" x14ac:dyDescent="0.3">
      <c r="A5410" s="1">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4">
        <v>8.4089999999999989</v>
      </c>
    </row>
    <row r="5411" spans="1:22" ht="14.25" customHeight="1" x14ac:dyDescent="0.3">
      <c r="A5411" s="1">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4">
        <v>33.93</v>
      </c>
    </row>
    <row r="5412" spans="1:22" ht="14.25" customHeight="1" x14ac:dyDescent="0.3">
      <c r="A5412" s="1">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4">
        <v>11.117599999999999</v>
      </c>
    </row>
    <row r="5413" spans="1:22" ht="14.25" customHeight="1" x14ac:dyDescent="0.3">
      <c r="A5413" s="1">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4">
        <v>3.5279999999999996</v>
      </c>
    </row>
    <row r="5414" spans="1:22" ht="14.25" customHeight="1" x14ac:dyDescent="0.3">
      <c r="A5414" s="1">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4">
        <v>8.1071999999999917</v>
      </c>
    </row>
    <row r="5415" spans="1:22" ht="14.25" customHeight="1" x14ac:dyDescent="0.3">
      <c r="A5415" s="1">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4">
        <v>62.929999999999993</v>
      </c>
    </row>
    <row r="5416" spans="1:22" ht="14.25" customHeight="1" x14ac:dyDescent="0.3">
      <c r="A5416" s="1">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4">
        <v>-197.57520000000002</v>
      </c>
    </row>
    <row r="5417" spans="1:22" ht="14.25" customHeight="1" x14ac:dyDescent="0.3">
      <c r="A5417" s="1">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4">
        <v>7.2576000000000001</v>
      </c>
    </row>
    <row r="5418" spans="1:22" ht="14.25" customHeight="1" x14ac:dyDescent="0.3">
      <c r="A5418" s="1">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4">
        <v>-8.9963999999999995</v>
      </c>
    </row>
    <row r="5419" spans="1:22" ht="14.25" customHeight="1" x14ac:dyDescent="0.3">
      <c r="A5419" s="1">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4">
        <v>7.68</v>
      </c>
    </row>
    <row r="5420" spans="1:22" ht="14.25" customHeight="1" x14ac:dyDescent="0.3">
      <c r="A5420" s="1">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4">
        <v>12.700800000000001</v>
      </c>
    </row>
    <row r="5421" spans="1:22" ht="14.25" customHeight="1" x14ac:dyDescent="0.3">
      <c r="A5421" s="1">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4">
        <v>15.038400000000003</v>
      </c>
    </row>
    <row r="5422" spans="1:22" ht="14.25" customHeight="1" x14ac:dyDescent="0.3">
      <c r="A5422" s="1">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4">
        <v>-60.836100000000016</v>
      </c>
    </row>
    <row r="5423" spans="1:22" ht="14.25" customHeight="1" x14ac:dyDescent="0.3">
      <c r="A5423" s="1">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4">
        <v>1.1993999999999998</v>
      </c>
    </row>
    <row r="5424" spans="1:22" ht="14.25" customHeight="1" x14ac:dyDescent="0.3">
      <c r="A5424" s="1">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4">
        <v>3.9312000000000005</v>
      </c>
    </row>
    <row r="5425" spans="1:22" ht="14.25" customHeight="1" x14ac:dyDescent="0.3">
      <c r="A5425" s="1">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4">
        <v>11.879999999999999</v>
      </c>
    </row>
    <row r="5426" spans="1:22" ht="14.25" customHeight="1" x14ac:dyDescent="0.3">
      <c r="A5426" s="1">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4">
        <v>1.0207999999999999</v>
      </c>
    </row>
    <row r="5427" spans="1:22" ht="14.25" customHeight="1" x14ac:dyDescent="0.3">
      <c r="A5427" s="1">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4">
        <v>659.98</v>
      </c>
    </row>
    <row r="5428" spans="1:22" ht="14.25" customHeight="1" x14ac:dyDescent="0.3">
      <c r="A5428" s="1">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4">
        <v>51.47399999999999</v>
      </c>
    </row>
    <row r="5429" spans="1:22" ht="14.25" customHeight="1" x14ac:dyDescent="0.3">
      <c r="A5429" s="1">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4">
        <v>35.245000000000005</v>
      </c>
    </row>
    <row r="5430" spans="1:22" ht="14.25" customHeight="1" x14ac:dyDescent="0.3">
      <c r="A5430" s="1">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4">
        <v>12.097800000000001</v>
      </c>
    </row>
    <row r="5431" spans="1:22" ht="14.25" customHeight="1" x14ac:dyDescent="0.3">
      <c r="A5431" s="1">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4">
        <v>1.9989999999999979</v>
      </c>
    </row>
    <row r="5432" spans="1:22" ht="14.25" customHeight="1" x14ac:dyDescent="0.3">
      <c r="A5432" s="1">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4">
        <v>16.156799999999997</v>
      </c>
    </row>
    <row r="5433" spans="1:22" ht="14.25" customHeight="1" x14ac:dyDescent="0.3">
      <c r="A5433" s="1">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4">
        <v>1.3715999999999999</v>
      </c>
    </row>
    <row r="5434" spans="1:22" ht="14.25" customHeight="1" x14ac:dyDescent="0.3">
      <c r="A5434" s="1">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4">
        <v>-4.9727999999999994</v>
      </c>
    </row>
    <row r="5435" spans="1:22" ht="14.25" customHeight="1" x14ac:dyDescent="0.3">
      <c r="A5435" s="1">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4">
        <v>0.66719999999999979</v>
      </c>
    </row>
    <row r="5436" spans="1:22" ht="14.25" customHeight="1" x14ac:dyDescent="0.3">
      <c r="A5436" s="1">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4">
        <v>459.39599999999996</v>
      </c>
    </row>
    <row r="5437" spans="1:22" ht="14.25" customHeight="1" x14ac:dyDescent="0.3">
      <c r="A5437" s="1">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4">
        <v>97.199999999999989</v>
      </c>
    </row>
    <row r="5438" spans="1:22" ht="14.25" customHeight="1" x14ac:dyDescent="0.3">
      <c r="A5438" s="1">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4">
        <v>5.3680000000000012</v>
      </c>
    </row>
    <row r="5439" spans="1:22" ht="14.25" customHeight="1" x14ac:dyDescent="0.3">
      <c r="A5439" s="1">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4">
        <v>-6.8669999999999973</v>
      </c>
    </row>
    <row r="5440" spans="1:22" ht="14.25" customHeight="1" x14ac:dyDescent="0.3">
      <c r="A5440" s="1">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4">
        <v>15.991199999999992</v>
      </c>
    </row>
    <row r="5441" spans="1:22" ht="14.25" customHeight="1" x14ac:dyDescent="0.3">
      <c r="A5441" s="1">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4">
        <v>183.99499999999998</v>
      </c>
    </row>
    <row r="5442" spans="1:22" ht="14.25" customHeight="1" x14ac:dyDescent="0.3">
      <c r="A5442" s="1">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4">
        <v>0.15480000000000005</v>
      </c>
    </row>
    <row r="5443" spans="1:22" ht="14.25" customHeight="1" x14ac:dyDescent="0.3">
      <c r="A5443" s="1">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4">
        <v>2.3879999999999999</v>
      </c>
    </row>
    <row r="5444" spans="1:22" ht="14.25" customHeight="1" x14ac:dyDescent="0.3">
      <c r="A5444" s="1">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4">
        <v>36.851999999999997</v>
      </c>
    </row>
    <row r="5445" spans="1:22" ht="14.25" customHeight="1" x14ac:dyDescent="0.3">
      <c r="A5445" s="1">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4">
        <v>21.024899999999999</v>
      </c>
    </row>
    <row r="5446" spans="1:22" ht="14.25" customHeight="1" x14ac:dyDescent="0.3">
      <c r="A5446" s="1">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4">
        <v>2.7845999999999997</v>
      </c>
    </row>
    <row r="5447" spans="1:22" ht="14.25" customHeight="1" x14ac:dyDescent="0.3">
      <c r="A5447" s="1">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4">
        <v>7.0659000000000001</v>
      </c>
    </row>
    <row r="5448" spans="1:22" ht="14.25" customHeight="1" x14ac:dyDescent="0.3">
      <c r="A5448" s="1">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4">
        <v>8.25</v>
      </c>
    </row>
    <row r="5449" spans="1:22" ht="14.25" customHeight="1" x14ac:dyDescent="0.3">
      <c r="A5449" s="1">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4">
        <v>87.482499999999987</v>
      </c>
    </row>
    <row r="5450" spans="1:22" ht="14.25" customHeight="1" x14ac:dyDescent="0.3">
      <c r="A5450" s="1">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4">
        <v>7.158600000000007</v>
      </c>
    </row>
    <row r="5451" spans="1:22" ht="14.25" customHeight="1" x14ac:dyDescent="0.3">
      <c r="A5451" s="1">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4">
        <v>10.905999999999993</v>
      </c>
    </row>
    <row r="5452" spans="1:22" ht="14.25" customHeight="1" x14ac:dyDescent="0.3">
      <c r="A5452" s="1">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4">
        <v>149.38199999999998</v>
      </c>
    </row>
    <row r="5453" spans="1:22" ht="14.25" customHeight="1" x14ac:dyDescent="0.3">
      <c r="A5453" s="1">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4">
        <v>12.979199999999999</v>
      </c>
    </row>
    <row r="5454" spans="1:22" ht="14.25" customHeight="1" x14ac:dyDescent="0.3">
      <c r="A5454" s="1">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4">
        <v>24.997999999999987</v>
      </c>
    </row>
    <row r="5455" spans="1:22" ht="14.25" customHeight="1" x14ac:dyDescent="0.3">
      <c r="A5455" s="1">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4">
        <v>13.780799999999996</v>
      </c>
    </row>
    <row r="5456" spans="1:22" ht="14.25" customHeight="1" x14ac:dyDescent="0.3">
      <c r="A5456" s="1">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4">
        <v>0.73360000000000003</v>
      </c>
    </row>
    <row r="5457" spans="1:22" ht="14.25" customHeight="1" x14ac:dyDescent="0.3">
      <c r="A5457" s="1">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4">
        <v>0.77039999999999909</v>
      </c>
    </row>
    <row r="5458" spans="1:22" ht="14.25" customHeight="1" x14ac:dyDescent="0.3">
      <c r="A5458" s="1">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4">
        <v>9.6039999999999992</v>
      </c>
    </row>
    <row r="5459" spans="1:22" ht="14.25" customHeight="1" x14ac:dyDescent="0.3">
      <c r="A5459" s="1">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4">
        <v>20.537999999999997</v>
      </c>
    </row>
    <row r="5460" spans="1:22" ht="14.25" customHeight="1" x14ac:dyDescent="0.3">
      <c r="A5460" s="1">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4">
        <v>4.3367999999999993</v>
      </c>
    </row>
    <row r="5461" spans="1:22" ht="14.25" customHeight="1" x14ac:dyDescent="0.3">
      <c r="A5461" s="1">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4">
        <v>92.392000000000053</v>
      </c>
    </row>
    <row r="5462" spans="1:22" ht="14.25" customHeight="1" x14ac:dyDescent="0.3">
      <c r="A5462" s="1">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4">
        <v>-3.864600000000002</v>
      </c>
    </row>
    <row r="5463" spans="1:22" ht="14.25" customHeight="1" x14ac:dyDescent="0.3">
      <c r="A5463" s="1">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4">
        <v>4.4352</v>
      </c>
    </row>
    <row r="5464" spans="1:22" ht="14.25" customHeight="1" x14ac:dyDescent="0.3">
      <c r="A5464" s="1">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4">
        <v>-23.716000000000001</v>
      </c>
    </row>
    <row r="5465" spans="1:22" ht="14.25" customHeight="1" x14ac:dyDescent="0.3">
      <c r="A5465" s="1">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4">
        <v>19.622399999999999</v>
      </c>
    </row>
    <row r="5466" spans="1:22" ht="14.25" customHeight="1" x14ac:dyDescent="0.3">
      <c r="A5466" s="1">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4">
        <v>36.692999999999998</v>
      </c>
    </row>
    <row r="5467" spans="1:22" ht="14.25" customHeight="1" x14ac:dyDescent="0.3">
      <c r="A5467" s="1">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4">
        <v>-320.59699999999998</v>
      </c>
    </row>
    <row r="5468" spans="1:22" ht="14.25" customHeight="1" x14ac:dyDescent="0.3">
      <c r="A5468" s="1">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4">
        <v>6.0659999999999989</v>
      </c>
    </row>
    <row r="5469" spans="1:22" ht="14.25" customHeight="1" x14ac:dyDescent="0.3">
      <c r="A5469" s="1">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4">
        <v>13.764599999999994</v>
      </c>
    </row>
    <row r="5470" spans="1:22" ht="14.25" customHeight="1" x14ac:dyDescent="0.3">
      <c r="A5470" s="1">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4">
        <v>73.19399999999996</v>
      </c>
    </row>
    <row r="5471" spans="1:22" ht="14.25" customHeight="1" x14ac:dyDescent="0.3">
      <c r="A5471" s="1">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4">
        <v>9.3312000000000008</v>
      </c>
    </row>
    <row r="5472" spans="1:22" ht="14.25" customHeight="1" x14ac:dyDescent="0.3">
      <c r="A5472" s="1">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4">
        <v>9.2939999999999969</v>
      </c>
    </row>
    <row r="5473" spans="1:22" ht="14.25" customHeight="1" x14ac:dyDescent="0.3">
      <c r="A5473" s="1">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4">
        <v>4.0080000000000009</v>
      </c>
    </row>
    <row r="5474" spans="1:22" ht="14.25" customHeight="1" x14ac:dyDescent="0.3">
      <c r="A5474" s="1">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4">
        <v>-17.607599999999998</v>
      </c>
    </row>
    <row r="5475" spans="1:22" ht="14.25" customHeight="1" x14ac:dyDescent="0.3">
      <c r="A5475" s="1">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4">
        <v>-183.6323999999999</v>
      </c>
    </row>
    <row r="5476" spans="1:22" ht="14.25" customHeight="1" x14ac:dyDescent="0.3">
      <c r="A5476" s="1">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4">
        <v>37.533999999999992</v>
      </c>
    </row>
    <row r="5477" spans="1:22" ht="14.25" customHeight="1" x14ac:dyDescent="0.3">
      <c r="A5477" s="1">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4">
        <v>22.200000000000003</v>
      </c>
    </row>
    <row r="5478" spans="1:22" ht="14.25" customHeight="1" x14ac:dyDescent="0.3">
      <c r="A5478" s="1">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4">
        <v>22.828499999999998</v>
      </c>
    </row>
    <row r="5479" spans="1:22" ht="14.25" customHeight="1" x14ac:dyDescent="0.3">
      <c r="A5479" s="1">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4">
        <v>8.7906000000000013</v>
      </c>
    </row>
    <row r="5480" spans="1:22" ht="14.25" customHeight="1" x14ac:dyDescent="0.3">
      <c r="A5480" s="1">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4">
        <v>62.915999999999997</v>
      </c>
    </row>
    <row r="5481" spans="1:22" ht="14.25" customHeight="1" x14ac:dyDescent="0.3">
      <c r="A5481" s="1">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4">
        <v>-1.3082999999999996</v>
      </c>
    </row>
    <row r="5482" spans="1:22" ht="14.25" customHeight="1" x14ac:dyDescent="0.3">
      <c r="A5482" s="1">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4">
        <v>11.609099999999998</v>
      </c>
    </row>
    <row r="5483" spans="1:22" ht="14.25" customHeight="1" x14ac:dyDescent="0.3">
      <c r="A5483" s="1">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4">
        <v>6.4799999999999969</v>
      </c>
    </row>
    <row r="5484" spans="1:22" ht="14.25" customHeight="1" x14ac:dyDescent="0.3">
      <c r="A5484" s="1">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4">
        <v>115.1808</v>
      </c>
    </row>
    <row r="5485" spans="1:22" ht="14.25" customHeight="1" x14ac:dyDescent="0.3">
      <c r="A5485" s="1">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4">
        <v>0.40679999999999694</v>
      </c>
    </row>
    <row r="5486" spans="1:22" ht="14.25" customHeight="1" x14ac:dyDescent="0.3">
      <c r="A5486" s="1">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4">
        <v>-68.1096</v>
      </c>
    </row>
    <row r="5487" spans="1:22" ht="14.25" customHeight="1" x14ac:dyDescent="0.3">
      <c r="A5487" s="1">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4">
        <v>7.6283999999999974</v>
      </c>
    </row>
    <row r="5488" spans="1:22" ht="14.25" customHeight="1" x14ac:dyDescent="0.3">
      <c r="A5488" s="1">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4">
        <v>-6.2860000000000031</v>
      </c>
    </row>
    <row r="5489" spans="1:22" ht="14.25" customHeight="1" x14ac:dyDescent="0.3">
      <c r="A5489" s="1">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4">
        <v>-5.694300000000001</v>
      </c>
    </row>
    <row r="5490" spans="1:22" ht="14.25" customHeight="1" x14ac:dyDescent="0.3">
      <c r="A5490" s="1">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4">
        <v>2.0358000000000001</v>
      </c>
    </row>
    <row r="5491" spans="1:22" ht="14.25" customHeight="1" x14ac:dyDescent="0.3">
      <c r="A5491" s="1">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4">
        <v>1.8207000000000013</v>
      </c>
    </row>
    <row r="5492" spans="1:22" ht="14.25" customHeight="1" x14ac:dyDescent="0.3">
      <c r="A5492" s="1">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4">
        <v>-19.105800000000016</v>
      </c>
    </row>
    <row r="5493" spans="1:22" ht="14.25" customHeight="1" x14ac:dyDescent="0.3">
      <c r="A5493" s="1">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4">
        <v>1.8160000000000016</v>
      </c>
    </row>
    <row r="5494" spans="1:22" ht="14.25" customHeight="1" x14ac:dyDescent="0.3">
      <c r="A5494" s="1">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4">
        <v>0.14719999999999978</v>
      </c>
    </row>
    <row r="5495" spans="1:22" ht="14.25" customHeight="1" x14ac:dyDescent="0.3">
      <c r="A5495" s="1">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4">
        <v>19.872</v>
      </c>
    </row>
    <row r="5496" spans="1:22" ht="14.25" customHeight="1" x14ac:dyDescent="0.3">
      <c r="A5496" s="1">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4">
        <v>-4.8391999999999769</v>
      </c>
    </row>
    <row r="5497" spans="1:22" ht="14.25" customHeight="1" x14ac:dyDescent="0.3">
      <c r="A5497" s="1">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4">
        <v>-6.1247999999999987</v>
      </c>
    </row>
    <row r="5498" spans="1:22" ht="14.25" customHeight="1" x14ac:dyDescent="0.3">
      <c r="A5498" s="1">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4">
        <v>19.176000000000002</v>
      </c>
    </row>
    <row r="5499" spans="1:22" ht="14.25" customHeight="1" x14ac:dyDescent="0.3">
      <c r="A5499" s="1">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4">
        <v>1.9023999999999992</v>
      </c>
    </row>
    <row r="5500" spans="1:22" ht="14.25" customHeight="1" x14ac:dyDescent="0.3">
      <c r="A5500" s="1">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4">
        <v>3.6017999999999999</v>
      </c>
    </row>
    <row r="5501" spans="1:22" ht="14.25" customHeight="1" x14ac:dyDescent="0.3">
      <c r="A5501" s="1">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4">
        <v>8.7989999999999995</v>
      </c>
    </row>
    <row r="5502" spans="1:22" ht="14.25" customHeight="1" x14ac:dyDescent="0.3">
      <c r="A5502" s="1">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4">
        <v>88.552800000000005</v>
      </c>
    </row>
    <row r="5503" spans="1:22" ht="14.25" customHeight="1" x14ac:dyDescent="0.3">
      <c r="A5503" s="1">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4">
        <v>4.3904000000000005</v>
      </c>
    </row>
    <row r="5504" spans="1:22" ht="14.25" customHeight="1" x14ac:dyDescent="0.3">
      <c r="A5504" s="1">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4">
        <v>0.66239999999999977</v>
      </c>
    </row>
    <row r="5505" spans="1:22" ht="14.25" customHeight="1" x14ac:dyDescent="0.3">
      <c r="A5505" s="1">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4">
        <v>1.2584999999999997</v>
      </c>
    </row>
    <row r="5506" spans="1:22" ht="14.25" customHeight="1" x14ac:dyDescent="0.3">
      <c r="A5506" s="1">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4">
        <v>2.8781999999999992</v>
      </c>
    </row>
    <row r="5507" spans="1:22" ht="14.25" customHeight="1" x14ac:dyDescent="0.3">
      <c r="A5507" s="1">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4">
        <v>-186.15999999999997</v>
      </c>
    </row>
    <row r="5508" spans="1:22" ht="14.25" customHeight="1" x14ac:dyDescent="0.3">
      <c r="A5508" s="1">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4">
        <v>27.881999999999998</v>
      </c>
    </row>
    <row r="5509" spans="1:22" ht="14.25" customHeight="1" x14ac:dyDescent="0.3">
      <c r="A5509" s="1">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4">
        <v>8.6016000000000012</v>
      </c>
    </row>
    <row r="5510" spans="1:22" ht="14.25" customHeight="1" x14ac:dyDescent="0.3">
      <c r="A5510" s="1">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4">
        <v>62.736999999999995</v>
      </c>
    </row>
    <row r="5511" spans="1:22" ht="14.25" customHeight="1" x14ac:dyDescent="0.3">
      <c r="A5511" s="1">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4">
        <v>19.137599999999992</v>
      </c>
    </row>
    <row r="5512" spans="1:22" ht="14.25" customHeight="1" x14ac:dyDescent="0.3">
      <c r="A5512" s="1">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4">
        <v>3.4749999999999996</v>
      </c>
    </row>
    <row r="5513" spans="1:22" ht="14.25" customHeight="1" x14ac:dyDescent="0.3">
      <c r="A5513" s="1">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4">
        <v>11.102399999999996</v>
      </c>
    </row>
    <row r="5514" spans="1:22" ht="14.25" customHeight="1" x14ac:dyDescent="0.3">
      <c r="A5514" s="1">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4">
        <v>7.6868999999999996</v>
      </c>
    </row>
    <row r="5515" spans="1:22" ht="14.25" customHeight="1" x14ac:dyDescent="0.3">
      <c r="A5515" s="1">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4">
        <v>2.3996999999999815</v>
      </c>
    </row>
    <row r="5516" spans="1:22" ht="14.25" customHeight="1" x14ac:dyDescent="0.3">
      <c r="A5516" s="1">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4">
        <v>44.889600000000002</v>
      </c>
    </row>
    <row r="5517" spans="1:22" ht="14.25" customHeight="1" x14ac:dyDescent="0.3">
      <c r="A5517" s="1">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4">
        <v>3.8654999999999973</v>
      </c>
    </row>
    <row r="5518" spans="1:22" ht="14.25" customHeight="1" x14ac:dyDescent="0.3">
      <c r="A5518" s="1">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4">
        <v>527.98400000000004</v>
      </c>
    </row>
    <row r="5519" spans="1:22" ht="14.25" customHeight="1" x14ac:dyDescent="0.3">
      <c r="A5519" s="1">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4">
        <v>-10.283999999999992</v>
      </c>
    </row>
    <row r="5520" spans="1:22" ht="14.25" customHeight="1" x14ac:dyDescent="0.3">
      <c r="A5520" s="1">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4">
        <v>6.8459999999999965</v>
      </c>
    </row>
    <row r="5521" spans="1:22" ht="14.25" customHeight="1" x14ac:dyDescent="0.3">
      <c r="A5521" s="1">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4">
        <v>3.1806000000000005</v>
      </c>
    </row>
    <row r="5522" spans="1:22" ht="14.25" customHeight="1" x14ac:dyDescent="0.3">
      <c r="A5522" s="1">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4">
        <v>8.6709999999999994</v>
      </c>
    </row>
    <row r="5523" spans="1:22" ht="14.25" customHeight="1" x14ac:dyDescent="0.3">
      <c r="A5523" s="1">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4">
        <v>-28.796399999999984</v>
      </c>
    </row>
    <row r="5524" spans="1:22" ht="14.25" customHeight="1" x14ac:dyDescent="0.3">
      <c r="A5524" s="1">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4">
        <v>7.0043999999999977</v>
      </c>
    </row>
    <row r="5525" spans="1:22" ht="14.25" customHeight="1" x14ac:dyDescent="0.3">
      <c r="A5525" s="1">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4">
        <v>15.724800000000002</v>
      </c>
    </row>
    <row r="5526" spans="1:22" ht="14.25" customHeight="1" x14ac:dyDescent="0.3">
      <c r="A5526" s="1">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4">
        <v>36.928799999999995</v>
      </c>
    </row>
    <row r="5527" spans="1:22" ht="14.25" customHeight="1" x14ac:dyDescent="0.3">
      <c r="A5527" s="1">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4">
        <v>4.0098000000000003</v>
      </c>
    </row>
    <row r="5528" spans="1:22" ht="14.25" customHeight="1" x14ac:dyDescent="0.3">
      <c r="A5528" s="1">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4">
        <v>0.65159999999999996</v>
      </c>
    </row>
    <row r="5529" spans="1:22" ht="14.25" customHeight="1" x14ac:dyDescent="0.3">
      <c r="A5529" s="1">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4">
        <v>18.211199999999998</v>
      </c>
    </row>
    <row r="5530" spans="1:22" ht="14.25" customHeight="1" x14ac:dyDescent="0.3">
      <c r="A5530" s="1">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4">
        <v>27.985999999999994</v>
      </c>
    </row>
    <row r="5531" spans="1:22" ht="14.25" customHeight="1" x14ac:dyDescent="0.3">
      <c r="A5531" s="1">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4">
        <v>40.353599999999986</v>
      </c>
    </row>
    <row r="5532" spans="1:22" ht="14.25" customHeight="1" x14ac:dyDescent="0.3">
      <c r="A5532" s="1">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4">
        <v>743.98799999999983</v>
      </c>
    </row>
    <row r="5533" spans="1:22" ht="14.25" customHeight="1" x14ac:dyDescent="0.3">
      <c r="A5533" s="1">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4">
        <v>75.57480000000001</v>
      </c>
    </row>
    <row r="5534" spans="1:22" ht="14.25" customHeight="1" x14ac:dyDescent="0.3">
      <c r="A5534" s="1">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4">
        <v>5.101499999999997</v>
      </c>
    </row>
    <row r="5535" spans="1:22" ht="14.25" customHeight="1" x14ac:dyDescent="0.3">
      <c r="A5535" s="1">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4">
        <v>129.34800000000001</v>
      </c>
    </row>
    <row r="5536" spans="1:22" ht="14.25" customHeight="1" x14ac:dyDescent="0.3">
      <c r="A5536" s="1">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4">
        <v>28.171799999999998</v>
      </c>
    </row>
    <row r="5537" spans="1:22" ht="14.25" customHeight="1" x14ac:dyDescent="0.3">
      <c r="A5537" s="1">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4">
        <v>30.787199999999999</v>
      </c>
    </row>
    <row r="5538" spans="1:22" ht="14.25" customHeight="1" x14ac:dyDescent="0.3">
      <c r="A5538" s="1">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4">
        <v>5.6015999999999995</v>
      </c>
    </row>
    <row r="5539" spans="1:22" ht="14.25" customHeight="1" x14ac:dyDescent="0.3">
      <c r="A5539" s="1">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4">
        <v>6.2208000000000006</v>
      </c>
    </row>
    <row r="5540" spans="1:22" ht="14.25" customHeight="1" x14ac:dyDescent="0.3">
      <c r="A5540" s="1">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4">
        <v>8.0177999999999994</v>
      </c>
    </row>
    <row r="5541" spans="1:22" ht="14.25" customHeight="1" x14ac:dyDescent="0.3">
      <c r="A5541" s="1">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4">
        <v>-54.595799999999997</v>
      </c>
    </row>
    <row r="5542" spans="1:22" ht="14.25" customHeight="1" x14ac:dyDescent="0.3">
      <c r="A5542" s="1">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4">
        <v>-2.6268000000000002</v>
      </c>
    </row>
    <row r="5543" spans="1:22" ht="14.25" customHeight="1" x14ac:dyDescent="0.3">
      <c r="A5543" s="1">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4">
        <v>2.5136999999999983</v>
      </c>
    </row>
    <row r="5544" spans="1:22" ht="14.25" customHeight="1" x14ac:dyDescent="0.3">
      <c r="A5544" s="1">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4">
        <v>-218.86559999999997</v>
      </c>
    </row>
    <row r="5545" spans="1:22" ht="14.25" customHeight="1" x14ac:dyDescent="0.3">
      <c r="A5545" s="1">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4">
        <v>-7.6559999999999988</v>
      </c>
    </row>
    <row r="5546" spans="1:22" ht="14.25" customHeight="1" x14ac:dyDescent="0.3">
      <c r="A5546" s="1">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4">
        <v>-4.1711999999999989</v>
      </c>
    </row>
    <row r="5547" spans="1:22" ht="14.25" customHeight="1" x14ac:dyDescent="0.3">
      <c r="A5547" s="1">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4">
        <v>17.523999999999997</v>
      </c>
    </row>
    <row r="5548" spans="1:22" ht="14.25" customHeight="1" x14ac:dyDescent="0.3">
      <c r="A5548" s="1">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4">
        <v>10.567200000000001</v>
      </c>
    </row>
    <row r="5549" spans="1:22" ht="14.25" customHeight="1" x14ac:dyDescent="0.3">
      <c r="A5549" s="1">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4">
        <v>47.459999999999994</v>
      </c>
    </row>
    <row r="5550" spans="1:22" ht="14.25" customHeight="1" x14ac:dyDescent="0.3">
      <c r="A5550" s="1">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4">
        <v>11.793600000000001</v>
      </c>
    </row>
    <row r="5551" spans="1:22" ht="14.25" customHeight="1" x14ac:dyDescent="0.3">
      <c r="A5551" s="1">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4">
        <v>34.982499999999987</v>
      </c>
    </row>
    <row r="5552" spans="1:22" ht="14.25" customHeight="1" x14ac:dyDescent="0.3">
      <c r="A5552" s="1">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4">
        <v>0.33399999999999974</v>
      </c>
    </row>
    <row r="5553" spans="1:22" ht="14.25" customHeight="1" x14ac:dyDescent="0.3">
      <c r="A5553" s="1">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4">
        <v>-3.123000000000002</v>
      </c>
    </row>
    <row r="5554" spans="1:22" ht="14.25" customHeight="1" x14ac:dyDescent="0.3">
      <c r="A5554" s="1">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4">
        <v>20.8719</v>
      </c>
    </row>
    <row r="5555" spans="1:22" ht="14.25" customHeight="1" x14ac:dyDescent="0.3">
      <c r="A5555" s="1">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4">
        <v>12.700800000000001</v>
      </c>
    </row>
    <row r="5556" spans="1:22" ht="14.25" customHeight="1" x14ac:dyDescent="0.3">
      <c r="A5556" s="1">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4">
        <v>-12.998700000000007</v>
      </c>
    </row>
    <row r="5557" spans="1:22" ht="14.25" customHeight="1" x14ac:dyDescent="0.3">
      <c r="A5557" s="1">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4">
        <v>3.4543999999999997</v>
      </c>
    </row>
    <row r="5558" spans="1:22" ht="14.25" customHeight="1" x14ac:dyDescent="0.3">
      <c r="A5558" s="1">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4">
        <v>1.9711999999999996</v>
      </c>
    </row>
    <row r="5559" spans="1:22" ht="14.25" customHeight="1" x14ac:dyDescent="0.3">
      <c r="A5559" s="1">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4">
        <v>15.764000000000003</v>
      </c>
    </row>
    <row r="5560" spans="1:22" ht="14.25" customHeight="1" x14ac:dyDescent="0.3">
      <c r="A5560" s="1">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4">
        <v>3.1104000000000003</v>
      </c>
    </row>
    <row r="5561" spans="1:22" ht="14.25" customHeight="1" x14ac:dyDescent="0.3">
      <c r="A5561" s="1">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4">
        <v>238.65299999999991</v>
      </c>
    </row>
    <row r="5562" spans="1:22" ht="14.25" customHeight="1" x14ac:dyDescent="0.3">
      <c r="A5562" s="1">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4">
        <v>6.8723999999999998</v>
      </c>
    </row>
    <row r="5563" spans="1:22" ht="14.25" customHeight="1" x14ac:dyDescent="0.3">
      <c r="A5563" s="1">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4">
        <v>17.27</v>
      </c>
    </row>
    <row r="5564" spans="1:22" ht="14.25" customHeight="1" x14ac:dyDescent="0.3">
      <c r="A5564" s="1">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4">
        <v>1439.9760000000001</v>
      </c>
    </row>
    <row r="5565" spans="1:22" ht="14.25" customHeight="1" x14ac:dyDescent="0.3">
      <c r="A5565" s="1">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4">
        <v>30.7776</v>
      </c>
    </row>
    <row r="5566" spans="1:22" ht="14.25" customHeight="1" x14ac:dyDescent="0.3">
      <c r="A5566" s="1">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4">
        <v>2.188799999999997</v>
      </c>
    </row>
    <row r="5567" spans="1:22" ht="14.25" customHeight="1" x14ac:dyDescent="0.3">
      <c r="A5567" s="1">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4">
        <v>8.9993999999999801</v>
      </c>
    </row>
    <row r="5568" spans="1:22" ht="14.25" customHeight="1" x14ac:dyDescent="0.3">
      <c r="A5568" s="1">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4">
        <v>1.8599999999999994</v>
      </c>
    </row>
    <row r="5569" spans="1:22" ht="14.25" customHeight="1" x14ac:dyDescent="0.3">
      <c r="A5569" s="1">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4">
        <v>-2.5647999999999982</v>
      </c>
    </row>
    <row r="5570" spans="1:22" ht="14.25" customHeight="1" x14ac:dyDescent="0.3">
      <c r="A5570" s="1">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4">
        <v>335.99440000000004</v>
      </c>
    </row>
    <row r="5571" spans="1:22" ht="14.25" customHeight="1" x14ac:dyDescent="0.3">
      <c r="A5571" s="1">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4">
        <v>5.6375999999999999</v>
      </c>
    </row>
    <row r="5572" spans="1:22" ht="14.25" customHeight="1" x14ac:dyDescent="0.3">
      <c r="A5572" s="1">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4">
        <v>-7.3015000000000025</v>
      </c>
    </row>
    <row r="5573" spans="1:22" ht="14.25" customHeight="1" x14ac:dyDescent="0.3">
      <c r="A5573" s="1">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4">
        <v>35.661300000000004</v>
      </c>
    </row>
    <row r="5574" spans="1:22" ht="14.25" customHeight="1" x14ac:dyDescent="0.3">
      <c r="A5574" s="1">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4">
        <v>-23.952000000000005</v>
      </c>
    </row>
    <row r="5575" spans="1:22" ht="14.25" customHeight="1" x14ac:dyDescent="0.3">
      <c r="A5575" s="1">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4">
        <v>5.6783999999999981</v>
      </c>
    </row>
    <row r="5576" spans="1:22" ht="14.25" customHeight="1" x14ac:dyDescent="0.3">
      <c r="A5576" s="1">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4">
        <v>-9.1845000000000034</v>
      </c>
    </row>
    <row r="5577" spans="1:22" ht="14.25" customHeight="1" x14ac:dyDescent="0.3">
      <c r="A5577" s="1">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4">
        <v>-44.984999999999999</v>
      </c>
    </row>
    <row r="5578" spans="1:22" ht="14.25" customHeight="1" x14ac:dyDescent="0.3">
      <c r="A5578" s="1">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4">
        <v>122.76479999999999</v>
      </c>
    </row>
    <row r="5579" spans="1:22" ht="14.25" customHeight="1" x14ac:dyDescent="0.3">
      <c r="A5579" s="1">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4">
        <v>15.8256</v>
      </c>
    </row>
    <row r="5580" spans="1:22" ht="14.25" customHeight="1" x14ac:dyDescent="0.3">
      <c r="A5580" s="1">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4">
        <v>1.9023999999999992</v>
      </c>
    </row>
    <row r="5581" spans="1:22" ht="14.25" customHeight="1" x14ac:dyDescent="0.3">
      <c r="A5581" s="1">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4">
        <v>-15.245000000000005</v>
      </c>
    </row>
    <row r="5582" spans="1:22" ht="14.25" customHeight="1" x14ac:dyDescent="0.3">
      <c r="A5582" s="1">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4">
        <v>22.809600000000003</v>
      </c>
    </row>
    <row r="5583" spans="1:22" ht="14.25" customHeight="1" x14ac:dyDescent="0.3">
      <c r="A5583" s="1">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4">
        <v>8.5914000000000019</v>
      </c>
    </row>
    <row r="5584" spans="1:22" ht="14.25" customHeight="1" x14ac:dyDescent="0.3">
      <c r="A5584" s="1">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4">
        <v>3.4400000000000008</v>
      </c>
    </row>
    <row r="5585" spans="1:22" ht="14.25" customHeight="1" x14ac:dyDescent="0.3">
      <c r="A5585" s="1">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4">
        <v>1.9711999999999996</v>
      </c>
    </row>
    <row r="5586" spans="1:22" ht="14.25" customHeight="1" x14ac:dyDescent="0.3">
      <c r="A5586" s="1">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4">
        <v>1.6711999999999989</v>
      </c>
    </row>
    <row r="5587" spans="1:22" ht="14.25" customHeight="1" x14ac:dyDescent="0.3">
      <c r="A5587" s="1">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4">
        <v>163.81799999999998</v>
      </c>
    </row>
    <row r="5588" spans="1:22" ht="14.25" customHeight="1" x14ac:dyDescent="0.3">
      <c r="A5588" s="1">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4">
        <v>5.3897999999999939</v>
      </c>
    </row>
    <row r="5589" spans="1:22" ht="14.25" customHeight="1" x14ac:dyDescent="0.3">
      <c r="A5589" s="1">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4">
        <v>3.5970000000000004</v>
      </c>
    </row>
    <row r="5590" spans="1:22" ht="14.25" customHeight="1" x14ac:dyDescent="0.3">
      <c r="A5590" s="1">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4">
        <v>2.2098</v>
      </c>
    </row>
    <row r="5591" spans="1:22" ht="14.25" customHeight="1" x14ac:dyDescent="0.3">
      <c r="A5591" s="1">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4">
        <v>9.5340000000000025</v>
      </c>
    </row>
    <row r="5592" spans="1:22" ht="14.25" customHeight="1" x14ac:dyDescent="0.3">
      <c r="A5592" s="1">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4">
        <v>81.047399999999982</v>
      </c>
    </row>
    <row r="5593" spans="1:22" ht="14.25" customHeight="1" x14ac:dyDescent="0.3">
      <c r="A5593" s="1">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4">
        <v>27.057799999999986</v>
      </c>
    </row>
    <row r="5594" spans="1:22" ht="14.25" customHeight="1" x14ac:dyDescent="0.3">
      <c r="A5594" s="1">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4">
        <v>9.4700000000000006</v>
      </c>
    </row>
    <row r="5595" spans="1:22" ht="14.25" customHeight="1" x14ac:dyDescent="0.3">
      <c r="A5595" s="1">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4">
        <v>-45.933299999999988</v>
      </c>
    </row>
    <row r="5596" spans="1:22" ht="14.25" customHeight="1" x14ac:dyDescent="0.3">
      <c r="A5596" s="1">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4">
        <v>109.75440000000003</v>
      </c>
    </row>
    <row r="5597" spans="1:22" ht="14.25" customHeight="1" x14ac:dyDescent="0.3">
      <c r="A5597" s="1">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4">
        <v>131.35499999999996</v>
      </c>
    </row>
    <row r="5598" spans="1:22" ht="14.25" customHeight="1" x14ac:dyDescent="0.3">
      <c r="A5598" s="1">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4">
        <v>32.251400000000004</v>
      </c>
    </row>
    <row r="5599" spans="1:22" ht="14.25" customHeight="1" x14ac:dyDescent="0.3">
      <c r="A5599" s="1">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4">
        <v>6.5052000000000003</v>
      </c>
    </row>
    <row r="5600" spans="1:22" ht="14.25" customHeight="1" x14ac:dyDescent="0.3">
      <c r="A5600" s="1">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4">
        <v>2.7845999999999997</v>
      </c>
    </row>
    <row r="5601" spans="1:22" ht="14.25" customHeight="1" x14ac:dyDescent="0.3">
      <c r="A5601" s="1">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4">
        <v>4.1987999999999985</v>
      </c>
    </row>
    <row r="5602" spans="1:22" ht="14.25" customHeight="1" x14ac:dyDescent="0.3">
      <c r="A5602" s="1">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4">
        <v>4.8869999999999987</v>
      </c>
    </row>
    <row r="5603" spans="1:22" ht="14.25" customHeight="1" x14ac:dyDescent="0.3">
      <c r="A5603" s="1">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4">
        <v>-3.5622000000000043</v>
      </c>
    </row>
    <row r="5604" spans="1:22" ht="14.25" customHeight="1" x14ac:dyDescent="0.3">
      <c r="A5604" s="1">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4">
        <v>1.0620000000000003</v>
      </c>
    </row>
    <row r="5605" spans="1:22" ht="14.25" customHeight="1" x14ac:dyDescent="0.3">
      <c r="A5605" s="1">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4">
        <v>27.972000000000001</v>
      </c>
    </row>
    <row r="5606" spans="1:22" ht="14.25" customHeight="1" x14ac:dyDescent="0.3">
      <c r="A5606" s="1">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4">
        <v>206.62319999999997</v>
      </c>
    </row>
    <row r="5607" spans="1:22" ht="14.25" customHeight="1" x14ac:dyDescent="0.3">
      <c r="A5607" s="1">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4">
        <v>1.0679999999999996</v>
      </c>
    </row>
    <row r="5608" spans="1:22" ht="14.25" customHeight="1" x14ac:dyDescent="0.3">
      <c r="A5608" s="1">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4">
        <v>-11.069100000000006</v>
      </c>
    </row>
    <row r="5609" spans="1:22" ht="14.25" customHeight="1" x14ac:dyDescent="0.3">
      <c r="A5609" s="1">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4">
        <v>2.9835000000000003</v>
      </c>
    </row>
    <row r="5610" spans="1:22" ht="14.25" customHeight="1" x14ac:dyDescent="0.3">
      <c r="A5610" s="1">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4">
        <v>2.0228000000000002</v>
      </c>
    </row>
    <row r="5611" spans="1:22" ht="14.25" customHeight="1" x14ac:dyDescent="0.3">
      <c r="A5611" s="1">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4">
        <v>217.76699999999994</v>
      </c>
    </row>
    <row r="5612" spans="1:22" ht="14.25" customHeight="1" x14ac:dyDescent="0.3">
      <c r="A5612" s="1">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4">
        <v>-4.6409999999999982</v>
      </c>
    </row>
    <row r="5613" spans="1:22" ht="14.25" customHeight="1" x14ac:dyDescent="0.3">
      <c r="A5613" s="1">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4">
        <v>371.31600000000003</v>
      </c>
    </row>
    <row r="5614" spans="1:22" ht="14.25" customHeight="1" x14ac:dyDescent="0.3">
      <c r="A5614" s="1">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4">
        <v>224.42400000000006</v>
      </c>
    </row>
    <row r="5615" spans="1:22" ht="14.25" customHeight="1" x14ac:dyDescent="0.3">
      <c r="A5615" s="1">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4">
        <v>5.8979999999999961</v>
      </c>
    </row>
    <row r="5616" spans="1:22" ht="14.25" customHeight="1" x14ac:dyDescent="0.3">
      <c r="A5616" s="1">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4">
        <v>8.7330000000000005</v>
      </c>
    </row>
    <row r="5617" spans="1:22" ht="14.25" customHeight="1" x14ac:dyDescent="0.3">
      <c r="A5617" s="1">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4">
        <v>281.01600000000008</v>
      </c>
    </row>
    <row r="5618" spans="1:22" ht="14.25" customHeight="1" x14ac:dyDescent="0.3">
      <c r="A5618" s="1">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4">
        <v>7.9218000000000002</v>
      </c>
    </row>
    <row r="5619" spans="1:22" ht="14.25" customHeight="1" x14ac:dyDescent="0.3">
      <c r="A5619" s="1">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4">
        <v>5.3680000000000012</v>
      </c>
    </row>
    <row r="5620" spans="1:22" ht="14.25" customHeight="1" x14ac:dyDescent="0.3">
      <c r="A5620" s="1">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4">
        <v>8.8783999999999992</v>
      </c>
    </row>
    <row r="5621" spans="1:22" ht="14.25" customHeight="1" x14ac:dyDescent="0.3">
      <c r="A5621" s="1">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4">
        <v>174.98249999999999</v>
      </c>
    </row>
    <row r="5622" spans="1:22" ht="14.25" customHeight="1" x14ac:dyDescent="0.3">
      <c r="A5622" s="1">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4">
        <v>1.0335999999999999</v>
      </c>
    </row>
    <row r="5623" spans="1:22" ht="14.25" customHeight="1" x14ac:dyDescent="0.3">
      <c r="A5623" s="1">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4">
        <v>50.490000000000009</v>
      </c>
    </row>
    <row r="5624" spans="1:22" ht="14.25" customHeight="1" x14ac:dyDescent="0.3">
      <c r="A5624" s="1">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4">
        <v>17.160000000000004</v>
      </c>
    </row>
    <row r="5625" spans="1:22" ht="14.25" customHeight="1" x14ac:dyDescent="0.3">
      <c r="A5625" s="1">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4">
        <v>21</v>
      </c>
    </row>
    <row r="5626" spans="1:22" ht="14.25" customHeight="1" x14ac:dyDescent="0.3">
      <c r="A5626" s="1">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4">
        <v>21.598799999999983</v>
      </c>
    </row>
    <row r="5627" spans="1:22" ht="14.25" customHeight="1" x14ac:dyDescent="0.3">
      <c r="A5627" s="1">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4">
        <v>2.9567999999999999</v>
      </c>
    </row>
    <row r="5628" spans="1:22" ht="14.25" customHeight="1" x14ac:dyDescent="0.3">
      <c r="A5628" s="1">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4">
        <v>399.29939999999976</v>
      </c>
    </row>
    <row r="5629" spans="1:22" ht="14.25" customHeight="1" x14ac:dyDescent="0.3">
      <c r="A5629" s="1">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4">
        <v>4.6818000000000008</v>
      </c>
    </row>
    <row r="5630" spans="1:22" ht="14.25" customHeight="1" x14ac:dyDescent="0.3">
      <c r="A5630" s="1">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4">
        <v>-13.677599999999998</v>
      </c>
    </row>
    <row r="5631" spans="1:22" ht="14.25" customHeight="1" x14ac:dyDescent="0.3">
      <c r="A5631" s="1">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4">
        <v>-339.7050000000001</v>
      </c>
    </row>
    <row r="5632" spans="1:22" ht="14.25" customHeight="1" x14ac:dyDescent="0.3">
      <c r="A5632" s="1">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4">
        <v>103.15800000000003</v>
      </c>
    </row>
    <row r="5633" spans="1:22" ht="14.25" customHeight="1" x14ac:dyDescent="0.3">
      <c r="A5633" s="1">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4">
        <v>75.37319999999994</v>
      </c>
    </row>
    <row r="5634" spans="1:22" ht="14.25" customHeight="1" x14ac:dyDescent="0.3">
      <c r="A5634" s="1">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4">
        <v>8.2061999999999991</v>
      </c>
    </row>
    <row r="5635" spans="1:22" ht="14.25" customHeight="1" x14ac:dyDescent="0.3">
      <c r="A5635" s="1">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4">
        <v>3.6847999999999987</v>
      </c>
    </row>
    <row r="5636" spans="1:22" ht="14.25" customHeight="1" x14ac:dyDescent="0.3">
      <c r="A5636" s="1">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4">
        <v>76.399999999999991</v>
      </c>
    </row>
    <row r="5637" spans="1:22" ht="14.25" customHeight="1" x14ac:dyDescent="0.3">
      <c r="A5637" s="1">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4">
        <v>28.896000000000001</v>
      </c>
    </row>
    <row r="5638" spans="1:22" ht="14.25" customHeight="1" x14ac:dyDescent="0.3">
      <c r="A5638" s="1">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4">
        <v>85.490999999999957</v>
      </c>
    </row>
    <row r="5639" spans="1:22" ht="14.25" customHeight="1" x14ac:dyDescent="0.3">
      <c r="A5639" s="1">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4">
        <v>23.119199999999999</v>
      </c>
    </row>
    <row r="5640" spans="1:22" ht="14.25" customHeight="1" x14ac:dyDescent="0.3">
      <c r="A5640" s="1">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4">
        <v>149.14799999999991</v>
      </c>
    </row>
    <row r="5641" spans="1:22" ht="14.25" customHeight="1" x14ac:dyDescent="0.3">
      <c r="A5641" s="1">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4">
        <v>35.759999999999962</v>
      </c>
    </row>
    <row r="5642" spans="1:22" ht="14.25" customHeight="1" x14ac:dyDescent="0.3">
      <c r="A5642" s="1">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4">
        <v>10.080000000000002</v>
      </c>
    </row>
    <row r="5643" spans="1:22" ht="14.25" customHeight="1" x14ac:dyDescent="0.3">
      <c r="A5643" s="1">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4">
        <v>2.8911999999999995</v>
      </c>
    </row>
    <row r="5644" spans="1:22" ht="14.25" customHeight="1" x14ac:dyDescent="0.3">
      <c r="A5644" s="1">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4">
        <v>3.0976000000000004</v>
      </c>
    </row>
    <row r="5645" spans="1:22" ht="14.25" customHeight="1" x14ac:dyDescent="0.3">
      <c r="A5645" s="1">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4">
        <v>8.7906000000000013</v>
      </c>
    </row>
    <row r="5646" spans="1:22" ht="14.25" customHeight="1" x14ac:dyDescent="0.3">
      <c r="A5646" s="1">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4">
        <v>11.296999999999999</v>
      </c>
    </row>
    <row r="5647" spans="1:22" ht="14.25" customHeight="1" x14ac:dyDescent="0.3">
      <c r="A5647" s="1">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4">
        <v>20.101500000000001</v>
      </c>
    </row>
    <row r="5648" spans="1:22" ht="14.25" customHeight="1" x14ac:dyDescent="0.3">
      <c r="A5648" s="1">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4">
        <v>69.199200000000005</v>
      </c>
    </row>
    <row r="5649" spans="1:22" ht="14.25" customHeight="1" x14ac:dyDescent="0.3">
      <c r="A5649" s="1">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4">
        <v>9.3312000000000008</v>
      </c>
    </row>
    <row r="5650" spans="1:22" ht="14.25" customHeight="1" x14ac:dyDescent="0.3">
      <c r="A5650" s="1">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4">
        <v>15.552000000000001</v>
      </c>
    </row>
    <row r="5651" spans="1:22" ht="14.25" customHeight="1" x14ac:dyDescent="0.3">
      <c r="A5651" s="1">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4">
        <v>28.95</v>
      </c>
    </row>
    <row r="5652" spans="1:22" ht="14.25" customHeight="1" x14ac:dyDescent="0.3">
      <c r="A5652" s="1">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4">
        <v>0</v>
      </c>
    </row>
    <row r="5653" spans="1:22" ht="14.25" customHeight="1" x14ac:dyDescent="0.3">
      <c r="A5653" s="1">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4">
        <v>210.73499999999993</v>
      </c>
    </row>
    <row r="5654" spans="1:22" ht="14.25" customHeight="1" x14ac:dyDescent="0.3">
      <c r="A5654" s="1">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4">
        <v>20.085100000000001</v>
      </c>
    </row>
    <row r="5655" spans="1:22" ht="14.25" customHeight="1" x14ac:dyDescent="0.3">
      <c r="A5655" s="1">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4">
        <v>0.79380000000000006</v>
      </c>
    </row>
    <row r="5656" spans="1:22" ht="14.25" customHeight="1" x14ac:dyDescent="0.3">
      <c r="A5656" s="1">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4">
        <v>-30.159999999999997</v>
      </c>
    </row>
    <row r="5657" spans="1:22" ht="14.25" customHeight="1" x14ac:dyDescent="0.3">
      <c r="A5657" s="1">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4">
        <v>2.3359999999999994</v>
      </c>
    </row>
    <row r="5658" spans="1:22" ht="14.25" customHeight="1" x14ac:dyDescent="0.3">
      <c r="A5658" s="1">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4">
        <v>3.7855999999999992</v>
      </c>
    </row>
    <row r="5659" spans="1:22" ht="14.25" customHeight="1" x14ac:dyDescent="0.3">
      <c r="A5659" s="1">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4">
        <v>-8.4581999999999979</v>
      </c>
    </row>
    <row r="5660" spans="1:22" ht="14.25" customHeight="1" x14ac:dyDescent="0.3">
      <c r="A5660" s="1">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4">
        <v>-264.21500000000003</v>
      </c>
    </row>
    <row r="5661" spans="1:22" ht="14.25" customHeight="1" x14ac:dyDescent="0.3">
      <c r="A5661" s="1">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4">
        <v>5.1791999999999998</v>
      </c>
    </row>
    <row r="5662" spans="1:22" ht="14.25" customHeight="1" x14ac:dyDescent="0.3">
      <c r="A5662" s="1">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4">
        <v>-7.17</v>
      </c>
    </row>
    <row r="5663" spans="1:22" ht="14.25" customHeight="1" x14ac:dyDescent="0.3">
      <c r="A5663" s="1">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4">
        <v>7.5039999999999987</v>
      </c>
    </row>
    <row r="5664" spans="1:22" ht="14.25" customHeight="1" x14ac:dyDescent="0.3">
      <c r="A5664" s="1">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4">
        <v>-95.823000000000079</v>
      </c>
    </row>
    <row r="5665" spans="1:22" ht="14.25" customHeight="1" x14ac:dyDescent="0.3">
      <c r="A5665" s="1">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4">
        <v>1.3992000000000013</v>
      </c>
    </row>
    <row r="5666" spans="1:22" ht="14.25" customHeight="1" x14ac:dyDescent="0.3">
      <c r="A5666" s="1">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4">
        <v>-8.1311999999999998</v>
      </c>
    </row>
    <row r="5667" spans="1:22" ht="14.25" customHeight="1" x14ac:dyDescent="0.3">
      <c r="A5667" s="1">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4">
        <v>4.1680000000000028</v>
      </c>
    </row>
    <row r="5668" spans="1:22" ht="14.25" customHeight="1" x14ac:dyDescent="0.3">
      <c r="A5668" s="1">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4">
        <v>8.7052000000000049</v>
      </c>
    </row>
    <row r="5669" spans="1:22" ht="14.25" customHeight="1" x14ac:dyDescent="0.3">
      <c r="A5669" s="1">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4">
        <v>6.8713999999999995</v>
      </c>
    </row>
    <row r="5670" spans="1:22" ht="14.25" customHeight="1" x14ac:dyDescent="0.3">
      <c r="A5670" s="1">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4">
        <v>17.544800000000002</v>
      </c>
    </row>
    <row r="5671" spans="1:22" ht="14.25" customHeight="1" x14ac:dyDescent="0.3">
      <c r="A5671" s="1">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4">
        <v>132.58980000000003</v>
      </c>
    </row>
    <row r="5672" spans="1:22" ht="14.25" customHeight="1" x14ac:dyDescent="0.3">
      <c r="A5672" s="1">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4">
        <v>92.393599999999992</v>
      </c>
    </row>
    <row r="5673" spans="1:22" ht="14.25" customHeight="1" x14ac:dyDescent="0.3">
      <c r="A5673" s="1">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4">
        <v>8.7735000000000056</v>
      </c>
    </row>
    <row r="5674" spans="1:22" ht="14.25" customHeight="1" x14ac:dyDescent="0.3">
      <c r="A5674" s="1">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4">
        <v>5.5439999999999987</v>
      </c>
    </row>
    <row r="5675" spans="1:22" ht="14.25" customHeight="1" x14ac:dyDescent="0.3">
      <c r="A5675" s="1">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4">
        <v>2.6399999999999997</v>
      </c>
    </row>
    <row r="5676" spans="1:22" ht="14.25" customHeight="1" x14ac:dyDescent="0.3">
      <c r="A5676" s="1">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4">
        <v>6.2208000000000006</v>
      </c>
    </row>
    <row r="5677" spans="1:22" ht="14.25" customHeight="1" x14ac:dyDescent="0.3">
      <c r="A5677" s="1">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4">
        <v>5.7408000000000019</v>
      </c>
    </row>
    <row r="5678" spans="1:22" ht="14.25" customHeight="1" x14ac:dyDescent="0.3">
      <c r="A5678" s="1">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4">
        <v>2.2079999999999984</v>
      </c>
    </row>
    <row r="5679" spans="1:22" ht="14.25" customHeight="1" x14ac:dyDescent="0.3">
      <c r="A5679" s="1">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4">
        <v>-50.66879999999999</v>
      </c>
    </row>
    <row r="5680" spans="1:22" ht="14.25" customHeight="1" x14ac:dyDescent="0.3">
      <c r="A5680" s="1">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4">
        <v>9.1979999999999986</v>
      </c>
    </row>
    <row r="5681" spans="1:22" ht="14.25" customHeight="1" x14ac:dyDescent="0.3">
      <c r="A5681" s="1">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4">
        <v>53.860799999999998</v>
      </c>
    </row>
    <row r="5682" spans="1:22" ht="14.25" customHeight="1" x14ac:dyDescent="0.3">
      <c r="A5682" s="1">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4">
        <v>2.9347999999999996</v>
      </c>
    </row>
    <row r="5683" spans="1:22" ht="14.25" customHeight="1" x14ac:dyDescent="0.3">
      <c r="A5683" s="1">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4">
        <v>3.1104000000000003</v>
      </c>
    </row>
    <row r="5684" spans="1:22" ht="14.25" customHeight="1" x14ac:dyDescent="0.3">
      <c r="A5684" s="1">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4">
        <v>7.1280000000000001</v>
      </c>
    </row>
    <row r="5685" spans="1:22" ht="14.25" customHeight="1" x14ac:dyDescent="0.3">
      <c r="A5685" s="1">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4">
        <v>293.98040000000003</v>
      </c>
    </row>
    <row r="5686" spans="1:22" ht="14.25" customHeight="1" x14ac:dyDescent="0.3">
      <c r="A5686" s="1">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4">
        <v>40.274000000000001</v>
      </c>
    </row>
    <row r="5687" spans="1:22" ht="14.25" customHeight="1" x14ac:dyDescent="0.3">
      <c r="A5687" s="1">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4">
        <v>35.652599999999993</v>
      </c>
    </row>
    <row r="5688" spans="1:22" ht="14.25" customHeight="1" x14ac:dyDescent="0.3">
      <c r="A5688" s="1">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4">
        <v>5.1910000000000007</v>
      </c>
    </row>
    <row r="5689" spans="1:22" ht="14.25" customHeight="1" x14ac:dyDescent="0.3">
      <c r="A5689" s="1">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4">
        <v>12.988799999999991</v>
      </c>
    </row>
    <row r="5690" spans="1:22" ht="14.25" customHeight="1" x14ac:dyDescent="0.3">
      <c r="A5690" s="1">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4">
        <v>16.518599999999999</v>
      </c>
    </row>
    <row r="5691" spans="1:22" ht="14.25" customHeight="1" x14ac:dyDescent="0.3">
      <c r="A5691" s="1">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4">
        <v>-90.376199999999997</v>
      </c>
    </row>
    <row r="5692" spans="1:22" ht="14.25" customHeight="1" x14ac:dyDescent="0.3">
      <c r="A5692" s="1">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4">
        <v>9.3023999999999987</v>
      </c>
    </row>
    <row r="5693" spans="1:22" ht="14.25" customHeight="1" x14ac:dyDescent="0.3">
      <c r="A5693" s="1">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4">
        <v>20.584999999999994</v>
      </c>
    </row>
    <row r="5694" spans="1:22" ht="14.25" customHeight="1" x14ac:dyDescent="0.3">
      <c r="A5694" s="1">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4">
        <v>36.447299999999998</v>
      </c>
    </row>
    <row r="5695" spans="1:22" ht="14.25" customHeight="1" x14ac:dyDescent="0.3">
      <c r="A5695" s="1">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4">
        <v>12.672000000000001</v>
      </c>
    </row>
    <row r="5696" spans="1:22" ht="14.25" customHeight="1" x14ac:dyDescent="0.3">
      <c r="A5696" s="1">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4">
        <v>141.1644</v>
      </c>
    </row>
    <row r="5697" spans="1:22" ht="14.25" customHeight="1" x14ac:dyDescent="0.3">
      <c r="A5697" s="1">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4">
        <v>-1.7772000000000041</v>
      </c>
    </row>
    <row r="5698" spans="1:22" ht="14.25" customHeight="1" x14ac:dyDescent="0.3">
      <c r="A5698" s="1">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4">
        <v>-42.46380000000002</v>
      </c>
    </row>
    <row r="5699" spans="1:22" ht="14.25" customHeight="1" x14ac:dyDescent="0.3">
      <c r="A5699" s="1">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4">
        <v>-23.548000000000009</v>
      </c>
    </row>
    <row r="5700" spans="1:22" ht="14.25" customHeight="1" x14ac:dyDescent="0.3">
      <c r="A5700" s="1">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4">
        <v>4.4399999999999995</v>
      </c>
    </row>
    <row r="5701" spans="1:22" ht="14.25" customHeight="1" x14ac:dyDescent="0.3">
      <c r="A5701" s="1">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4">
        <v>17.581200000000003</v>
      </c>
    </row>
    <row r="5702" spans="1:22" ht="14.25" customHeight="1" x14ac:dyDescent="0.3">
      <c r="A5702" s="1">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4">
        <v>15.281999999999998</v>
      </c>
    </row>
    <row r="5703" spans="1:22" ht="14.25" customHeight="1" x14ac:dyDescent="0.3">
      <c r="A5703" s="1">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4">
        <v>-22.743500000000004</v>
      </c>
    </row>
    <row r="5704" spans="1:22" ht="14.25" customHeight="1" x14ac:dyDescent="0.3">
      <c r="A5704" s="1">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4">
        <v>0.29519999999999957</v>
      </c>
    </row>
    <row r="5705" spans="1:22" ht="14.25" customHeight="1" x14ac:dyDescent="0.3">
      <c r="A5705" s="1">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4">
        <v>-52.336500000000029</v>
      </c>
    </row>
    <row r="5706" spans="1:22" ht="14.25" customHeight="1" x14ac:dyDescent="0.3">
      <c r="A5706" s="1">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4">
        <v>42.893499999999975</v>
      </c>
    </row>
    <row r="5707" spans="1:22" ht="14.25" customHeight="1" x14ac:dyDescent="0.3">
      <c r="A5707" s="1">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4">
        <v>3.3755999999999986</v>
      </c>
    </row>
    <row r="5708" spans="1:22" ht="14.25" customHeight="1" x14ac:dyDescent="0.3">
      <c r="A5708" s="1">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4">
        <v>14.563799999999997</v>
      </c>
    </row>
    <row r="5709" spans="1:22" ht="14.25" customHeight="1" x14ac:dyDescent="0.3">
      <c r="A5709" s="1">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4">
        <v>30.187200000000001</v>
      </c>
    </row>
    <row r="5710" spans="1:22" ht="14.25" customHeight="1" x14ac:dyDescent="0.3">
      <c r="A5710" s="1">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4">
        <v>7.158600000000007</v>
      </c>
    </row>
    <row r="5711" spans="1:22" ht="14.25" customHeight="1" x14ac:dyDescent="0.3">
      <c r="A5711" s="1">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4">
        <v>21.294000000000008</v>
      </c>
    </row>
    <row r="5712" spans="1:22" ht="14.25" customHeight="1" x14ac:dyDescent="0.3">
      <c r="A5712" s="1">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4">
        <v>1014.9797</v>
      </c>
    </row>
    <row r="5713" spans="1:22" ht="14.25" customHeight="1" x14ac:dyDescent="0.3">
      <c r="A5713" s="1">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4">
        <v>9.3312000000000008</v>
      </c>
    </row>
    <row r="5714" spans="1:22" ht="14.25" customHeight="1" x14ac:dyDescent="0.3">
      <c r="A5714" s="1">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4">
        <v>4.1390999999999991</v>
      </c>
    </row>
    <row r="5715" spans="1:22" ht="14.25" customHeight="1" x14ac:dyDescent="0.3">
      <c r="A5715" s="1">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4">
        <v>1.6037999999999999</v>
      </c>
    </row>
    <row r="5716" spans="1:22" ht="14.25" customHeight="1" x14ac:dyDescent="0.3">
      <c r="A5716" s="1">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4">
        <v>47.938500000000005</v>
      </c>
    </row>
    <row r="5717" spans="1:22" ht="14.25" customHeight="1" x14ac:dyDescent="0.3">
      <c r="A5717" s="1">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4">
        <v>111.59099999999995</v>
      </c>
    </row>
    <row r="5718" spans="1:22" ht="14.25" customHeight="1" x14ac:dyDescent="0.3">
      <c r="A5718" s="1">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4">
        <v>8.4563999999999986</v>
      </c>
    </row>
    <row r="5719" spans="1:22" ht="14.25" customHeight="1" x14ac:dyDescent="0.3">
      <c r="A5719" s="1">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4">
        <v>27.241199999999996</v>
      </c>
    </row>
    <row r="5720" spans="1:22" ht="14.25" customHeight="1" x14ac:dyDescent="0.3">
      <c r="A5720" s="1">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4">
        <v>5.2272000000000007</v>
      </c>
    </row>
    <row r="5721" spans="1:22" ht="14.25" customHeight="1" x14ac:dyDescent="0.3">
      <c r="A5721" s="1">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4">
        <v>21.164000000000005</v>
      </c>
    </row>
    <row r="5722" spans="1:22" ht="14.25" customHeight="1" x14ac:dyDescent="0.3">
      <c r="A5722" s="1">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4">
        <v>2.289000000000001</v>
      </c>
    </row>
    <row r="5723" spans="1:22" ht="14.25" customHeight="1" x14ac:dyDescent="0.3">
      <c r="A5723" s="1">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4">
        <v>4.5587999999999944</v>
      </c>
    </row>
    <row r="5724" spans="1:22" ht="14.25" customHeight="1" x14ac:dyDescent="0.3">
      <c r="A5724" s="1">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4">
        <v>29.993999999999986</v>
      </c>
    </row>
    <row r="5725" spans="1:22" ht="14.25" customHeight="1" x14ac:dyDescent="0.3">
      <c r="A5725" s="1">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4">
        <v>6.2208000000000006</v>
      </c>
    </row>
    <row r="5726" spans="1:22" ht="14.25" customHeight="1" x14ac:dyDescent="0.3">
      <c r="A5726" s="1">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4">
        <v>-82.884</v>
      </c>
    </row>
    <row r="5727" spans="1:22" ht="14.25" customHeight="1" x14ac:dyDescent="0.3">
      <c r="A5727" s="1">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4">
        <v>395.96040000000005</v>
      </c>
    </row>
    <row r="5728" spans="1:22" ht="14.25" customHeight="1" x14ac:dyDescent="0.3">
      <c r="A5728" s="1">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4">
        <v>118.29299999999989</v>
      </c>
    </row>
    <row r="5729" spans="1:22" ht="14.25" customHeight="1" x14ac:dyDescent="0.3">
      <c r="A5729" s="1">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4">
        <v>32.059799999999996</v>
      </c>
    </row>
    <row r="5730" spans="1:22" ht="14.25" customHeight="1" x14ac:dyDescent="0.3">
      <c r="A5730" s="1">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4">
        <v>305.13000000000011</v>
      </c>
    </row>
    <row r="5731" spans="1:22" ht="14.25" customHeight="1" x14ac:dyDescent="0.3">
      <c r="A5731" s="1">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4">
        <v>28.087600000000002</v>
      </c>
    </row>
    <row r="5732" spans="1:22" ht="14.25" customHeight="1" x14ac:dyDescent="0.3">
      <c r="A5732" s="1">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4">
        <v>41.392799999999966</v>
      </c>
    </row>
    <row r="5733" spans="1:22" ht="14.25" customHeight="1" x14ac:dyDescent="0.3">
      <c r="A5733" s="1">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4">
        <v>12.659199999999998</v>
      </c>
    </row>
    <row r="5734" spans="1:22" ht="14.25" customHeight="1" x14ac:dyDescent="0.3">
      <c r="A5734" s="1">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4">
        <v>185.25779999999997</v>
      </c>
    </row>
    <row r="5735" spans="1:22" ht="14.25" customHeight="1" x14ac:dyDescent="0.3">
      <c r="A5735" s="1">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4">
        <v>7.9794000000000018</v>
      </c>
    </row>
    <row r="5736" spans="1:22" ht="14.25" customHeight="1" x14ac:dyDescent="0.3">
      <c r="A5736" s="1">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4">
        <v>8.5543999999999976</v>
      </c>
    </row>
    <row r="5737" spans="1:22" ht="14.25" customHeight="1" x14ac:dyDescent="0.3">
      <c r="A5737" s="1">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4">
        <v>4.8720000000000008</v>
      </c>
    </row>
    <row r="5738" spans="1:22" ht="14.25" customHeight="1" x14ac:dyDescent="0.3">
      <c r="A5738" s="1">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4">
        <v>9.2927999999999997</v>
      </c>
    </row>
    <row r="5739" spans="1:22" ht="14.25" customHeight="1" x14ac:dyDescent="0.3">
      <c r="A5739" s="1">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4">
        <v>5.7899999999999991</v>
      </c>
    </row>
    <row r="5740" spans="1:22" ht="14.25" customHeight="1" x14ac:dyDescent="0.3">
      <c r="A5740" s="1">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4">
        <v>13.4316</v>
      </c>
    </row>
    <row r="5741" spans="1:22" ht="14.25" customHeight="1" x14ac:dyDescent="0.3">
      <c r="A5741" s="1">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4">
        <v>6.3504000000000005</v>
      </c>
    </row>
    <row r="5742" spans="1:22" ht="14.25" customHeight="1" x14ac:dyDescent="0.3">
      <c r="A5742" s="1">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4">
        <v>10.0624</v>
      </c>
    </row>
    <row r="5743" spans="1:22" ht="14.25" customHeight="1" x14ac:dyDescent="0.3">
      <c r="A5743" s="1">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4">
        <v>53.271999999999991</v>
      </c>
    </row>
    <row r="5744" spans="1:22" ht="14.25" customHeight="1" x14ac:dyDescent="0.3">
      <c r="A5744" s="1">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4">
        <v>12.8256</v>
      </c>
    </row>
    <row r="5745" spans="1:22" ht="14.25" customHeight="1" x14ac:dyDescent="0.3">
      <c r="A5745" s="1">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4">
        <v>9.6191999999999993</v>
      </c>
    </row>
    <row r="5746" spans="1:22" ht="14.25" customHeight="1" x14ac:dyDescent="0.3">
      <c r="A5746" s="1">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4">
        <v>7.9547999999999632</v>
      </c>
    </row>
    <row r="5747" spans="1:22" ht="14.25" customHeight="1" x14ac:dyDescent="0.3">
      <c r="A5747" s="1">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4">
        <v>6.8991999999999987</v>
      </c>
    </row>
    <row r="5748" spans="1:22" ht="14.25" customHeight="1" x14ac:dyDescent="0.3">
      <c r="A5748" s="1">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4">
        <v>31.197999999999986</v>
      </c>
    </row>
    <row r="5749" spans="1:22" ht="14.25" customHeight="1" x14ac:dyDescent="0.3">
      <c r="A5749" s="1">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4">
        <v>17.879399999999997</v>
      </c>
    </row>
    <row r="5750" spans="1:22" ht="14.25" customHeight="1" x14ac:dyDescent="0.3">
      <c r="A5750" s="1">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4">
        <v>-2.4840000000000018</v>
      </c>
    </row>
    <row r="5751" spans="1:22" ht="14.25" customHeight="1" x14ac:dyDescent="0.3">
      <c r="A5751" s="1">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4">
        <v>36.725500000000004</v>
      </c>
    </row>
    <row r="5752" spans="1:22" ht="14.25" customHeight="1" x14ac:dyDescent="0.3">
      <c r="A5752" s="1">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4">
        <v>-184.83660000000003</v>
      </c>
    </row>
    <row r="5753" spans="1:22" ht="14.25" customHeight="1" x14ac:dyDescent="0.3">
      <c r="A5753" s="1">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4">
        <v>22.200000000000003</v>
      </c>
    </row>
    <row r="5754" spans="1:22" ht="14.25" customHeight="1" x14ac:dyDescent="0.3">
      <c r="A5754" s="1">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4">
        <v>9.4989999999999988</v>
      </c>
    </row>
    <row r="5755" spans="1:22" ht="14.25" customHeight="1" x14ac:dyDescent="0.3">
      <c r="A5755" s="1">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4">
        <v>225.26400000000001</v>
      </c>
    </row>
    <row r="5756" spans="1:22" ht="14.25" customHeight="1" x14ac:dyDescent="0.3">
      <c r="A5756" s="1">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4">
        <v>1.4455999999999998</v>
      </c>
    </row>
    <row r="5757" spans="1:22" ht="14.25" customHeight="1" x14ac:dyDescent="0.3">
      <c r="A5757" s="1">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4">
        <v>-8.532</v>
      </c>
    </row>
    <row r="5758" spans="1:22" ht="14.25" customHeight="1" x14ac:dyDescent="0.3">
      <c r="A5758" s="1">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4">
        <v>624.98749999999995</v>
      </c>
    </row>
    <row r="5759" spans="1:22" ht="14.25" customHeight="1" x14ac:dyDescent="0.3">
      <c r="A5759" s="1">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4">
        <v>12.114900000000002</v>
      </c>
    </row>
    <row r="5760" spans="1:22" ht="14.25" customHeight="1" x14ac:dyDescent="0.3">
      <c r="A5760" s="1">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4">
        <v>-1.9791000000000025</v>
      </c>
    </row>
    <row r="5761" spans="1:22" ht="14.25" customHeight="1" x14ac:dyDescent="0.3">
      <c r="A5761" s="1">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4">
        <v>125.14319999999998</v>
      </c>
    </row>
    <row r="5762" spans="1:22" ht="14.25" customHeight="1" x14ac:dyDescent="0.3">
      <c r="A5762" s="1">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4">
        <v>2.1546000000000003</v>
      </c>
    </row>
    <row r="5763" spans="1:22" ht="14.25" customHeight="1" x14ac:dyDescent="0.3">
      <c r="A5763" s="1">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4">
        <v>152.02319999999997</v>
      </c>
    </row>
    <row r="5764" spans="1:22" ht="14.25" customHeight="1" x14ac:dyDescent="0.3">
      <c r="A5764" s="1">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4">
        <v>19.7712</v>
      </c>
    </row>
    <row r="5765" spans="1:22" ht="14.25" customHeight="1" x14ac:dyDescent="0.3">
      <c r="A5765" s="1">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4">
        <v>209.27399999999992</v>
      </c>
    </row>
    <row r="5766" spans="1:22" ht="14.25" customHeight="1" x14ac:dyDescent="0.3">
      <c r="A5766" s="1">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4">
        <v>17.693999999999988</v>
      </c>
    </row>
    <row r="5767" spans="1:22" ht="14.25" customHeight="1" x14ac:dyDescent="0.3">
      <c r="A5767" s="1">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4">
        <v>25.018199999999993</v>
      </c>
    </row>
    <row r="5768" spans="1:22" ht="14.25" customHeight="1" x14ac:dyDescent="0.3">
      <c r="A5768" s="1">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4">
        <v>20.298599999999993</v>
      </c>
    </row>
    <row r="5769" spans="1:22" ht="14.25" customHeight="1" x14ac:dyDescent="0.3">
      <c r="A5769" s="1">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4">
        <v>20.234999999999996</v>
      </c>
    </row>
    <row r="5770" spans="1:22" ht="14.25" customHeight="1" x14ac:dyDescent="0.3">
      <c r="A5770" s="1">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4">
        <v>1.512</v>
      </c>
    </row>
    <row r="5771" spans="1:22" ht="14.25" customHeight="1" x14ac:dyDescent="0.3">
      <c r="A5771" s="1">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4">
        <v>10.223999999999998</v>
      </c>
    </row>
    <row r="5772" spans="1:22" ht="14.25" customHeight="1" x14ac:dyDescent="0.3">
      <c r="A5772" s="1">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4">
        <v>4.6220999999999997</v>
      </c>
    </row>
    <row r="5773" spans="1:22" ht="14.25" customHeight="1" x14ac:dyDescent="0.3">
      <c r="A5773" s="1">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4">
        <v>335.85479999999984</v>
      </c>
    </row>
    <row r="5774" spans="1:22" ht="14.25" customHeight="1" x14ac:dyDescent="0.3">
      <c r="A5774" s="1">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4">
        <v>233.99610000000001</v>
      </c>
    </row>
    <row r="5775" spans="1:22" ht="14.25" customHeight="1" x14ac:dyDescent="0.3">
      <c r="A5775" s="1">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4">
        <v>2.3967999999999989</v>
      </c>
    </row>
    <row r="5776" spans="1:22" ht="14.25" customHeight="1" x14ac:dyDescent="0.3">
      <c r="A5776" s="1">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4">
        <v>-31.914400000000015</v>
      </c>
    </row>
    <row r="5777" spans="1:22" ht="14.25" customHeight="1" x14ac:dyDescent="0.3">
      <c r="A5777" s="1">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4">
        <v>4.6228000000000007</v>
      </c>
    </row>
    <row r="5778" spans="1:22" ht="14.25" customHeight="1" x14ac:dyDescent="0.3">
      <c r="A5778" s="1">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4">
        <v>5.8230000000000004</v>
      </c>
    </row>
    <row r="5779" spans="1:22" ht="14.25" customHeight="1" x14ac:dyDescent="0.3">
      <c r="A5779" s="1">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4">
        <v>50.327999999999996</v>
      </c>
    </row>
    <row r="5780" spans="1:22" ht="14.25" customHeight="1" x14ac:dyDescent="0.3">
      <c r="A5780" s="1">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4">
        <v>7.9248000000000012</v>
      </c>
    </row>
    <row r="5781" spans="1:22" ht="14.25" customHeight="1" x14ac:dyDescent="0.3">
      <c r="A5781" s="1">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4">
        <v>11.264799999999997</v>
      </c>
    </row>
    <row r="5782" spans="1:22" ht="14.25" customHeight="1" x14ac:dyDescent="0.3">
      <c r="A5782" s="1">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4">
        <v>24.291899999999998</v>
      </c>
    </row>
    <row r="5783" spans="1:22" ht="14.25" customHeight="1" x14ac:dyDescent="0.3">
      <c r="A5783" s="1">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4">
        <v>0.59670000000000001</v>
      </c>
    </row>
    <row r="5784" spans="1:22" ht="14.25" customHeight="1" x14ac:dyDescent="0.3">
      <c r="A5784" s="1">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4">
        <v>7.4496000000000002</v>
      </c>
    </row>
    <row r="5785" spans="1:22" ht="14.25" customHeight="1" x14ac:dyDescent="0.3">
      <c r="A5785" s="1">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4">
        <v>16.397999999999996</v>
      </c>
    </row>
    <row r="5786" spans="1:22" ht="14.25" customHeight="1" x14ac:dyDescent="0.3">
      <c r="A5786" s="1">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4">
        <v>-384.71640000000002</v>
      </c>
    </row>
    <row r="5787" spans="1:22" ht="14.25" customHeight="1" x14ac:dyDescent="0.3">
      <c r="A5787" s="1">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4">
        <v>4.3955999999999982</v>
      </c>
    </row>
    <row r="5788" spans="1:22" ht="14.25" customHeight="1" x14ac:dyDescent="0.3">
      <c r="A5788" s="1">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4">
        <v>-16.601199999999999</v>
      </c>
    </row>
    <row r="5789" spans="1:22" ht="14.25" customHeight="1" x14ac:dyDescent="0.3">
      <c r="A5789" s="1">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4">
        <v>10.703699999999987</v>
      </c>
    </row>
    <row r="5790" spans="1:22" ht="14.25" customHeight="1" x14ac:dyDescent="0.3">
      <c r="A5790" s="1">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4">
        <v>1.8479999999999985</v>
      </c>
    </row>
    <row r="5791" spans="1:22" ht="14.25" customHeight="1" x14ac:dyDescent="0.3">
      <c r="A5791" s="1">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4">
        <v>-3.0933000000000002</v>
      </c>
    </row>
    <row r="5792" spans="1:22" ht="14.25" customHeight="1" x14ac:dyDescent="0.3">
      <c r="A5792" s="1">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4">
        <v>16.8</v>
      </c>
    </row>
    <row r="5793" spans="1:22" ht="14.25" customHeight="1" x14ac:dyDescent="0.3">
      <c r="A5793" s="1">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4">
        <v>0</v>
      </c>
    </row>
    <row r="5794" spans="1:22" ht="14.25" customHeight="1" x14ac:dyDescent="0.3">
      <c r="A5794" s="1">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4">
        <v>25.438400000000001</v>
      </c>
    </row>
    <row r="5795" spans="1:22" ht="14.25" customHeight="1" x14ac:dyDescent="0.3">
      <c r="A5795" s="1">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4">
        <v>15.524999999999999</v>
      </c>
    </row>
    <row r="5796" spans="1:22" ht="14.25" customHeight="1" x14ac:dyDescent="0.3">
      <c r="A5796" s="1">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4">
        <v>16.3352</v>
      </c>
    </row>
    <row r="5797" spans="1:22" ht="14.25" customHeight="1" x14ac:dyDescent="0.3">
      <c r="A5797" s="1">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4">
        <v>362.84040000000005</v>
      </c>
    </row>
    <row r="5798" spans="1:22" ht="14.25" customHeight="1" x14ac:dyDescent="0.3">
      <c r="A5798" s="1">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4">
        <v>36.381599999999992</v>
      </c>
    </row>
    <row r="5799" spans="1:22" ht="14.25" customHeight="1" x14ac:dyDescent="0.3">
      <c r="A5799" s="1">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4">
        <v>8.6939999999999991</v>
      </c>
    </row>
    <row r="5800" spans="1:22" ht="14.25" customHeight="1" x14ac:dyDescent="0.3">
      <c r="A5800" s="1">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4">
        <v>37.9848</v>
      </c>
    </row>
    <row r="5801" spans="1:22" ht="14.25" customHeight="1" x14ac:dyDescent="0.3">
      <c r="A5801" s="1">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4">
        <v>-6.0196000000000538</v>
      </c>
    </row>
    <row r="5802" spans="1:22" ht="14.25" customHeight="1" x14ac:dyDescent="0.3">
      <c r="A5802" s="1">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4">
        <v>43.197600000000023</v>
      </c>
    </row>
    <row r="5803" spans="1:22" ht="14.25" customHeight="1" x14ac:dyDescent="0.3">
      <c r="A5803" s="1">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4">
        <v>3.6288</v>
      </c>
    </row>
    <row r="5804" spans="1:22" ht="14.25" customHeight="1" x14ac:dyDescent="0.3">
      <c r="A5804" s="1">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4">
        <v>1.1988000000000003</v>
      </c>
    </row>
    <row r="5805" spans="1:22" ht="14.25" customHeight="1" x14ac:dyDescent="0.3">
      <c r="A5805" s="1">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4">
        <v>1.1555999999999984</v>
      </c>
    </row>
    <row r="5806" spans="1:22" ht="14.25" customHeight="1" x14ac:dyDescent="0.3">
      <c r="A5806" s="1">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4">
        <v>6.1792000000000016</v>
      </c>
    </row>
    <row r="5807" spans="1:22" ht="14.25" customHeight="1" x14ac:dyDescent="0.3">
      <c r="A5807" s="1">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4">
        <v>-27.264600000000016</v>
      </c>
    </row>
    <row r="5808" spans="1:22" ht="14.25" customHeight="1" x14ac:dyDescent="0.3">
      <c r="A5808" s="1">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4">
        <v>4.1147999999999998</v>
      </c>
    </row>
    <row r="5809" spans="1:22" ht="14.25" customHeight="1" x14ac:dyDescent="0.3">
      <c r="A5809" s="1">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4">
        <v>8.7168000000000063</v>
      </c>
    </row>
    <row r="5810" spans="1:22" ht="14.25" customHeight="1" x14ac:dyDescent="0.3">
      <c r="A5810" s="1">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4">
        <v>8.3328000000000024</v>
      </c>
    </row>
    <row r="5811" spans="1:22" ht="14.25" customHeight="1" x14ac:dyDescent="0.3">
      <c r="A5811" s="1">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4">
        <v>-18.180799999999998</v>
      </c>
    </row>
    <row r="5812" spans="1:22" ht="14.25" customHeight="1" x14ac:dyDescent="0.3">
      <c r="A5812" s="1">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4">
        <v>48.539199999999994</v>
      </c>
    </row>
    <row r="5813" spans="1:22" ht="14.25" customHeight="1" x14ac:dyDescent="0.3">
      <c r="A5813" s="1">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4">
        <v>15.633199999999988</v>
      </c>
    </row>
    <row r="5814" spans="1:22" ht="14.25" customHeight="1" x14ac:dyDescent="0.3">
      <c r="A5814" s="1">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4">
        <v>185.99699999999984</v>
      </c>
    </row>
    <row r="5815" spans="1:22" ht="14.25" customHeight="1" x14ac:dyDescent="0.3">
      <c r="A5815" s="1">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4">
        <v>9.3312000000000008</v>
      </c>
    </row>
    <row r="5816" spans="1:22" ht="14.25" customHeight="1" x14ac:dyDescent="0.3">
      <c r="A5816" s="1">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4">
        <v>-0.7295000000000007</v>
      </c>
    </row>
    <row r="5817" spans="1:22" ht="14.25" customHeight="1" x14ac:dyDescent="0.3">
      <c r="A5817" s="1">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4">
        <v>78.388800000000003</v>
      </c>
    </row>
    <row r="5818" spans="1:22" ht="14.25" customHeight="1" x14ac:dyDescent="0.3">
      <c r="A5818" s="1">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4">
        <v>4.6806000000000001</v>
      </c>
    </row>
    <row r="5819" spans="1:22" ht="14.25" customHeight="1" x14ac:dyDescent="0.3">
      <c r="A5819" s="1">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4">
        <v>5.767199999999999</v>
      </c>
    </row>
    <row r="5820" spans="1:22" ht="14.25" customHeight="1" x14ac:dyDescent="0.3">
      <c r="A5820" s="1">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4">
        <v>44.712000000000003</v>
      </c>
    </row>
    <row r="5821" spans="1:22" ht="14.25" customHeight="1" x14ac:dyDescent="0.3">
      <c r="A5821" s="1">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4">
        <v>5.6448</v>
      </c>
    </row>
    <row r="5822" spans="1:22" ht="14.25" customHeight="1" x14ac:dyDescent="0.3">
      <c r="A5822" s="1">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4">
        <v>4.7724000000000046</v>
      </c>
    </row>
    <row r="5823" spans="1:22" ht="14.25" customHeight="1" x14ac:dyDescent="0.3">
      <c r="A5823" s="1">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4">
        <v>2.0979000000000001</v>
      </c>
    </row>
    <row r="5824" spans="1:22" ht="14.25" customHeight="1" x14ac:dyDescent="0.3">
      <c r="A5824" s="1">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4">
        <v>-10.705500000000043</v>
      </c>
    </row>
    <row r="5825" spans="1:22" ht="14.25" customHeight="1" x14ac:dyDescent="0.3">
      <c r="A5825" s="1">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4">
        <v>6.4691999999999998</v>
      </c>
    </row>
    <row r="5826" spans="1:22" ht="14.25" customHeight="1" x14ac:dyDescent="0.3">
      <c r="A5826" s="1">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4">
        <v>1.9602000000000004</v>
      </c>
    </row>
    <row r="5827" spans="1:22" ht="14.25" customHeight="1" x14ac:dyDescent="0.3">
      <c r="A5827" s="1">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4">
        <v>201.31199999999998</v>
      </c>
    </row>
    <row r="5828" spans="1:22" ht="14.25" customHeight="1" x14ac:dyDescent="0.3">
      <c r="A5828" s="1">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4">
        <v>14.124599999999999</v>
      </c>
    </row>
    <row r="5829" spans="1:22" ht="14.25" customHeight="1" x14ac:dyDescent="0.3">
      <c r="A5829" s="1">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4">
        <v>-8.0784000000000198</v>
      </c>
    </row>
    <row r="5830" spans="1:22" ht="14.25" customHeight="1" x14ac:dyDescent="0.3">
      <c r="A5830" s="1">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4">
        <v>2.2239999999999998</v>
      </c>
    </row>
    <row r="5831" spans="1:22" ht="14.25" customHeight="1" x14ac:dyDescent="0.3">
      <c r="A5831" s="1">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4">
        <v>104.75279999999998</v>
      </c>
    </row>
    <row r="5832" spans="1:22" ht="14.25" customHeight="1" x14ac:dyDescent="0.3">
      <c r="A5832" s="1">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4">
        <v>8.0945999999999998</v>
      </c>
    </row>
    <row r="5833" spans="1:22" ht="14.25" customHeight="1" x14ac:dyDescent="0.3">
      <c r="A5833" s="1">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4">
        <v>176.78640000000001</v>
      </c>
    </row>
    <row r="5834" spans="1:22" ht="14.25" customHeight="1" x14ac:dyDescent="0.3">
      <c r="A5834" s="1">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4">
        <v>2.0358000000000001</v>
      </c>
    </row>
    <row r="5835" spans="1:22" ht="14.25" customHeight="1" x14ac:dyDescent="0.3">
      <c r="A5835" s="1">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4">
        <v>0</v>
      </c>
    </row>
    <row r="5836" spans="1:22" ht="14.25" customHeight="1" x14ac:dyDescent="0.3">
      <c r="A5836" s="1">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4">
        <v>-42.799999999999983</v>
      </c>
    </row>
    <row r="5837" spans="1:22" ht="14.25" customHeight="1" x14ac:dyDescent="0.3">
      <c r="A5837" s="1">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4">
        <v>-26.963999999999999</v>
      </c>
    </row>
    <row r="5838" spans="1:22" ht="14.25" customHeight="1" x14ac:dyDescent="0.3">
      <c r="A5838" s="1">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4">
        <v>-8.1674999999999933</v>
      </c>
    </row>
    <row r="5839" spans="1:22" ht="14.25" customHeight="1" x14ac:dyDescent="0.3">
      <c r="A5839" s="1">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4">
        <v>5.7568000000000019</v>
      </c>
    </row>
    <row r="5840" spans="1:22" ht="14.25" customHeight="1" x14ac:dyDescent="0.3">
      <c r="A5840" s="1">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4">
        <v>3.3479999999999954</v>
      </c>
    </row>
    <row r="5841" spans="1:22" ht="14.25" customHeight="1" x14ac:dyDescent="0.3">
      <c r="A5841" s="1">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4">
        <v>15.552000000000001</v>
      </c>
    </row>
    <row r="5842" spans="1:22" ht="14.25" customHeight="1" x14ac:dyDescent="0.3">
      <c r="A5842" s="1">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4">
        <v>11.035399999999996</v>
      </c>
    </row>
    <row r="5843" spans="1:22" ht="14.25" customHeight="1" x14ac:dyDescent="0.3">
      <c r="A5843" s="1">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4">
        <v>51.995999999999981</v>
      </c>
    </row>
    <row r="5844" spans="1:22" ht="14.25" customHeight="1" x14ac:dyDescent="0.3">
      <c r="A5844" s="1">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4">
        <v>6.097999999999999</v>
      </c>
    </row>
    <row r="5845" spans="1:22" ht="14.25" customHeight="1" x14ac:dyDescent="0.3">
      <c r="A5845" s="1">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4">
        <v>29.145599999999995</v>
      </c>
    </row>
    <row r="5846" spans="1:22" ht="14.25" customHeight="1" x14ac:dyDescent="0.3">
      <c r="A5846" s="1">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4">
        <v>54.404699999999963</v>
      </c>
    </row>
    <row r="5847" spans="1:22" ht="14.25" customHeight="1" x14ac:dyDescent="0.3">
      <c r="A5847" s="1">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4">
        <v>15.552000000000001</v>
      </c>
    </row>
    <row r="5848" spans="1:22" ht="14.25" customHeight="1" x14ac:dyDescent="0.3">
      <c r="A5848" s="1">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4">
        <v>2.8195999999999799</v>
      </c>
    </row>
    <row r="5849" spans="1:22" ht="14.25" customHeight="1" x14ac:dyDescent="0.3">
      <c r="A5849" s="1">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4">
        <v>15.372000000000002</v>
      </c>
    </row>
    <row r="5850" spans="1:22" ht="14.25" customHeight="1" x14ac:dyDescent="0.3">
      <c r="A5850" s="1">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4">
        <v>178.90999999999997</v>
      </c>
    </row>
    <row r="5851" spans="1:22" ht="14.25" customHeight="1" x14ac:dyDescent="0.3">
      <c r="A5851" s="1">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4">
        <v>143.19179999999994</v>
      </c>
    </row>
    <row r="5852" spans="1:22" ht="14.25" customHeight="1" x14ac:dyDescent="0.3">
      <c r="A5852" s="1">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4">
        <v>274.995</v>
      </c>
    </row>
    <row r="5853" spans="1:22" ht="14.25" customHeight="1" x14ac:dyDescent="0.3">
      <c r="A5853" s="1">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4">
        <v>34.389600000000002</v>
      </c>
    </row>
    <row r="5854" spans="1:22" ht="14.25" customHeight="1" x14ac:dyDescent="0.3">
      <c r="A5854" s="1">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4">
        <v>12.856800000000002</v>
      </c>
    </row>
    <row r="5855" spans="1:22" ht="14.25" customHeight="1" x14ac:dyDescent="0.3">
      <c r="A5855" s="1">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4">
        <v>4.7236000000000002</v>
      </c>
    </row>
    <row r="5856" spans="1:22" ht="14.25" customHeight="1" x14ac:dyDescent="0.3">
      <c r="A5856" s="1">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4">
        <v>-1.2558000000000051</v>
      </c>
    </row>
    <row r="5857" spans="1:22" ht="14.25" customHeight="1" x14ac:dyDescent="0.3">
      <c r="A5857" s="1">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4">
        <v>-4.895999999999999</v>
      </c>
    </row>
    <row r="5858" spans="1:22" ht="14.25" customHeight="1" x14ac:dyDescent="0.3">
      <c r="A5858" s="1">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4">
        <v>-2.1792000000000007</v>
      </c>
    </row>
    <row r="5859" spans="1:22" ht="14.25" customHeight="1" x14ac:dyDescent="0.3">
      <c r="A5859" s="1">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4">
        <v>-11.439000000000004</v>
      </c>
    </row>
    <row r="5860" spans="1:22" ht="14.25" customHeight="1" x14ac:dyDescent="0.3">
      <c r="A5860" s="1">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4">
        <v>14.097999999999999</v>
      </c>
    </row>
    <row r="5861" spans="1:22" ht="14.25" customHeight="1" x14ac:dyDescent="0.3">
      <c r="A5861" s="1">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4">
        <v>45.293999999999983</v>
      </c>
    </row>
    <row r="5862" spans="1:22" ht="14.25" customHeight="1" x14ac:dyDescent="0.3">
      <c r="A5862" s="1">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4">
        <v>2.8884000000000007</v>
      </c>
    </row>
    <row r="5863" spans="1:22" ht="14.25" customHeight="1" x14ac:dyDescent="0.3">
      <c r="A5863" s="1">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4">
        <v>53.860799999999998</v>
      </c>
    </row>
    <row r="5864" spans="1:22" ht="14.25" customHeight="1" x14ac:dyDescent="0.3">
      <c r="A5864" s="1">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4">
        <v>9.3312000000000008</v>
      </c>
    </row>
    <row r="5865" spans="1:22" ht="14.25" customHeight="1" x14ac:dyDescent="0.3">
      <c r="A5865" s="1">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4">
        <v>4.3524000000000003</v>
      </c>
    </row>
    <row r="5866" spans="1:22" ht="14.25" customHeight="1" x14ac:dyDescent="0.3">
      <c r="A5866" s="1">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4">
        <v>22.251600000000003</v>
      </c>
    </row>
    <row r="5867" spans="1:22" ht="14.25" customHeight="1" x14ac:dyDescent="0.3">
      <c r="A5867" s="1">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4">
        <v>2.0064000000000002</v>
      </c>
    </row>
    <row r="5868" spans="1:22" ht="14.25" customHeight="1" x14ac:dyDescent="0.3">
      <c r="A5868" s="1">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4">
        <v>294.67100000000005</v>
      </c>
    </row>
    <row r="5869" spans="1:22" ht="14.25" customHeight="1" x14ac:dyDescent="0.3">
      <c r="A5869" s="1">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4">
        <v>0.58399999999999985</v>
      </c>
    </row>
    <row r="5870" spans="1:22" ht="14.25" customHeight="1" x14ac:dyDescent="0.3">
      <c r="A5870" s="1">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4">
        <v>-80.178000000000026</v>
      </c>
    </row>
    <row r="5871" spans="1:22" ht="14.25" customHeight="1" x14ac:dyDescent="0.3">
      <c r="A5871" s="1">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4">
        <v>100.19599999999997</v>
      </c>
    </row>
    <row r="5872" spans="1:22" ht="14.25" customHeight="1" x14ac:dyDescent="0.3">
      <c r="A5872" s="1">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4">
        <v>80.843000000000075</v>
      </c>
    </row>
    <row r="5873" spans="1:22" ht="14.25" customHeight="1" x14ac:dyDescent="0.3">
      <c r="A5873" s="1">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4">
        <v>21.751499999999986</v>
      </c>
    </row>
    <row r="5874" spans="1:22" ht="14.25" customHeight="1" x14ac:dyDescent="0.3">
      <c r="A5874" s="1">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4">
        <v>16.732800000000005</v>
      </c>
    </row>
    <row r="5875" spans="1:22" ht="14.25" customHeight="1" x14ac:dyDescent="0.3">
      <c r="A5875" s="1">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4">
        <v>54.04</v>
      </c>
    </row>
    <row r="5876" spans="1:22" ht="14.25" customHeight="1" x14ac:dyDescent="0.3">
      <c r="A5876" s="1">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4">
        <v>4.3883999999999999</v>
      </c>
    </row>
    <row r="5877" spans="1:22" ht="14.25" customHeight="1" x14ac:dyDescent="0.3">
      <c r="A5877" s="1">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4">
        <v>1.0268999999999999</v>
      </c>
    </row>
    <row r="5878" spans="1:22" ht="14.25" customHeight="1" x14ac:dyDescent="0.3">
      <c r="A5878" s="1">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4">
        <v>219.45140000000001</v>
      </c>
    </row>
    <row r="5879" spans="1:22" ht="14.25" customHeight="1" x14ac:dyDescent="0.3">
      <c r="A5879" s="1">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4">
        <v>8.7906000000000013</v>
      </c>
    </row>
    <row r="5880" spans="1:22" ht="14.25" customHeight="1" x14ac:dyDescent="0.3">
      <c r="A5880" s="1">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4">
        <v>68.846399999999988</v>
      </c>
    </row>
    <row r="5881" spans="1:22" ht="14.25" customHeight="1" x14ac:dyDescent="0.3">
      <c r="A5881" s="1">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4">
        <v>92.236799999999988</v>
      </c>
    </row>
    <row r="5882" spans="1:22" ht="14.25" customHeight="1" x14ac:dyDescent="0.3">
      <c r="A5882" s="1">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4">
        <v>50.097999999999985</v>
      </c>
    </row>
    <row r="5883" spans="1:22" ht="14.25" customHeight="1" x14ac:dyDescent="0.3">
      <c r="A5883" s="1">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4">
        <v>180.76590000000002</v>
      </c>
    </row>
    <row r="5884" spans="1:22" ht="14.25" customHeight="1" x14ac:dyDescent="0.3">
      <c r="A5884" s="1">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4">
        <v>-99.621900000000068</v>
      </c>
    </row>
    <row r="5885" spans="1:22" ht="14.25" customHeight="1" x14ac:dyDescent="0.3">
      <c r="A5885" s="1">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4">
        <v>7.352800000000002</v>
      </c>
    </row>
    <row r="5886" spans="1:22" ht="14.25" customHeight="1" x14ac:dyDescent="0.3">
      <c r="A5886" s="1">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4">
        <v>196.50359999999978</v>
      </c>
    </row>
    <row r="5887" spans="1:22" ht="14.25" customHeight="1" x14ac:dyDescent="0.3">
      <c r="A5887" s="1">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4">
        <v>5.0231999999999992</v>
      </c>
    </row>
    <row r="5888" spans="1:22" ht="14.25" customHeight="1" x14ac:dyDescent="0.3">
      <c r="A5888" s="1">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4">
        <v>86.385600000000011</v>
      </c>
    </row>
    <row r="5889" spans="1:22" ht="14.25" customHeight="1" x14ac:dyDescent="0.3">
      <c r="A5889" s="1">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4">
        <v>11.117599999999999</v>
      </c>
    </row>
    <row r="5890" spans="1:22" ht="14.25" customHeight="1" x14ac:dyDescent="0.3">
      <c r="A5890" s="1">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4">
        <v>21.012799999999999</v>
      </c>
    </row>
    <row r="5891" spans="1:22" ht="14.25" customHeight="1" x14ac:dyDescent="0.3">
      <c r="A5891" s="1">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4">
        <v>11.778199999999998</v>
      </c>
    </row>
    <row r="5892" spans="1:22" ht="14.25" customHeight="1" x14ac:dyDescent="0.3">
      <c r="A5892" s="1">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4">
        <v>13.451199999999996</v>
      </c>
    </row>
    <row r="5893" spans="1:22" ht="14.25" customHeight="1" x14ac:dyDescent="0.3">
      <c r="A5893" s="1">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4">
        <v>1.6175999999999986</v>
      </c>
    </row>
    <row r="5894" spans="1:22" ht="14.25" customHeight="1" x14ac:dyDescent="0.3">
      <c r="A5894" s="1">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4">
        <v>2.0393999999999934</v>
      </c>
    </row>
    <row r="5895" spans="1:22" ht="14.25" customHeight="1" x14ac:dyDescent="0.3">
      <c r="A5895" s="1">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4">
        <v>1.3621999999999999</v>
      </c>
    </row>
    <row r="5896" spans="1:22" ht="14.25" customHeight="1" x14ac:dyDescent="0.3">
      <c r="A5896" s="1">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4">
        <v>23.968799999999998</v>
      </c>
    </row>
    <row r="5897" spans="1:22" ht="14.25" customHeight="1" x14ac:dyDescent="0.3">
      <c r="A5897" s="1">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4">
        <v>22.200000000000003</v>
      </c>
    </row>
    <row r="5898" spans="1:22" ht="14.25" customHeight="1" x14ac:dyDescent="0.3">
      <c r="A5898" s="1">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4">
        <v>9.629999999999999</v>
      </c>
    </row>
    <row r="5899" spans="1:22" ht="14.25" customHeight="1" x14ac:dyDescent="0.3">
      <c r="A5899" s="1">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4">
        <v>22.047199999999997</v>
      </c>
    </row>
    <row r="5900" spans="1:22" ht="14.25" customHeight="1" x14ac:dyDescent="0.3">
      <c r="A5900" s="1">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4">
        <v>124.7808</v>
      </c>
    </row>
    <row r="5901" spans="1:22" ht="14.25" customHeight="1" x14ac:dyDescent="0.3">
      <c r="A5901" s="1">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4">
        <v>4.8899999999999997</v>
      </c>
    </row>
    <row r="5902" spans="1:22" ht="14.25" customHeight="1" x14ac:dyDescent="0.3">
      <c r="A5902" s="1">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4">
        <v>7.5599999999999987</v>
      </c>
    </row>
    <row r="5903" spans="1:22" ht="14.25" customHeight="1" x14ac:dyDescent="0.3">
      <c r="A5903" s="1">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4">
        <v>10.4148</v>
      </c>
    </row>
    <row r="5904" spans="1:22" ht="14.25" customHeight="1" x14ac:dyDescent="0.3">
      <c r="A5904" s="1">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4">
        <v>28.171799999999998</v>
      </c>
    </row>
    <row r="5905" spans="1:22" ht="14.25" customHeight="1" x14ac:dyDescent="0.3">
      <c r="A5905" s="1">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4">
        <v>22.226399999999998</v>
      </c>
    </row>
    <row r="5906" spans="1:22" ht="14.25" customHeight="1" x14ac:dyDescent="0.3">
      <c r="A5906" s="1">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4">
        <v>12.672000000000001</v>
      </c>
    </row>
    <row r="5907" spans="1:22" ht="14.25" customHeight="1" x14ac:dyDescent="0.3">
      <c r="A5907" s="1">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4">
        <v>19.872</v>
      </c>
    </row>
    <row r="5908" spans="1:22" ht="14.25" customHeight="1" x14ac:dyDescent="0.3">
      <c r="A5908" s="1">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4">
        <v>1.0169999999999995</v>
      </c>
    </row>
    <row r="5909" spans="1:22" ht="14.25" customHeight="1" x14ac:dyDescent="0.3">
      <c r="A5909" s="1">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4">
        <v>9.2639999999999993</v>
      </c>
    </row>
    <row r="5910" spans="1:22" ht="14.25" customHeight="1" x14ac:dyDescent="0.3">
      <c r="A5910" s="1">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4">
        <v>26.864999999999995</v>
      </c>
    </row>
    <row r="5911" spans="1:22" ht="14.25" customHeight="1" x14ac:dyDescent="0.3">
      <c r="A5911" s="1">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4">
        <v>5.6627999999999998</v>
      </c>
    </row>
    <row r="5912" spans="1:22" ht="14.25" customHeight="1" x14ac:dyDescent="0.3">
      <c r="A5912" s="1">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4">
        <v>33.8598</v>
      </c>
    </row>
    <row r="5913" spans="1:22" ht="14.25" customHeight="1" x14ac:dyDescent="0.3">
      <c r="A5913" s="1">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4">
        <v>13.028400000000001</v>
      </c>
    </row>
    <row r="5914" spans="1:22" ht="14.25" customHeight="1" x14ac:dyDescent="0.3">
      <c r="A5914" s="1">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4">
        <v>6.63</v>
      </c>
    </row>
    <row r="5915" spans="1:22" ht="14.25" customHeight="1" x14ac:dyDescent="0.3">
      <c r="A5915" s="1">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4">
        <v>1.0429999999999984</v>
      </c>
    </row>
    <row r="5916" spans="1:22" ht="14.25" customHeight="1" x14ac:dyDescent="0.3">
      <c r="A5916" s="1">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4">
        <v>41.223699999999994</v>
      </c>
    </row>
    <row r="5917" spans="1:22" ht="14.25" customHeight="1" x14ac:dyDescent="0.3">
      <c r="A5917" s="1">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4">
        <v>8.8783999999999956</v>
      </c>
    </row>
    <row r="5918" spans="1:22" ht="14.25" customHeight="1" x14ac:dyDescent="0.3">
      <c r="A5918" s="1">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4">
        <v>27.433999999999997</v>
      </c>
    </row>
    <row r="5919" spans="1:22" ht="14.25" customHeight="1" x14ac:dyDescent="0.3">
      <c r="A5919" s="1">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4">
        <v>158.57639999999992</v>
      </c>
    </row>
    <row r="5920" spans="1:22" ht="14.25" customHeight="1" x14ac:dyDescent="0.3">
      <c r="A5920" s="1">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4">
        <v>-25.049000000000149</v>
      </c>
    </row>
    <row r="5921" spans="1:22" ht="14.25" customHeight="1" x14ac:dyDescent="0.3">
      <c r="A5921" s="1">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4">
        <v>58.791600000000003</v>
      </c>
    </row>
    <row r="5922" spans="1:22" ht="14.25" customHeight="1" x14ac:dyDescent="0.3">
      <c r="A5922" s="1">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4">
        <v>217.76699999999994</v>
      </c>
    </row>
    <row r="5923" spans="1:22" ht="14.25" customHeight="1" x14ac:dyDescent="0.3">
      <c r="A5923" s="1">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4">
        <v>53.260799999999996</v>
      </c>
    </row>
    <row r="5924" spans="1:22" ht="14.25" customHeight="1" x14ac:dyDescent="0.3">
      <c r="A5924" s="1">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4">
        <v>1.3559999999999945</v>
      </c>
    </row>
    <row r="5925" spans="1:22" ht="14.25" customHeight="1" x14ac:dyDescent="0.3">
      <c r="A5925" s="1">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4">
        <v>-120.05080000000007</v>
      </c>
    </row>
    <row r="5926" spans="1:22" ht="14.25" customHeight="1" x14ac:dyDescent="0.3">
      <c r="A5926" s="1">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4">
        <v>6.6583999999999968</v>
      </c>
    </row>
    <row r="5927" spans="1:22" ht="14.25" customHeight="1" x14ac:dyDescent="0.3">
      <c r="A5927" s="1">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4">
        <v>362.83500000000004</v>
      </c>
    </row>
    <row r="5928" spans="1:22" ht="14.25" customHeight="1" x14ac:dyDescent="0.3">
      <c r="A5928" s="1">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4">
        <v>316.13920000000007</v>
      </c>
    </row>
    <row r="5929" spans="1:22" ht="14.25" customHeight="1" x14ac:dyDescent="0.3">
      <c r="A5929" s="1">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4">
        <v>3.4356999999999998</v>
      </c>
    </row>
    <row r="5930" spans="1:22" ht="14.25" customHeight="1" x14ac:dyDescent="0.3">
      <c r="A5930" s="1">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4">
        <v>3.9248000000000003</v>
      </c>
    </row>
    <row r="5931" spans="1:22" ht="14.25" customHeight="1" x14ac:dyDescent="0.3">
      <c r="A5931" s="1">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4">
        <v>-45.349200000000003</v>
      </c>
    </row>
    <row r="5932" spans="1:22" ht="14.25" customHeight="1" x14ac:dyDescent="0.3">
      <c r="A5932" s="1">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4">
        <v>5.4432</v>
      </c>
    </row>
    <row r="5933" spans="1:22" ht="14.25" customHeight="1" x14ac:dyDescent="0.3">
      <c r="A5933" s="1">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4">
        <v>-113.9980000000001</v>
      </c>
    </row>
    <row r="5934" spans="1:22" ht="14.25" customHeight="1" x14ac:dyDescent="0.3">
      <c r="A5934" s="1">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4">
        <v>1.0044</v>
      </c>
    </row>
    <row r="5935" spans="1:22" ht="14.25" customHeight="1" x14ac:dyDescent="0.3">
      <c r="A5935" s="1">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4">
        <v>4.8231000000000002</v>
      </c>
    </row>
    <row r="5936" spans="1:22" ht="14.25" customHeight="1" x14ac:dyDescent="0.3">
      <c r="A5936" s="1">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4">
        <v>85.786999999999949</v>
      </c>
    </row>
    <row r="5937" spans="1:22" ht="14.25" customHeight="1" x14ac:dyDescent="0.3">
      <c r="A5937" s="1">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4">
        <v>8.6359999999999992</v>
      </c>
    </row>
    <row r="5938" spans="1:22" ht="14.25" customHeight="1" x14ac:dyDescent="0.3">
      <c r="A5938" s="1">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4">
        <v>19.966499999999982</v>
      </c>
    </row>
    <row r="5939" spans="1:22" ht="14.25" customHeight="1" x14ac:dyDescent="0.3">
      <c r="A5939" s="1">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4">
        <v>8.9969999999999892</v>
      </c>
    </row>
    <row r="5940" spans="1:22" ht="14.25" customHeight="1" x14ac:dyDescent="0.3">
      <c r="A5940" s="1">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4">
        <v>9.5991999999999997</v>
      </c>
    </row>
    <row r="5941" spans="1:22" ht="14.25" customHeight="1" x14ac:dyDescent="0.3">
      <c r="A5941" s="1">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4">
        <v>4.2951999999999995</v>
      </c>
    </row>
    <row r="5942" spans="1:22" ht="14.25" customHeight="1" x14ac:dyDescent="0.3">
      <c r="A5942" s="1">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4">
        <v>130.75199999999995</v>
      </c>
    </row>
    <row r="5943" spans="1:22" ht="14.25" customHeight="1" x14ac:dyDescent="0.3">
      <c r="A5943" s="1">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4">
        <v>1.5876000000000001</v>
      </c>
    </row>
    <row r="5944" spans="1:22" ht="14.25" customHeight="1" x14ac:dyDescent="0.3">
      <c r="A5944" s="1">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4">
        <v>18.477200000000011</v>
      </c>
    </row>
    <row r="5945" spans="1:22" ht="14.25" customHeight="1" x14ac:dyDescent="0.3">
      <c r="A5945" s="1">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4">
        <v>2.6376000000000004</v>
      </c>
    </row>
    <row r="5946" spans="1:22" ht="14.25" customHeight="1" x14ac:dyDescent="0.3">
      <c r="A5946" s="1">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4">
        <v>30.431999999999995</v>
      </c>
    </row>
    <row r="5947" spans="1:22" ht="14.25" customHeight="1" x14ac:dyDescent="0.3">
      <c r="A5947" s="1">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4">
        <v>12.441600000000001</v>
      </c>
    </row>
    <row r="5948" spans="1:22" ht="14.25" customHeight="1" x14ac:dyDescent="0.3">
      <c r="A5948" s="1">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4">
        <v>13.186800000000005</v>
      </c>
    </row>
    <row r="5949" spans="1:22" ht="14.25" customHeight="1" x14ac:dyDescent="0.3">
      <c r="A5949" s="1">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4">
        <v>12.690999999999999</v>
      </c>
    </row>
    <row r="5950" spans="1:22" ht="14.25" customHeight="1" x14ac:dyDescent="0.3">
      <c r="A5950" s="1">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4">
        <v>19.6328</v>
      </c>
    </row>
    <row r="5951" spans="1:22" ht="14.25" customHeight="1" x14ac:dyDescent="0.3">
      <c r="A5951" s="1">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4">
        <v>125.98740000000001</v>
      </c>
    </row>
    <row r="5952" spans="1:22" ht="14.25" customHeight="1" x14ac:dyDescent="0.3">
      <c r="A5952" s="1">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4">
        <v>78.671999999999997</v>
      </c>
    </row>
    <row r="5953" spans="1:22" ht="14.25" customHeight="1" x14ac:dyDescent="0.3">
      <c r="A5953" s="1">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4">
        <v>112.49279999999999</v>
      </c>
    </row>
    <row r="5954" spans="1:22" ht="14.25" customHeight="1" x14ac:dyDescent="0.3">
      <c r="A5954" s="1">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4">
        <v>7.2576000000000001</v>
      </c>
    </row>
    <row r="5955" spans="1:22" ht="14.25" customHeight="1" x14ac:dyDescent="0.3">
      <c r="A5955" s="1">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4">
        <v>2.9400000000000004</v>
      </c>
    </row>
    <row r="5956" spans="1:22" ht="14.25" customHeight="1" x14ac:dyDescent="0.3">
      <c r="A5956" s="1">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4">
        <v>7.7896000000000001</v>
      </c>
    </row>
    <row r="5957" spans="1:22" ht="14.25" customHeight="1" x14ac:dyDescent="0.3">
      <c r="A5957" s="1">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4">
        <v>-250.54079999999999</v>
      </c>
    </row>
    <row r="5958" spans="1:22" ht="14.25" customHeight="1" x14ac:dyDescent="0.3">
      <c r="A5958" s="1">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4">
        <v>6.7655000000000598</v>
      </c>
    </row>
    <row r="5959" spans="1:22" ht="14.25" customHeight="1" x14ac:dyDescent="0.3">
      <c r="A5959" s="1">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4">
        <v>40.274000000000001</v>
      </c>
    </row>
    <row r="5960" spans="1:22" ht="14.25" customHeight="1" x14ac:dyDescent="0.3">
      <c r="A5960" s="1">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4">
        <v>14.974399999999999</v>
      </c>
    </row>
    <row r="5961" spans="1:22" ht="14.25" customHeight="1" x14ac:dyDescent="0.3">
      <c r="A5961" s="1">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4">
        <v>77.035199999999975</v>
      </c>
    </row>
    <row r="5962" spans="1:22" ht="14.25" customHeight="1" x14ac:dyDescent="0.3">
      <c r="A5962" s="1">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4">
        <v>6.5471999999999984</v>
      </c>
    </row>
    <row r="5963" spans="1:22" ht="14.25" customHeight="1" x14ac:dyDescent="0.3">
      <c r="A5963" s="1">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4">
        <v>57.592799999999983</v>
      </c>
    </row>
    <row r="5964" spans="1:22" ht="14.25" customHeight="1" x14ac:dyDescent="0.3">
      <c r="A5964" s="1">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4">
        <v>2.0228000000000002</v>
      </c>
    </row>
    <row r="5965" spans="1:22" ht="14.25" customHeight="1" x14ac:dyDescent="0.3">
      <c r="A5965" s="1">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4">
        <v>55.763999999999996</v>
      </c>
    </row>
    <row r="5966" spans="1:22" ht="14.25" customHeight="1" x14ac:dyDescent="0.3">
      <c r="A5966" s="1">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4">
        <v>5.1659999999999986</v>
      </c>
    </row>
    <row r="5967" spans="1:22" ht="14.25" customHeight="1" x14ac:dyDescent="0.3">
      <c r="A5967" s="1">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4">
        <v>63.436800000000005</v>
      </c>
    </row>
    <row r="5968" spans="1:22" ht="14.25" customHeight="1" x14ac:dyDescent="0.3">
      <c r="A5968" s="1">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4">
        <v>10.787999999999997</v>
      </c>
    </row>
    <row r="5969" spans="1:22" ht="14.25" customHeight="1" x14ac:dyDescent="0.3">
      <c r="A5969" s="1">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4">
        <v>40.170200000000001</v>
      </c>
    </row>
    <row r="5970" spans="1:22" ht="14.25" customHeight="1" x14ac:dyDescent="0.3">
      <c r="A5970" s="1">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4">
        <v>50.327999999999996</v>
      </c>
    </row>
    <row r="5971" spans="1:22" ht="14.25" customHeight="1" x14ac:dyDescent="0.3">
      <c r="A5971" s="1">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4">
        <v>3.1551999999999998</v>
      </c>
    </row>
    <row r="5972" spans="1:22" ht="14.25" customHeight="1" x14ac:dyDescent="0.3">
      <c r="A5972" s="1">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4">
        <v>9.7608000000000015</v>
      </c>
    </row>
    <row r="5973" spans="1:22" ht="14.25" customHeight="1" x14ac:dyDescent="0.3">
      <c r="A5973" s="1">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4">
        <v>15.4872</v>
      </c>
    </row>
    <row r="5974" spans="1:22" ht="14.25" customHeight="1" x14ac:dyDescent="0.3">
      <c r="A5974" s="1">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4">
        <v>30.097999999999978</v>
      </c>
    </row>
    <row r="5975" spans="1:22" ht="14.25" customHeight="1" x14ac:dyDescent="0.3">
      <c r="A5975" s="1">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4">
        <v>124.48799999999994</v>
      </c>
    </row>
    <row r="5976" spans="1:22" ht="14.25" customHeight="1" x14ac:dyDescent="0.3">
      <c r="A5976" s="1">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4">
        <v>-67.851000000000028</v>
      </c>
    </row>
    <row r="5977" spans="1:22" ht="14.25" customHeight="1" x14ac:dyDescent="0.3">
      <c r="A5977" s="1">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4">
        <v>93.698800000000006</v>
      </c>
    </row>
    <row r="5978" spans="1:22" ht="14.25" customHeight="1" x14ac:dyDescent="0.3">
      <c r="A5978" s="1">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4">
        <v>6.2375999999999996</v>
      </c>
    </row>
    <row r="5979" spans="1:22" ht="14.25" customHeight="1" x14ac:dyDescent="0.3">
      <c r="A5979" s="1">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4">
        <v>34.5</v>
      </c>
    </row>
    <row r="5980" spans="1:22" ht="14.25" customHeight="1" x14ac:dyDescent="0.3">
      <c r="A5980" s="1">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4">
        <v>111.77400000000003</v>
      </c>
    </row>
    <row r="5981" spans="1:22" ht="14.25" customHeight="1" x14ac:dyDescent="0.3">
      <c r="A5981" s="1">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4">
        <v>15.3888</v>
      </c>
    </row>
    <row r="5982" spans="1:22" ht="14.25" customHeight="1" x14ac:dyDescent="0.3">
      <c r="A5982" s="1">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4">
        <v>45.348800000000011</v>
      </c>
    </row>
    <row r="5983" spans="1:22" ht="14.25" customHeight="1" x14ac:dyDescent="0.3">
      <c r="A5983" s="1">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4">
        <v>5.7593999999999976</v>
      </c>
    </row>
    <row r="5984" spans="1:22" ht="14.25" customHeight="1" x14ac:dyDescent="0.3">
      <c r="A5984" s="1">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4">
        <v>6.3504000000000005</v>
      </c>
    </row>
    <row r="5985" spans="1:22" ht="14.25" customHeight="1" x14ac:dyDescent="0.3">
      <c r="A5985" s="1">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4">
        <v>6.4199999999999964</v>
      </c>
    </row>
    <row r="5986" spans="1:22" ht="14.25" customHeight="1" x14ac:dyDescent="0.3">
      <c r="A5986" s="1">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4">
        <v>76.087800000000001</v>
      </c>
    </row>
    <row r="5987" spans="1:22" ht="14.25" customHeight="1" x14ac:dyDescent="0.3">
      <c r="A5987" s="1">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4">
        <v>35.677599999999998</v>
      </c>
    </row>
    <row r="5988" spans="1:22" ht="14.25" customHeight="1" x14ac:dyDescent="0.3">
      <c r="A5988" s="1">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4">
        <v>0.87919999999999732</v>
      </c>
    </row>
    <row r="5989" spans="1:22" ht="14.25" customHeight="1" x14ac:dyDescent="0.3">
      <c r="A5989" s="1">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4">
        <v>120.51060000000001</v>
      </c>
    </row>
    <row r="5990" spans="1:22" ht="14.25" customHeight="1" x14ac:dyDescent="0.3">
      <c r="A5990" s="1">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4">
        <v>4.0419999999999998</v>
      </c>
    </row>
    <row r="5991" spans="1:22" ht="14.25" customHeight="1" x14ac:dyDescent="0.3">
      <c r="A5991" s="1">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4">
        <v>126.22500000000002</v>
      </c>
    </row>
    <row r="5992" spans="1:22" ht="14.25" customHeight="1" x14ac:dyDescent="0.3">
      <c r="A5992" s="1">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4">
        <v>884.05799999999999</v>
      </c>
    </row>
    <row r="5993" spans="1:22" ht="14.25" customHeight="1" x14ac:dyDescent="0.3">
      <c r="A5993" s="1">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4">
        <v>32.335100000000025</v>
      </c>
    </row>
    <row r="5994" spans="1:22" ht="14.25" customHeight="1" x14ac:dyDescent="0.3">
      <c r="A5994" s="1">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4">
        <v>-20.784600000000012</v>
      </c>
    </row>
    <row r="5995" spans="1:22" ht="14.25" customHeight="1" x14ac:dyDescent="0.3">
      <c r="A5995" s="1">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4">
        <v>-4.0599999999999987</v>
      </c>
    </row>
    <row r="5996" spans="1:22" ht="14.25" customHeight="1" x14ac:dyDescent="0.3">
      <c r="A5996" s="1">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4">
        <v>1.6899999999999986</v>
      </c>
    </row>
    <row r="5997" spans="1:22" ht="14.25" customHeight="1" x14ac:dyDescent="0.3">
      <c r="A5997" s="1">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4">
        <v>-137.52900000000002</v>
      </c>
    </row>
    <row r="5998" spans="1:22" ht="14.25" customHeight="1" x14ac:dyDescent="0.3">
      <c r="A5998" s="1">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4">
        <v>24.196000000000012</v>
      </c>
    </row>
    <row r="5999" spans="1:22" ht="14.25" customHeight="1" x14ac:dyDescent="0.3">
      <c r="A5999" s="1">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4">
        <v>-147.8655</v>
      </c>
    </row>
    <row r="6000" spans="1:22" ht="14.25" customHeight="1" x14ac:dyDescent="0.3">
      <c r="A6000" s="1">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4">
        <v>4.2293999999999699</v>
      </c>
    </row>
    <row r="6001" spans="1:22" ht="14.25" customHeight="1" x14ac:dyDescent="0.3">
      <c r="A6001" s="1">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4">
        <v>12.441600000000001</v>
      </c>
    </row>
    <row r="6002" spans="1:22" ht="14.25" customHeight="1" x14ac:dyDescent="0.3">
      <c r="A6002" s="1">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4">
        <v>42.025599999999997</v>
      </c>
    </row>
    <row r="6003" spans="1:22" ht="14.25" customHeight="1" x14ac:dyDescent="0.3">
      <c r="A6003" s="1">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4">
        <v>7.6965000000000039</v>
      </c>
    </row>
    <row r="6004" spans="1:22" ht="14.25" customHeight="1" x14ac:dyDescent="0.3">
      <c r="A6004" s="1">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4">
        <v>-4.1711999999999989</v>
      </c>
    </row>
    <row r="6005" spans="1:22" ht="14.25" customHeight="1" x14ac:dyDescent="0.3">
      <c r="A6005" s="1">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4">
        <v>-8.6057999999999986</v>
      </c>
    </row>
    <row r="6006" spans="1:22" ht="14.25" customHeight="1" x14ac:dyDescent="0.3">
      <c r="A6006" s="1">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4">
        <v>8.2992000000000008</v>
      </c>
    </row>
    <row r="6007" spans="1:22" ht="14.25" customHeight="1" x14ac:dyDescent="0.3">
      <c r="A6007" s="1">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4">
        <v>8.5371999999999968</v>
      </c>
    </row>
    <row r="6008" spans="1:22" ht="14.25" customHeight="1" x14ac:dyDescent="0.3">
      <c r="A6008" s="1">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4">
        <v>3.8654999999999973</v>
      </c>
    </row>
    <row r="6009" spans="1:22" ht="14.25" customHeight="1" x14ac:dyDescent="0.3">
      <c r="A6009" s="1">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4">
        <v>21.751499999999986</v>
      </c>
    </row>
    <row r="6010" spans="1:22" ht="14.25" customHeight="1" x14ac:dyDescent="0.3">
      <c r="A6010" s="1">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4">
        <v>31.519199999999998</v>
      </c>
    </row>
    <row r="6011" spans="1:22" ht="14.25" customHeight="1" x14ac:dyDescent="0.3">
      <c r="A6011" s="1">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4">
        <v>14.238599999999995</v>
      </c>
    </row>
    <row r="6012" spans="1:22" ht="14.25" customHeight="1" x14ac:dyDescent="0.3">
      <c r="A6012" s="1">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4">
        <v>286.71299999999962</v>
      </c>
    </row>
    <row r="6013" spans="1:22" ht="14.25" customHeight="1" x14ac:dyDescent="0.3">
      <c r="A6013" s="1">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4">
        <v>122.148</v>
      </c>
    </row>
    <row r="6014" spans="1:22" ht="14.25" customHeight="1" x14ac:dyDescent="0.3">
      <c r="A6014" s="1">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4">
        <v>35.984999999999999</v>
      </c>
    </row>
    <row r="6015" spans="1:22" ht="14.25" customHeight="1" x14ac:dyDescent="0.3">
      <c r="A6015" s="1">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4">
        <v>7.1519999999999992</v>
      </c>
    </row>
    <row r="6016" spans="1:22" ht="14.25" customHeight="1" x14ac:dyDescent="0.3">
      <c r="A6016" s="1">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4">
        <v>363.90480000000025</v>
      </c>
    </row>
    <row r="6017" spans="1:22" ht="14.25" customHeight="1" x14ac:dyDescent="0.3">
      <c r="A6017" s="1">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4">
        <v>15.633199999999988</v>
      </c>
    </row>
    <row r="6018" spans="1:22" ht="14.25" customHeight="1" x14ac:dyDescent="0.3">
      <c r="A6018" s="1">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4">
        <v>12.912900000000004</v>
      </c>
    </row>
    <row r="6019" spans="1:22" ht="14.25" customHeight="1" x14ac:dyDescent="0.3">
      <c r="A6019" s="1">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4">
        <v>9.3312000000000008</v>
      </c>
    </row>
    <row r="6020" spans="1:22" ht="14.25" customHeight="1" x14ac:dyDescent="0.3">
      <c r="A6020" s="1">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4">
        <v>26.630399999999998</v>
      </c>
    </row>
    <row r="6021" spans="1:22" ht="14.25" customHeight="1" x14ac:dyDescent="0.3">
      <c r="A6021" s="1">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4">
        <v>11.489999999999991</v>
      </c>
    </row>
    <row r="6022" spans="1:22" ht="14.25" customHeight="1" x14ac:dyDescent="0.3">
      <c r="A6022" s="1">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4">
        <v>4.6818000000000008</v>
      </c>
    </row>
    <row r="6023" spans="1:22" ht="14.25" customHeight="1" x14ac:dyDescent="0.3">
      <c r="A6023" s="1">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4">
        <v>15.1158</v>
      </c>
    </row>
    <row r="6024" spans="1:22" ht="14.25" customHeight="1" x14ac:dyDescent="0.3">
      <c r="A6024" s="1">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4">
        <v>2.4779999999999989</v>
      </c>
    </row>
    <row r="6025" spans="1:22" ht="14.25" customHeight="1" x14ac:dyDescent="0.3">
      <c r="A6025" s="1">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4">
        <v>4.8986000000000018</v>
      </c>
    </row>
    <row r="6026" spans="1:22" ht="14.25" customHeight="1" x14ac:dyDescent="0.3">
      <c r="A6026" s="1">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4">
        <v>64.627199999999988</v>
      </c>
    </row>
    <row r="6027" spans="1:22" ht="14.25" customHeight="1" x14ac:dyDescent="0.3">
      <c r="A6027" s="1">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4">
        <v>3.7584</v>
      </c>
    </row>
    <row r="6028" spans="1:22" ht="14.25" customHeight="1" x14ac:dyDescent="0.3">
      <c r="A6028" s="1">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4">
        <v>0.33599999999999963</v>
      </c>
    </row>
    <row r="6029" spans="1:22" ht="14.25" customHeight="1" x14ac:dyDescent="0.3">
      <c r="A6029" s="1">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4">
        <v>25.185999999999996</v>
      </c>
    </row>
    <row r="6030" spans="1:22" ht="14.25" customHeight="1" x14ac:dyDescent="0.3">
      <c r="A6030" s="1">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4">
        <v>6.0059999999999993</v>
      </c>
    </row>
    <row r="6031" spans="1:22" ht="14.25" customHeight="1" x14ac:dyDescent="0.3">
      <c r="A6031" s="1">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4">
        <v>2.8535999999999988</v>
      </c>
    </row>
    <row r="6032" spans="1:22" ht="14.25" customHeight="1" x14ac:dyDescent="0.3">
      <c r="A6032" s="1">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4">
        <v>23.924000000000007</v>
      </c>
    </row>
    <row r="6033" spans="1:22" ht="14.25" customHeight="1" x14ac:dyDescent="0.3">
      <c r="A6033" s="1">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4">
        <v>6.5471999999999984</v>
      </c>
    </row>
    <row r="6034" spans="1:22" ht="14.25" customHeight="1" x14ac:dyDescent="0.3">
      <c r="A6034" s="1">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4">
        <v>15.372000000000003</v>
      </c>
    </row>
    <row r="6035" spans="1:22" ht="14.25" customHeight="1" x14ac:dyDescent="0.3">
      <c r="A6035" s="1">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4">
        <v>5.1815999999999995</v>
      </c>
    </row>
    <row r="6036" spans="1:22" ht="14.25" customHeight="1" x14ac:dyDescent="0.3">
      <c r="A6036" s="1">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4">
        <v>-52.833600000000004</v>
      </c>
    </row>
    <row r="6037" spans="1:22" ht="14.25" customHeight="1" x14ac:dyDescent="0.3">
      <c r="A6037" s="1">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4">
        <v>-512.14680000000021</v>
      </c>
    </row>
    <row r="6038" spans="1:22" ht="14.25" customHeight="1" x14ac:dyDescent="0.3">
      <c r="A6038" s="1">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4">
        <v>16.614000000000001</v>
      </c>
    </row>
    <row r="6039" spans="1:22" ht="14.25" customHeight="1" x14ac:dyDescent="0.3">
      <c r="A6039" s="1">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4">
        <v>54.691199999999995</v>
      </c>
    </row>
    <row r="6040" spans="1:22" ht="14.25" customHeight="1" x14ac:dyDescent="0.3">
      <c r="A6040" s="1">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4">
        <v>5.1967999999999961</v>
      </c>
    </row>
    <row r="6041" spans="1:22" ht="14.25" customHeight="1" x14ac:dyDescent="0.3">
      <c r="A6041" s="1">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4">
        <v>2.5343999999999998</v>
      </c>
    </row>
    <row r="6042" spans="1:22" ht="14.25" customHeight="1" x14ac:dyDescent="0.3">
      <c r="A6042" s="1">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4">
        <v>75.180000000000064</v>
      </c>
    </row>
    <row r="6043" spans="1:22" ht="14.25" customHeight="1" x14ac:dyDescent="0.3">
      <c r="A6043" s="1">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4">
        <v>177.19799999999998</v>
      </c>
    </row>
    <row r="6044" spans="1:22" ht="14.25" customHeight="1" x14ac:dyDescent="0.3">
      <c r="A6044" s="1">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4">
        <v>3.9512</v>
      </c>
    </row>
    <row r="6045" spans="1:22" ht="14.25" customHeight="1" x14ac:dyDescent="0.3">
      <c r="A6045" s="1">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4">
        <v>-35.36460000000001</v>
      </c>
    </row>
    <row r="6046" spans="1:22" ht="14.25" customHeight="1" x14ac:dyDescent="0.3">
      <c r="A6046" s="1">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4">
        <v>10.109400000000001</v>
      </c>
    </row>
    <row r="6047" spans="1:22" ht="14.25" customHeight="1" x14ac:dyDescent="0.3">
      <c r="A6047" s="1">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4">
        <v>89.306999999999988</v>
      </c>
    </row>
    <row r="6048" spans="1:22" ht="14.25" customHeight="1" x14ac:dyDescent="0.3">
      <c r="A6048" s="1">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4">
        <v>173.23500000000001</v>
      </c>
    </row>
    <row r="6049" spans="1:22" ht="14.25" customHeight="1" x14ac:dyDescent="0.3">
      <c r="A6049" s="1">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4">
        <v>-12.916800000000002</v>
      </c>
    </row>
    <row r="6050" spans="1:22" ht="14.25" customHeight="1" x14ac:dyDescent="0.3">
      <c r="A6050" s="1">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4">
        <v>-1031.5385000000001</v>
      </c>
    </row>
    <row r="6051" spans="1:22" ht="14.25" customHeight="1" x14ac:dyDescent="0.3">
      <c r="A6051" s="1">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4">
        <v>54.214999999999982</v>
      </c>
    </row>
    <row r="6052" spans="1:22" ht="14.25" customHeight="1" x14ac:dyDescent="0.3">
      <c r="A6052" s="1">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4">
        <v>16.170000000000002</v>
      </c>
    </row>
    <row r="6053" spans="1:22" ht="14.25" customHeight="1" x14ac:dyDescent="0.3">
      <c r="A6053" s="1">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4">
        <v>76.27200000000002</v>
      </c>
    </row>
    <row r="6054" spans="1:22" ht="14.25" customHeight="1" x14ac:dyDescent="0.3">
      <c r="A6054" s="1">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4">
        <v>4.0338000000000003</v>
      </c>
    </row>
    <row r="6055" spans="1:22" ht="14.25" customHeight="1" x14ac:dyDescent="0.3">
      <c r="A6055" s="1">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4">
        <v>7.7000000000000028</v>
      </c>
    </row>
    <row r="6056" spans="1:22" ht="14.25" customHeight="1" x14ac:dyDescent="0.3">
      <c r="A6056" s="1">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4">
        <v>-9.7607999999999961</v>
      </c>
    </row>
    <row r="6057" spans="1:22" ht="14.25" customHeight="1" x14ac:dyDescent="0.3">
      <c r="A6057" s="1">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4">
        <v>-3.4122000000000003</v>
      </c>
    </row>
    <row r="6058" spans="1:22" ht="14.25" customHeight="1" x14ac:dyDescent="0.3">
      <c r="A6058" s="1">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4">
        <v>30.391999999999996</v>
      </c>
    </row>
    <row r="6059" spans="1:22" ht="14.25" customHeight="1" x14ac:dyDescent="0.3">
      <c r="A6059" s="1">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4">
        <v>5.3391999999999991</v>
      </c>
    </row>
    <row r="6060" spans="1:22" ht="14.25" customHeight="1" x14ac:dyDescent="0.3">
      <c r="A6060" s="1">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4">
        <v>17.472000000000001</v>
      </c>
    </row>
    <row r="6061" spans="1:22" ht="14.25" customHeight="1" x14ac:dyDescent="0.3">
      <c r="A6061" s="1">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4">
        <v>6.9920000000000009</v>
      </c>
    </row>
    <row r="6062" spans="1:22" ht="14.25" customHeight="1" x14ac:dyDescent="0.3">
      <c r="A6062" s="1">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4">
        <v>38.350800000000007</v>
      </c>
    </row>
    <row r="6063" spans="1:22" ht="14.25" customHeight="1" x14ac:dyDescent="0.3">
      <c r="A6063" s="1">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4">
        <v>6.0147000000000004</v>
      </c>
    </row>
    <row r="6064" spans="1:22" ht="14.25" customHeight="1" x14ac:dyDescent="0.3">
      <c r="A6064" s="1">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4">
        <v>224.99249999999995</v>
      </c>
    </row>
    <row r="6065" spans="1:22" ht="14.25" customHeight="1" x14ac:dyDescent="0.3">
      <c r="A6065" s="1">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4">
        <v>6.1739999999999995</v>
      </c>
    </row>
    <row r="6066" spans="1:22" ht="14.25" customHeight="1" x14ac:dyDescent="0.3">
      <c r="A6066" s="1">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4">
        <v>8.0730000000000004</v>
      </c>
    </row>
    <row r="6067" spans="1:22" ht="14.25" customHeight="1" x14ac:dyDescent="0.3">
      <c r="A6067" s="1">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4">
        <v>7.7687999999999988</v>
      </c>
    </row>
    <row r="6068" spans="1:22" ht="14.25" customHeight="1" x14ac:dyDescent="0.3">
      <c r="A6068" s="1">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4">
        <v>10.007999999999988</v>
      </c>
    </row>
    <row r="6069" spans="1:22" ht="14.25" customHeight="1" x14ac:dyDescent="0.3">
      <c r="A6069" s="1">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4">
        <v>-97.176000000000073</v>
      </c>
    </row>
    <row r="6070" spans="1:22" ht="14.25" customHeight="1" x14ac:dyDescent="0.3">
      <c r="A6070" s="1">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4">
        <v>3.3504</v>
      </c>
    </row>
    <row r="6071" spans="1:22" ht="14.25" customHeight="1" x14ac:dyDescent="0.3">
      <c r="A6071" s="1">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4">
        <v>38.609999999999957</v>
      </c>
    </row>
    <row r="6072" spans="1:22" ht="14.25" customHeight="1" x14ac:dyDescent="0.3">
      <c r="A6072" s="1">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4">
        <v>5.9210999999999983</v>
      </c>
    </row>
    <row r="6073" spans="1:22" ht="14.25" customHeight="1" x14ac:dyDescent="0.3">
      <c r="A6073" s="1">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4">
        <v>-26.720400000000019</v>
      </c>
    </row>
    <row r="6074" spans="1:22" ht="14.25" customHeight="1" x14ac:dyDescent="0.3">
      <c r="A6074" s="1">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4">
        <v>0.56679999999999997</v>
      </c>
    </row>
    <row r="6075" spans="1:22" ht="14.25" customHeight="1" x14ac:dyDescent="0.3">
      <c r="A6075" s="1">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4">
        <v>-1.3248000000000004</v>
      </c>
    </row>
    <row r="6076" spans="1:22" ht="14.25" customHeight="1" x14ac:dyDescent="0.3">
      <c r="A6076" s="1">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4">
        <v>51.823799999999999</v>
      </c>
    </row>
    <row r="6077" spans="1:22" ht="14.25" customHeight="1" x14ac:dyDescent="0.3">
      <c r="A6077" s="1">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4">
        <v>2.7062000000000239</v>
      </c>
    </row>
    <row r="6078" spans="1:22" ht="14.25" customHeight="1" x14ac:dyDescent="0.3">
      <c r="A6078" s="1">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4">
        <v>206.31600000000006</v>
      </c>
    </row>
    <row r="6079" spans="1:22" ht="14.25" customHeight="1" x14ac:dyDescent="0.3">
      <c r="A6079" s="1">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4">
        <v>30.441600000000001</v>
      </c>
    </row>
    <row r="6080" spans="1:22" ht="14.25" customHeight="1" x14ac:dyDescent="0.3">
      <c r="A6080" s="1">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4">
        <v>3.2849999999999993</v>
      </c>
    </row>
    <row r="6081" spans="1:22" ht="14.25" customHeight="1" x14ac:dyDescent="0.3">
      <c r="A6081" s="1">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4">
        <v>61.382399999999997</v>
      </c>
    </row>
    <row r="6082" spans="1:22" ht="14.25" customHeight="1" x14ac:dyDescent="0.3">
      <c r="A6082" s="1">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4">
        <v>7.5527999999999977</v>
      </c>
    </row>
    <row r="6083" spans="1:22" ht="14.25" customHeight="1" x14ac:dyDescent="0.3">
      <c r="A6083" s="1">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4">
        <v>-11.321999999999999</v>
      </c>
    </row>
    <row r="6084" spans="1:22" ht="14.25" customHeight="1" x14ac:dyDescent="0.3">
      <c r="A6084" s="1">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4">
        <v>-9.634800000000002</v>
      </c>
    </row>
    <row r="6085" spans="1:22" ht="14.25" customHeight="1" x14ac:dyDescent="0.3">
      <c r="A6085" s="1">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4">
        <v>2.6567999999999969</v>
      </c>
    </row>
    <row r="6086" spans="1:22" ht="14.25" customHeight="1" x14ac:dyDescent="0.3">
      <c r="A6086" s="1">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4">
        <v>-0.60080000000000044</v>
      </c>
    </row>
    <row r="6087" spans="1:22" ht="14.25" customHeight="1" x14ac:dyDescent="0.3">
      <c r="A6087" s="1">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4">
        <v>0.67859999999999987</v>
      </c>
    </row>
    <row r="6088" spans="1:22" ht="14.25" customHeight="1" x14ac:dyDescent="0.3">
      <c r="A6088" s="1">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4">
        <v>-6.7320000000000011</v>
      </c>
    </row>
    <row r="6089" spans="1:22" ht="14.25" customHeight="1" x14ac:dyDescent="0.3">
      <c r="A6089" s="1">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4">
        <v>12.856800000000002</v>
      </c>
    </row>
    <row r="6090" spans="1:22" ht="14.25" customHeight="1" x14ac:dyDescent="0.3">
      <c r="A6090" s="1">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4">
        <v>3.1104000000000003</v>
      </c>
    </row>
    <row r="6091" spans="1:22" ht="14.25" customHeight="1" x14ac:dyDescent="0.3">
      <c r="A6091" s="1">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4">
        <v>-0.98999999999999977</v>
      </c>
    </row>
    <row r="6092" spans="1:22" ht="14.25" customHeight="1" x14ac:dyDescent="0.3">
      <c r="A6092" s="1">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4">
        <v>18.176400000000008</v>
      </c>
    </row>
    <row r="6093" spans="1:22" ht="14.25" customHeight="1" x14ac:dyDescent="0.3">
      <c r="A6093" s="1">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4">
        <v>95.759999999999991</v>
      </c>
    </row>
    <row r="6094" spans="1:22" ht="14.25" customHeight="1" x14ac:dyDescent="0.3">
      <c r="A6094" s="1">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4">
        <v>18.104400000000002</v>
      </c>
    </row>
    <row r="6095" spans="1:22" ht="14.25" customHeight="1" x14ac:dyDescent="0.3">
      <c r="A6095" s="1">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4">
        <v>21.791999999999994</v>
      </c>
    </row>
    <row r="6096" spans="1:22" ht="14.25" customHeight="1" x14ac:dyDescent="0.3">
      <c r="A6096" s="1">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4">
        <v>12.712000000000003</v>
      </c>
    </row>
    <row r="6097" spans="1:22" ht="14.25" customHeight="1" x14ac:dyDescent="0.3">
      <c r="A6097" s="1">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4">
        <v>6.3295999999999992</v>
      </c>
    </row>
    <row r="6098" spans="1:22" ht="14.25" customHeight="1" x14ac:dyDescent="0.3">
      <c r="A6098" s="1">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4">
        <v>8.0990999999999875</v>
      </c>
    </row>
    <row r="6099" spans="1:22" ht="14.25" customHeight="1" x14ac:dyDescent="0.3">
      <c r="A6099" s="1">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4">
        <v>3.9770999999999996</v>
      </c>
    </row>
    <row r="6100" spans="1:22" ht="14.25" customHeight="1" x14ac:dyDescent="0.3">
      <c r="A6100" s="1">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4">
        <v>1.7876000000000003</v>
      </c>
    </row>
    <row r="6101" spans="1:22" ht="14.25" customHeight="1" x14ac:dyDescent="0.3">
      <c r="A6101" s="1">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4">
        <v>609.71569999999997</v>
      </c>
    </row>
    <row r="6102" spans="1:22" ht="14.25" customHeight="1" x14ac:dyDescent="0.3">
      <c r="A6102" s="1">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4">
        <v>350.90820000000008</v>
      </c>
    </row>
    <row r="6103" spans="1:22" ht="14.25" customHeight="1" x14ac:dyDescent="0.3">
      <c r="A6103" s="1">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4">
        <v>375.73500000000001</v>
      </c>
    </row>
    <row r="6104" spans="1:22" ht="14.25" customHeight="1" x14ac:dyDescent="0.3">
      <c r="A6104" s="1">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4">
        <v>28.309500000000007</v>
      </c>
    </row>
    <row r="6105" spans="1:22" ht="14.25" customHeight="1" x14ac:dyDescent="0.3">
      <c r="A6105" s="1">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4">
        <v>20.389799999999994</v>
      </c>
    </row>
    <row r="6106" spans="1:22" ht="14.25" customHeight="1" x14ac:dyDescent="0.3">
      <c r="A6106" s="1">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4">
        <v>-83.875200000000035</v>
      </c>
    </row>
    <row r="6107" spans="1:22" ht="14.25" customHeight="1" x14ac:dyDescent="0.3">
      <c r="A6107" s="1">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4">
        <v>3.5783999999999998</v>
      </c>
    </row>
    <row r="6108" spans="1:22" ht="14.25" customHeight="1" x14ac:dyDescent="0.3">
      <c r="A6108" s="1">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4">
        <v>-49.551600000000022</v>
      </c>
    </row>
    <row r="6109" spans="1:22" ht="14.25" customHeight="1" x14ac:dyDescent="0.3">
      <c r="A6109" s="1">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4">
        <v>-8.1800000000000033</v>
      </c>
    </row>
    <row r="6110" spans="1:22" ht="14.25" customHeight="1" x14ac:dyDescent="0.3">
      <c r="A6110" s="1">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4">
        <v>2.0999999999999996</v>
      </c>
    </row>
    <row r="6111" spans="1:22" ht="14.25" customHeight="1" x14ac:dyDescent="0.3">
      <c r="A6111" s="1">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4">
        <v>-3.2436000000000016</v>
      </c>
    </row>
    <row r="6112" spans="1:22" ht="14.25" customHeight="1" x14ac:dyDescent="0.3">
      <c r="A6112" s="1">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4">
        <v>-21.068600000000174</v>
      </c>
    </row>
    <row r="6113" spans="1:22" ht="14.25" customHeight="1" x14ac:dyDescent="0.3">
      <c r="A6113" s="1">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4">
        <v>33.028800000000004</v>
      </c>
    </row>
    <row r="6114" spans="1:22" ht="14.25" customHeight="1" x14ac:dyDescent="0.3">
      <c r="A6114" s="1">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4">
        <v>5.4443999999999999</v>
      </c>
    </row>
    <row r="6115" spans="1:22" ht="14.25" customHeight="1" x14ac:dyDescent="0.3">
      <c r="A6115" s="1">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4">
        <v>0</v>
      </c>
    </row>
    <row r="6116" spans="1:22" ht="14.25" customHeight="1" x14ac:dyDescent="0.3">
      <c r="A6116" s="1">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4">
        <v>-12.839199999999977</v>
      </c>
    </row>
    <row r="6117" spans="1:22" ht="14.25" customHeight="1" x14ac:dyDescent="0.3">
      <c r="A6117" s="1">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4">
        <v>14.142599999999996</v>
      </c>
    </row>
    <row r="6118" spans="1:22" ht="14.25" customHeight="1" x14ac:dyDescent="0.3">
      <c r="A6118" s="1">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4">
        <v>592.78960000000006</v>
      </c>
    </row>
    <row r="6119" spans="1:22" ht="14.25" customHeight="1" x14ac:dyDescent="0.3">
      <c r="A6119" s="1">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4">
        <v>6.8723999999999998</v>
      </c>
    </row>
    <row r="6120" spans="1:22" ht="14.25" customHeight="1" x14ac:dyDescent="0.3">
      <c r="A6120" s="1">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4">
        <v>19.197599999999994</v>
      </c>
    </row>
    <row r="6121" spans="1:22" ht="14.25" customHeight="1" x14ac:dyDescent="0.3">
      <c r="A6121" s="1">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4">
        <v>6.5538000000000007</v>
      </c>
    </row>
    <row r="6122" spans="1:22" ht="14.25" customHeight="1" x14ac:dyDescent="0.3">
      <c r="A6122" s="1">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4">
        <v>61.38239999999999</v>
      </c>
    </row>
    <row r="6123" spans="1:22" ht="14.25" customHeight="1" x14ac:dyDescent="0.3">
      <c r="A6123" s="1">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4">
        <v>-128.2388</v>
      </c>
    </row>
    <row r="6124" spans="1:22" ht="14.25" customHeight="1" x14ac:dyDescent="0.3">
      <c r="A6124" s="1">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4">
        <v>4.6175999999999995</v>
      </c>
    </row>
    <row r="6125" spans="1:22" ht="14.25" customHeight="1" x14ac:dyDescent="0.3">
      <c r="A6125" s="1">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4">
        <v>6.8119999999999994</v>
      </c>
    </row>
    <row r="6126" spans="1:22" ht="14.25" customHeight="1" x14ac:dyDescent="0.3">
      <c r="A6126" s="1">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4">
        <v>8.5024999999999942</v>
      </c>
    </row>
    <row r="6127" spans="1:22" ht="14.25" customHeight="1" x14ac:dyDescent="0.3">
      <c r="A6127" s="1">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4">
        <v>5.3819999999999997</v>
      </c>
    </row>
    <row r="6128" spans="1:22" ht="14.25" customHeight="1" x14ac:dyDescent="0.3">
      <c r="A6128" s="1">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4">
        <v>1.2713999999999996</v>
      </c>
    </row>
    <row r="6129" spans="1:22" ht="14.25" customHeight="1" x14ac:dyDescent="0.3">
      <c r="A6129" s="1">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4">
        <v>54.666000000000011</v>
      </c>
    </row>
    <row r="6130" spans="1:22" ht="14.25" customHeight="1" x14ac:dyDescent="0.3">
      <c r="A6130" s="1">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4">
        <v>18.527999999999999</v>
      </c>
    </row>
    <row r="6131" spans="1:22" ht="14.25" customHeight="1" x14ac:dyDescent="0.3">
      <c r="A6131" s="1">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4">
        <v>20.767499999999998</v>
      </c>
    </row>
    <row r="6132" spans="1:22" ht="14.25" customHeight="1" x14ac:dyDescent="0.3">
      <c r="A6132" s="1">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4">
        <v>1.3159999999999998</v>
      </c>
    </row>
    <row r="6133" spans="1:22" ht="14.25" customHeight="1" x14ac:dyDescent="0.3">
      <c r="A6133" s="1">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4">
        <v>161.96739999999997</v>
      </c>
    </row>
    <row r="6134" spans="1:22" ht="14.25" customHeight="1" x14ac:dyDescent="0.3">
      <c r="A6134" s="1">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4">
        <v>59.435499999999998</v>
      </c>
    </row>
    <row r="6135" spans="1:22" ht="14.25" customHeight="1" x14ac:dyDescent="0.3">
      <c r="A6135" s="1">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4">
        <v>12.095999999999997</v>
      </c>
    </row>
    <row r="6136" spans="1:22" ht="14.25" customHeight="1" x14ac:dyDescent="0.3">
      <c r="A6136" s="1">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4">
        <v>55.911999999999978</v>
      </c>
    </row>
    <row r="6137" spans="1:22" ht="14.25" customHeight="1" x14ac:dyDescent="0.3">
      <c r="A6137" s="1">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4">
        <v>3.4619999999999997</v>
      </c>
    </row>
    <row r="6138" spans="1:22" ht="14.25" customHeight="1" x14ac:dyDescent="0.3">
      <c r="A6138" s="1">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4">
        <v>-186.56820000000005</v>
      </c>
    </row>
    <row r="6139" spans="1:22" ht="14.25" customHeight="1" x14ac:dyDescent="0.3">
      <c r="A6139" s="1">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4">
        <v>11.222399999999999</v>
      </c>
    </row>
    <row r="6140" spans="1:22" ht="14.25" customHeight="1" x14ac:dyDescent="0.3">
      <c r="A6140" s="1">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4">
        <v>-12.097999999999999</v>
      </c>
    </row>
    <row r="6141" spans="1:22" ht="14.25" customHeight="1" x14ac:dyDescent="0.3">
      <c r="A6141" s="1">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4">
        <v>30.014399999999998</v>
      </c>
    </row>
    <row r="6142" spans="1:22" ht="14.25" customHeight="1" x14ac:dyDescent="0.3">
      <c r="A6142" s="1">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4">
        <v>134.65199999999999</v>
      </c>
    </row>
    <row r="6143" spans="1:22" ht="14.25" customHeight="1" x14ac:dyDescent="0.3">
      <c r="A6143" s="1">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4">
        <v>3.9128000000000043</v>
      </c>
    </row>
    <row r="6144" spans="1:22" ht="14.25" customHeight="1" x14ac:dyDescent="0.3">
      <c r="A6144" s="1">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4">
        <v>74.8142</v>
      </c>
    </row>
    <row r="6145" spans="1:22" ht="14.25" customHeight="1" x14ac:dyDescent="0.3">
      <c r="A6145" s="1">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4">
        <v>48.806400000000011</v>
      </c>
    </row>
    <row r="6146" spans="1:22" ht="14.25" customHeight="1" x14ac:dyDescent="0.3">
      <c r="A6146" s="1">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4">
        <v>9.2321999999999989</v>
      </c>
    </row>
    <row r="6147" spans="1:22" ht="14.25" customHeight="1" x14ac:dyDescent="0.3">
      <c r="A6147" s="1">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4">
        <v>3.1752000000000002</v>
      </c>
    </row>
    <row r="6148" spans="1:22" ht="14.25" customHeight="1" x14ac:dyDescent="0.3">
      <c r="A6148" s="1">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4">
        <v>3.1752000000000002</v>
      </c>
    </row>
    <row r="6149" spans="1:22" ht="14.25" customHeight="1" x14ac:dyDescent="0.3">
      <c r="A6149" s="1">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4">
        <v>14.7668</v>
      </c>
    </row>
    <row r="6150" spans="1:22" ht="14.25" customHeight="1" x14ac:dyDescent="0.3">
      <c r="A6150" s="1">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4">
        <v>12.599000000000004</v>
      </c>
    </row>
    <row r="6151" spans="1:22" ht="14.25" customHeight="1" x14ac:dyDescent="0.3">
      <c r="A6151" s="1">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4">
        <v>-34.070400000000006</v>
      </c>
    </row>
    <row r="6152" spans="1:22" ht="14.25" customHeight="1" x14ac:dyDescent="0.3">
      <c r="A6152" s="1">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4">
        <v>88.725000000000023</v>
      </c>
    </row>
    <row r="6153" spans="1:22" ht="14.25" customHeight="1" x14ac:dyDescent="0.3">
      <c r="A6153" s="1">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4">
        <v>70.490000000000009</v>
      </c>
    </row>
    <row r="6154" spans="1:22" ht="14.25" customHeight="1" x14ac:dyDescent="0.3">
      <c r="A6154" s="1">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4">
        <v>0.87919999999999732</v>
      </c>
    </row>
    <row r="6155" spans="1:22" ht="14.25" customHeight="1" x14ac:dyDescent="0.3">
      <c r="A6155" s="1">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4">
        <v>10.393599999999998</v>
      </c>
    </row>
    <row r="6156" spans="1:22" ht="14.25" customHeight="1" x14ac:dyDescent="0.3">
      <c r="A6156" s="1">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4">
        <v>5.7752999999999961</v>
      </c>
    </row>
    <row r="6157" spans="1:22" ht="14.25" customHeight="1" x14ac:dyDescent="0.3">
      <c r="A6157" s="1">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4">
        <v>33.270399999999981</v>
      </c>
    </row>
    <row r="6158" spans="1:22" ht="14.25" customHeight="1" x14ac:dyDescent="0.3">
      <c r="A6158" s="1">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4">
        <v>9.5418000000000003</v>
      </c>
    </row>
    <row r="6159" spans="1:22" ht="14.25" customHeight="1" x14ac:dyDescent="0.3">
      <c r="A6159" s="1">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4">
        <v>38.323799999999999</v>
      </c>
    </row>
    <row r="6160" spans="1:22" ht="14.25" customHeight="1" x14ac:dyDescent="0.3">
      <c r="A6160" s="1">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4">
        <v>23.419200000000011</v>
      </c>
    </row>
    <row r="6161" spans="1:22" ht="14.25" customHeight="1" x14ac:dyDescent="0.3">
      <c r="A6161" s="1">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4">
        <v>108.17520000000002</v>
      </c>
    </row>
    <row r="6162" spans="1:22" ht="14.25" customHeight="1" x14ac:dyDescent="0.3">
      <c r="A6162" s="1">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4">
        <v>28.347899999999981</v>
      </c>
    </row>
    <row r="6163" spans="1:22" ht="14.25" customHeight="1" x14ac:dyDescent="0.3">
      <c r="A6163" s="1">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4">
        <v>3.9851999999999999</v>
      </c>
    </row>
    <row r="6164" spans="1:22" ht="14.25" customHeight="1" x14ac:dyDescent="0.3">
      <c r="A6164" s="1">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4">
        <v>1.961999999999998</v>
      </c>
    </row>
    <row r="6165" spans="1:22" ht="14.25" customHeight="1" x14ac:dyDescent="0.3">
      <c r="A6165" s="1">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4">
        <v>-25.737000000000002</v>
      </c>
    </row>
    <row r="6166" spans="1:22" ht="14.25" customHeight="1" x14ac:dyDescent="0.3">
      <c r="A6166" s="1">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4">
        <v>1.3728000000000002</v>
      </c>
    </row>
    <row r="6167" spans="1:22" ht="14.25" customHeight="1" x14ac:dyDescent="0.3">
      <c r="A6167" s="1">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4">
        <v>5.5044000000000013</v>
      </c>
    </row>
    <row r="6168" spans="1:22" ht="14.25" customHeight="1" x14ac:dyDescent="0.3">
      <c r="A6168" s="1">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4">
        <v>53.199999999999989</v>
      </c>
    </row>
    <row r="6169" spans="1:22" ht="14.25" customHeight="1" x14ac:dyDescent="0.3">
      <c r="A6169" s="1">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4">
        <v>44.045999999999992</v>
      </c>
    </row>
    <row r="6170" spans="1:22" ht="14.25" customHeight="1" x14ac:dyDescent="0.3">
      <c r="A6170" s="1">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4">
        <v>11.250400000000001</v>
      </c>
    </row>
    <row r="6171" spans="1:22" ht="14.25" customHeight="1" x14ac:dyDescent="0.3">
      <c r="A6171" s="1">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4">
        <v>6.4127999999999998</v>
      </c>
    </row>
    <row r="6172" spans="1:22" ht="14.25" customHeight="1" x14ac:dyDescent="0.3">
      <c r="A6172" s="1">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4">
        <v>11.558699999999998</v>
      </c>
    </row>
    <row r="6173" spans="1:22" ht="14.25" customHeight="1" x14ac:dyDescent="0.3">
      <c r="A6173" s="1">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4">
        <v>1.0207999999999999</v>
      </c>
    </row>
    <row r="6174" spans="1:22" ht="14.25" customHeight="1" x14ac:dyDescent="0.3">
      <c r="A6174" s="1">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4">
        <v>12.548999999999999</v>
      </c>
    </row>
    <row r="6175" spans="1:22" ht="14.25" customHeight="1" x14ac:dyDescent="0.3">
      <c r="A6175" s="1">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4">
        <v>9.1160000000000014</v>
      </c>
    </row>
    <row r="6176" spans="1:22" ht="14.25" customHeight="1" x14ac:dyDescent="0.3">
      <c r="A6176" s="1">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4">
        <v>226.36260000000004</v>
      </c>
    </row>
    <row r="6177" spans="1:22" ht="14.25" customHeight="1" x14ac:dyDescent="0.3">
      <c r="A6177" s="1">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4">
        <v>422.51</v>
      </c>
    </row>
    <row r="6178" spans="1:22" ht="14.25" customHeight="1" x14ac:dyDescent="0.3">
      <c r="A6178" s="1">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4">
        <v>24.068799999999996</v>
      </c>
    </row>
    <row r="6179" spans="1:22" ht="14.25" customHeight="1" x14ac:dyDescent="0.3">
      <c r="A6179" s="1">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4">
        <v>57.32119999999999</v>
      </c>
    </row>
    <row r="6180" spans="1:22" ht="14.25" customHeight="1" x14ac:dyDescent="0.3">
      <c r="A6180" s="1">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4">
        <v>11.720800000000001</v>
      </c>
    </row>
    <row r="6181" spans="1:22" ht="14.25" customHeight="1" x14ac:dyDescent="0.3">
      <c r="A6181" s="1">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4">
        <v>6.3960000000000008</v>
      </c>
    </row>
    <row r="6182" spans="1:22" ht="14.25" customHeight="1" x14ac:dyDescent="0.3">
      <c r="A6182" s="1">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4">
        <v>176.38600000000002</v>
      </c>
    </row>
    <row r="6183" spans="1:22" ht="14.25" customHeight="1" x14ac:dyDescent="0.3">
      <c r="A6183" s="1">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4">
        <v>32.981699999999989</v>
      </c>
    </row>
    <row r="6184" spans="1:22" ht="14.25" customHeight="1" x14ac:dyDescent="0.3">
      <c r="A6184" s="1">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4">
        <v>6.8619999999999992</v>
      </c>
    </row>
    <row r="6185" spans="1:22" ht="14.25" customHeight="1" x14ac:dyDescent="0.3">
      <c r="A6185" s="1">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4">
        <v>17.756799999999998</v>
      </c>
    </row>
    <row r="6186" spans="1:22" ht="14.25" customHeight="1" x14ac:dyDescent="0.3">
      <c r="A6186" s="1">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4">
        <v>25.245000000000019</v>
      </c>
    </row>
    <row r="6187" spans="1:22" ht="14.25" customHeight="1" x14ac:dyDescent="0.3">
      <c r="A6187" s="1">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4">
        <v>10.679999999999996</v>
      </c>
    </row>
    <row r="6188" spans="1:22" ht="14.25" customHeight="1" x14ac:dyDescent="0.3">
      <c r="A6188" s="1">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4">
        <v>20.575499999999998</v>
      </c>
    </row>
    <row r="6189" spans="1:22" ht="14.25" customHeight="1" x14ac:dyDescent="0.3">
      <c r="A6189" s="1">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4">
        <v>11.793599999999998</v>
      </c>
    </row>
    <row r="6190" spans="1:22" ht="14.25" customHeight="1" x14ac:dyDescent="0.3">
      <c r="A6190" s="1">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4">
        <v>35.711999999999989</v>
      </c>
    </row>
    <row r="6191" spans="1:22" ht="14.25" customHeight="1" x14ac:dyDescent="0.3">
      <c r="A6191" s="1">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4">
        <v>47.97999999999999</v>
      </c>
    </row>
    <row r="6192" spans="1:22" ht="14.25" customHeight="1" x14ac:dyDescent="0.3">
      <c r="A6192" s="1">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4">
        <v>207.88559999999998</v>
      </c>
    </row>
    <row r="6193" spans="1:22" ht="14.25" customHeight="1" x14ac:dyDescent="0.3">
      <c r="A6193" s="1">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4">
        <v>8.4888000000000012</v>
      </c>
    </row>
    <row r="6194" spans="1:22" ht="14.25" customHeight="1" x14ac:dyDescent="0.3">
      <c r="A6194" s="1">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4">
        <v>9.0719999999999992</v>
      </c>
    </row>
    <row r="6195" spans="1:22" ht="14.25" customHeight="1" x14ac:dyDescent="0.3">
      <c r="A6195" s="1">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4">
        <v>-9.8114999999999988</v>
      </c>
    </row>
    <row r="6196" spans="1:22" ht="14.25" customHeight="1" x14ac:dyDescent="0.3">
      <c r="A6196" s="1">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4">
        <v>26.557999999999993</v>
      </c>
    </row>
    <row r="6197" spans="1:22" ht="14.25" customHeight="1" x14ac:dyDescent="0.3">
      <c r="A6197" s="1">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4">
        <v>-76.997200000000021</v>
      </c>
    </row>
    <row r="6198" spans="1:22" ht="14.25" customHeight="1" x14ac:dyDescent="0.3">
      <c r="A6198" s="1">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4">
        <v>-4.460999999999995</v>
      </c>
    </row>
    <row r="6199" spans="1:22" ht="14.25" customHeight="1" x14ac:dyDescent="0.3">
      <c r="A6199" s="1">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4">
        <v>28.696499999999993</v>
      </c>
    </row>
    <row r="6200" spans="1:22" ht="14.25" customHeight="1" x14ac:dyDescent="0.3">
      <c r="A6200" s="1">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4">
        <v>13.252199999999997</v>
      </c>
    </row>
    <row r="6201" spans="1:22" ht="14.25" customHeight="1" x14ac:dyDescent="0.3">
      <c r="A6201" s="1">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4">
        <v>46.118399999999994</v>
      </c>
    </row>
    <row r="6202" spans="1:22" ht="14.25" customHeight="1" x14ac:dyDescent="0.3">
      <c r="A6202" s="1">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4">
        <v>485.98919999999993</v>
      </c>
    </row>
    <row r="6203" spans="1:22" ht="14.25" customHeight="1" x14ac:dyDescent="0.3">
      <c r="A6203" s="1">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4">
        <v>-4.9004999999999974</v>
      </c>
    </row>
    <row r="6204" spans="1:22" ht="14.25" customHeight="1" x14ac:dyDescent="0.3">
      <c r="A6204" s="1">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4">
        <v>7.0489999999999498</v>
      </c>
    </row>
    <row r="6205" spans="1:22" ht="14.25" customHeight="1" x14ac:dyDescent="0.3">
      <c r="A6205" s="1">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4">
        <v>-47.030399999999986</v>
      </c>
    </row>
    <row r="6206" spans="1:22" ht="14.25" customHeight="1" x14ac:dyDescent="0.3">
      <c r="A6206" s="1">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4">
        <v>1.7352000000000005</v>
      </c>
    </row>
    <row r="6207" spans="1:22" ht="14.25" customHeight="1" x14ac:dyDescent="0.3">
      <c r="A6207" s="1">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4">
        <v>15.942499999999992</v>
      </c>
    </row>
    <row r="6208" spans="1:22" ht="14.25" customHeight="1" x14ac:dyDescent="0.3">
      <c r="A6208" s="1">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4">
        <v>7.8899999999999979</v>
      </c>
    </row>
    <row r="6209" spans="1:22" ht="14.25" customHeight="1" x14ac:dyDescent="0.3">
      <c r="A6209" s="1">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4">
        <v>-14.576399999999996</v>
      </c>
    </row>
    <row r="6210" spans="1:22" ht="14.25" customHeight="1" x14ac:dyDescent="0.3">
      <c r="A6210" s="1">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4">
        <v>-6.3960000000000008</v>
      </c>
    </row>
    <row r="6211" spans="1:22" ht="14.25" customHeight="1" x14ac:dyDescent="0.3">
      <c r="A6211" s="1">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4">
        <v>942.81569999999988</v>
      </c>
    </row>
    <row r="6212" spans="1:22" ht="14.25" customHeight="1" x14ac:dyDescent="0.3">
      <c r="A6212" s="1">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4">
        <v>290.00579999999991</v>
      </c>
    </row>
    <row r="6213" spans="1:22" ht="14.25" customHeight="1" x14ac:dyDescent="0.3">
      <c r="A6213" s="1">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4">
        <v>22.419600000000003</v>
      </c>
    </row>
    <row r="6214" spans="1:22" ht="14.25" customHeight="1" x14ac:dyDescent="0.3">
      <c r="A6214" s="1">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4">
        <v>9.120000000000001</v>
      </c>
    </row>
    <row r="6215" spans="1:22" ht="14.25" customHeight="1" x14ac:dyDescent="0.3">
      <c r="A6215" s="1">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4">
        <v>22.074799999999996</v>
      </c>
    </row>
    <row r="6216" spans="1:22" ht="14.25" customHeight="1" x14ac:dyDescent="0.3">
      <c r="A6216" s="1">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4">
        <v>3.7435999999999998</v>
      </c>
    </row>
    <row r="6217" spans="1:22" ht="14.25" customHeight="1" x14ac:dyDescent="0.3">
      <c r="A6217" s="1">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4">
        <v>27.945600000000002</v>
      </c>
    </row>
    <row r="6218" spans="1:22" ht="14.25" customHeight="1" x14ac:dyDescent="0.3">
      <c r="A6218" s="1">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4">
        <v>29.252800000000001</v>
      </c>
    </row>
    <row r="6219" spans="1:22" ht="14.25" customHeight="1" x14ac:dyDescent="0.3">
      <c r="A6219" s="1">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4">
        <v>0.29969999999999963</v>
      </c>
    </row>
    <row r="6220" spans="1:22" ht="14.25" customHeight="1" x14ac:dyDescent="0.3">
      <c r="A6220" s="1">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4">
        <v>35.195999999999998</v>
      </c>
    </row>
    <row r="6221" spans="1:22" ht="14.25" customHeight="1" x14ac:dyDescent="0.3">
      <c r="A6221" s="1">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4">
        <v>51.834599999999995</v>
      </c>
    </row>
    <row r="6222" spans="1:22" ht="14.25" customHeight="1" x14ac:dyDescent="0.3">
      <c r="A6222" s="1">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4">
        <v>1.4601999999999977</v>
      </c>
    </row>
    <row r="6223" spans="1:22" ht="14.25" customHeight="1" x14ac:dyDescent="0.3">
      <c r="A6223" s="1">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4">
        <v>26.081999999999997</v>
      </c>
    </row>
    <row r="6224" spans="1:22" ht="14.25" customHeight="1" x14ac:dyDescent="0.3">
      <c r="A6224" s="1">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4">
        <v>19.084800000000005</v>
      </c>
    </row>
    <row r="6225" spans="1:22" ht="14.25" customHeight="1" x14ac:dyDescent="0.3">
      <c r="A6225" s="1">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4">
        <v>1.0730999999999993</v>
      </c>
    </row>
    <row r="6226" spans="1:22" ht="14.25" customHeight="1" x14ac:dyDescent="0.3">
      <c r="A6226" s="1">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4">
        <v>-54.588000000000008</v>
      </c>
    </row>
    <row r="6227" spans="1:22" ht="14.25" customHeight="1" x14ac:dyDescent="0.3">
      <c r="A6227" s="1">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4">
        <v>-103.86059999999998</v>
      </c>
    </row>
    <row r="6228" spans="1:22" ht="14.25" customHeight="1" x14ac:dyDescent="0.3">
      <c r="A6228" s="1">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4">
        <v>-14.558399999999978</v>
      </c>
    </row>
    <row r="6229" spans="1:22" ht="14.25" customHeight="1" x14ac:dyDescent="0.3">
      <c r="A6229" s="1">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4">
        <v>7.7679000000000009</v>
      </c>
    </row>
    <row r="6230" spans="1:22" ht="14.25" customHeight="1" x14ac:dyDescent="0.3">
      <c r="A6230" s="1">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4">
        <v>-20.235600000000005</v>
      </c>
    </row>
    <row r="6231" spans="1:22" ht="14.25" customHeight="1" x14ac:dyDescent="0.3">
      <c r="A6231" s="1">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4">
        <v>15.863099999999999</v>
      </c>
    </row>
    <row r="6232" spans="1:22" ht="14.25" customHeight="1" x14ac:dyDescent="0.3">
      <c r="A6232" s="1">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4">
        <v>11.8248</v>
      </c>
    </row>
    <row r="6233" spans="1:22" ht="14.25" customHeight="1" x14ac:dyDescent="0.3">
      <c r="A6233" s="1">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4">
        <v>8.8783999999999921</v>
      </c>
    </row>
    <row r="6234" spans="1:22" ht="14.25" customHeight="1" x14ac:dyDescent="0.3">
      <c r="A6234" s="1">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4">
        <v>9.3312000000000008</v>
      </c>
    </row>
    <row r="6235" spans="1:22" ht="14.25" customHeight="1" x14ac:dyDescent="0.3">
      <c r="A6235" s="1">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4">
        <v>34.214400000000005</v>
      </c>
    </row>
    <row r="6236" spans="1:22" ht="14.25" customHeight="1" x14ac:dyDescent="0.3">
      <c r="A6236" s="1">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4">
        <v>459.98749999999995</v>
      </c>
    </row>
    <row r="6237" spans="1:22" ht="14.25" customHeight="1" x14ac:dyDescent="0.3">
      <c r="A6237" s="1">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4">
        <v>-17.991000000000003</v>
      </c>
    </row>
    <row r="6238" spans="1:22" ht="14.25" customHeight="1" x14ac:dyDescent="0.3">
      <c r="A6238" s="1">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4">
        <v>21.591000000000001</v>
      </c>
    </row>
    <row r="6239" spans="1:22" ht="14.25" customHeight="1" x14ac:dyDescent="0.3">
      <c r="A6239" s="1">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4">
        <v>9.2176000000000009</v>
      </c>
    </row>
    <row r="6240" spans="1:22" ht="14.25" customHeight="1" x14ac:dyDescent="0.3">
      <c r="A6240" s="1">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4">
        <v>21.64500000000001</v>
      </c>
    </row>
    <row r="6241" spans="1:22" ht="14.25" customHeight="1" x14ac:dyDescent="0.3">
      <c r="A6241" s="1">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4">
        <v>93.698800000000006</v>
      </c>
    </row>
    <row r="6242" spans="1:22" ht="14.25" customHeight="1" x14ac:dyDescent="0.3">
      <c r="A6242" s="1">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4">
        <v>3.8167999999999997</v>
      </c>
    </row>
    <row r="6243" spans="1:22" ht="14.25" customHeight="1" x14ac:dyDescent="0.3">
      <c r="A6243" s="1">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4">
        <v>101.4504</v>
      </c>
    </row>
    <row r="6244" spans="1:22" ht="14.25" customHeight="1" x14ac:dyDescent="0.3">
      <c r="A6244" s="1">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4">
        <v>-14.591999999999999</v>
      </c>
    </row>
    <row r="6245" spans="1:22" ht="14.25" customHeight="1" x14ac:dyDescent="0.3">
      <c r="A6245" s="1">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4">
        <v>7.6049999999999978</v>
      </c>
    </row>
    <row r="6246" spans="1:22" ht="14.25" customHeight="1" x14ac:dyDescent="0.3">
      <c r="A6246" s="1">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4">
        <v>30.950400000000002</v>
      </c>
    </row>
    <row r="6247" spans="1:22" ht="14.25" customHeight="1" x14ac:dyDescent="0.3">
      <c r="A6247" s="1">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4">
        <v>6.4205999999999976</v>
      </c>
    </row>
    <row r="6248" spans="1:22" ht="14.25" customHeight="1" x14ac:dyDescent="0.3">
      <c r="A6248" s="1">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4">
        <v>6.011400000000001</v>
      </c>
    </row>
    <row r="6249" spans="1:22" ht="14.25" customHeight="1" x14ac:dyDescent="0.3">
      <c r="A6249" s="1">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4">
        <v>19.968599999999999</v>
      </c>
    </row>
    <row r="6250" spans="1:22" ht="14.25" customHeight="1" x14ac:dyDescent="0.3">
      <c r="A6250" s="1">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4">
        <v>2.6208000000000005</v>
      </c>
    </row>
    <row r="6251" spans="1:22" ht="14.25" customHeight="1" x14ac:dyDescent="0.3">
      <c r="A6251" s="1">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4">
        <v>120.94159999999999</v>
      </c>
    </row>
    <row r="6252" spans="1:22" ht="14.25" customHeight="1" x14ac:dyDescent="0.3">
      <c r="A6252" s="1">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4">
        <v>3.99</v>
      </c>
    </row>
    <row r="6253" spans="1:22" ht="14.25" customHeight="1" x14ac:dyDescent="0.3">
      <c r="A6253" s="1">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4">
        <v>-6.344100000000001</v>
      </c>
    </row>
    <row r="6254" spans="1:22" ht="14.25" customHeight="1" x14ac:dyDescent="0.3">
      <c r="A6254" s="1">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4">
        <v>27.993600000000001</v>
      </c>
    </row>
    <row r="6255" spans="1:22" ht="14.25" customHeight="1" x14ac:dyDescent="0.3">
      <c r="A6255" s="1">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4">
        <v>50.242500000000007</v>
      </c>
    </row>
    <row r="6256" spans="1:22" ht="14.25" customHeight="1" x14ac:dyDescent="0.3">
      <c r="A6256" s="1">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4">
        <v>8.1167999999999996</v>
      </c>
    </row>
    <row r="6257" spans="1:22" ht="14.25" customHeight="1" x14ac:dyDescent="0.3">
      <c r="A6257" s="1">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4">
        <v>3.4495999999999993</v>
      </c>
    </row>
    <row r="6258" spans="1:22" ht="14.25" customHeight="1" x14ac:dyDescent="0.3">
      <c r="A6258" s="1">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4">
        <v>-2.5255999999999998</v>
      </c>
    </row>
    <row r="6259" spans="1:22" ht="14.25" customHeight="1" x14ac:dyDescent="0.3">
      <c r="A6259" s="1">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4">
        <v>-81.725799999999978</v>
      </c>
    </row>
    <row r="6260" spans="1:22" ht="14.25" customHeight="1" x14ac:dyDescent="0.3">
      <c r="A6260" s="1">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4">
        <v>11.230799999999999</v>
      </c>
    </row>
    <row r="6261" spans="1:22" ht="14.25" customHeight="1" x14ac:dyDescent="0.3">
      <c r="A6261" s="1">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4">
        <v>5.5663999999999998</v>
      </c>
    </row>
    <row r="6262" spans="1:22" ht="14.25" customHeight="1" x14ac:dyDescent="0.3">
      <c r="A6262" s="1">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4">
        <v>4.9247999999999985</v>
      </c>
    </row>
    <row r="6263" spans="1:22" ht="14.25" customHeight="1" x14ac:dyDescent="0.3">
      <c r="A6263" s="1">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4">
        <v>19.872</v>
      </c>
    </row>
    <row r="6264" spans="1:22" ht="14.25" customHeight="1" x14ac:dyDescent="0.3">
      <c r="A6264" s="1">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4">
        <v>-729.91380000000004</v>
      </c>
    </row>
    <row r="6265" spans="1:22" ht="14.25" customHeight="1" x14ac:dyDescent="0.3">
      <c r="A6265" s="1">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4">
        <v>15.524999999999999</v>
      </c>
    </row>
    <row r="6266" spans="1:22" ht="14.25" customHeight="1" x14ac:dyDescent="0.3">
      <c r="A6266" s="1">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4">
        <v>14.424999999999999</v>
      </c>
    </row>
    <row r="6267" spans="1:22" ht="14.25" customHeight="1" x14ac:dyDescent="0.3">
      <c r="A6267" s="1">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4">
        <v>1.1771999999999998</v>
      </c>
    </row>
    <row r="6268" spans="1:22" ht="14.25" customHeight="1" x14ac:dyDescent="0.3">
      <c r="A6268" s="1">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4">
        <v>48.551399999999994</v>
      </c>
    </row>
    <row r="6269" spans="1:22" ht="14.25" customHeight="1" x14ac:dyDescent="0.3">
      <c r="A6269" s="1">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4">
        <v>93.593999999999994</v>
      </c>
    </row>
    <row r="6270" spans="1:22" ht="14.25" customHeight="1" x14ac:dyDescent="0.3">
      <c r="A6270" s="1">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4">
        <v>10.327</v>
      </c>
    </row>
    <row r="6271" spans="1:22" ht="14.25" customHeight="1" x14ac:dyDescent="0.3">
      <c r="A6271" s="1">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4">
        <v>-7.9984000000000073</v>
      </c>
    </row>
    <row r="6272" spans="1:22" ht="14.25" customHeight="1" x14ac:dyDescent="0.3">
      <c r="A6272" s="1">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4">
        <v>43.464599999999905</v>
      </c>
    </row>
    <row r="6273" spans="1:22" ht="14.25" customHeight="1" x14ac:dyDescent="0.3">
      <c r="A6273" s="1">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4">
        <v>44.974999999999987</v>
      </c>
    </row>
    <row r="6274" spans="1:22" ht="14.25" customHeight="1" x14ac:dyDescent="0.3">
      <c r="A6274" s="1">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4">
        <v>23.262400000000003</v>
      </c>
    </row>
    <row r="6275" spans="1:22" ht="14.25" customHeight="1" x14ac:dyDescent="0.3">
      <c r="A6275" s="1">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4">
        <v>4.4711999999999996</v>
      </c>
    </row>
    <row r="6276" spans="1:22" ht="14.25" customHeight="1" x14ac:dyDescent="0.3">
      <c r="A6276" s="1">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4">
        <v>89.963999999999999</v>
      </c>
    </row>
    <row r="6277" spans="1:22" ht="14.25" customHeight="1" x14ac:dyDescent="0.3">
      <c r="A6277" s="1">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4">
        <v>10.890000000000002</v>
      </c>
    </row>
    <row r="6278" spans="1:22" ht="14.25" customHeight="1" x14ac:dyDescent="0.3">
      <c r="A6278" s="1">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4">
        <v>41.223699999999994</v>
      </c>
    </row>
    <row r="6279" spans="1:22" ht="14.25" customHeight="1" x14ac:dyDescent="0.3">
      <c r="A6279" s="1">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4">
        <v>17.379999999999995</v>
      </c>
    </row>
    <row r="6280" spans="1:22" ht="14.25" customHeight="1" x14ac:dyDescent="0.3">
      <c r="A6280" s="1">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4">
        <v>-4.6764000000000001</v>
      </c>
    </row>
    <row r="6281" spans="1:22" ht="14.25" customHeight="1" x14ac:dyDescent="0.3">
      <c r="A6281" s="1">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4">
        <v>4.1651999999999987</v>
      </c>
    </row>
    <row r="6282" spans="1:22" ht="14.25" customHeight="1" x14ac:dyDescent="0.3">
      <c r="A6282" s="1">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4">
        <v>1.9925999999999999</v>
      </c>
    </row>
    <row r="6283" spans="1:22" ht="14.25" customHeight="1" x14ac:dyDescent="0.3">
      <c r="A6283" s="1">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4">
        <v>9.5735999999999937</v>
      </c>
    </row>
    <row r="6284" spans="1:22" ht="14.25" customHeight="1" x14ac:dyDescent="0.3">
      <c r="A6284" s="1">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4">
        <v>-26.541000000000004</v>
      </c>
    </row>
    <row r="6285" spans="1:22" ht="14.25" customHeight="1" x14ac:dyDescent="0.3">
      <c r="A6285" s="1">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4">
        <v>143.30299999999997</v>
      </c>
    </row>
    <row r="6286" spans="1:22" ht="14.25" customHeight="1" x14ac:dyDescent="0.3">
      <c r="A6286" s="1">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4">
        <v>56.324000000000012</v>
      </c>
    </row>
    <row r="6287" spans="1:22" ht="14.25" customHeight="1" x14ac:dyDescent="0.3">
      <c r="A6287" s="1">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4">
        <v>-231.41160000000008</v>
      </c>
    </row>
    <row r="6288" spans="1:22" ht="14.25" customHeight="1" x14ac:dyDescent="0.3">
      <c r="A6288" s="1">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4">
        <v>17.998199999999997</v>
      </c>
    </row>
    <row r="6289" spans="1:22" ht="14.25" customHeight="1" x14ac:dyDescent="0.3">
      <c r="A6289" s="1">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4">
        <v>-87.935400000000044</v>
      </c>
    </row>
    <row r="6290" spans="1:22" ht="14.25" customHeight="1" x14ac:dyDescent="0.3">
      <c r="A6290" s="1">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4">
        <v>68.846399999999974</v>
      </c>
    </row>
    <row r="6291" spans="1:22" ht="14.25" customHeight="1" x14ac:dyDescent="0.3">
      <c r="A6291" s="1">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4">
        <v>102.95279999999988</v>
      </c>
    </row>
    <row r="6292" spans="1:22" ht="14.25" customHeight="1" x14ac:dyDescent="0.3">
      <c r="A6292" s="1">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4">
        <v>91.772800000000018</v>
      </c>
    </row>
    <row r="6293" spans="1:22" ht="14.25" customHeight="1" x14ac:dyDescent="0.3">
      <c r="A6293" s="1">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4">
        <v>168.47040000000004</v>
      </c>
    </row>
    <row r="6294" spans="1:22" ht="14.25" customHeight="1" x14ac:dyDescent="0.3">
      <c r="A6294" s="1">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4">
        <v>7.7679000000000009</v>
      </c>
    </row>
    <row r="6295" spans="1:22" ht="14.25" customHeight="1" x14ac:dyDescent="0.3">
      <c r="A6295" s="1">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4">
        <v>16.676400000000001</v>
      </c>
    </row>
    <row r="6296" spans="1:22" ht="14.25" customHeight="1" x14ac:dyDescent="0.3">
      <c r="A6296" s="1">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4">
        <v>12.581999999999999</v>
      </c>
    </row>
    <row r="6297" spans="1:22" ht="14.25" customHeight="1" x14ac:dyDescent="0.3">
      <c r="A6297" s="1">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4">
        <v>503.78219999999976</v>
      </c>
    </row>
    <row r="6298" spans="1:22" ht="14.25" customHeight="1" x14ac:dyDescent="0.3">
      <c r="A6298" s="1">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4">
        <v>84.51</v>
      </c>
    </row>
    <row r="6299" spans="1:22" ht="14.25" customHeight="1" x14ac:dyDescent="0.3">
      <c r="A6299" s="1">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4">
        <v>66.627199999999988</v>
      </c>
    </row>
    <row r="6300" spans="1:22" ht="14.25" customHeight="1" x14ac:dyDescent="0.3">
      <c r="A6300" s="1">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4">
        <v>12.2715</v>
      </c>
    </row>
    <row r="6301" spans="1:22" ht="14.25" customHeight="1" x14ac:dyDescent="0.3">
      <c r="A6301" s="1">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4">
        <v>9.5570999999999984</v>
      </c>
    </row>
    <row r="6302" spans="1:22" ht="14.25" customHeight="1" x14ac:dyDescent="0.3">
      <c r="A6302" s="1">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4">
        <v>-38.11140000000001</v>
      </c>
    </row>
    <row r="6303" spans="1:22" ht="14.25" customHeight="1" x14ac:dyDescent="0.3">
      <c r="A6303" s="1">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4">
        <v>4.7195999999999998</v>
      </c>
    </row>
    <row r="6304" spans="1:22" ht="14.25" customHeight="1" x14ac:dyDescent="0.3">
      <c r="A6304" s="1">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4">
        <v>19.596000000000018</v>
      </c>
    </row>
    <row r="6305" spans="1:22" ht="14.25" customHeight="1" x14ac:dyDescent="0.3">
      <c r="A6305" s="1">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4">
        <v>23.234999999999992</v>
      </c>
    </row>
    <row r="6306" spans="1:22" ht="14.25" customHeight="1" x14ac:dyDescent="0.3">
      <c r="A6306" s="1">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4">
        <v>3.2063999999999999</v>
      </c>
    </row>
    <row r="6307" spans="1:22" ht="14.25" customHeight="1" x14ac:dyDescent="0.3">
      <c r="A6307" s="1">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4">
        <v>-4.1761999999999997</v>
      </c>
    </row>
    <row r="6308" spans="1:22" ht="14.25" customHeight="1" x14ac:dyDescent="0.3">
      <c r="A6308" s="1">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4">
        <v>-14.407800000000009</v>
      </c>
    </row>
    <row r="6309" spans="1:22" ht="14.25" customHeight="1" x14ac:dyDescent="0.3">
      <c r="A6309" s="1">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4">
        <v>16.783200000000001</v>
      </c>
    </row>
    <row r="6310" spans="1:22" ht="14.25" customHeight="1" x14ac:dyDescent="0.3">
      <c r="A6310" s="1">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4">
        <v>-97.552800000000076</v>
      </c>
    </row>
    <row r="6311" spans="1:22" ht="14.25" customHeight="1" x14ac:dyDescent="0.3">
      <c r="A6311" s="1">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4">
        <v>228.07919999999999</v>
      </c>
    </row>
    <row r="6312" spans="1:22" ht="14.25" customHeight="1" x14ac:dyDescent="0.3">
      <c r="A6312" s="1">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4">
        <v>5.3115999999999985</v>
      </c>
    </row>
    <row r="6313" spans="1:22" ht="14.25" customHeight="1" x14ac:dyDescent="0.3">
      <c r="A6313" s="1">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4">
        <v>21.751499999999986</v>
      </c>
    </row>
    <row r="6314" spans="1:22" ht="14.25" customHeight="1" x14ac:dyDescent="0.3">
      <c r="A6314" s="1">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4">
        <v>81.131400000000014</v>
      </c>
    </row>
    <row r="6315" spans="1:22" ht="14.25" customHeight="1" x14ac:dyDescent="0.3">
      <c r="A6315" s="1">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4">
        <v>7.3451000000000004</v>
      </c>
    </row>
    <row r="6316" spans="1:22" ht="14.25" customHeight="1" x14ac:dyDescent="0.3">
      <c r="A6316" s="1">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4">
        <v>45.575999999999979</v>
      </c>
    </row>
    <row r="6317" spans="1:22" ht="14.25" customHeight="1" x14ac:dyDescent="0.3">
      <c r="A6317" s="1">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4">
        <v>96.343800000000002</v>
      </c>
    </row>
    <row r="6318" spans="1:22" ht="14.25" customHeight="1" x14ac:dyDescent="0.3">
      <c r="A6318" s="1">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4">
        <v>69.177599999999984</v>
      </c>
    </row>
    <row r="6319" spans="1:22" ht="14.25" customHeight="1" x14ac:dyDescent="0.3">
      <c r="A6319" s="1">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4">
        <v>7.98</v>
      </c>
    </row>
    <row r="6320" spans="1:22" ht="14.25" customHeight="1" x14ac:dyDescent="0.3">
      <c r="A6320" s="1">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4">
        <v>3.4964999999999993</v>
      </c>
    </row>
    <row r="6321" spans="1:22" ht="14.25" customHeight="1" x14ac:dyDescent="0.3">
      <c r="A6321" s="1">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4">
        <v>15.335999999999999</v>
      </c>
    </row>
    <row r="6322" spans="1:22" ht="14.25" customHeight="1" x14ac:dyDescent="0.3">
      <c r="A6322" s="1">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4">
        <v>3.6288</v>
      </c>
    </row>
    <row r="6323" spans="1:22" ht="14.25" customHeight="1" x14ac:dyDescent="0.3">
      <c r="A6323" s="1">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4">
        <v>2.8100999999999998</v>
      </c>
    </row>
    <row r="6324" spans="1:22" ht="14.25" customHeight="1" x14ac:dyDescent="0.3">
      <c r="A6324" s="1">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4">
        <v>7.4871999999999996</v>
      </c>
    </row>
    <row r="6325" spans="1:22" ht="14.25" customHeight="1" x14ac:dyDescent="0.3">
      <c r="A6325" s="1">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4">
        <v>31.005899999999997</v>
      </c>
    </row>
    <row r="6326" spans="1:22" ht="14.25" customHeight="1" x14ac:dyDescent="0.3">
      <c r="A6326" s="1">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4">
        <v>16.032</v>
      </c>
    </row>
    <row r="6327" spans="1:22" ht="14.25" customHeight="1" x14ac:dyDescent="0.3">
      <c r="A6327" s="1">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4">
        <v>103.3116</v>
      </c>
    </row>
    <row r="6328" spans="1:22" ht="14.25" customHeight="1" x14ac:dyDescent="0.3">
      <c r="A6328" s="1">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4">
        <v>4.0541999999999998</v>
      </c>
    </row>
    <row r="6329" spans="1:22" ht="14.25" customHeight="1" x14ac:dyDescent="0.3">
      <c r="A6329" s="1">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4">
        <v>30.023400000000009</v>
      </c>
    </row>
    <row r="6330" spans="1:22" ht="14.25" customHeight="1" x14ac:dyDescent="0.3">
      <c r="A6330" s="1">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4">
        <v>8.9534999999999982</v>
      </c>
    </row>
    <row r="6331" spans="1:22" ht="14.25" customHeight="1" x14ac:dyDescent="0.3">
      <c r="A6331" s="1">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4">
        <v>93.581600000000009</v>
      </c>
    </row>
    <row r="6332" spans="1:22" ht="14.25" customHeight="1" x14ac:dyDescent="0.3">
      <c r="A6332" s="1">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4">
        <v>15.979199999999999</v>
      </c>
    </row>
    <row r="6333" spans="1:22" ht="14.25" customHeight="1" x14ac:dyDescent="0.3">
      <c r="A6333" s="1">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4">
        <v>12.736799999999999</v>
      </c>
    </row>
    <row r="6334" spans="1:22" ht="14.25" customHeight="1" x14ac:dyDescent="0.3">
      <c r="A6334" s="1">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4">
        <v>4.8608999999999991</v>
      </c>
    </row>
    <row r="6335" spans="1:22" ht="14.25" customHeight="1" x14ac:dyDescent="0.3">
      <c r="A6335" s="1">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4">
        <v>13.365</v>
      </c>
    </row>
    <row r="6336" spans="1:22" ht="14.25" customHeight="1" x14ac:dyDescent="0.3">
      <c r="A6336" s="1">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4">
        <v>23.086399999999998</v>
      </c>
    </row>
    <row r="6337" spans="1:22" ht="14.25" customHeight="1" x14ac:dyDescent="0.3">
      <c r="A6337" s="1">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4">
        <v>6.3979999999999997</v>
      </c>
    </row>
    <row r="6338" spans="1:22" ht="14.25" customHeight="1" x14ac:dyDescent="0.3">
      <c r="A6338" s="1">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4">
        <v>15.993599999999997</v>
      </c>
    </row>
    <row r="6339" spans="1:22" ht="14.25" customHeight="1" x14ac:dyDescent="0.3">
      <c r="A6339" s="1">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4">
        <v>42.494999999999948</v>
      </c>
    </row>
    <row r="6340" spans="1:22" ht="14.25" customHeight="1" x14ac:dyDescent="0.3">
      <c r="A6340" s="1">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4">
        <v>43.9</v>
      </c>
    </row>
    <row r="6341" spans="1:22" ht="14.25" customHeight="1" x14ac:dyDescent="0.3">
      <c r="A6341" s="1">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4">
        <v>2.4597999999999871</v>
      </c>
    </row>
    <row r="6342" spans="1:22" ht="14.25" customHeight="1" x14ac:dyDescent="0.3">
      <c r="A6342" s="1">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4">
        <v>1351.9895999999999</v>
      </c>
    </row>
    <row r="6343" spans="1:22" ht="14.25" customHeight="1" x14ac:dyDescent="0.3">
      <c r="A6343" s="1">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4">
        <v>-35.215199999999996</v>
      </c>
    </row>
    <row r="6344" spans="1:22" ht="14.25" customHeight="1" x14ac:dyDescent="0.3">
      <c r="A6344" s="1">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4">
        <v>52.734000000000009</v>
      </c>
    </row>
    <row r="6345" spans="1:22" ht="14.25" customHeight="1" x14ac:dyDescent="0.3">
      <c r="A6345" s="1">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4">
        <v>14.9156</v>
      </c>
    </row>
    <row r="6346" spans="1:22" ht="14.25" customHeight="1" x14ac:dyDescent="0.3">
      <c r="A6346" s="1">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4">
        <v>33.254399999999997</v>
      </c>
    </row>
    <row r="6347" spans="1:22" ht="14.25" customHeight="1" x14ac:dyDescent="0.3">
      <c r="A6347" s="1">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4">
        <v>170.51129999999998</v>
      </c>
    </row>
    <row r="6348" spans="1:22" ht="14.25" customHeight="1" x14ac:dyDescent="0.3">
      <c r="A6348" s="1">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4">
        <v>12.029499999999999</v>
      </c>
    </row>
    <row r="6349" spans="1:22" ht="14.25" customHeight="1" x14ac:dyDescent="0.3">
      <c r="A6349" s="1">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4">
        <v>4.4137999999999993</v>
      </c>
    </row>
    <row r="6350" spans="1:22" ht="14.25" customHeight="1" x14ac:dyDescent="0.3">
      <c r="A6350" s="1">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4">
        <v>10.4496</v>
      </c>
    </row>
    <row r="6351" spans="1:22" ht="14.25" customHeight="1" x14ac:dyDescent="0.3">
      <c r="A6351" s="1">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4">
        <v>10.517999999999997</v>
      </c>
    </row>
    <row r="6352" spans="1:22" ht="14.25" customHeight="1" x14ac:dyDescent="0.3">
      <c r="A6352" s="1">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4">
        <v>-105.69000000000003</v>
      </c>
    </row>
    <row r="6353" spans="1:22" ht="14.25" customHeight="1" x14ac:dyDescent="0.3">
      <c r="A6353" s="1">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4">
        <v>27.103200000000001</v>
      </c>
    </row>
    <row r="6354" spans="1:22" ht="14.25" customHeight="1" x14ac:dyDescent="0.3">
      <c r="A6354" s="1">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4">
        <v>-2.0099999999999998</v>
      </c>
    </row>
    <row r="6355" spans="1:22" ht="14.25" customHeight="1" x14ac:dyDescent="0.3">
      <c r="A6355" s="1">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4">
        <v>2.0975000000000001</v>
      </c>
    </row>
    <row r="6356" spans="1:22" ht="14.25" customHeight="1" x14ac:dyDescent="0.3">
      <c r="A6356" s="1">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4">
        <v>101.39399999999998</v>
      </c>
    </row>
    <row r="6357" spans="1:22" ht="14.25" customHeight="1" x14ac:dyDescent="0.3">
      <c r="A6357" s="1">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4">
        <v>-13.637000000000011</v>
      </c>
    </row>
    <row r="6358" spans="1:22" ht="14.25" customHeight="1" x14ac:dyDescent="0.3">
      <c r="A6358" s="1">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4">
        <v>6.8879999999999981</v>
      </c>
    </row>
    <row r="6359" spans="1:22" ht="14.25" customHeight="1" x14ac:dyDescent="0.3">
      <c r="A6359" s="1">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4">
        <v>12.441600000000001</v>
      </c>
    </row>
    <row r="6360" spans="1:22" ht="14.25" customHeight="1" x14ac:dyDescent="0.3">
      <c r="A6360" s="1">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4">
        <v>3.1104000000000003</v>
      </c>
    </row>
    <row r="6361" spans="1:22" ht="14.25" customHeight="1" x14ac:dyDescent="0.3">
      <c r="A6361" s="1">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4">
        <v>8.6352000000000011</v>
      </c>
    </row>
    <row r="6362" spans="1:22" ht="14.25" customHeight="1" x14ac:dyDescent="0.3">
      <c r="A6362" s="1">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4">
        <v>15.764000000000003</v>
      </c>
    </row>
    <row r="6363" spans="1:22" ht="14.25" customHeight="1" x14ac:dyDescent="0.3">
      <c r="A6363" s="1">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4">
        <v>8.2900999999999954</v>
      </c>
    </row>
    <row r="6364" spans="1:22" ht="14.25" customHeight="1" x14ac:dyDescent="0.3">
      <c r="A6364" s="1">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4">
        <v>56.55</v>
      </c>
    </row>
    <row r="6365" spans="1:22" ht="14.25" customHeight="1" x14ac:dyDescent="0.3">
      <c r="A6365" s="1">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4">
        <v>103.99920000000003</v>
      </c>
    </row>
    <row r="6366" spans="1:22" ht="14.25" customHeight="1" x14ac:dyDescent="0.3">
      <c r="A6366" s="1">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4">
        <v>24.883200000000002</v>
      </c>
    </row>
    <row r="6367" spans="1:22" ht="14.25" customHeight="1" x14ac:dyDescent="0.3">
      <c r="A6367" s="1">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4">
        <v>11.1294</v>
      </c>
    </row>
    <row r="6368" spans="1:22" ht="14.25" customHeight="1" x14ac:dyDescent="0.3">
      <c r="A6368" s="1">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4">
        <v>7.2111000000000161</v>
      </c>
    </row>
    <row r="6369" spans="1:22" ht="14.25" customHeight="1" x14ac:dyDescent="0.3">
      <c r="A6369" s="1">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4">
        <v>33.325600000000009</v>
      </c>
    </row>
    <row r="6370" spans="1:22" ht="14.25" customHeight="1" x14ac:dyDescent="0.3">
      <c r="A6370" s="1">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4">
        <v>49.92</v>
      </c>
    </row>
    <row r="6371" spans="1:22" ht="14.25" customHeight="1" x14ac:dyDescent="0.3">
      <c r="A6371" s="1">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4">
        <v>-29.512000000000008</v>
      </c>
    </row>
    <row r="6372" spans="1:22" ht="14.25" customHeight="1" x14ac:dyDescent="0.3">
      <c r="A6372" s="1">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4">
        <v>12.776399999999988</v>
      </c>
    </row>
    <row r="6373" spans="1:22" ht="14.25" customHeight="1" x14ac:dyDescent="0.3">
      <c r="A6373" s="1">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4">
        <v>21.819200000000002</v>
      </c>
    </row>
    <row r="6374" spans="1:22" ht="14.25" customHeight="1" x14ac:dyDescent="0.3">
      <c r="A6374" s="1">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4">
        <v>3.1160999999999999</v>
      </c>
    </row>
    <row r="6375" spans="1:22" ht="14.25" customHeight="1" x14ac:dyDescent="0.3">
      <c r="A6375" s="1">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4">
        <v>66.954599999999971</v>
      </c>
    </row>
    <row r="6376" spans="1:22" ht="14.25" customHeight="1" x14ac:dyDescent="0.3">
      <c r="A6376" s="1">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4">
        <v>70.197999999999922</v>
      </c>
    </row>
    <row r="6377" spans="1:22" ht="14.25" customHeight="1" x14ac:dyDescent="0.3">
      <c r="A6377" s="1">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4">
        <v>-1.249000000000013</v>
      </c>
    </row>
    <row r="6378" spans="1:22" ht="14.25" customHeight="1" x14ac:dyDescent="0.3">
      <c r="A6378" s="1">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4">
        <v>1.7247999999999997</v>
      </c>
    </row>
    <row r="6379" spans="1:22" ht="14.25" customHeight="1" x14ac:dyDescent="0.3">
      <c r="A6379" s="1">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4">
        <v>4.2803999999999984</v>
      </c>
    </row>
    <row r="6380" spans="1:22" ht="14.25" customHeight="1" x14ac:dyDescent="0.3">
      <c r="A6380" s="1">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4">
        <v>41.995800000000003</v>
      </c>
    </row>
    <row r="6381" spans="1:22" ht="14.25" customHeight="1" x14ac:dyDescent="0.3">
      <c r="A6381" s="1">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4">
        <v>71.537499999999994</v>
      </c>
    </row>
    <row r="6382" spans="1:22" ht="14.25" customHeight="1" x14ac:dyDescent="0.3">
      <c r="A6382" s="1">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4">
        <v>-11.825600000000001</v>
      </c>
    </row>
    <row r="6383" spans="1:22" ht="14.25" customHeight="1" x14ac:dyDescent="0.3">
      <c r="A6383" s="1">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4">
        <v>-167.98600000000002</v>
      </c>
    </row>
    <row r="6384" spans="1:22" ht="14.25" customHeight="1" x14ac:dyDescent="0.3">
      <c r="A6384" s="1">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4">
        <v>-36.954399999999993</v>
      </c>
    </row>
    <row r="6385" spans="1:22" ht="14.25" customHeight="1" x14ac:dyDescent="0.3">
      <c r="A6385" s="1">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4">
        <v>-52.454400000000007</v>
      </c>
    </row>
    <row r="6386" spans="1:22" ht="14.25" customHeight="1" x14ac:dyDescent="0.3">
      <c r="A6386" s="1">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4">
        <v>14.395200000000004</v>
      </c>
    </row>
    <row r="6387" spans="1:22" ht="14.25" customHeight="1" x14ac:dyDescent="0.3">
      <c r="A6387" s="1">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4">
        <v>13.300799999999999</v>
      </c>
    </row>
    <row r="6388" spans="1:22" ht="14.25" customHeight="1" x14ac:dyDescent="0.3">
      <c r="A6388" s="1">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4">
        <v>-6.6278000000000006</v>
      </c>
    </row>
    <row r="6389" spans="1:22" ht="14.25" customHeight="1" x14ac:dyDescent="0.3">
      <c r="A6389" s="1">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4">
        <v>4.7519999999999998</v>
      </c>
    </row>
    <row r="6390" spans="1:22" ht="14.25" customHeight="1" x14ac:dyDescent="0.3">
      <c r="A6390" s="1">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4">
        <v>6.8982000000000028</v>
      </c>
    </row>
    <row r="6391" spans="1:22" ht="14.25" customHeight="1" x14ac:dyDescent="0.3">
      <c r="A6391" s="1">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4">
        <v>146.24049999999997</v>
      </c>
    </row>
    <row r="6392" spans="1:22" ht="14.25" customHeight="1" x14ac:dyDescent="0.3">
      <c r="A6392" s="1">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4">
        <v>6.3504000000000005</v>
      </c>
    </row>
    <row r="6393" spans="1:22" ht="14.25" customHeight="1" x14ac:dyDescent="0.3">
      <c r="A6393" s="1">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4">
        <v>6.7251999999999992</v>
      </c>
    </row>
    <row r="6394" spans="1:22" ht="14.25" customHeight="1" x14ac:dyDescent="0.3">
      <c r="A6394" s="1">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4">
        <v>2.8224</v>
      </c>
    </row>
    <row r="6395" spans="1:22" ht="14.25" customHeight="1" x14ac:dyDescent="0.3">
      <c r="A6395" s="1">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4">
        <v>10.5252</v>
      </c>
    </row>
    <row r="6396" spans="1:22" ht="14.25" customHeight="1" x14ac:dyDescent="0.3">
      <c r="A6396" s="1">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4">
        <v>198.46</v>
      </c>
    </row>
    <row r="6397" spans="1:22" ht="14.25" customHeight="1" x14ac:dyDescent="0.3">
      <c r="A6397" s="1">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4">
        <v>4.6304999999999996</v>
      </c>
    </row>
    <row r="6398" spans="1:22" ht="14.25" customHeight="1" x14ac:dyDescent="0.3">
      <c r="A6398" s="1">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4">
        <v>7.8029999999999982</v>
      </c>
    </row>
    <row r="6399" spans="1:22" ht="14.25" customHeight="1" x14ac:dyDescent="0.3">
      <c r="A6399" s="1">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4">
        <v>0.59039999999999915</v>
      </c>
    </row>
    <row r="6400" spans="1:22" ht="14.25" customHeight="1" x14ac:dyDescent="0.3">
      <c r="A6400" s="1">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4">
        <v>247.48499999999993</v>
      </c>
    </row>
    <row r="6401" spans="1:22" ht="14.25" customHeight="1" x14ac:dyDescent="0.3">
      <c r="A6401" s="1">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4">
        <v>11.827199999999999</v>
      </c>
    </row>
    <row r="6402" spans="1:22" ht="14.25" customHeight="1" x14ac:dyDescent="0.3">
      <c r="A6402" s="1">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4">
        <v>68.363999999999976</v>
      </c>
    </row>
    <row r="6403" spans="1:22" ht="14.25" customHeight="1" x14ac:dyDescent="0.3">
      <c r="A6403" s="1">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4">
        <v>33.874400000000009</v>
      </c>
    </row>
    <row r="6404" spans="1:22" ht="14.25" customHeight="1" x14ac:dyDescent="0.3">
      <c r="A6404" s="1">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4">
        <v>1.8672</v>
      </c>
    </row>
    <row r="6405" spans="1:22" ht="14.25" customHeight="1" x14ac:dyDescent="0.3">
      <c r="A6405" s="1">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4">
        <v>3.0438000000000001</v>
      </c>
    </row>
    <row r="6406" spans="1:22" ht="14.25" customHeight="1" x14ac:dyDescent="0.3">
      <c r="A6406" s="1">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4">
        <v>19.966499999999982</v>
      </c>
    </row>
    <row r="6407" spans="1:22" ht="14.25" customHeight="1" x14ac:dyDescent="0.3">
      <c r="A6407" s="1">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4">
        <v>7.119599999999906</v>
      </c>
    </row>
    <row r="6408" spans="1:22" ht="14.25" customHeight="1" x14ac:dyDescent="0.3">
      <c r="A6408" s="1">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4">
        <v>43.421699999999994</v>
      </c>
    </row>
    <row r="6409" spans="1:22" ht="14.25" customHeight="1" x14ac:dyDescent="0.3">
      <c r="A6409" s="1">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4">
        <v>-12.84900000000016</v>
      </c>
    </row>
    <row r="6410" spans="1:22" ht="14.25" customHeight="1" x14ac:dyDescent="0.3">
      <c r="A6410" s="1">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4">
        <v>5.7749999999999986</v>
      </c>
    </row>
    <row r="6411" spans="1:22" ht="14.25" customHeight="1" x14ac:dyDescent="0.3">
      <c r="A6411" s="1">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4">
        <v>16.183799999999998</v>
      </c>
    </row>
    <row r="6412" spans="1:22" ht="14.25" customHeight="1" x14ac:dyDescent="0.3">
      <c r="A6412" s="1">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4">
        <v>0.69930000000000003</v>
      </c>
    </row>
    <row r="6413" spans="1:22" ht="14.25" customHeight="1" x14ac:dyDescent="0.3">
      <c r="A6413" s="1">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4">
        <v>26.902399999999993</v>
      </c>
    </row>
    <row r="6414" spans="1:22" ht="14.25" customHeight="1" x14ac:dyDescent="0.3">
      <c r="A6414" s="1">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4">
        <v>48.377100000000006</v>
      </c>
    </row>
    <row r="6415" spans="1:22" ht="14.25" customHeight="1" x14ac:dyDescent="0.3">
      <c r="A6415" s="1">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4">
        <v>9.8159999999999954</v>
      </c>
    </row>
    <row r="6416" spans="1:22" ht="14.25" customHeight="1" x14ac:dyDescent="0.3">
      <c r="A6416" s="1">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4">
        <v>-7.6799999999999962</v>
      </c>
    </row>
    <row r="6417" spans="1:22" ht="14.25" customHeight="1" x14ac:dyDescent="0.3">
      <c r="A6417" s="1">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4">
        <v>29.357999999999997</v>
      </c>
    </row>
    <row r="6418" spans="1:22" ht="14.25" customHeight="1" x14ac:dyDescent="0.3">
      <c r="A6418" s="1">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4">
        <v>-25.334400000000002</v>
      </c>
    </row>
    <row r="6419" spans="1:22" ht="14.25" customHeight="1" x14ac:dyDescent="0.3">
      <c r="A6419" s="1">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4">
        <v>-1.3463999999999998</v>
      </c>
    </row>
    <row r="6420" spans="1:22" ht="14.25" customHeight="1" x14ac:dyDescent="0.3">
      <c r="A6420" s="1">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4">
        <v>6.1488000000000014</v>
      </c>
    </row>
    <row r="6421" spans="1:22" ht="14.25" customHeight="1" x14ac:dyDescent="0.3">
      <c r="A6421" s="1">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4">
        <v>81.173400000000001</v>
      </c>
    </row>
    <row r="6422" spans="1:22" ht="14.25" customHeight="1" x14ac:dyDescent="0.3">
      <c r="A6422" s="1">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4">
        <v>3.4692000000000003</v>
      </c>
    </row>
    <row r="6423" spans="1:22" ht="14.25" customHeight="1" x14ac:dyDescent="0.3">
      <c r="A6423" s="1">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4">
        <v>9.9882000000000204</v>
      </c>
    </row>
    <row r="6424" spans="1:22" ht="14.25" customHeight="1" x14ac:dyDescent="0.3">
      <c r="A6424" s="1">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4">
        <v>34.698299999999996</v>
      </c>
    </row>
    <row r="6425" spans="1:22" ht="14.25" customHeight="1" x14ac:dyDescent="0.3">
      <c r="A6425" s="1">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4">
        <v>-73.819200000000052</v>
      </c>
    </row>
    <row r="6426" spans="1:22" ht="14.25" customHeight="1" x14ac:dyDescent="0.3">
      <c r="A6426" s="1">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4">
        <v>9.3312000000000008</v>
      </c>
    </row>
    <row r="6427" spans="1:22" ht="14.25" customHeight="1" x14ac:dyDescent="0.3">
      <c r="A6427" s="1">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4">
        <v>1119.996799999999</v>
      </c>
    </row>
    <row r="6428" spans="1:22" ht="14.25" customHeight="1" x14ac:dyDescent="0.3">
      <c r="A6428" s="1">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4">
        <v>-4.1959999999999997</v>
      </c>
    </row>
    <row r="6429" spans="1:22" ht="14.25" customHeight="1" x14ac:dyDescent="0.3">
      <c r="A6429" s="1">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4">
        <v>3.6288</v>
      </c>
    </row>
    <row r="6430" spans="1:22" ht="14.25" customHeight="1" x14ac:dyDescent="0.3">
      <c r="A6430" s="1">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4">
        <v>-24.476399999999998</v>
      </c>
    </row>
    <row r="6431" spans="1:22" ht="14.25" customHeight="1" x14ac:dyDescent="0.3">
      <c r="A6431" s="1">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4">
        <v>-1.6239999999999997</v>
      </c>
    </row>
    <row r="6432" spans="1:22" ht="14.25" customHeight="1" x14ac:dyDescent="0.3">
      <c r="A6432" s="1">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4">
        <v>-299.26140000000009</v>
      </c>
    </row>
    <row r="6433" spans="1:22" ht="14.25" customHeight="1" x14ac:dyDescent="0.3">
      <c r="A6433" s="1">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4">
        <v>-10.487400000000001</v>
      </c>
    </row>
    <row r="6434" spans="1:22" ht="14.25" customHeight="1" x14ac:dyDescent="0.3">
      <c r="A6434" s="1">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4">
        <v>-51.29400000000004</v>
      </c>
    </row>
    <row r="6435" spans="1:22" ht="14.25" customHeight="1" x14ac:dyDescent="0.3">
      <c r="A6435" s="1">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4">
        <v>8.5259999999999998</v>
      </c>
    </row>
    <row r="6436" spans="1:22" ht="14.25" customHeight="1" x14ac:dyDescent="0.3">
      <c r="A6436" s="1">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4">
        <v>13.571999999999996</v>
      </c>
    </row>
    <row r="6437" spans="1:22" ht="14.25" customHeight="1" x14ac:dyDescent="0.3">
      <c r="A6437" s="1">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4">
        <v>14.700000000000003</v>
      </c>
    </row>
    <row r="6438" spans="1:22" ht="14.25" customHeight="1" x14ac:dyDescent="0.3">
      <c r="A6438" s="1">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4">
        <v>28.628999999999962</v>
      </c>
    </row>
    <row r="6439" spans="1:22" ht="14.25" customHeight="1" x14ac:dyDescent="0.3">
      <c r="A6439" s="1">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4">
        <v>22.678200000000018</v>
      </c>
    </row>
    <row r="6440" spans="1:22" ht="14.25" customHeight="1" x14ac:dyDescent="0.3">
      <c r="A6440" s="1">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4">
        <v>-97.49879999999996</v>
      </c>
    </row>
    <row r="6441" spans="1:22" ht="14.25" customHeight="1" x14ac:dyDescent="0.3">
      <c r="A6441" s="1">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4">
        <v>-6.5490000000000492</v>
      </c>
    </row>
    <row r="6442" spans="1:22" ht="14.25" customHeight="1" x14ac:dyDescent="0.3">
      <c r="A6442" s="1">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4">
        <v>12.492000000000001</v>
      </c>
    </row>
    <row r="6443" spans="1:22" ht="14.25" customHeight="1" x14ac:dyDescent="0.3">
      <c r="A6443" s="1">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4">
        <v>23.968799999999998</v>
      </c>
    </row>
    <row r="6444" spans="1:22" ht="14.25" customHeight="1" x14ac:dyDescent="0.3">
      <c r="A6444" s="1">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4">
        <v>18.211199999999998</v>
      </c>
    </row>
    <row r="6445" spans="1:22" ht="14.25" customHeight="1" x14ac:dyDescent="0.3">
      <c r="A6445" s="1">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4">
        <v>11.454000000000001</v>
      </c>
    </row>
    <row r="6446" spans="1:22" ht="14.25" customHeight="1" x14ac:dyDescent="0.3">
      <c r="A6446" s="1">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4">
        <v>33.726600000000005</v>
      </c>
    </row>
    <row r="6447" spans="1:22" ht="14.25" customHeight="1" x14ac:dyDescent="0.3">
      <c r="A6447" s="1">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4">
        <v>2.4863999999999997</v>
      </c>
    </row>
    <row r="6448" spans="1:22" ht="14.25" customHeight="1" x14ac:dyDescent="0.3">
      <c r="A6448" s="1">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4">
        <v>-77.625</v>
      </c>
    </row>
    <row r="6449" spans="1:22" ht="14.25" customHeight="1" x14ac:dyDescent="0.3">
      <c r="A6449" s="1">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4">
        <v>0.86239999999999983</v>
      </c>
    </row>
    <row r="6450" spans="1:22" ht="14.25" customHeight="1" x14ac:dyDescent="0.3">
      <c r="A6450" s="1">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4">
        <v>0.65399999999999947</v>
      </c>
    </row>
    <row r="6451" spans="1:22" ht="14.25" customHeight="1" x14ac:dyDescent="0.3">
      <c r="A6451" s="1">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4">
        <v>5.1647999999999996</v>
      </c>
    </row>
    <row r="6452" spans="1:22" ht="14.25" customHeight="1" x14ac:dyDescent="0.3">
      <c r="A6452" s="1">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4">
        <v>21.012799999999999</v>
      </c>
    </row>
    <row r="6453" spans="1:22" ht="14.25" customHeight="1" x14ac:dyDescent="0.3">
      <c r="A6453" s="1">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4">
        <v>2.2109999999999994</v>
      </c>
    </row>
    <row r="6454" spans="1:22" ht="14.25" customHeight="1" x14ac:dyDescent="0.3">
      <c r="A6454" s="1">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4">
        <v>13.857900000000008</v>
      </c>
    </row>
    <row r="6455" spans="1:22" ht="14.25" customHeight="1" x14ac:dyDescent="0.3">
      <c r="A6455" s="1">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4">
        <v>0.55899999999999961</v>
      </c>
    </row>
    <row r="6456" spans="1:22" ht="14.25" customHeight="1" x14ac:dyDescent="0.3">
      <c r="A6456" s="1">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4">
        <v>15.2712</v>
      </c>
    </row>
    <row r="6457" spans="1:22" ht="14.25" customHeight="1" x14ac:dyDescent="0.3">
      <c r="A6457" s="1">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4">
        <v>11.457599999999998</v>
      </c>
    </row>
    <row r="6458" spans="1:22" ht="14.25" customHeight="1" x14ac:dyDescent="0.3">
      <c r="A6458" s="1">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4">
        <v>36.717300000000009</v>
      </c>
    </row>
    <row r="6459" spans="1:22" ht="14.25" customHeight="1" x14ac:dyDescent="0.3">
      <c r="A6459" s="1">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4">
        <v>7.0224000000000011</v>
      </c>
    </row>
    <row r="6460" spans="1:22" ht="14.25" customHeight="1" x14ac:dyDescent="0.3">
      <c r="A6460" s="1">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4">
        <v>1.0903999999999998</v>
      </c>
    </row>
    <row r="6461" spans="1:22" ht="14.25" customHeight="1" x14ac:dyDescent="0.3">
      <c r="A6461" s="1">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4">
        <v>6.6150000000000002</v>
      </c>
    </row>
    <row r="6462" spans="1:22" ht="14.25" customHeight="1" x14ac:dyDescent="0.3">
      <c r="A6462" s="1">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4">
        <v>9.3000000000000007</v>
      </c>
    </row>
    <row r="6463" spans="1:22" ht="14.25" customHeight="1" x14ac:dyDescent="0.3">
      <c r="A6463" s="1">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4">
        <v>18.893699999999995</v>
      </c>
    </row>
    <row r="6464" spans="1:22" ht="14.25" customHeight="1" x14ac:dyDescent="0.3">
      <c r="A6464" s="1">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4">
        <v>23.576399999999978</v>
      </c>
    </row>
    <row r="6465" spans="1:22" ht="14.25" customHeight="1" x14ac:dyDescent="0.3">
      <c r="A6465" s="1">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4">
        <v>37</v>
      </c>
    </row>
    <row r="6466" spans="1:22" ht="14.25" customHeight="1" x14ac:dyDescent="0.3">
      <c r="A6466" s="1">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4">
        <v>6.3743999999999996</v>
      </c>
    </row>
    <row r="6467" spans="1:22" ht="14.25" customHeight="1" x14ac:dyDescent="0.3">
      <c r="A6467" s="1">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4">
        <v>6.3719999999999999</v>
      </c>
    </row>
    <row r="6468" spans="1:22" ht="14.25" customHeight="1" x14ac:dyDescent="0.3">
      <c r="A6468" s="1">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4">
        <v>25.330199999999998</v>
      </c>
    </row>
    <row r="6469" spans="1:22" ht="14.25" customHeight="1" x14ac:dyDescent="0.3">
      <c r="A6469" s="1">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4">
        <v>582.23199999999997</v>
      </c>
    </row>
    <row r="6470" spans="1:22" ht="14.25" customHeight="1" x14ac:dyDescent="0.3">
      <c r="A6470" s="1">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4">
        <v>176.38600000000002</v>
      </c>
    </row>
    <row r="6471" spans="1:22" ht="14.25" customHeight="1" x14ac:dyDescent="0.3">
      <c r="A6471" s="1">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4">
        <v>23.898600000000002</v>
      </c>
    </row>
    <row r="6472" spans="1:22" ht="14.25" customHeight="1" x14ac:dyDescent="0.3">
      <c r="A6472" s="1">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4">
        <v>35.634600000000006</v>
      </c>
    </row>
    <row r="6473" spans="1:22" ht="14.25" customHeight="1" x14ac:dyDescent="0.3">
      <c r="A6473" s="1">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4">
        <v>11.451999999999995</v>
      </c>
    </row>
    <row r="6474" spans="1:22" ht="14.25" customHeight="1" x14ac:dyDescent="0.3">
      <c r="A6474" s="1">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4">
        <v>33.830999999999989</v>
      </c>
    </row>
    <row r="6475" spans="1:22" ht="14.25" customHeight="1" x14ac:dyDescent="0.3">
      <c r="A6475" s="1">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4">
        <v>87.180000000000092</v>
      </c>
    </row>
    <row r="6476" spans="1:22" ht="14.25" customHeight="1" x14ac:dyDescent="0.3">
      <c r="A6476" s="1">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4">
        <v>-53.285600000000009</v>
      </c>
    </row>
    <row r="6477" spans="1:22" ht="14.25" customHeight="1" x14ac:dyDescent="0.3">
      <c r="A6477" s="1">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4">
        <v>-3.4913999999999987</v>
      </c>
    </row>
    <row r="6478" spans="1:22" ht="14.25" customHeight="1" x14ac:dyDescent="0.3">
      <c r="A6478" s="1">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4">
        <v>0.58499999999999974</v>
      </c>
    </row>
    <row r="6479" spans="1:22" ht="14.25" customHeight="1" x14ac:dyDescent="0.3">
      <c r="A6479" s="1">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4">
        <v>-2.5749000000000279</v>
      </c>
    </row>
    <row r="6480" spans="1:22" ht="14.25" customHeight="1" x14ac:dyDescent="0.3">
      <c r="A6480" s="1">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4">
        <v>5.4432</v>
      </c>
    </row>
    <row r="6481" spans="1:22" ht="14.25" customHeight="1" x14ac:dyDescent="0.3">
      <c r="A6481" s="1">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4">
        <v>50.396000000000015</v>
      </c>
    </row>
    <row r="6482" spans="1:22" ht="14.25" customHeight="1" x14ac:dyDescent="0.3">
      <c r="A6482" s="1">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4">
        <v>1.8353999999999999</v>
      </c>
    </row>
    <row r="6483" spans="1:22" ht="14.25" customHeight="1" x14ac:dyDescent="0.3">
      <c r="A6483" s="1">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4">
        <v>0</v>
      </c>
    </row>
    <row r="6484" spans="1:22" ht="14.25" customHeight="1" x14ac:dyDescent="0.3">
      <c r="A6484" s="1">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4">
        <v>-4.1400000000000077</v>
      </c>
    </row>
    <row r="6485" spans="1:22" ht="14.25" customHeight="1" x14ac:dyDescent="0.3">
      <c r="A6485" s="1">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4">
        <v>-115.43040000000002</v>
      </c>
    </row>
    <row r="6486" spans="1:22" ht="14.25" customHeight="1" x14ac:dyDescent="0.3">
      <c r="A6486" s="1">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4">
        <v>36.183599999999991</v>
      </c>
    </row>
    <row r="6487" spans="1:22" ht="14.25" customHeight="1" x14ac:dyDescent="0.3">
      <c r="A6487" s="1">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4">
        <v>22.226399999999998</v>
      </c>
    </row>
    <row r="6488" spans="1:22" ht="14.25" customHeight="1" x14ac:dyDescent="0.3">
      <c r="A6488" s="1">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4">
        <v>156.33799999999997</v>
      </c>
    </row>
    <row r="6489" spans="1:22" ht="14.25" customHeight="1" x14ac:dyDescent="0.3">
      <c r="A6489" s="1">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4">
        <v>-9.8462999999999994</v>
      </c>
    </row>
    <row r="6490" spans="1:22" ht="14.25" customHeight="1" x14ac:dyDescent="0.3">
      <c r="A6490" s="1">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4">
        <v>96.023199999999974</v>
      </c>
    </row>
    <row r="6491" spans="1:22" ht="14.25" customHeight="1" x14ac:dyDescent="0.3">
      <c r="A6491" s="1">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4">
        <v>15.552000000000001</v>
      </c>
    </row>
    <row r="6492" spans="1:22" ht="14.25" customHeight="1" x14ac:dyDescent="0.3">
      <c r="A6492" s="1">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4">
        <v>16.889599999999998</v>
      </c>
    </row>
    <row r="6493" spans="1:22" ht="14.25" customHeight="1" x14ac:dyDescent="0.3">
      <c r="A6493" s="1">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4">
        <v>10.858799999999974</v>
      </c>
    </row>
    <row r="6494" spans="1:22" ht="14.25" customHeight="1" x14ac:dyDescent="0.3">
      <c r="A6494" s="1">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4">
        <v>4.4684999999999953</v>
      </c>
    </row>
    <row r="6495" spans="1:22" ht="14.25" customHeight="1" x14ac:dyDescent="0.3">
      <c r="A6495" s="1">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4">
        <v>24.476800000000004</v>
      </c>
    </row>
    <row r="6496" spans="1:22" ht="14.25" customHeight="1" x14ac:dyDescent="0.3">
      <c r="A6496" s="1">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4">
        <v>-2.6999999999999993</v>
      </c>
    </row>
    <row r="6497" spans="1:22" ht="14.25" customHeight="1" x14ac:dyDescent="0.3">
      <c r="A6497" s="1">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4">
        <v>5.4432</v>
      </c>
    </row>
    <row r="6498" spans="1:22" ht="14.25" customHeight="1" x14ac:dyDescent="0.3">
      <c r="A6498" s="1">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4">
        <v>-3.272000000000002</v>
      </c>
    </row>
    <row r="6499" spans="1:22" ht="14.25" customHeight="1" x14ac:dyDescent="0.3">
      <c r="A6499" s="1">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4">
        <v>6.0725999999999987</v>
      </c>
    </row>
    <row r="6500" spans="1:22" ht="14.25" customHeight="1" x14ac:dyDescent="0.3">
      <c r="A6500" s="1">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4">
        <v>62.14139999999999</v>
      </c>
    </row>
    <row r="6501" spans="1:22" ht="14.25" customHeight="1" x14ac:dyDescent="0.3">
      <c r="A6501" s="1">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4">
        <v>64.367799999999988</v>
      </c>
    </row>
    <row r="6502" spans="1:22" ht="14.25" customHeight="1" x14ac:dyDescent="0.3">
      <c r="A6502" s="1">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4">
        <v>41.427599999999991</v>
      </c>
    </row>
    <row r="6503" spans="1:22" ht="14.25" customHeight="1" x14ac:dyDescent="0.3">
      <c r="A6503" s="1">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4">
        <v>-107.99280000000002</v>
      </c>
    </row>
    <row r="6504" spans="1:22" ht="14.25" customHeight="1" x14ac:dyDescent="0.3">
      <c r="A6504" s="1">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4">
        <v>-10.046400000000002</v>
      </c>
    </row>
    <row r="6505" spans="1:22" ht="14.25" customHeight="1" x14ac:dyDescent="0.3">
      <c r="A6505" s="1">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4">
        <v>-13.4694</v>
      </c>
    </row>
    <row r="6506" spans="1:22" ht="14.25" customHeight="1" x14ac:dyDescent="0.3">
      <c r="A6506" s="1">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4">
        <v>349.33919999999995</v>
      </c>
    </row>
    <row r="6507" spans="1:22" ht="14.25" customHeight="1" x14ac:dyDescent="0.3">
      <c r="A6507" s="1">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4">
        <v>0.46409999999999996</v>
      </c>
    </row>
    <row r="6508" spans="1:22" ht="14.25" customHeight="1" x14ac:dyDescent="0.3">
      <c r="A6508" s="1">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4">
        <v>5.9799999999999986</v>
      </c>
    </row>
    <row r="6509" spans="1:22" ht="14.25" customHeight="1" x14ac:dyDescent="0.3">
      <c r="A6509" s="1">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4">
        <v>-24.962399999999988</v>
      </c>
    </row>
    <row r="6510" spans="1:22" ht="14.25" customHeight="1" x14ac:dyDescent="0.3">
      <c r="A6510" s="1">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4">
        <v>137.15100000000001</v>
      </c>
    </row>
    <row r="6511" spans="1:22" ht="14.25" customHeight="1" x14ac:dyDescent="0.3">
      <c r="A6511" s="1">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4">
        <v>17.623199999999997</v>
      </c>
    </row>
    <row r="6512" spans="1:22" ht="14.25" customHeight="1" x14ac:dyDescent="0.3">
      <c r="A6512" s="1">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4">
        <v>16.669799999999999</v>
      </c>
    </row>
    <row r="6513" spans="1:22" ht="14.25" customHeight="1" x14ac:dyDescent="0.3">
      <c r="A6513" s="1">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4">
        <v>8.1191999999999993</v>
      </c>
    </row>
    <row r="6514" spans="1:22" ht="14.25" customHeight="1" x14ac:dyDescent="0.3">
      <c r="A6514" s="1">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4">
        <v>5.6448</v>
      </c>
    </row>
    <row r="6515" spans="1:22" ht="14.25" customHeight="1" x14ac:dyDescent="0.3">
      <c r="A6515" s="1">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4">
        <v>140.59569999999999</v>
      </c>
    </row>
    <row r="6516" spans="1:22" ht="14.25" customHeight="1" x14ac:dyDescent="0.3">
      <c r="A6516" s="1">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4">
        <v>23.218199999999996</v>
      </c>
    </row>
    <row r="6517" spans="1:22" ht="14.25" customHeight="1" x14ac:dyDescent="0.3">
      <c r="A6517" s="1">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4">
        <v>0</v>
      </c>
    </row>
    <row r="6518" spans="1:22" ht="14.25" customHeight="1" x14ac:dyDescent="0.3">
      <c r="A6518" s="1">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4">
        <v>105.97999999999999</v>
      </c>
    </row>
    <row r="6519" spans="1:22" ht="14.25" customHeight="1" x14ac:dyDescent="0.3">
      <c r="A6519" s="1">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4">
        <v>41.706000000000003</v>
      </c>
    </row>
    <row r="6520" spans="1:22" ht="14.25" customHeight="1" x14ac:dyDescent="0.3">
      <c r="A6520" s="1">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4">
        <v>30.508800000000008</v>
      </c>
    </row>
    <row r="6521" spans="1:22" ht="14.25" customHeight="1" x14ac:dyDescent="0.3">
      <c r="A6521" s="1">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4">
        <v>0.83999999999999975</v>
      </c>
    </row>
    <row r="6522" spans="1:22" ht="14.25" customHeight="1" x14ac:dyDescent="0.3">
      <c r="A6522" s="1">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4">
        <v>2504.2215999999999</v>
      </c>
    </row>
    <row r="6523" spans="1:22" ht="14.25" customHeight="1" x14ac:dyDescent="0.3">
      <c r="A6523" s="1">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4">
        <v>72.640799999999999</v>
      </c>
    </row>
    <row r="6524" spans="1:22" ht="14.25" customHeight="1" x14ac:dyDescent="0.3">
      <c r="A6524" s="1">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4">
        <v>25.231499999999997</v>
      </c>
    </row>
    <row r="6525" spans="1:22" ht="14.25" customHeight="1" x14ac:dyDescent="0.3">
      <c r="A6525" s="1">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4">
        <v>3.2759999999999994</v>
      </c>
    </row>
    <row r="6526" spans="1:22" ht="14.25" customHeight="1" x14ac:dyDescent="0.3">
      <c r="A6526" s="1">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4">
        <v>-12.998700000000007</v>
      </c>
    </row>
    <row r="6527" spans="1:22" ht="14.25" customHeight="1" x14ac:dyDescent="0.3">
      <c r="A6527" s="1">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4">
        <v>-4.7625000000000011</v>
      </c>
    </row>
    <row r="6528" spans="1:22" ht="14.25" customHeight="1" x14ac:dyDescent="0.3">
      <c r="A6528" s="1">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4">
        <v>-7.8500000000000014</v>
      </c>
    </row>
    <row r="6529" spans="1:22" ht="14.25" customHeight="1" x14ac:dyDescent="0.3">
      <c r="A6529" s="1">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4">
        <v>899.98199999999997</v>
      </c>
    </row>
    <row r="6530" spans="1:22" ht="14.25" customHeight="1" x14ac:dyDescent="0.3">
      <c r="A6530" s="1">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4">
        <v>56.26400000000001</v>
      </c>
    </row>
    <row r="6531" spans="1:22" ht="14.25" customHeight="1" x14ac:dyDescent="0.3">
      <c r="A6531" s="1">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4">
        <v>2.3409000000000004</v>
      </c>
    </row>
    <row r="6532" spans="1:22" ht="14.25" customHeight="1" x14ac:dyDescent="0.3">
      <c r="A6532" s="1">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4">
        <v>-6.8633999999999986</v>
      </c>
    </row>
    <row r="6533" spans="1:22" ht="14.25" customHeight="1" x14ac:dyDescent="0.3">
      <c r="A6533" s="1">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4">
        <v>2.5519999999999996</v>
      </c>
    </row>
    <row r="6534" spans="1:22" ht="14.25" customHeight="1" x14ac:dyDescent="0.3">
      <c r="A6534" s="1">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4">
        <v>29.988</v>
      </c>
    </row>
    <row r="6535" spans="1:22" ht="14.25" customHeight="1" x14ac:dyDescent="0.3">
      <c r="A6535" s="1">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4">
        <v>143.982</v>
      </c>
    </row>
    <row r="6536" spans="1:22" ht="14.25" customHeight="1" x14ac:dyDescent="0.3">
      <c r="A6536" s="1">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4">
        <v>726.56189999999981</v>
      </c>
    </row>
    <row r="6537" spans="1:22" ht="14.25" customHeight="1" x14ac:dyDescent="0.3">
      <c r="A6537" s="1">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4">
        <v>-50.098000000000297</v>
      </c>
    </row>
    <row r="6538" spans="1:22" ht="14.25" customHeight="1" x14ac:dyDescent="0.3">
      <c r="A6538" s="1">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4">
        <v>-147.8655</v>
      </c>
    </row>
    <row r="6539" spans="1:22" ht="14.25" customHeight="1" x14ac:dyDescent="0.3">
      <c r="A6539" s="1">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4">
        <v>-24.588000000000001</v>
      </c>
    </row>
    <row r="6540" spans="1:22" ht="14.25" customHeight="1" x14ac:dyDescent="0.3">
      <c r="A6540" s="1">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4">
        <v>41.337400000000002</v>
      </c>
    </row>
    <row r="6541" spans="1:22" ht="14.25" customHeight="1" x14ac:dyDescent="0.3">
      <c r="A6541" s="1">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4">
        <v>75.686000000000007</v>
      </c>
    </row>
    <row r="6542" spans="1:22" ht="14.25" customHeight="1" x14ac:dyDescent="0.3">
      <c r="A6542" s="1">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4">
        <v>34.629599999999996</v>
      </c>
    </row>
    <row r="6543" spans="1:22" ht="14.25" customHeight="1" x14ac:dyDescent="0.3">
      <c r="A6543" s="1">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4">
        <v>23.786399999999986</v>
      </c>
    </row>
    <row r="6544" spans="1:22" ht="14.25" customHeight="1" x14ac:dyDescent="0.3">
      <c r="A6544" s="1">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4">
        <v>10.787999999999997</v>
      </c>
    </row>
    <row r="6545" spans="1:22" ht="14.25" customHeight="1" x14ac:dyDescent="0.3">
      <c r="A6545" s="1">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4">
        <v>7.9895999999999994</v>
      </c>
    </row>
    <row r="6546" spans="1:22" ht="14.25" customHeight="1" x14ac:dyDescent="0.3">
      <c r="A6546" s="1">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4">
        <v>-46.53600000000003</v>
      </c>
    </row>
    <row r="6547" spans="1:22" ht="14.25" customHeight="1" x14ac:dyDescent="0.3">
      <c r="A6547" s="1">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4">
        <v>1.764</v>
      </c>
    </row>
    <row r="6548" spans="1:22" ht="14.25" customHeight="1" x14ac:dyDescent="0.3">
      <c r="A6548" s="1">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4">
        <v>7.7449999999999983</v>
      </c>
    </row>
    <row r="6549" spans="1:22" ht="14.25" customHeight="1" x14ac:dyDescent="0.3">
      <c r="A6549" s="1">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4">
        <v>-172.11720000000003</v>
      </c>
    </row>
    <row r="6550" spans="1:22" ht="14.25" customHeight="1" x14ac:dyDescent="0.3">
      <c r="A6550" s="1">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4">
        <v>5.6783999999999981</v>
      </c>
    </row>
    <row r="6551" spans="1:22" ht="14.25" customHeight="1" x14ac:dyDescent="0.3">
      <c r="A6551" s="1">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4">
        <v>38.970000000000006</v>
      </c>
    </row>
    <row r="6552" spans="1:22" ht="14.25" customHeight="1" x14ac:dyDescent="0.3">
      <c r="A6552" s="1">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4">
        <v>21.837600000000023</v>
      </c>
    </row>
    <row r="6553" spans="1:22" ht="14.25" customHeight="1" x14ac:dyDescent="0.3">
      <c r="A6553" s="1">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4">
        <v>6.4127999999999998</v>
      </c>
    </row>
    <row r="6554" spans="1:22" ht="14.25" customHeight="1" x14ac:dyDescent="0.3">
      <c r="A6554" s="1">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4">
        <v>7.9449999999999932</v>
      </c>
    </row>
    <row r="6555" spans="1:22" ht="14.25" customHeight="1" x14ac:dyDescent="0.3">
      <c r="A6555" s="1">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4">
        <v>71.992800000000003</v>
      </c>
    </row>
    <row r="6556" spans="1:22" ht="14.25" customHeight="1" x14ac:dyDescent="0.3">
      <c r="A6556" s="1">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4">
        <v>31.582499999999953</v>
      </c>
    </row>
    <row r="6557" spans="1:22" ht="14.25" customHeight="1" x14ac:dyDescent="0.3">
      <c r="A6557" s="1">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4">
        <v>1.2375999999999996</v>
      </c>
    </row>
    <row r="6558" spans="1:22" ht="14.25" customHeight="1" x14ac:dyDescent="0.3">
      <c r="A6558" s="1">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4">
        <v>-14.759400000000003</v>
      </c>
    </row>
    <row r="6559" spans="1:22" ht="14.25" customHeight="1" x14ac:dyDescent="0.3">
      <c r="A6559" s="1">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4">
        <v>7.9378000000000002</v>
      </c>
    </row>
    <row r="6560" spans="1:22" ht="14.25" customHeight="1" x14ac:dyDescent="0.3">
      <c r="A6560" s="1">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4">
        <v>169.18200000000004</v>
      </c>
    </row>
    <row r="6561" spans="1:22" ht="14.25" customHeight="1" x14ac:dyDescent="0.3">
      <c r="A6561" s="1">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4">
        <v>197.35299999999998</v>
      </c>
    </row>
    <row r="6562" spans="1:22" ht="14.25" customHeight="1" x14ac:dyDescent="0.3">
      <c r="A6562" s="1">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4">
        <v>1.512</v>
      </c>
    </row>
    <row r="6563" spans="1:22" ht="14.25" customHeight="1" x14ac:dyDescent="0.3">
      <c r="A6563" s="1">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4">
        <v>-90.774000000000029</v>
      </c>
    </row>
    <row r="6564" spans="1:22" ht="14.25" customHeight="1" x14ac:dyDescent="0.3">
      <c r="A6564" s="1">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4">
        <v>7.9085999999999999</v>
      </c>
    </row>
    <row r="6565" spans="1:22" ht="14.25" customHeight="1" x14ac:dyDescent="0.3">
      <c r="A6565" s="1">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4">
        <v>-38.849999999999994</v>
      </c>
    </row>
    <row r="6566" spans="1:22" ht="14.25" customHeight="1" x14ac:dyDescent="0.3">
      <c r="A6566" s="1">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4">
        <v>2.5055999999999998</v>
      </c>
    </row>
    <row r="6567" spans="1:22" ht="14.25" customHeight="1" x14ac:dyDescent="0.3">
      <c r="A6567" s="1">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4">
        <v>244.24959999999999</v>
      </c>
    </row>
    <row r="6568" spans="1:22" ht="14.25" customHeight="1" x14ac:dyDescent="0.3">
      <c r="A6568" s="1">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4">
        <v>-426.9860000000001</v>
      </c>
    </row>
    <row r="6569" spans="1:22" ht="14.25" customHeight="1" x14ac:dyDescent="0.3">
      <c r="A6569" s="1">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4">
        <v>0.71199999999999974</v>
      </c>
    </row>
    <row r="6570" spans="1:22" ht="14.25" customHeight="1" x14ac:dyDescent="0.3">
      <c r="A6570" s="1">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4">
        <v>1.008</v>
      </c>
    </row>
    <row r="6571" spans="1:22" ht="14.25" customHeight="1" x14ac:dyDescent="0.3">
      <c r="A6571" s="1">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4">
        <v>-18.117599999999996</v>
      </c>
    </row>
    <row r="6572" spans="1:22" ht="14.25" customHeight="1" x14ac:dyDescent="0.3">
      <c r="A6572" s="1">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4">
        <v>50.40629999999998</v>
      </c>
    </row>
    <row r="6573" spans="1:22" ht="14.25" customHeight="1" x14ac:dyDescent="0.3">
      <c r="A6573" s="1">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4">
        <v>28.496999999999957</v>
      </c>
    </row>
    <row r="6574" spans="1:22" ht="14.25" customHeight="1" x14ac:dyDescent="0.3">
      <c r="A6574" s="1">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4">
        <v>5.8604000000000003</v>
      </c>
    </row>
    <row r="6575" spans="1:22" ht="14.25" customHeight="1" x14ac:dyDescent="0.3">
      <c r="A6575" s="1">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4">
        <v>67.608000000000004</v>
      </c>
    </row>
    <row r="6576" spans="1:22" ht="14.25" customHeight="1" x14ac:dyDescent="0.3">
      <c r="A6576" s="1">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4">
        <v>118.37040000000002</v>
      </c>
    </row>
    <row r="6577" spans="1:22" ht="14.25" customHeight="1" x14ac:dyDescent="0.3">
      <c r="A6577" s="1">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4">
        <v>440.76480000000004</v>
      </c>
    </row>
    <row r="6578" spans="1:22" ht="14.25" customHeight="1" x14ac:dyDescent="0.3">
      <c r="A6578" s="1">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4">
        <v>-17.035200000000003</v>
      </c>
    </row>
    <row r="6579" spans="1:22" ht="14.25" customHeight="1" x14ac:dyDescent="0.3">
      <c r="A6579" s="1">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4">
        <v>50.442599999999977</v>
      </c>
    </row>
    <row r="6580" spans="1:22" ht="14.25" customHeight="1" x14ac:dyDescent="0.3">
      <c r="A6580" s="1">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4">
        <v>75.595799999999997</v>
      </c>
    </row>
    <row r="6581" spans="1:22" ht="14.25" customHeight="1" x14ac:dyDescent="0.3">
      <c r="A6581" s="1">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4">
        <v>3.2063999999999999</v>
      </c>
    </row>
    <row r="6582" spans="1:22" ht="14.25" customHeight="1" x14ac:dyDescent="0.3">
      <c r="A6582" s="1">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4">
        <v>2.2517999999999998</v>
      </c>
    </row>
    <row r="6583" spans="1:22" ht="14.25" customHeight="1" x14ac:dyDescent="0.3">
      <c r="A6583" s="1">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4">
        <v>30.581999999999987</v>
      </c>
    </row>
    <row r="6584" spans="1:22" ht="14.25" customHeight="1" x14ac:dyDescent="0.3">
      <c r="A6584" s="1">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4">
        <v>86.385600000000011</v>
      </c>
    </row>
    <row r="6585" spans="1:22" ht="14.25" customHeight="1" x14ac:dyDescent="0.3">
      <c r="A6585" s="1">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4">
        <v>29.562599999999986</v>
      </c>
    </row>
    <row r="6586" spans="1:22" ht="14.25" customHeight="1" x14ac:dyDescent="0.3">
      <c r="A6586" s="1">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4">
        <v>67.990000000000009</v>
      </c>
    </row>
    <row r="6587" spans="1:22" ht="14.25" customHeight="1" x14ac:dyDescent="0.3">
      <c r="A6587" s="1">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4">
        <v>3.8720000000000003</v>
      </c>
    </row>
    <row r="6588" spans="1:22" ht="14.25" customHeight="1" x14ac:dyDescent="0.3">
      <c r="A6588" s="1">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4">
        <v>5.7071999999999976</v>
      </c>
    </row>
    <row r="6589" spans="1:22" ht="14.25" customHeight="1" x14ac:dyDescent="0.3">
      <c r="A6589" s="1">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4">
        <v>69.67619999999998</v>
      </c>
    </row>
    <row r="6590" spans="1:22" ht="14.25" customHeight="1" x14ac:dyDescent="0.3">
      <c r="A6590" s="1">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4">
        <v>7.1712000000000007</v>
      </c>
    </row>
    <row r="6591" spans="1:22" ht="14.25" customHeight="1" x14ac:dyDescent="0.3">
      <c r="A6591" s="1">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4">
        <v>11.585999999999984</v>
      </c>
    </row>
    <row r="6592" spans="1:22" ht="14.25" customHeight="1" x14ac:dyDescent="0.3">
      <c r="A6592" s="1">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4">
        <v>3.2213999999999996</v>
      </c>
    </row>
    <row r="6593" spans="1:22" ht="14.25" customHeight="1" x14ac:dyDescent="0.3">
      <c r="A6593" s="1">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4">
        <v>9.702</v>
      </c>
    </row>
    <row r="6594" spans="1:22" ht="14.25" customHeight="1" x14ac:dyDescent="0.3">
      <c r="A6594" s="1">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4">
        <v>1.7324999999999999</v>
      </c>
    </row>
    <row r="6595" spans="1:22" ht="14.25" customHeight="1" x14ac:dyDescent="0.3">
      <c r="A6595" s="1">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4">
        <v>11.748799999999997</v>
      </c>
    </row>
    <row r="6596" spans="1:22" ht="14.25" customHeight="1" x14ac:dyDescent="0.3">
      <c r="A6596" s="1">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4">
        <v>35.260400000000004</v>
      </c>
    </row>
    <row r="6597" spans="1:22" ht="14.25" customHeight="1" x14ac:dyDescent="0.3">
      <c r="A6597" s="1">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4">
        <v>-7.8399999999999963</v>
      </c>
    </row>
    <row r="6598" spans="1:22" ht="14.25" customHeight="1" x14ac:dyDescent="0.3">
      <c r="A6598" s="1">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4">
        <v>1.8703999999999998</v>
      </c>
    </row>
    <row r="6599" spans="1:22" ht="14.25" customHeight="1" x14ac:dyDescent="0.3">
      <c r="A6599" s="1">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4">
        <v>-0.9099999999999997</v>
      </c>
    </row>
    <row r="6600" spans="1:22" ht="14.25" customHeight="1" x14ac:dyDescent="0.3">
      <c r="A6600" s="1">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4">
        <v>22.480800000000002</v>
      </c>
    </row>
    <row r="6601" spans="1:22" ht="14.25" customHeight="1" x14ac:dyDescent="0.3">
      <c r="A6601" s="1">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4">
        <v>23.680799999999998</v>
      </c>
    </row>
    <row r="6602" spans="1:22" ht="14.25" customHeight="1" x14ac:dyDescent="0.3">
      <c r="A6602" s="1">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4">
        <v>73.41</v>
      </c>
    </row>
    <row r="6603" spans="1:22" ht="14.25" customHeight="1" x14ac:dyDescent="0.3">
      <c r="A6603" s="1">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4">
        <v>64.756799999999998</v>
      </c>
    </row>
    <row r="6604" spans="1:22" ht="14.25" customHeight="1" x14ac:dyDescent="0.3">
      <c r="A6604" s="1">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4">
        <v>7.2035999999999998</v>
      </c>
    </row>
    <row r="6605" spans="1:22" ht="14.25" customHeight="1" x14ac:dyDescent="0.3">
      <c r="A6605" s="1">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4">
        <v>-32.929200000000002</v>
      </c>
    </row>
    <row r="6606" spans="1:22" ht="14.25" customHeight="1" x14ac:dyDescent="0.3">
      <c r="A6606" s="1">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4">
        <v>0</v>
      </c>
    </row>
    <row r="6607" spans="1:22" ht="14.25" customHeight="1" x14ac:dyDescent="0.3">
      <c r="A6607" s="1">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4">
        <v>21.772800000000004</v>
      </c>
    </row>
    <row r="6608" spans="1:22" ht="14.25" customHeight="1" x14ac:dyDescent="0.3">
      <c r="A6608" s="1">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4">
        <v>23.756399999999985</v>
      </c>
    </row>
    <row r="6609" spans="1:22" ht="14.25" customHeight="1" x14ac:dyDescent="0.3">
      <c r="A6609" s="1">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4">
        <v>-84.823200000000071</v>
      </c>
    </row>
    <row r="6610" spans="1:22" ht="14.25" customHeight="1" x14ac:dyDescent="0.3">
      <c r="A6610" s="1">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4">
        <v>116.24249999999996</v>
      </c>
    </row>
    <row r="6611" spans="1:22" ht="14.25" customHeight="1" x14ac:dyDescent="0.3">
      <c r="A6611" s="1">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4">
        <v>25.149600000000007</v>
      </c>
    </row>
    <row r="6612" spans="1:22" ht="14.25" customHeight="1" x14ac:dyDescent="0.3">
      <c r="A6612" s="1">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4">
        <v>6.0299999999999994</v>
      </c>
    </row>
    <row r="6613" spans="1:22" ht="14.25" customHeight="1" x14ac:dyDescent="0.3">
      <c r="A6613" s="1">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4">
        <v>51.829200000000014</v>
      </c>
    </row>
    <row r="6614" spans="1:22" ht="14.25" customHeight="1" x14ac:dyDescent="0.3">
      <c r="A6614" s="1">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4">
        <v>9.7979999999999983</v>
      </c>
    </row>
    <row r="6615" spans="1:22" ht="14.25" customHeight="1" x14ac:dyDescent="0.3">
      <c r="A6615" s="1">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4">
        <v>131.58600000000001</v>
      </c>
    </row>
    <row r="6616" spans="1:22" ht="14.25" customHeight="1" x14ac:dyDescent="0.3">
      <c r="A6616" s="1">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4">
        <v>35.679599999999979</v>
      </c>
    </row>
    <row r="6617" spans="1:22" ht="14.25" customHeight="1" x14ac:dyDescent="0.3">
      <c r="A6617" s="1">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4">
        <v>14.097999999999999</v>
      </c>
    </row>
    <row r="6618" spans="1:22" ht="14.25" customHeight="1" x14ac:dyDescent="0.3">
      <c r="A6618" s="1">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4">
        <v>10.799999999999999</v>
      </c>
    </row>
    <row r="6619" spans="1:22" ht="14.25" customHeight="1" x14ac:dyDescent="0.3">
      <c r="A6619" s="1">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4">
        <v>107.7216</v>
      </c>
    </row>
    <row r="6620" spans="1:22" ht="14.25" customHeight="1" x14ac:dyDescent="0.3">
      <c r="A6620" s="1">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4">
        <v>15.552000000000001</v>
      </c>
    </row>
    <row r="6621" spans="1:22" ht="14.25" customHeight="1" x14ac:dyDescent="0.3">
      <c r="A6621" s="1">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4">
        <v>54.584400000000002</v>
      </c>
    </row>
    <row r="6622" spans="1:22" ht="14.25" customHeight="1" x14ac:dyDescent="0.3">
      <c r="A6622" s="1">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4">
        <v>83.281000000000063</v>
      </c>
    </row>
    <row r="6623" spans="1:22" ht="14.25" customHeight="1" x14ac:dyDescent="0.3">
      <c r="A6623" s="1">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4">
        <v>53.235000000000014</v>
      </c>
    </row>
    <row r="6624" spans="1:22" ht="14.25" customHeight="1" x14ac:dyDescent="0.3">
      <c r="A6624" s="1">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4">
        <v>12.145199999999997</v>
      </c>
    </row>
    <row r="6625" spans="1:22" ht="14.25" customHeight="1" x14ac:dyDescent="0.3">
      <c r="A6625" s="1">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4">
        <v>27.485599999999998</v>
      </c>
    </row>
    <row r="6626" spans="1:22" ht="14.25" customHeight="1" x14ac:dyDescent="0.3">
      <c r="A6626" s="1">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4">
        <v>-13.170600000000007</v>
      </c>
    </row>
    <row r="6627" spans="1:22" ht="14.25" customHeight="1" x14ac:dyDescent="0.3">
      <c r="A6627" s="1">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4">
        <v>-8.5416000000000025</v>
      </c>
    </row>
    <row r="6628" spans="1:22" ht="14.25" customHeight="1" x14ac:dyDescent="0.3">
      <c r="A6628" s="1">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4">
        <v>2239.9871999999996</v>
      </c>
    </row>
    <row r="6629" spans="1:22" ht="14.25" customHeight="1" x14ac:dyDescent="0.3">
      <c r="A6629" s="1">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4">
        <v>6.2208000000000006</v>
      </c>
    </row>
    <row r="6630" spans="1:22" ht="14.25" customHeight="1" x14ac:dyDescent="0.3">
      <c r="A6630" s="1">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4">
        <v>134.33279999999996</v>
      </c>
    </row>
    <row r="6631" spans="1:22" ht="14.25" customHeight="1" x14ac:dyDescent="0.3">
      <c r="A6631" s="1">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4">
        <v>-5.4120000000000008</v>
      </c>
    </row>
    <row r="6632" spans="1:22" ht="14.25" customHeight="1" x14ac:dyDescent="0.3">
      <c r="A6632" s="1">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4">
        <v>52.376399999999961</v>
      </c>
    </row>
    <row r="6633" spans="1:22" ht="14.25" customHeight="1" x14ac:dyDescent="0.3">
      <c r="A6633" s="1">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4">
        <v>629.01</v>
      </c>
    </row>
    <row r="6634" spans="1:22" ht="14.25" customHeight="1" x14ac:dyDescent="0.3">
      <c r="A6634" s="1">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4">
        <v>15.254400000000004</v>
      </c>
    </row>
    <row r="6635" spans="1:22" ht="14.25" customHeight="1" x14ac:dyDescent="0.3">
      <c r="A6635" s="1">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4">
        <v>85.995700000000014</v>
      </c>
    </row>
    <row r="6636" spans="1:22" ht="14.25" customHeight="1" x14ac:dyDescent="0.3">
      <c r="A6636" s="1">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4">
        <v>-52.548099999999991</v>
      </c>
    </row>
    <row r="6637" spans="1:22" ht="14.25" customHeight="1" x14ac:dyDescent="0.3">
      <c r="A6637" s="1">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4">
        <v>70.55639999999994</v>
      </c>
    </row>
    <row r="6638" spans="1:22" ht="14.25" customHeight="1" x14ac:dyDescent="0.3">
      <c r="A6638" s="1">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4">
        <v>39.689000000000007</v>
      </c>
    </row>
    <row r="6639" spans="1:22" ht="14.25" customHeight="1" x14ac:dyDescent="0.3">
      <c r="A6639" s="1">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4">
        <v>2.027099999999999</v>
      </c>
    </row>
    <row r="6640" spans="1:22" ht="14.25" customHeight="1" x14ac:dyDescent="0.3">
      <c r="A6640" s="1">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4">
        <v>36.255599999999994</v>
      </c>
    </row>
    <row r="6641" spans="1:22" ht="14.25" customHeight="1" x14ac:dyDescent="0.3">
      <c r="A6641" s="1">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4">
        <v>-734.52639999999997</v>
      </c>
    </row>
    <row r="6642" spans="1:22" ht="14.25" customHeight="1" x14ac:dyDescent="0.3">
      <c r="A6642" s="1">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4">
        <v>60.422399999999996</v>
      </c>
    </row>
    <row r="6643" spans="1:22" ht="14.25" customHeight="1" x14ac:dyDescent="0.3">
      <c r="A6643" s="1">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4">
        <v>29.518599999999999</v>
      </c>
    </row>
    <row r="6644" spans="1:22" ht="14.25" customHeight="1" x14ac:dyDescent="0.3">
      <c r="A6644" s="1">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4">
        <v>66.600000000000009</v>
      </c>
    </row>
    <row r="6645" spans="1:22" ht="14.25" customHeight="1" x14ac:dyDescent="0.3">
      <c r="A6645" s="1">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4">
        <v>38.357200000000006</v>
      </c>
    </row>
    <row r="6646" spans="1:22" ht="14.25" customHeight="1" x14ac:dyDescent="0.3">
      <c r="A6646" s="1">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4">
        <v>-31.487400000000001</v>
      </c>
    </row>
    <row r="6647" spans="1:22" ht="14.25" customHeight="1" x14ac:dyDescent="0.3">
      <c r="A6647" s="1">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4">
        <v>15.015599999999985</v>
      </c>
    </row>
    <row r="6648" spans="1:22" ht="14.25" customHeight="1" x14ac:dyDescent="0.3">
      <c r="A6648" s="1">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4">
        <v>-304.66529999999989</v>
      </c>
    </row>
    <row r="6649" spans="1:22" ht="14.25" customHeight="1" x14ac:dyDescent="0.3">
      <c r="A6649" s="1">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4">
        <v>8.7168000000000063</v>
      </c>
    </row>
    <row r="6650" spans="1:22" ht="14.25" customHeight="1" x14ac:dyDescent="0.3">
      <c r="A6650" s="1">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4">
        <v>-68.185600000000022</v>
      </c>
    </row>
    <row r="6651" spans="1:22" ht="14.25" customHeight="1" x14ac:dyDescent="0.3">
      <c r="A6651" s="1">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4">
        <v>107.99459999999999</v>
      </c>
    </row>
    <row r="6652" spans="1:22" ht="14.25" customHeight="1" x14ac:dyDescent="0.3">
      <c r="A6652" s="1">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4">
        <v>15.498000000000001</v>
      </c>
    </row>
    <row r="6653" spans="1:22" ht="14.25" customHeight="1" x14ac:dyDescent="0.3">
      <c r="A6653" s="1">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4">
        <v>-11.651199999999999</v>
      </c>
    </row>
    <row r="6654" spans="1:22" ht="14.25" customHeight="1" x14ac:dyDescent="0.3">
      <c r="A6654" s="1">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4">
        <v>7.2576000000000001</v>
      </c>
    </row>
    <row r="6655" spans="1:22" ht="14.25" customHeight="1" x14ac:dyDescent="0.3">
      <c r="A6655" s="1">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4">
        <v>-39.636999999999993</v>
      </c>
    </row>
    <row r="6656" spans="1:22" ht="14.25" customHeight="1" x14ac:dyDescent="0.3">
      <c r="A6656" s="1">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4">
        <v>25.018199999999993</v>
      </c>
    </row>
    <row r="6657" spans="1:22" ht="14.25" customHeight="1" x14ac:dyDescent="0.3">
      <c r="A6657" s="1">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4">
        <v>4.7987999999999964</v>
      </c>
    </row>
    <row r="6658" spans="1:22" ht="14.25" customHeight="1" x14ac:dyDescent="0.3">
      <c r="A6658" s="1">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4">
        <v>-6.3960000000000008</v>
      </c>
    </row>
    <row r="6659" spans="1:22" ht="14.25" customHeight="1" x14ac:dyDescent="0.3">
      <c r="A6659" s="1">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4">
        <v>3.8570000000000002</v>
      </c>
    </row>
    <row r="6660" spans="1:22" ht="14.25" customHeight="1" x14ac:dyDescent="0.3">
      <c r="A6660" s="1">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4">
        <v>16.317200000000003</v>
      </c>
    </row>
    <row r="6661" spans="1:22" ht="14.25" customHeight="1" x14ac:dyDescent="0.3">
      <c r="A6661" s="1">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4">
        <v>-185.71679999999998</v>
      </c>
    </row>
    <row r="6662" spans="1:22" ht="14.25" customHeight="1" x14ac:dyDescent="0.3">
      <c r="A6662" s="1">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4">
        <v>11.897999999999996</v>
      </c>
    </row>
    <row r="6663" spans="1:22" ht="14.25" customHeight="1" x14ac:dyDescent="0.3">
      <c r="A6663" s="1">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4">
        <v>33.036799999999985</v>
      </c>
    </row>
    <row r="6664" spans="1:22" ht="14.25" customHeight="1" x14ac:dyDescent="0.3">
      <c r="A6664" s="1">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4">
        <v>210.49419999999998</v>
      </c>
    </row>
    <row r="6665" spans="1:22" ht="14.25" customHeight="1" x14ac:dyDescent="0.3">
      <c r="A6665" s="1">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4">
        <v>60.664499999999961</v>
      </c>
    </row>
    <row r="6666" spans="1:22" ht="14.25" customHeight="1" x14ac:dyDescent="0.3">
      <c r="A6666" s="1">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4">
        <v>113.21099999999998</v>
      </c>
    </row>
    <row r="6667" spans="1:22" ht="14.25" customHeight="1" x14ac:dyDescent="0.3">
      <c r="A6667" s="1">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4">
        <v>79.691999999999979</v>
      </c>
    </row>
    <row r="6668" spans="1:22" ht="14.25" customHeight="1" x14ac:dyDescent="0.3">
      <c r="A6668" s="1">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4">
        <v>15.426000000000002</v>
      </c>
    </row>
    <row r="6669" spans="1:22" ht="14.25" customHeight="1" x14ac:dyDescent="0.3">
      <c r="A6669" s="1">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4">
        <v>2.9567999999999999</v>
      </c>
    </row>
    <row r="6670" spans="1:22" ht="14.25" customHeight="1" x14ac:dyDescent="0.3">
      <c r="A6670" s="1">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4">
        <v>4.42</v>
      </c>
    </row>
    <row r="6671" spans="1:22" ht="14.25" customHeight="1" x14ac:dyDescent="0.3">
      <c r="A6671" s="1">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4">
        <v>34.960000000000008</v>
      </c>
    </row>
    <row r="6672" spans="1:22" ht="14.25" customHeight="1" x14ac:dyDescent="0.3">
      <c r="A6672" s="1">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4">
        <v>13.427999999999997</v>
      </c>
    </row>
    <row r="6673" spans="1:22" ht="14.25" customHeight="1" x14ac:dyDescent="0.3">
      <c r="A6673" s="1">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4">
        <v>17.348799999999997</v>
      </c>
    </row>
    <row r="6674" spans="1:22" ht="14.25" customHeight="1" x14ac:dyDescent="0.3">
      <c r="A6674" s="1">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4">
        <v>79.757999999999967</v>
      </c>
    </row>
    <row r="6675" spans="1:22" ht="14.25" customHeight="1" x14ac:dyDescent="0.3">
      <c r="A6675" s="1">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4">
        <v>12.232799999999997</v>
      </c>
    </row>
    <row r="6676" spans="1:22" ht="14.25" customHeight="1" x14ac:dyDescent="0.3">
      <c r="A6676" s="1">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4">
        <v>4.9139999999999997</v>
      </c>
    </row>
    <row r="6677" spans="1:22" ht="14.25" customHeight="1" x14ac:dyDescent="0.3">
      <c r="A6677" s="1">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4">
        <v>22.653000000000006</v>
      </c>
    </row>
    <row r="6678" spans="1:22" ht="14.25" customHeight="1" x14ac:dyDescent="0.3">
      <c r="A6678" s="1">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4">
        <v>5.1350000000000007</v>
      </c>
    </row>
    <row r="6679" spans="1:22" ht="14.25" customHeight="1" x14ac:dyDescent="0.3">
      <c r="A6679" s="1">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4">
        <v>165.28680000000003</v>
      </c>
    </row>
    <row r="6680" spans="1:22" ht="14.25" customHeight="1" x14ac:dyDescent="0.3">
      <c r="A6680" s="1">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4">
        <v>3.5153999999999979</v>
      </c>
    </row>
    <row r="6681" spans="1:22" ht="14.25" customHeight="1" x14ac:dyDescent="0.3">
      <c r="A6681" s="1">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4">
        <v>2.8339999999999996</v>
      </c>
    </row>
    <row r="6682" spans="1:22" ht="14.25" customHeight="1" x14ac:dyDescent="0.3">
      <c r="A6682" s="1">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4">
        <v>37.562399999999997</v>
      </c>
    </row>
    <row r="6683" spans="1:22" ht="14.25" customHeight="1" x14ac:dyDescent="0.3">
      <c r="A6683" s="1">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4">
        <v>73.41</v>
      </c>
    </row>
    <row r="6684" spans="1:22" ht="14.25" customHeight="1" x14ac:dyDescent="0.3">
      <c r="A6684" s="1">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4">
        <v>1.728</v>
      </c>
    </row>
    <row r="6685" spans="1:22" ht="14.25" customHeight="1" x14ac:dyDescent="0.3">
      <c r="A6685" s="1">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4">
        <v>8.8176000000000023</v>
      </c>
    </row>
    <row r="6686" spans="1:22" ht="14.25" customHeight="1" x14ac:dyDescent="0.3">
      <c r="A6686" s="1">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4">
        <v>-15.751400000000004</v>
      </c>
    </row>
    <row r="6687" spans="1:22" ht="14.25" customHeight="1" x14ac:dyDescent="0.3">
      <c r="A6687" s="1">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4">
        <v>-19.737199999999994</v>
      </c>
    </row>
    <row r="6688" spans="1:22" ht="14.25" customHeight="1" x14ac:dyDescent="0.3">
      <c r="A6688" s="1">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4">
        <v>1.4759999999999982</v>
      </c>
    </row>
    <row r="6689" spans="1:22" ht="14.25" customHeight="1" x14ac:dyDescent="0.3">
      <c r="A6689" s="1">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4">
        <v>55.895999999999958</v>
      </c>
    </row>
    <row r="6690" spans="1:22" ht="14.25" customHeight="1" x14ac:dyDescent="0.3">
      <c r="A6690" s="1">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4">
        <v>21.27239999999999</v>
      </c>
    </row>
    <row r="6691" spans="1:22" ht="14.25" customHeight="1" x14ac:dyDescent="0.3">
      <c r="A6691" s="1">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4">
        <v>2.1279999999999988</v>
      </c>
    </row>
    <row r="6692" spans="1:22" ht="14.25" customHeight="1" x14ac:dyDescent="0.3">
      <c r="A6692" s="1">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4">
        <v>8.4095999999999993</v>
      </c>
    </row>
    <row r="6693" spans="1:22" ht="14.25" customHeight="1" x14ac:dyDescent="0.3">
      <c r="A6693" s="1">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4">
        <v>54.558</v>
      </c>
    </row>
    <row r="6694" spans="1:22" ht="14.25" customHeight="1" x14ac:dyDescent="0.3">
      <c r="A6694" s="1">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4">
        <v>219.65459999999999</v>
      </c>
    </row>
    <row r="6695" spans="1:22" ht="14.25" customHeight="1" x14ac:dyDescent="0.3">
      <c r="A6695" s="1">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4">
        <v>80.791200000000003</v>
      </c>
    </row>
    <row r="6696" spans="1:22" ht="14.25" customHeight="1" x14ac:dyDescent="0.3">
      <c r="A6696" s="1">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4">
        <v>14.870699999999998</v>
      </c>
    </row>
    <row r="6697" spans="1:22" ht="14.25" customHeight="1" x14ac:dyDescent="0.3">
      <c r="A6697" s="1">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4">
        <v>134.93219999999999</v>
      </c>
    </row>
    <row r="6698" spans="1:22" ht="14.25" customHeight="1" x14ac:dyDescent="0.3">
      <c r="A6698" s="1">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4">
        <v>11.450399999999998</v>
      </c>
    </row>
    <row r="6699" spans="1:22" ht="14.25" customHeight="1" x14ac:dyDescent="0.3">
      <c r="A6699" s="1">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4">
        <v>26.930399999999999</v>
      </c>
    </row>
    <row r="6700" spans="1:22" ht="14.25" customHeight="1" x14ac:dyDescent="0.3">
      <c r="A6700" s="1">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4">
        <v>7.6798000000000002</v>
      </c>
    </row>
    <row r="6701" spans="1:22" ht="14.25" customHeight="1" x14ac:dyDescent="0.3">
      <c r="A6701" s="1">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4">
        <v>22.529599999999995</v>
      </c>
    </row>
    <row r="6702" spans="1:22" ht="14.25" customHeight="1" x14ac:dyDescent="0.3">
      <c r="A6702" s="1">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4">
        <v>17.623199999999997</v>
      </c>
    </row>
    <row r="6703" spans="1:22" ht="14.25" customHeight="1" x14ac:dyDescent="0.3">
      <c r="A6703" s="1">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4">
        <v>20.391999999999989</v>
      </c>
    </row>
    <row r="6704" spans="1:22" ht="14.25" customHeight="1" x14ac:dyDescent="0.3">
      <c r="A6704" s="1">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4">
        <v>-4.9127999999999989</v>
      </c>
    </row>
    <row r="6705" spans="1:22" ht="14.25" customHeight="1" x14ac:dyDescent="0.3">
      <c r="A6705" s="1">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4">
        <v>19.03860000000001</v>
      </c>
    </row>
    <row r="6706" spans="1:22" ht="14.25" customHeight="1" x14ac:dyDescent="0.3">
      <c r="A6706" s="1">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4">
        <v>1.7918999999999998</v>
      </c>
    </row>
    <row r="6707" spans="1:22" ht="14.25" customHeight="1" x14ac:dyDescent="0.3">
      <c r="A6707" s="1">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4">
        <v>8.998500000000007</v>
      </c>
    </row>
    <row r="6708" spans="1:22" ht="14.25" customHeight="1" x14ac:dyDescent="0.3">
      <c r="A6708" s="1">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4">
        <v>58.46399999999997</v>
      </c>
    </row>
    <row r="6709" spans="1:22" ht="14.25" customHeight="1" x14ac:dyDescent="0.3">
      <c r="A6709" s="1">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4">
        <v>3.6017999999999999</v>
      </c>
    </row>
    <row r="6710" spans="1:22" ht="14.25" customHeight="1" x14ac:dyDescent="0.3">
      <c r="A6710" s="1">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4">
        <v>99.431999999999931</v>
      </c>
    </row>
    <row r="6711" spans="1:22" ht="14.25" customHeight="1" x14ac:dyDescent="0.3">
      <c r="A6711" s="1">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4">
        <v>20.155800000000013</v>
      </c>
    </row>
    <row r="6712" spans="1:22" ht="14.25" customHeight="1" x14ac:dyDescent="0.3">
      <c r="A6712" s="1">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4">
        <v>99.295999999999978</v>
      </c>
    </row>
    <row r="6713" spans="1:22" ht="14.25" customHeight="1" x14ac:dyDescent="0.3">
      <c r="A6713" s="1">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4">
        <v>1.2389999999999994</v>
      </c>
    </row>
    <row r="6714" spans="1:22" ht="14.25" customHeight="1" x14ac:dyDescent="0.3">
      <c r="A6714" s="1">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4">
        <v>-292.98719999999997</v>
      </c>
    </row>
    <row r="6715" spans="1:22" ht="14.25" customHeight="1" x14ac:dyDescent="0.3">
      <c r="A6715" s="1">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4">
        <v>-26.755799999999994</v>
      </c>
    </row>
    <row r="6716" spans="1:22" ht="14.25" customHeight="1" x14ac:dyDescent="0.3">
      <c r="A6716" s="1">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4">
        <v>-4.908000000000003</v>
      </c>
    </row>
    <row r="6717" spans="1:22" ht="14.25" customHeight="1" x14ac:dyDescent="0.3">
      <c r="A6717" s="1">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4">
        <v>24.998400000000011</v>
      </c>
    </row>
    <row r="6718" spans="1:22" ht="14.25" customHeight="1" x14ac:dyDescent="0.3">
      <c r="A6718" s="1">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4">
        <v>14.399999999999999</v>
      </c>
    </row>
    <row r="6719" spans="1:22" ht="14.25" customHeight="1" x14ac:dyDescent="0.3">
      <c r="A6719" s="1">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4">
        <v>12.700800000000001</v>
      </c>
    </row>
    <row r="6720" spans="1:22" ht="14.25" customHeight="1" x14ac:dyDescent="0.3">
      <c r="A6720" s="1">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4">
        <v>31.983999999999995</v>
      </c>
    </row>
    <row r="6721" spans="1:22" ht="14.25" customHeight="1" x14ac:dyDescent="0.3">
      <c r="A6721" s="1">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4">
        <v>3.0576000000000008</v>
      </c>
    </row>
    <row r="6722" spans="1:22" ht="14.25" customHeight="1" x14ac:dyDescent="0.3">
      <c r="A6722" s="1">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4">
        <v>31.489499999999992</v>
      </c>
    </row>
    <row r="6723" spans="1:22" ht="14.25" customHeight="1" x14ac:dyDescent="0.3">
      <c r="A6723" s="1">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4">
        <v>6.0632000000000019</v>
      </c>
    </row>
    <row r="6724" spans="1:22" ht="14.25" customHeight="1" x14ac:dyDescent="0.3">
      <c r="A6724" s="1">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4">
        <v>4.8545999999999978</v>
      </c>
    </row>
    <row r="6725" spans="1:22" ht="14.25" customHeight="1" x14ac:dyDescent="0.3">
      <c r="A6725" s="1">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4">
        <v>6.9654000000000007</v>
      </c>
    </row>
    <row r="6726" spans="1:22" ht="14.25" customHeight="1" x14ac:dyDescent="0.3">
      <c r="A6726" s="1">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4">
        <v>4.8162000000000003</v>
      </c>
    </row>
    <row r="6727" spans="1:22" ht="14.25" customHeight="1" x14ac:dyDescent="0.3">
      <c r="A6727" s="1">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4">
        <v>5.2028999999999996</v>
      </c>
    </row>
    <row r="6728" spans="1:22" ht="14.25" customHeight="1" x14ac:dyDescent="0.3">
      <c r="A6728" s="1">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4">
        <v>7.7639999999999993</v>
      </c>
    </row>
    <row r="6729" spans="1:22" ht="14.25" customHeight="1" x14ac:dyDescent="0.3">
      <c r="A6729" s="1">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4">
        <v>83.283999999999992</v>
      </c>
    </row>
    <row r="6730" spans="1:22" ht="14.25" customHeight="1" x14ac:dyDescent="0.3">
      <c r="A6730" s="1">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4">
        <v>8.2055999999999987</v>
      </c>
    </row>
    <row r="6731" spans="1:22" ht="14.25" customHeight="1" x14ac:dyDescent="0.3">
      <c r="A6731" s="1">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4">
        <v>-4.4945999999999984</v>
      </c>
    </row>
    <row r="6732" spans="1:22" ht="14.25" customHeight="1" x14ac:dyDescent="0.3">
      <c r="A6732" s="1">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4">
        <v>56.274400000000014</v>
      </c>
    </row>
    <row r="6733" spans="1:22" ht="14.25" customHeight="1" x14ac:dyDescent="0.3">
      <c r="A6733" s="1">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4">
        <v>7.2576000000000001</v>
      </c>
    </row>
    <row r="6734" spans="1:22" ht="14.25" customHeight="1" x14ac:dyDescent="0.3">
      <c r="A6734" s="1">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4">
        <v>62.137599999999992</v>
      </c>
    </row>
    <row r="6735" spans="1:22" ht="14.25" customHeight="1" x14ac:dyDescent="0.3">
      <c r="A6735" s="1">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4">
        <v>3.2432000000000016</v>
      </c>
    </row>
    <row r="6736" spans="1:22" ht="14.25" customHeight="1" x14ac:dyDescent="0.3">
      <c r="A6736" s="1">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4">
        <v>3.9473999999999996</v>
      </c>
    </row>
    <row r="6737" spans="1:22" ht="14.25" customHeight="1" x14ac:dyDescent="0.3">
      <c r="A6737" s="1">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4">
        <v>44.366400000000006</v>
      </c>
    </row>
    <row r="6738" spans="1:22" ht="14.25" customHeight="1" x14ac:dyDescent="0.3">
      <c r="A6738" s="1">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4">
        <v>81.131400000000014</v>
      </c>
    </row>
    <row r="6739" spans="1:22" ht="14.25" customHeight="1" x14ac:dyDescent="0.3">
      <c r="A6739" s="1">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4">
        <v>6.0263999999999918</v>
      </c>
    </row>
    <row r="6740" spans="1:22" ht="14.25" customHeight="1" x14ac:dyDescent="0.3">
      <c r="A6740" s="1">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4">
        <v>15.610399999999993</v>
      </c>
    </row>
    <row r="6741" spans="1:22" ht="14.25" customHeight="1" x14ac:dyDescent="0.3">
      <c r="A6741" s="1">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4">
        <v>7.6968000000000032</v>
      </c>
    </row>
    <row r="6742" spans="1:22" ht="14.25" customHeight="1" x14ac:dyDescent="0.3">
      <c r="A6742" s="1">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4">
        <v>-5.1396000000000583</v>
      </c>
    </row>
    <row r="6743" spans="1:22" ht="14.25" customHeight="1" x14ac:dyDescent="0.3">
      <c r="A6743" s="1">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4">
        <v>3.1806000000000005</v>
      </c>
    </row>
    <row r="6744" spans="1:22" ht="14.25" customHeight="1" x14ac:dyDescent="0.3">
      <c r="A6744" s="1">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4">
        <v>-13.740299999999994</v>
      </c>
    </row>
    <row r="6745" spans="1:22" ht="14.25" customHeight="1" x14ac:dyDescent="0.3">
      <c r="A6745" s="1">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4">
        <v>16.146000000000001</v>
      </c>
    </row>
    <row r="6746" spans="1:22" ht="14.25" customHeight="1" x14ac:dyDescent="0.3">
      <c r="A6746" s="1">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4">
        <v>107.98920000000001</v>
      </c>
    </row>
    <row r="6747" spans="1:22" ht="14.25" customHeight="1" x14ac:dyDescent="0.3">
      <c r="A6747" s="1">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4">
        <v>1.7940000000000005</v>
      </c>
    </row>
    <row r="6748" spans="1:22" ht="14.25" customHeight="1" x14ac:dyDescent="0.3">
      <c r="A6748" s="1">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4">
        <v>163.78700000000003</v>
      </c>
    </row>
    <row r="6749" spans="1:22" ht="14.25" customHeight="1" x14ac:dyDescent="0.3">
      <c r="A6749" s="1">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4">
        <v>5.0462999999999996</v>
      </c>
    </row>
    <row r="6750" spans="1:22" ht="14.25" customHeight="1" x14ac:dyDescent="0.3">
      <c r="A6750" s="1">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4">
        <v>8.0730000000000004</v>
      </c>
    </row>
    <row r="6751" spans="1:22" ht="14.25" customHeight="1" x14ac:dyDescent="0.3">
      <c r="A6751" s="1">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4">
        <v>29.245000000000005</v>
      </c>
    </row>
    <row r="6752" spans="1:22" ht="14.25" customHeight="1" x14ac:dyDescent="0.3">
      <c r="A6752" s="1">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4">
        <v>20.733199999999997</v>
      </c>
    </row>
    <row r="6753" spans="1:22" ht="14.25" customHeight="1" x14ac:dyDescent="0.3">
      <c r="A6753" s="1">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4">
        <v>2.2724000000000002</v>
      </c>
    </row>
    <row r="6754" spans="1:22" ht="14.25" customHeight="1" x14ac:dyDescent="0.3">
      <c r="A6754" s="1">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4">
        <v>27.881999999999998</v>
      </c>
    </row>
    <row r="6755" spans="1:22" ht="14.25" customHeight="1" x14ac:dyDescent="0.3">
      <c r="A6755" s="1">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4">
        <v>3.7412000000000001</v>
      </c>
    </row>
    <row r="6756" spans="1:22" ht="14.25" customHeight="1" x14ac:dyDescent="0.3">
      <c r="A6756" s="1">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4">
        <v>121.10560000000001</v>
      </c>
    </row>
    <row r="6757" spans="1:22" ht="14.25" customHeight="1" x14ac:dyDescent="0.3">
      <c r="A6757" s="1">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4">
        <v>18.960000000000004</v>
      </c>
    </row>
    <row r="6758" spans="1:22" ht="14.25" customHeight="1" x14ac:dyDescent="0.3">
      <c r="A6758" s="1">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4">
        <v>143.62880000000001</v>
      </c>
    </row>
    <row r="6759" spans="1:22" ht="14.25" customHeight="1" x14ac:dyDescent="0.3">
      <c r="A6759" s="1">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4">
        <v>102.94440000000002</v>
      </c>
    </row>
    <row r="6760" spans="1:22" ht="14.25" customHeight="1" x14ac:dyDescent="0.3">
      <c r="A6760" s="1">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4">
        <v>0</v>
      </c>
    </row>
    <row r="6761" spans="1:22" ht="14.25" customHeight="1" x14ac:dyDescent="0.3">
      <c r="A6761" s="1">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4">
        <v>2.4581999999999997</v>
      </c>
    </row>
    <row r="6762" spans="1:22" ht="14.25" customHeight="1" x14ac:dyDescent="0.3">
      <c r="A6762" s="1">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4">
        <v>0</v>
      </c>
    </row>
    <row r="6763" spans="1:22" ht="14.25" customHeight="1" x14ac:dyDescent="0.3">
      <c r="A6763" s="1">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4">
        <v>31.015599999999978</v>
      </c>
    </row>
    <row r="6764" spans="1:22" ht="14.25" customHeight="1" x14ac:dyDescent="0.3">
      <c r="A6764" s="1">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4">
        <v>9.8685000000000009</v>
      </c>
    </row>
    <row r="6765" spans="1:22" ht="14.25" customHeight="1" x14ac:dyDescent="0.3">
      <c r="A6765" s="1">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4">
        <v>-8.3524000000000012</v>
      </c>
    </row>
    <row r="6766" spans="1:22" ht="14.25" customHeight="1" x14ac:dyDescent="0.3">
      <c r="A6766" s="1">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4">
        <v>-19.470000000000141</v>
      </c>
    </row>
    <row r="6767" spans="1:22" ht="14.25" customHeight="1" x14ac:dyDescent="0.3">
      <c r="A6767" s="1">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4">
        <v>-18.117599999999996</v>
      </c>
    </row>
    <row r="6768" spans="1:22" ht="14.25" customHeight="1" x14ac:dyDescent="0.3">
      <c r="A6768" s="1">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4">
        <v>3.5460000000000007</v>
      </c>
    </row>
    <row r="6769" spans="1:22" ht="14.25" customHeight="1" x14ac:dyDescent="0.3">
      <c r="A6769" s="1">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4">
        <v>-6.1879999999999988</v>
      </c>
    </row>
    <row r="6770" spans="1:22" ht="14.25" customHeight="1" x14ac:dyDescent="0.3">
      <c r="A6770" s="1">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4">
        <v>98.105000000000004</v>
      </c>
    </row>
    <row r="6771" spans="1:22" ht="14.25" customHeight="1" x14ac:dyDescent="0.3">
      <c r="A6771" s="1">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4">
        <v>13.452000000000002</v>
      </c>
    </row>
    <row r="6772" spans="1:22" ht="14.25" customHeight="1" x14ac:dyDescent="0.3">
      <c r="A6772" s="1">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4">
        <v>146.79</v>
      </c>
    </row>
    <row r="6773" spans="1:22" ht="14.25" customHeight="1" x14ac:dyDescent="0.3">
      <c r="A6773" s="1">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4">
        <v>-9.9704999999999977</v>
      </c>
    </row>
    <row r="6774" spans="1:22" ht="14.25" customHeight="1" x14ac:dyDescent="0.3">
      <c r="A6774" s="1">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4">
        <v>2.7956000000000003</v>
      </c>
    </row>
    <row r="6775" spans="1:22" ht="14.25" customHeight="1" x14ac:dyDescent="0.3">
      <c r="A6775" s="1">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4">
        <v>1.3049999999999997</v>
      </c>
    </row>
    <row r="6776" spans="1:22" ht="14.25" customHeight="1" x14ac:dyDescent="0.3">
      <c r="A6776" s="1">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4">
        <v>18.662400000000002</v>
      </c>
    </row>
    <row r="6777" spans="1:22" ht="14.25" customHeight="1" x14ac:dyDescent="0.3">
      <c r="A6777" s="1">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4">
        <v>8.1143999999999998</v>
      </c>
    </row>
    <row r="6778" spans="1:22" ht="14.25" customHeight="1" x14ac:dyDescent="0.3">
      <c r="A6778" s="1">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4">
        <v>-17.523000000000014</v>
      </c>
    </row>
    <row r="6779" spans="1:22" ht="14.25" customHeight="1" x14ac:dyDescent="0.3">
      <c r="A6779" s="1">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4">
        <v>157.46849999999998</v>
      </c>
    </row>
    <row r="6780" spans="1:22" ht="14.25" customHeight="1" x14ac:dyDescent="0.3">
      <c r="A6780" s="1">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4">
        <v>31.044599999999974</v>
      </c>
    </row>
    <row r="6781" spans="1:22" ht="14.25" customHeight="1" x14ac:dyDescent="0.3">
      <c r="A6781" s="1">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4">
        <v>4.2803999999999984</v>
      </c>
    </row>
    <row r="6782" spans="1:22" ht="14.25" customHeight="1" x14ac:dyDescent="0.3">
      <c r="A6782" s="1">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4">
        <v>5.8695999999999993</v>
      </c>
    </row>
    <row r="6783" spans="1:22" ht="14.25" customHeight="1" x14ac:dyDescent="0.3">
      <c r="A6783" s="1">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4">
        <v>27.485599999999998</v>
      </c>
    </row>
    <row r="6784" spans="1:22" ht="14.25" customHeight="1" x14ac:dyDescent="0.3">
      <c r="A6784" s="1">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4">
        <v>3.0143999999999984</v>
      </c>
    </row>
    <row r="6785" spans="1:22" ht="14.25" customHeight="1" x14ac:dyDescent="0.3">
      <c r="A6785" s="1">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4">
        <v>4.2470999999999943</v>
      </c>
    </row>
    <row r="6786" spans="1:22" ht="14.25" customHeight="1" x14ac:dyDescent="0.3">
      <c r="A6786" s="1">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4">
        <v>-34.646999999999991</v>
      </c>
    </row>
    <row r="6787" spans="1:22" ht="14.25" customHeight="1" x14ac:dyDescent="0.3">
      <c r="A6787" s="1">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4">
        <v>-25.992000000000004</v>
      </c>
    </row>
    <row r="6788" spans="1:22" ht="14.25" customHeight="1" x14ac:dyDescent="0.3">
      <c r="A6788" s="1">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4">
        <v>7.2576000000000001</v>
      </c>
    </row>
    <row r="6789" spans="1:22" ht="14.25" customHeight="1" x14ac:dyDescent="0.3">
      <c r="A6789" s="1">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4">
        <v>12.992999999999988</v>
      </c>
    </row>
    <row r="6790" spans="1:22" ht="14.25" customHeight="1" x14ac:dyDescent="0.3">
      <c r="A6790" s="1">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4">
        <v>31.468499999999999</v>
      </c>
    </row>
    <row r="6791" spans="1:22" ht="14.25" customHeight="1" x14ac:dyDescent="0.3">
      <c r="A6791" s="1">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4">
        <v>12.314400000000006</v>
      </c>
    </row>
    <row r="6792" spans="1:22" ht="14.25" customHeight="1" x14ac:dyDescent="0.3">
      <c r="A6792" s="1">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4">
        <v>2.8079999999999998</v>
      </c>
    </row>
    <row r="6793" spans="1:22" ht="14.25" customHeight="1" x14ac:dyDescent="0.3">
      <c r="A6793" s="1">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4">
        <v>2.7944000000000004</v>
      </c>
    </row>
    <row r="6794" spans="1:22" ht="14.25" customHeight="1" x14ac:dyDescent="0.3">
      <c r="A6794" s="1">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4">
        <v>30.211199999999998</v>
      </c>
    </row>
    <row r="6795" spans="1:22" ht="14.25" customHeight="1" x14ac:dyDescent="0.3">
      <c r="A6795" s="1">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4">
        <v>1.6115999999999993</v>
      </c>
    </row>
    <row r="6796" spans="1:22" ht="14.25" customHeight="1" x14ac:dyDescent="0.3">
      <c r="A6796" s="1">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4">
        <v>26.997299999999967</v>
      </c>
    </row>
    <row r="6797" spans="1:22" ht="14.25" customHeight="1" x14ac:dyDescent="0.3">
      <c r="A6797" s="1">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4">
        <v>-15.526799999999994</v>
      </c>
    </row>
    <row r="6798" spans="1:22" ht="14.25" customHeight="1" x14ac:dyDescent="0.3">
      <c r="A6798" s="1">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4">
        <v>-16.585799999999999</v>
      </c>
    </row>
    <row r="6799" spans="1:22" ht="14.25" customHeight="1" x14ac:dyDescent="0.3">
      <c r="A6799" s="1">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4">
        <v>-6.0768000000000004</v>
      </c>
    </row>
    <row r="6800" spans="1:22" ht="14.25" customHeight="1" x14ac:dyDescent="0.3">
      <c r="A6800" s="1">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4">
        <v>-3.9399999999999995</v>
      </c>
    </row>
    <row r="6801" spans="1:22" ht="14.25" customHeight="1" x14ac:dyDescent="0.3">
      <c r="A6801" s="1">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4">
        <v>-24.102599999999995</v>
      </c>
    </row>
    <row r="6802" spans="1:22" ht="14.25" customHeight="1" x14ac:dyDescent="0.3">
      <c r="A6802" s="1">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4">
        <v>-386.95699999999999</v>
      </c>
    </row>
    <row r="6803" spans="1:22" ht="14.25" customHeight="1" x14ac:dyDescent="0.3">
      <c r="A6803" s="1">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4">
        <v>-7.8960000000000008</v>
      </c>
    </row>
    <row r="6804" spans="1:22" ht="14.25" customHeight="1" x14ac:dyDescent="0.3">
      <c r="A6804" s="1">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4">
        <v>21.42</v>
      </c>
    </row>
    <row r="6805" spans="1:22" ht="14.25" customHeight="1" x14ac:dyDescent="0.3">
      <c r="A6805" s="1">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4">
        <v>4.1971999999999987</v>
      </c>
    </row>
    <row r="6806" spans="1:22" ht="14.25" customHeight="1" x14ac:dyDescent="0.3">
      <c r="A6806" s="1">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4">
        <v>34.992999999999995</v>
      </c>
    </row>
    <row r="6807" spans="1:22" ht="14.25" customHeight="1" x14ac:dyDescent="0.3">
      <c r="A6807" s="1">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4">
        <v>4.8804000000000007</v>
      </c>
    </row>
    <row r="6808" spans="1:22" ht="14.25" customHeight="1" x14ac:dyDescent="0.3">
      <c r="A6808" s="1">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4">
        <v>1.3978000000000002</v>
      </c>
    </row>
    <row r="6809" spans="1:22" ht="14.25" customHeight="1" x14ac:dyDescent="0.3">
      <c r="A6809" s="1">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4">
        <v>35.661300000000004</v>
      </c>
    </row>
    <row r="6810" spans="1:22" ht="14.25" customHeight="1" x14ac:dyDescent="0.3">
      <c r="A6810" s="1">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4">
        <v>-7.8330000000000055</v>
      </c>
    </row>
    <row r="6811" spans="1:22" ht="14.25" customHeight="1" x14ac:dyDescent="0.3">
      <c r="A6811" s="1">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4">
        <v>-2.5880000000000001</v>
      </c>
    </row>
    <row r="6812" spans="1:22" ht="14.25" customHeight="1" x14ac:dyDescent="0.3">
      <c r="A6812" s="1">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4">
        <v>-18.038499999999996</v>
      </c>
    </row>
    <row r="6813" spans="1:22" ht="14.25" customHeight="1" x14ac:dyDescent="0.3">
      <c r="A6813" s="1">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4">
        <v>-29.152799999999992</v>
      </c>
    </row>
    <row r="6814" spans="1:22" ht="14.25" customHeight="1" x14ac:dyDescent="0.3">
      <c r="A6814" s="1">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4">
        <v>-12.207999999999995</v>
      </c>
    </row>
    <row r="6815" spans="1:22" ht="14.25" customHeight="1" x14ac:dyDescent="0.3">
      <c r="A6815" s="1">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4">
        <v>4.7975999999999992</v>
      </c>
    </row>
    <row r="6816" spans="1:22" ht="14.25" customHeight="1" x14ac:dyDescent="0.3">
      <c r="A6816" s="1">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4">
        <v>-168.8189999999999</v>
      </c>
    </row>
    <row r="6817" spans="1:22" ht="14.25" customHeight="1" x14ac:dyDescent="0.3">
      <c r="A6817" s="1">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4">
        <v>2.6208000000000005</v>
      </c>
    </row>
    <row r="6818" spans="1:22" ht="14.25" customHeight="1" x14ac:dyDescent="0.3">
      <c r="A6818" s="1">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4">
        <v>8.9499999999999993</v>
      </c>
    </row>
    <row r="6819" spans="1:22" ht="14.25" customHeight="1" x14ac:dyDescent="0.3">
      <c r="A6819" s="1">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4">
        <v>1061.5721999999998</v>
      </c>
    </row>
    <row r="6820" spans="1:22" ht="14.25" customHeight="1" x14ac:dyDescent="0.3">
      <c r="A6820" s="1">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4">
        <v>-2.6880000000000015</v>
      </c>
    </row>
    <row r="6821" spans="1:22" ht="14.25" customHeight="1" x14ac:dyDescent="0.3">
      <c r="A6821" s="1">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4">
        <v>-2.3903999999999996</v>
      </c>
    </row>
    <row r="6822" spans="1:22" ht="14.25" customHeight="1" x14ac:dyDescent="0.3">
      <c r="A6822" s="1">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4">
        <v>-3.2391999999999896</v>
      </c>
    </row>
    <row r="6823" spans="1:22" ht="14.25" customHeight="1" x14ac:dyDescent="0.3">
      <c r="A6823" s="1">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4">
        <v>-1.4059999999999997</v>
      </c>
    </row>
    <row r="6824" spans="1:22" ht="14.25" customHeight="1" x14ac:dyDescent="0.3">
      <c r="A6824" s="1">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4">
        <v>43.705999999999996</v>
      </c>
    </row>
    <row r="6825" spans="1:22" ht="14.25" customHeight="1" x14ac:dyDescent="0.3">
      <c r="A6825" s="1">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4">
        <v>49.23</v>
      </c>
    </row>
    <row r="6826" spans="1:22" ht="14.25" customHeight="1" x14ac:dyDescent="0.3">
      <c r="A6826" s="1">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4">
        <v>39.44380000000001</v>
      </c>
    </row>
    <row r="6827" spans="1:22" ht="14.25" customHeight="1" x14ac:dyDescent="0.3">
      <c r="A6827" s="1">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4">
        <v>4.8719999999999999</v>
      </c>
    </row>
    <row r="6828" spans="1:22" ht="14.25" customHeight="1" x14ac:dyDescent="0.3">
      <c r="A6828" s="1">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4">
        <v>8399.9759999999987</v>
      </c>
    </row>
    <row r="6829" spans="1:22" ht="14.25" customHeight="1" x14ac:dyDescent="0.3">
      <c r="A6829" s="1">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4">
        <v>331.19099999999997</v>
      </c>
    </row>
    <row r="6830" spans="1:22" ht="14.25" customHeight="1" x14ac:dyDescent="0.3">
      <c r="A6830" s="1">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4">
        <v>16.8413</v>
      </c>
    </row>
    <row r="6831" spans="1:22" ht="14.25" customHeight="1" x14ac:dyDescent="0.3">
      <c r="A6831" s="1">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4">
        <v>9.5088000000000008</v>
      </c>
    </row>
    <row r="6832" spans="1:22" ht="14.25" customHeight="1" x14ac:dyDescent="0.3">
      <c r="A6832" s="1">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4">
        <v>53.451900000000009</v>
      </c>
    </row>
    <row r="6833" spans="1:22" ht="14.25" customHeight="1" x14ac:dyDescent="0.3">
      <c r="A6833" s="1">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4">
        <v>4.5448000000000004</v>
      </c>
    </row>
    <row r="6834" spans="1:22" ht="14.25" customHeight="1" x14ac:dyDescent="0.3">
      <c r="A6834" s="1">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4">
        <v>1.0019999999999993</v>
      </c>
    </row>
    <row r="6835" spans="1:22" ht="14.25" customHeight="1" x14ac:dyDescent="0.3">
      <c r="A6835" s="1">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4">
        <v>-12.778499999999994</v>
      </c>
    </row>
    <row r="6836" spans="1:22" ht="14.25" customHeight="1" x14ac:dyDescent="0.3">
      <c r="A6836" s="1">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4">
        <v>3.9032000000000018</v>
      </c>
    </row>
    <row r="6837" spans="1:22" ht="14.25" customHeight="1" x14ac:dyDescent="0.3">
      <c r="A6837" s="1">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4">
        <v>70.219000000000008</v>
      </c>
    </row>
    <row r="6838" spans="1:22" ht="14.25" customHeight="1" x14ac:dyDescent="0.3">
      <c r="A6838" s="1">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4">
        <v>9.3152000000000008</v>
      </c>
    </row>
    <row r="6839" spans="1:22" ht="14.25" customHeight="1" x14ac:dyDescent="0.3">
      <c r="A6839" s="1">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4">
        <v>2.8911999999999995</v>
      </c>
    </row>
    <row r="6840" spans="1:22" ht="14.25" customHeight="1" x14ac:dyDescent="0.3">
      <c r="A6840" s="1">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4">
        <v>459.39599999999996</v>
      </c>
    </row>
    <row r="6841" spans="1:22" ht="14.25" customHeight="1" x14ac:dyDescent="0.3">
      <c r="A6841" s="1">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4">
        <v>41.759999999999948</v>
      </c>
    </row>
    <row r="6842" spans="1:22" ht="14.25" customHeight="1" x14ac:dyDescent="0.3">
      <c r="A6842" s="1">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4">
        <v>-10.382399999999997</v>
      </c>
    </row>
    <row r="6843" spans="1:22" ht="14.25" customHeight="1" x14ac:dyDescent="0.3">
      <c r="A6843" s="1">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4">
        <v>1.6559999999999988</v>
      </c>
    </row>
    <row r="6844" spans="1:22" ht="14.25" customHeight="1" x14ac:dyDescent="0.3">
      <c r="A6844" s="1">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4">
        <v>5.2164000000000001</v>
      </c>
    </row>
    <row r="6845" spans="1:22" ht="14.25" customHeight="1" x14ac:dyDescent="0.3">
      <c r="A6845" s="1">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4">
        <v>0.67899999999999849</v>
      </c>
    </row>
    <row r="6846" spans="1:22" ht="14.25" customHeight="1" x14ac:dyDescent="0.3">
      <c r="A6846" s="1">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4">
        <v>307.14479999999992</v>
      </c>
    </row>
    <row r="6847" spans="1:22" ht="14.25" customHeight="1" x14ac:dyDescent="0.3">
      <c r="A6847" s="1">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4">
        <v>47.848000000000013</v>
      </c>
    </row>
    <row r="6848" spans="1:22" ht="14.25" customHeight="1" x14ac:dyDescent="0.3">
      <c r="A6848" s="1">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4">
        <v>14.417999999999999</v>
      </c>
    </row>
    <row r="6849" spans="1:22" ht="14.25" customHeight="1" x14ac:dyDescent="0.3">
      <c r="A6849" s="1">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4">
        <v>3.4995000000000029</v>
      </c>
    </row>
    <row r="6850" spans="1:22" ht="14.25" customHeight="1" x14ac:dyDescent="0.3">
      <c r="A6850" s="1">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4">
        <v>26.902399999999993</v>
      </c>
    </row>
    <row r="6851" spans="1:22" ht="14.25" customHeight="1" x14ac:dyDescent="0.3">
      <c r="A6851" s="1">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4">
        <v>27.563200000000002</v>
      </c>
    </row>
    <row r="6852" spans="1:22" ht="14.25" customHeight="1" x14ac:dyDescent="0.3">
      <c r="A6852" s="1">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4">
        <v>407.12880000000007</v>
      </c>
    </row>
    <row r="6853" spans="1:22" ht="14.25" customHeight="1" x14ac:dyDescent="0.3">
      <c r="A6853" s="1">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4">
        <v>49.843499999999999</v>
      </c>
    </row>
    <row r="6854" spans="1:22" ht="14.25" customHeight="1" x14ac:dyDescent="0.3">
      <c r="A6854" s="1">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4">
        <v>17.371200000000002</v>
      </c>
    </row>
    <row r="6855" spans="1:22" ht="14.25" customHeight="1" x14ac:dyDescent="0.3">
      <c r="A6855" s="1">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4">
        <v>148.49099999999996</v>
      </c>
    </row>
    <row r="6856" spans="1:22" ht="14.25" customHeight="1" x14ac:dyDescent="0.3">
      <c r="A6856" s="1">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4">
        <v>14.718399999999974</v>
      </c>
    </row>
    <row r="6857" spans="1:22" ht="14.25" customHeight="1" x14ac:dyDescent="0.3">
      <c r="A6857" s="1">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4">
        <v>20.6816</v>
      </c>
    </row>
    <row r="6858" spans="1:22" ht="14.25" customHeight="1" x14ac:dyDescent="0.3">
      <c r="A6858" s="1">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4">
        <v>85.981799999999993</v>
      </c>
    </row>
    <row r="6859" spans="1:22" ht="14.25" customHeight="1" x14ac:dyDescent="0.3">
      <c r="A6859" s="1">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4">
        <v>13.507200000000001</v>
      </c>
    </row>
    <row r="6860" spans="1:22" ht="14.25" customHeight="1" x14ac:dyDescent="0.3">
      <c r="A6860" s="1">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4">
        <v>3.4685999999999999</v>
      </c>
    </row>
    <row r="6861" spans="1:22" ht="14.25" customHeight="1" x14ac:dyDescent="0.3">
      <c r="A6861" s="1">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4">
        <v>3.5970000000000004</v>
      </c>
    </row>
    <row r="6862" spans="1:22" ht="14.25" customHeight="1" x14ac:dyDescent="0.3">
      <c r="A6862" s="1">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4">
        <v>46.731299999999962</v>
      </c>
    </row>
    <row r="6863" spans="1:22" ht="14.25" customHeight="1" x14ac:dyDescent="0.3">
      <c r="A6863" s="1">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4">
        <v>11.2896</v>
      </c>
    </row>
    <row r="6864" spans="1:22" ht="14.25" customHeight="1" x14ac:dyDescent="0.3">
      <c r="A6864" s="1">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4">
        <v>-19.105800000000016</v>
      </c>
    </row>
    <row r="6865" spans="1:22" ht="14.25" customHeight="1" x14ac:dyDescent="0.3">
      <c r="A6865" s="1">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4">
        <v>3.6288</v>
      </c>
    </row>
    <row r="6866" spans="1:22" ht="14.25" customHeight="1" x14ac:dyDescent="0.3">
      <c r="A6866" s="1">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4">
        <v>4.7519999999999998</v>
      </c>
    </row>
    <row r="6867" spans="1:22" ht="14.25" customHeight="1" x14ac:dyDescent="0.3">
      <c r="A6867" s="1">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4">
        <v>-20.690999999999992</v>
      </c>
    </row>
    <row r="6868" spans="1:22" ht="14.25" customHeight="1" x14ac:dyDescent="0.3">
      <c r="A6868" s="1">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4">
        <v>91.789199999999994</v>
      </c>
    </row>
    <row r="6869" spans="1:22" ht="14.25" customHeight="1" x14ac:dyDescent="0.3">
      <c r="A6869" s="1">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4">
        <v>-7.9959999999999996</v>
      </c>
    </row>
    <row r="6870" spans="1:22" ht="14.25" customHeight="1" x14ac:dyDescent="0.3">
      <c r="A6870" s="1">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4">
        <v>180.44099999999992</v>
      </c>
    </row>
    <row r="6871" spans="1:22" ht="14.25" customHeight="1" x14ac:dyDescent="0.3">
      <c r="A6871" s="1">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4">
        <v>6.2208000000000006</v>
      </c>
    </row>
    <row r="6872" spans="1:22" ht="14.25" customHeight="1" x14ac:dyDescent="0.3">
      <c r="A6872" s="1">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4">
        <v>21.384</v>
      </c>
    </row>
    <row r="6873" spans="1:22" ht="14.25" customHeight="1" x14ac:dyDescent="0.3">
      <c r="A6873" s="1">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4">
        <v>3.8843999999999994</v>
      </c>
    </row>
    <row r="6874" spans="1:22" ht="14.25" customHeight="1" x14ac:dyDescent="0.3">
      <c r="A6874" s="1">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4">
        <v>2.3406000000000002</v>
      </c>
    </row>
    <row r="6875" spans="1:22" ht="14.25" customHeight="1" x14ac:dyDescent="0.3">
      <c r="A6875" s="1">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4">
        <v>-17.248000000000008</v>
      </c>
    </row>
    <row r="6876" spans="1:22" ht="14.25" customHeight="1" x14ac:dyDescent="0.3">
      <c r="A6876" s="1">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4">
        <v>-17.996400000000019</v>
      </c>
    </row>
    <row r="6877" spans="1:22" ht="14.25" customHeight="1" x14ac:dyDescent="0.3">
      <c r="A6877" s="1">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4">
        <v>11.778199999999998</v>
      </c>
    </row>
    <row r="6878" spans="1:22" ht="14.25" customHeight="1" x14ac:dyDescent="0.3">
      <c r="A6878" s="1">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4">
        <v>314.05859999999996</v>
      </c>
    </row>
    <row r="6879" spans="1:22" ht="14.25" customHeight="1" x14ac:dyDescent="0.3">
      <c r="A6879" s="1">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4">
        <v>-95.24760000000002</v>
      </c>
    </row>
    <row r="6880" spans="1:22" ht="14.25" customHeight="1" x14ac:dyDescent="0.3">
      <c r="A6880" s="1">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4">
        <v>1.8703999999999998</v>
      </c>
    </row>
    <row r="6881" spans="1:22" ht="14.25" customHeight="1" x14ac:dyDescent="0.3">
      <c r="A6881" s="1">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4">
        <v>125.24499999999995</v>
      </c>
    </row>
    <row r="6882" spans="1:22" ht="14.25" customHeight="1" x14ac:dyDescent="0.3">
      <c r="A6882" s="1">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4">
        <v>15.552000000000001</v>
      </c>
    </row>
    <row r="6883" spans="1:22" ht="14.25" customHeight="1" x14ac:dyDescent="0.3">
      <c r="A6883" s="1">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4">
        <v>401.81399999999985</v>
      </c>
    </row>
    <row r="6884" spans="1:22" ht="14.25" customHeight="1" x14ac:dyDescent="0.3">
      <c r="A6884" s="1">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4">
        <v>2.9346000000000032</v>
      </c>
    </row>
    <row r="6885" spans="1:22" ht="14.25" customHeight="1" x14ac:dyDescent="0.3">
      <c r="A6885" s="1">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4">
        <v>52.531999999999996</v>
      </c>
    </row>
    <row r="6886" spans="1:22" ht="14.25" customHeight="1" x14ac:dyDescent="0.3">
      <c r="A6886" s="1">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4">
        <v>770.35199999999986</v>
      </c>
    </row>
    <row r="6887" spans="1:22" ht="14.25" customHeight="1" x14ac:dyDescent="0.3">
      <c r="A6887" s="1">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4">
        <v>8.8008000000000006</v>
      </c>
    </row>
    <row r="6888" spans="1:22" ht="14.25" customHeight="1" x14ac:dyDescent="0.3">
      <c r="A6888" s="1">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4">
        <v>-56.310799999999972</v>
      </c>
    </row>
    <row r="6889" spans="1:22" ht="14.25" customHeight="1" x14ac:dyDescent="0.3">
      <c r="A6889" s="1">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4">
        <v>8.7629999999999999</v>
      </c>
    </row>
    <row r="6890" spans="1:22" ht="14.25" customHeight="1" x14ac:dyDescent="0.3">
      <c r="A6890" s="1">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4">
        <v>27.503999999999998</v>
      </c>
    </row>
    <row r="6891" spans="1:22" ht="14.25" customHeight="1" x14ac:dyDescent="0.3">
      <c r="A6891" s="1">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4">
        <v>26.790400000000005</v>
      </c>
    </row>
    <row r="6892" spans="1:22" ht="14.25" customHeight="1" x14ac:dyDescent="0.3">
      <c r="A6892" s="1">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4">
        <v>24.460800000000003</v>
      </c>
    </row>
    <row r="6893" spans="1:22" ht="14.25" customHeight="1" x14ac:dyDescent="0.3">
      <c r="A6893" s="1">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4">
        <v>34.181999999999988</v>
      </c>
    </row>
    <row r="6894" spans="1:22" ht="14.25" customHeight="1" x14ac:dyDescent="0.3">
      <c r="A6894" s="1">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4">
        <v>12.441600000000001</v>
      </c>
    </row>
    <row r="6895" spans="1:22" ht="14.25" customHeight="1" x14ac:dyDescent="0.3">
      <c r="A6895" s="1">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4">
        <v>6.9087999999999994</v>
      </c>
    </row>
    <row r="6896" spans="1:22" ht="14.25" customHeight="1" x14ac:dyDescent="0.3">
      <c r="A6896" s="1">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4">
        <v>119.4742</v>
      </c>
    </row>
    <row r="6897" spans="1:22" ht="14.25" customHeight="1" x14ac:dyDescent="0.3">
      <c r="A6897" s="1">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4">
        <v>9.9991999999999948</v>
      </c>
    </row>
    <row r="6898" spans="1:22" ht="14.25" customHeight="1" x14ac:dyDescent="0.3">
      <c r="A6898" s="1">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4">
        <v>114.93849999999998</v>
      </c>
    </row>
    <row r="6899" spans="1:22" ht="14.25" customHeight="1" x14ac:dyDescent="0.3">
      <c r="A6899" s="1">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4">
        <v>-7.9067999999999969</v>
      </c>
    </row>
    <row r="6900" spans="1:22" ht="14.25" customHeight="1" x14ac:dyDescent="0.3">
      <c r="A6900" s="1">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4">
        <v>-163.57670000000005</v>
      </c>
    </row>
    <row r="6901" spans="1:22" ht="14.25" customHeight="1" x14ac:dyDescent="0.3">
      <c r="A6901" s="1">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4">
        <v>-13.015200000000004</v>
      </c>
    </row>
    <row r="6902" spans="1:22" ht="14.25" customHeight="1" x14ac:dyDescent="0.3">
      <c r="A6902" s="1">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4">
        <v>167.97899999999996</v>
      </c>
    </row>
    <row r="6903" spans="1:22" ht="14.25" customHeight="1" x14ac:dyDescent="0.3">
      <c r="A6903" s="1">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4">
        <v>839.9860000000001</v>
      </c>
    </row>
    <row r="6904" spans="1:22" ht="14.25" customHeight="1" x14ac:dyDescent="0.3">
      <c r="A6904" s="1">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4">
        <v>5.6</v>
      </c>
    </row>
    <row r="6905" spans="1:22" ht="14.25" customHeight="1" x14ac:dyDescent="0.3">
      <c r="A6905" s="1">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4">
        <v>-15.087600000000002</v>
      </c>
    </row>
    <row r="6906" spans="1:22" ht="14.25" customHeight="1" x14ac:dyDescent="0.3">
      <c r="A6906" s="1">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4">
        <v>-44.235000000000007</v>
      </c>
    </row>
    <row r="6907" spans="1:22" ht="14.25" customHeight="1" x14ac:dyDescent="0.3">
      <c r="A6907" s="1">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4">
        <v>2.8836000000000004</v>
      </c>
    </row>
    <row r="6908" spans="1:22" ht="14.25" customHeight="1" x14ac:dyDescent="0.3">
      <c r="A6908" s="1">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4">
        <v>19.814399999999999</v>
      </c>
    </row>
    <row r="6909" spans="1:22" ht="14.25" customHeight="1" x14ac:dyDescent="0.3">
      <c r="A6909" s="1">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4">
        <v>125.19799999999992</v>
      </c>
    </row>
    <row r="6910" spans="1:22" ht="14.25" customHeight="1" x14ac:dyDescent="0.3">
      <c r="A6910" s="1">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4">
        <v>4.2803999999999984</v>
      </c>
    </row>
    <row r="6911" spans="1:22" ht="14.25" customHeight="1" x14ac:dyDescent="0.3">
      <c r="A6911" s="1">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4">
        <v>-2.0015999999999998</v>
      </c>
    </row>
    <row r="6912" spans="1:22" ht="14.25" customHeight="1" x14ac:dyDescent="0.3">
      <c r="A6912" s="1">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4">
        <v>25.511200000000002</v>
      </c>
    </row>
    <row r="6913" spans="1:22" ht="14.25" customHeight="1" x14ac:dyDescent="0.3">
      <c r="A6913" s="1">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4">
        <v>50.365800000000007</v>
      </c>
    </row>
    <row r="6914" spans="1:22" ht="14.25" customHeight="1" x14ac:dyDescent="0.3">
      <c r="A6914" s="1">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4">
        <v>59.037199999999999</v>
      </c>
    </row>
    <row r="6915" spans="1:22" ht="14.25" customHeight="1" x14ac:dyDescent="0.3">
      <c r="A6915" s="1">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4">
        <v>4.1987999999999985</v>
      </c>
    </row>
    <row r="6916" spans="1:22" ht="14.25" customHeight="1" x14ac:dyDescent="0.3">
      <c r="A6916" s="1">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4">
        <v>9.911999999999999</v>
      </c>
    </row>
    <row r="6917" spans="1:22" ht="14.25" customHeight="1" x14ac:dyDescent="0.3">
      <c r="A6917" s="1">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4">
        <v>-31.332000000000008</v>
      </c>
    </row>
    <row r="6918" spans="1:22" ht="14.25" customHeight="1" x14ac:dyDescent="0.3">
      <c r="A6918" s="1">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4">
        <v>44.961600000000004</v>
      </c>
    </row>
    <row r="6919" spans="1:22" ht="14.25" customHeight="1" x14ac:dyDescent="0.3">
      <c r="A6919" s="1">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4">
        <v>70.196000000000026</v>
      </c>
    </row>
    <row r="6920" spans="1:22" ht="14.25" customHeight="1" x14ac:dyDescent="0.3">
      <c r="A6920" s="1">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4">
        <v>0.86400000000000077</v>
      </c>
    </row>
    <row r="6921" spans="1:22" ht="14.25" customHeight="1" x14ac:dyDescent="0.3">
      <c r="A6921" s="1">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4">
        <v>-18.031199999999998</v>
      </c>
    </row>
    <row r="6922" spans="1:22" ht="14.25" customHeight="1" x14ac:dyDescent="0.3">
      <c r="A6922" s="1">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4">
        <v>99.901199999999989</v>
      </c>
    </row>
    <row r="6923" spans="1:22" ht="14.25" customHeight="1" x14ac:dyDescent="0.3">
      <c r="A6923" s="1">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4">
        <v>8.49</v>
      </c>
    </row>
    <row r="6924" spans="1:22" ht="14.25" customHeight="1" x14ac:dyDescent="0.3">
      <c r="A6924" s="1">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4">
        <v>240.8595</v>
      </c>
    </row>
    <row r="6925" spans="1:22" ht="14.25" customHeight="1" x14ac:dyDescent="0.3">
      <c r="A6925" s="1">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4">
        <v>3.3947999999999996</v>
      </c>
    </row>
    <row r="6926" spans="1:22" ht="14.25" customHeight="1" x14ac:dyDescent="0.3">
      <c r="A6926" s="1">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4">
        <v>10.883599999999998</v>
      </c>
    </row>
    <row r="6927" spans="1:22" ht="14.25" customHeight="1" x14ac:dyDescent="0.3">
      <c r="A6927" s="1">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4">
        <v>42.588000000000022</v>
      </c>
    </row>
    <row r="6928" spans="1:22" ht="14.25" customHeight="1" x14ac:dyDescent="0.3">
      <c r="A6928" s="1">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4">
        <v>8.6939999999999991</v>
      </c>
    </row>
    <row r="6929" spans="1:22" ht="14.25" customHeight="1" x14ac:dyDescent="0.3">
      <c r="A6929" s="1">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4">
        <v>25.293599999999998</v>
      </c>
    </row>
    <row r="6930" spans="1:22" ht="14.25" customHeight="1" x14ac:dyDescent="0.3">
      <c r="A6930" s="1">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4">
        <v>10.307099999999998</v>
      </c>
    </row>
    <row r="6931" spans="1:22" ht="14.25" customHeight="1" x14ac:dyDescent="0.3">
      <c r="A6931" s="1">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4">
        <v>97.013699999999858</v>
      </c>
    </row>
    <row r="6932" spans="1:22" ht="14.25" customHeight="1" x14ac:dyDescent="0.3">
      <c r="A6932" s="1">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4">
        <v>9.3905999999999992</v>
      </c>
    </row>
    <row r="6933" spans="1:22" ht="14.25" customHeight="1" x14ac:dyDescent="0.3">
      <c r="A6933" s="1">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4">
        <v>-2.2490000000000023</v>
      </c>
    </row>
    <row r="6934" spans="1:22" ht="14.25" customHeight="1" x14ac:dyDescent="0.3">
      <c r="A6934" s="1">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4">
        <v>-13.993000000000004</v>
      </c>
    </row>
    <row r="6935" spans="1:22" ht="14.25" customHeight="1" x14ac:dyDescent="0.3">
      <c r="A6935" s="1">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4">
        <v>1.1993999999999998</v>
      </c>
    </row>
    <row r="6936" spans="1:22" ht="14.25" customHeight="1" x14ac:dyDescent="0.3">
      <c r="A6936" s="1">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4">
        <v>4.6781999999999968</v>
      </c>
    </row>
    <row r="6937" spans="1:22" ht="14.25" customHeight="1" x14ac:dyDescent="0.3">
      <c r="A6937" s="1">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4">
        <v>-10.797300000000011</v>
      </c>
    </row>
    <row r="6938" spans="1:22" ht="14.25" customHeight="1" x14ac:dyDescent="0.3">
      <c r="A6938" s="1">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4">
        <v>-75.844800000000006</v>
      </c>
    </row>
    <row r="6939" spans="1:22" ht="14.25" customHeight="1" x14ac:dyDescent="0.3">
      <c r="A6939" s="1">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4">
        <v>11.876799999999998</v>
      </c>
    </row>
    <row r="6940" spans="1:22" ht="14.25" customHeight="1" x14ac:dyDescent="0.3">
      <c r="A6940" s="1">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4">
        <v>52.769200000000012</v>
      </c>
    </row>
    <row r="6941" spans="1:22" ht="14.25" customHeight="1" x14ac:dyDescent="0.3">
      <c r="A6941" s="1">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4">
        <v>37.108400000000003</v>
      </c>
    </row>
    <row r="6942" spans="1:22" ht="14.25" customHeight="1" x14ac:dyDescent="0.3">
      <c r="A6942" s="1">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4">
        <v>8.2359999999999989</v>
      </c>
    </row>
    <row r="6943" spans="1:22" ht="14.25" customHeight="1" x14ac:dyDescent="0.3">
      <c r="A6943" s="1">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4">
        <v>214.16399999999993</v>
      </c>
    </row>
    <row r="6944" spans="1:22" ht="14.25" customHeight="1" x14ac:dyDescent="0.3">
      <c r="A6944" s="1">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4">
        <v>31.519199999999998</v>
      </c>
    </row>
    <row r="6945" spans="1:22" ht="14.25" customHeight="1" x14ac:dyDescent="0.3">
      <c r="A6945" s="1">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4">
        <v>38.997500000000002</v>
      </c>
    </row>
    <row r="6946" spans="1:22" ht="14.25" customHeight="1" x14ac:dyDescent="0.3">
      <c r="A6946" s="1">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4">
        <v>5.4487999999999994</v>
      </c>
    </row>
    <row r="6947" spans="1:22" ht="14.25" customHeight="1" x14ac:dyDescent="0.3">
      <c r="A6947" s="1">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4">
        <v>-26.195999999999984</v>
      </c>
    </row>
    <row r="6948" spans="1:22" ht="14.25" customHeight="1" x14ac:dyDescent="0.3">
      <c r="A6948" s="1">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4">
        <v>1.1656</v>
      </c>
    </row>
    <row r="6949" spans="1:22" ht="14.25" customHeight="1" x14ac:dyDescent="0.3">
      <c r="A6949" s="1">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4">
        <v>-55.256</v>
      </c>
    </row>
    <row r="6950" spans="1:22" ht="14.25" customHeight="1" x14ac:dyDescent="0.3">
      <c r="A6950" s="1">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4">
        <v>-23.782199999999996</v>
      </c>
    </row>
    <row r="6951" spans="1:22" ht="14.25" customHeight="1" x14ac:dyDescent="0.3">
      <c r="A6951" s="1">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4">
        <v>18.252499999999998</v>
      </c>
    </row>
    <row r="6952" spans="1:22" ht="14.25" customHeight="1" x14ac:dyDescent="0.3">
      <c r="A6952" s="1">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4">
        <v>-29.323800000000006</v>
      </c>
    </row>
    <row r="6953" spans="1:22" ht="14.25" customHeight="1" x14ac:dyDescent="0.3">
      <c r="A6953" s="1">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4">
        <v>55.998599999999954</v>
      </c>
    </row>
    <row r="6954" spans="1:22" ht="14.25" customHeight="1" x14ac:dyDescent="0.3">
      <c r="A6954" s="1">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4">
        <v>4.1327999999999996</v>
      </c>
    </row>
    <row r="6955" spans="1:22" ht="14.25" customHeight="1" x14ac:dyDescent="0.3">
      <c r="A6955" s="1">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4">
        <v>19.418399999999995</v>
      </c>
    </row>
    <row r="6956" spans="1:22" ht="14.25" customHeight="1" x14ac:dyDescent="0.3">
      <c r="A6956" s="1">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4">
        <v>50.396000000000015</v>
      </c>
    </row>
    <row r="6957" spans="1:22" ht="14.25" customHeight="1" x14ac:dyDescent="0.3">
      <c r="A6957" s="1">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4">
        <v>9.8163999999999998</v>
      </c>
    </row>
    <row r="6958" spans="1:22" ht="14.25" customHeight="1" x14ac:dyDescent="0.3">
      <c r="A6958" s="1">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4">
        <v>17.107999999999997</v>
      </c>
    </row>
    <row r="6959" spans="1:22" ht="14.25" customHeight="1" x14ac:dyDescent="0.3">
      <c r="A6959" s="1">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4">
        <v>15.524999999999999</v>
      </c>
    </row>
    <row r="6960" spans="1:22" ht="14.25" customHeight="1" x14ac:dyDescent="0.3">
      <c r="A6960" s="1">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4">
        <v>4.3428000000000004</v>
      </c>
    </row>
    <row r="6961" spans="1:22" ht="14.25" customHeight="1" x14ac:dyDescent="0.3">
      <c r="A6961" s="1">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4">
        <v>73.41</v>
      </c>
    </row>
    <row r="6962" spans="1:22" ht="14.25" customHeight="1" x14ac:dyDescent="0.3">
      <c r="A6962" s="1">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4">
        <v>6.2208000000000006</v>
      </c>
    </row>
    <row r="6963" spans="1:22" ht="14.25" customHeight="1" x14ac:dyDescent="0.3">
      <c r="A6963" s="1">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4">
        <v>2.1060000000000008</v>
      </c>
    </row>
    <row r="6964" spans="1:22" ht="14.25" customHeight="1" x14ac:dyDescent="0.3">
      <c r="A6964" s="1">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4">
        <v>4.7939999999999996</v>
      </c>
    </row>
    <row r="6965" spans="1:22" ht="14.25" customHeight="1" x14ac:dyDescent="0.3">
      <c r="A6965" s="1">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4">
        <v>5.580000000000001</v>
      </c>
    </row>
    <row r="6966" spans="1:22" ht="14.25" customHeight="1" x14ac:dyDescent="0.3">
      <c r="A6966" s="1">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4">
        <v>11.086</v>
      </c>
    </row>
    <row r="6967" spans="1:22" ht="14.25" customHeight="1" x14ac:dyDescent="0.3">
      <c r="A6967" s="1">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4">
        <v>18.235199999999999</v>
      </c>
    </row>
    <row r="6968" spans="1:22" ht="14.25" customHeight="1" x14ac:dyDescent="0.3">
      <c r="A6968" s="1">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4">
        <v>3.1654</v>
      </c>
    </row>
    <row r="6969" spans="1:22" ht="14.25" customHeight="1" x14ac:dyDescent="0.3">
      <c r="A6969" s="1">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4">
        <v>28.857599999999998</v>
      </c>
    </row>
    <row r="6970" spans="1:22" ht="14.25" customHeight="1" x14ac:dyDescent="0.3">
      <c r="A6970" s="1">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4">
        <v>214.4922</v>
      </c>
    </row>
    <row r="6971" spans="1:22" ht="14.25" customHeight="1" x14ac:dyDescent="0.3">
      <c r="A6971" s="1">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4">
        <v>7.7034999999999982</v>
      </c>
    </row>
    <row r="6972" spans="1:22" ht="14.25" customHeight="1" x14ac:dyDescent="0.3">
      <c r="A6972" s="1">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4">
        <v>-2.5248000000000022</v>
      </c>
    </row>
    <row r="6973" spans="1:22" ht="14.25" customHeight="1" x14ac:dyDescent="0.3">
      <c r="A6973" s="1">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4">
        <v>4.4792000000000058</v>
      </c>
    </row>
    <row r="6974" spans="1:22" ht="14.25" customHeight="1" x14ac:dyDescent="0.3">
      <c r="A6974" s="1">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4">
        <v>29.495000000000019</v>
      </c>
    </row>
    <row r="6975" spans="1:22" ht="14.25" customHeight="1" x14ac:dyDescent="0.3">
      <c r="A6975" s="1">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4">
        <v>-13.938000000000002</v>
      </c>
    </row>
    <row r="6976" spans="1:22" ht="14.25" customHeight="1" x14ac:dyDescent="0.3">
      <c r="A6976" s="1">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4">
        <v>8.3328000000000024</v>
      </c>
    </row>
    <row r="6977" spans="1:22" ht="14.25" customHeight="1" x14ac:dyDescent="0.3">
      <c r="A6977" s="1">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4">
        <v>1.9925999999999999</v>
      </c>
    </row>
    <row r="6978" spans="1:22" ht="14.25" customHeight="1" x14ac:dyDescent="0.3">
      <c r="A6978" s="1">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4">
        <v>46.631999999999977</v>
      </c>
    </row>
    <row r="6979" spans="1:22" ht="14.25" customHeight="1" x14ac:dyDescent="0.3">
      <c r="A6979" s="1">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4">
        <v>17.993999999999993</v>
      </c>
    </row>
    <row r="6980" spans="1:22" ht="14.25" customHeight="1" x14ac:dyDescent="0.3">
      <c r="A6980" s="1">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4">
        <v>23.946299999999997</v>
      </c>
    </row>
    <row r="6981" spans="1:22" ht="14.25" customHeight="1" x14ac:dyDescent="0.3">
      <c r="A6981" s="1">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4">
        <v>69.704999999999998</v>
      </c>
    </row>
    <row r="6982" spans="1:22" ht="14.25" customHeight="1" x14ac:dyDescent="0.3">
      <c r="A6982" s="1">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4">
        <v>2.8415999999999997</v>
      </c>
    </row>
    <row r="6983" spans="1:22" ht="14.25" customHeight="1" x14ac:dyDescent="0.3">
      <c r="A6983" s="1">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4">
        <v>13.8828</v>
      </c>
    </row>
    <row r="6984" spans="1:22" ht="14.25" customHeight="1" x14ac:dyDescent="0.3">
      <c r="A6984" s="1">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4">
        <v>11.086</v>
      </c>
    </row>
    <row r="6985" spans="1:22" ht="14.25" customHeight="1" x14ac:dyDescent="0.3">
      <c r="A6985" s="1">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4">
        <v>2.2827999999999999</v>
      </c>
    </row>
    <row r="6986" spans="1:22" ht="14.25" customHeight="1" x14ac:dyDescent="0.3">
      <c r="A6986" s="1">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4">
        <v>71.161999999999978</v>
      </c>
    </row>
    <row r="6987" spans="1:22" ht="14.25" customHeight="1" x14ac:dyDescent="0.3">
      <c r="A6987" s="1">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4">
        <v>14.4648</v>
      </c>
    </row>
    <row r="6988" spans="1:22" ht="14.25" customHeight="1" x14ac:dyDescent="0.3">
      <c r="A6988" s="1">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4">
        <v>2.99</v>
      </c>
    </row>
    <row r="6989" spans="1:22" ht="14.25" customHeight="1" x14ac:dyDescent="0.3">
      <c r="A6989" s="1">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4">
        <v>12.672000000000001</v>
      </c>
    </row>
    <row r="6990" spans="1:22" ht="14.25" customHeight="1" x14ac:dyDescent="0.3">
      <c r="A6990" s="1">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4">
        <v>130.28849999999983</v>
      </c>
    </row>
    <row r="6991" spans="1:22" ht="14.25" customHeight="1" x14ac:dyDescent="0.3">
      <c r="A6991" s="1">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4">
        <v>-3.7584000000000009</v>
      </c>
    </row>
    <row r="6992" spans="1:22" ht="14.25" customHeight="1" x14ac:dyDescent="0.3">
      <c r="A6992" s="1">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4">
        <v>18.660600000000002</v>
      </c>
    </row>
    <row r="6993" spans="1:22" ht="14.25" customHeight="1" x14ac:dyDescent="0.3">
      <c r="A6993" s="1">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4">
        <v>58.811999999999998</v>
      </c>
    </row>
    <row r="6994" spans="1:22" ht="14.25" customHeight="1" x14ac:dyDescent="0.3">
      <c r="A6994" s="1">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4">
        <v>41.038800000000002</v>
      </c>
    </row>
    <row r="6995" spans="1:22" ht="14.25" customHeight="1" x14ac:dyDescent="0.3">
      <c r="A6995" s="1">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4">
        <v>79.757999999999967</v>
      </c>
    </row>
    <row r="6996" spans="1:22" ht="14.25" customHeight="1" x14ac:dyDescent="0.3">
      <c r="A6996" s="1">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4">
        <v>6.9749999999999979</v>
      </c>
    </row>
    <row r="6997" spans="1:22" ht="14.25" customHeight="1" x14ac:dyDescent="0.3">
      <c r="A6997" s="1">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4">
        <v>8.3916000000000004</v>
      </c>
    </row>
    <row r="6998" spans="1:22" ht="14.25" customHeight="1" x14ac:dyDescent="0.3">
      <c r="A6998" s="1">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4">
        <v>-22.144000000000005</v>
      </c>
    </row>
    <row r="6999" spans="1:22" ht="14.25" customHeight="1" x14ac:dyDescent="0.3">
      <c r="A6999" s="1">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4">
        <v>63.753599999999992</v>
      </c>
    </row>
    <row r="7000" spans="1:22" ht="14.25" customHeight="1" x14ac:dyDescent="0.3">
      <c r="A7000" s="1">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4">
        <v>6.3504000000000005</v>
      </c>
    </row>
    <row r="7001" spans="1:22" ht="14.25" customHeight="1" x14ac:dyDescent="0.3">
      <c r="A7001" s="1">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4">
        <v>62.531999999999982</v>
      </c>
    </row>
    <row r="7002" spans="1:22" ht="14.25" customHeight="1" x14ac:dyDescent="0.3">
      <c r="A7002" s="1">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4">
        <v>0.77280000000000015</v>
      </c>
    </row>
    <row r="7003" spans="1:22" ht="14.25" customHeight="1" x14ac:dyDescent="0.3">
      <c r="A7003" s="1">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4">
        <v>-110.02320000000003</v>
      </c>
    </row>
    <row r="7004" spans="1:22" ht="14.25" customHeight="1" x14ac:dyDescent="0.3">
      <c r="A7004" s="1">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4">
        <v>26.031600000000012</v>
      </c>
    </row>
    <row r="7005" spans="1:22" ht="14.25" customHeight="1" x14ac:dyDescent="0.3">
      <c r="A7005" s="1">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4">
        <v>22.573199999999996</v>
      </c>
    </row>
    <row r="7006" spans="1:22" ht="14.25" customHeight="1" x14ac:dyDescent="0.3">
      <c r="A7006" s="1">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4">
        <v>1.8144</v>
      </c>
    </row>
    <row r="7007" spans="1:22" ht="14.25" customHeight="1" x14ac:dyDescent="0.3">
      <c r="A7007" s="1">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4">
        <v>13.677600000000002</v>
      </c>
    </row>
    <row r="7008" spans="1:22" ht="14.25" customHeight="1" x14ac:dyDescent="0.3">
      <c r="A7008" s="1">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4">
        <v>-7.4759999999999991</v>
      </c>
    </row>
    <row r="7009" spans="1:22" ht="14.25" customHeight="1" x14ac:dyDescent="0.3">
      <c r="A7009" s="1">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4">
        <v>-8.9795999999999978</v>
      </c>
    </row>
    <row r="7010" spans="1:22" ht="14.25" customHeight="1" x14ac:dyDescent="0.3">
      <c r="A7010" s="1">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4">
        <v>-42.746999999999957</v>
      </c>
    </row>
    <row r="7011" spans="1:22" ht="14.25" customHeight="1" x14ac:dyDescent="0.3">
      <c r="A7011" s="1">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4">
        <v>-3.8976000000000015</v>
      </c>
    </row>
    <row r="7012" spans="1:22" ht="14.25" customHeight="1" x14ac:dyDescent="0.3">
      <c r="A7012" s="1">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4">
        <v>5.8369999999999997</v>
      </c>
    </row>
    <row r="7013" spans="1:22" ht="14.25" customHeight="1" x14ac:dyDescent="0.3">
      <c r="A7013" s="1">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4">
        <v>0.15120000000000022</v>
      </c>
    </row>
    <row r="7014" spans="1:22" ht="14.25" customHeight="1" x14ac:dyDescent="0.3">
      <c r="A7014" s="1">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4">
        <v>56.20320000000001</v>
      </c>
    </row>
    <row r="7015" spans="1:22" ht="14.25" customHeight="1" x14ac:dyDescent="0.3">
      <c r="A7015" s="1">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4">
        <v>15.697800000000004</v>
      </c>
    </row>
    <row r="7016" spans="1:22" ht="14.25" customHeight="1" x14ac:dyDescent="0.3">
      <c r="A7016" s="1">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4">
        <v>38.157600000000002</v>
      </c>
    </row>
    <row r="7017" spans="1:22" ht="14.25" customHeight="1" x14ac:dyDescent="0.3">
      <c r="A7017" s="1">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4">
        <v>14.172800000000002</v>
      </c>
    </row>
    <row r="7018" spans="1:22" ht="14.25" customHeight="1" x14ac:dyDescent="0.3">
      <c r="A7018" s="1">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4">
        <v>164.63160000000005</v>
      </c>
    </row>
    <row r="7019" spans="1:22" ht="14.25" customHeight="1" x14ac:dyDescent="0.3">
      <c r="A7019" s="1">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4">
        <v>7.0218000000000007</v>
      </c>
    </row>
    <row r="7020" spans="1:22" ht="14.25" customHeight="1" x14ac:dyDescent="0.3">
      <c r="A7020" s="1">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4">
        <v>12.1401</v>
      </c>
    </row>
    <row r="7021" spans="1:22" ht="14.25" customHeight="1" x14ac:dyDescent="0.3">
      <c r="A7021" s="1">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4">
        <v>5.4432</v>
      </c>
    </row>
    <row r="7022" spans="1:22" ht="14.25" customHeight="1" x14ac:dyDescent="0.3">
      <c r="A7022" s="1">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4">
        <v>0.50999999999999979</v>
      </c>
    </row>
    <row r="7023" spans="1:22" ht="14.25" customHeight="1" x14ac:dyDescent="0.3">
      <c r="A7023" s="1">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4">
        <v>1.2672000000000003</v>
      </c>
    </row>
    <row r="7024" spans="1:22" ht="14.25" customHeight="1" x14ac:dyDescent="0.3">
      <c r="A7024" s="1">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4">
        <v>10.772999999999989</v>
      </c>
    </row>
    <row r="7025" spans="1:22" ht="14.25" customHeight="1" x14ac:dyDescent="0.3">
      <c r="A7025" s="1">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4">
        <v>10.8864</v>
      </c>
    </row>
    <row r="7026" spans="1:22" ht="14.25" customHeight="1" x14ac:dyDescent="0.3">
      <c r="A7026" s="1">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4">
        <v>69.704999999999984</v>
      </c>
    </row>
    <row r="7027" spans="1:22" ht="14.25" customHeight="1" x14ac:dyDescent="0.3">
      <c r="A7027" s="1">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4">
        <v>65.963399999999979</v>
      </c>
    </row>
    <row r="7028" spans="1:22" ht="14.25" customHeight="1" x14ac:dyDescent="0.3">
      <c r="A7028" s="1">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4">
        <v>15.605999999999996</v>
      </c>
    </row>
    <row r="7029" spans="1:22" ht="14.25" customHeight="1" x14ac:dyDescent="0.3">
      <c r="A7029" s="1">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4">
        <v>2.4011999999999998</v>
      </c>
    </row>
    <row r="7030" spans="1:22" ht="14.25" customHeight="1" x14ac:dyDescent="0.3">
      <c r="A7030" s="1">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4">
        <v>15.593999999999999</v>
      </c>
    </row>
    <row r="7031" spans="1:22" ht="14.25" customHeight="1" x14ac:dyDescent="0.3">
      <c r="A7031" s="1">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4">
        <v>7.8792000000000009</v>
      </c>
    </row>
    <row r="7032" spans="1:22" ht="14.25" customHeight="1" x14ac:dyDescent="0.3">
      <c r="A7032" s="1">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4">
        <v>6.4799999999999969</v>
      </c>
    </row>
    <row r="7033" spans="1:22" ht="14.25" customHeight="1" x14ac:dyDescent="0.3">
      <c r="A7033" s="1">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4">
        <v>25.093799999999998</v>
      </c>
    </row>
    <row r="7034" spans="1:22" ht="14.25" customHeight="1" x14ac:dyDescent="0.3">
      <c r="A7034" s="1">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4">
        <v>8.1881999999999877</v>
      </c>
    </row>
    <row r="7035" spans="1:22" ht="14.25" customHeight="1" x14ac:dyDescent="0.3">
      <c r="A7035" s="1">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4">
        <v>17.189999999999998</v>
      </c>
    </row>
    <row r="7036" spans="1:22" ht="14.25" customHeight="1" x14ac:dyDescent="0.3">
      <c r="A7036" s="1">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4">
        <v>11.450399999999998</v>
      </c>
    </row>
    <row r="7037" spans="1:22" ht="14.25" customHeight="1" x14ac:dyDescent="0.3">
      <c r="A7037" s="1">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4">
        <v>52.339199999999977</v>
      </c>
    </row>
    <row r="7038" spans="1:22" ht="14.25" customHeight="1" x14ac:dyDescent="0.3">
      <c r="A7038" s="1">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4">
        <v>89.996999999999986</v>
      </c>
    </row>
    <row r="7039" spans="1:22" ht="14.25" customHeight="1" x14ac:dyDescent="0.3">
      <c r="A7039" s="1">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4">
        <v>6.2208000000000006</v>
      </c>
    </row>
    <row r="7040" spans="1:22" ht="14.25" customHeight="1" x14ac:dyDescent="0.3">
      <c r="A7040" s="1">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4">
        <v>6.4584000000000001</v>
      </c>
    </row>
    <row r="7041" spans="1:22" ht="14.25" customHeight="1" x14ac:dyDescent="0.3">
      <c r="A7041" s="1">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4">
        <v>41.680000000000007</v>
      </c>
    </row>
    <row r="7042" spans="1:22" ht="14.25" customHeight="1" x14ac:dyDescent="0.3">
      <c r="A7042" s="1">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4">
        <v>8.3753999999999991</v>
      </c>
    </row>
    <row r="7043" spans="1:22" ht="14.25" customHeight="1" x14ac:dyDescent="0.3">
      <c r="A7043" s="1">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4">
        <v>27.359200000000001</v>
      </c>
    </row>
    <row r="7044" spans="1:22" ht="14.25" customHeight="1" x14ac:dyDescent="0.3">
      <c r="A7044" s="1">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4">
        <v>69.996499999999969</v>
      </c>
    </row>
    <row r="7045" spans="1:22" ht="14.25" customHeight="1" x14ac:dyDescent="0.3">
      <c r="A7045" s="1">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4">
        <v>-14.195999999999984</v>
      </c>
    </row>
    <row r="7046" spans="1:22" ht="14.25" customHeight="1" x14ac:dyDescent="0.3">
      <c r="A7046" s="1">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4">
        <v>1.1479999999999988</v>
      </c>
    </row>
    <row r="7047" spans="1:22" ht="14.25" customHeight="1" x14ac:dyDescent="0.3">
      <c r="A7047" s="1">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4">
        <v>3.3524000000000003</v>
      </c>
    </row>
    <row r="7048" spans="1:22" ht="14.25" customHeight="1" x14ac:dyDescent="0.3">
      <c r="A7048" s="1">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4">
        <v>2.4897999999999989</v>
      </c>
    </row>
    <row r="7049" spans="1:22" ht="14.25" customHeight="1" x14ac:dyDescent="0.3">
      <c r="A7049" s="1">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4">
        <v>139.98599999999999</v>
      </c>
    </row>
    <row r="7050" spans="1:22" ht="14.25" customHeight="1" x14ac:dyDescent="0.3">
      <c r="A7050" s="1">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4">
        <v>5.4432</v>
      </c>
    </row>
    <row r="7051" spans="1:22" ht="14.25" customHeight="1" x14ac:dyDescent="0.3">
      <c r="A7051" s="1">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4">
        <v>2.3685999999999989</v>
      </c>
    </row>
    <row r="7052" spans="1:22" ht="14.25" customHeight="1" x14ac:dyDescent="0.3">
      <c r="A7052" s="1">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4">
        <v>68.11999999999999</v>
      </c>
    </row>
    <row r="7053" spans="1:22" ht="14.25" customHeight="1" x14ac:dyDescent="0.3">
      <c r="A7053" s="1">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4">
        <v>6.0632000000000019</v>
      </c>
    </row>
    <row r="7054" spans="1:22" ht="14.25" customHeight="1" x14ac:dyDescent="0.3">
      <c r="A7054" s="1">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4">
        <v>13.940999999999999</v>
      </c>
    </row>
    <row r="7055" spans="1:22" ht="14.25" customHeight="1" x14ac:dyDescent="0.3">
      <c r="A7055" s="1">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4">
        <v>25.191599999999994</v>
      </c>
    </row>
    <row r="7056" spans="1:22" ht="14.25" customHeight="1" x14ac:dyDescent="0.3">
      <c r="A7056" s="1">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4">
        <v>-31.843000000000018</v>
      </c>
    </row>
    <row r="7057" spans="1:22" ht="14.25" customHeight="1" x14ac:dyDescent="0.3">
      <c r="A7057" s="1">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4">
        <v>11.189999999999996</v>
      </c>
    </row>
    <row r="7058" spans="1:22" ht="14.25" customHeight="1" x14ac:dyDescent="0.3">
      <c r="A7058" s="1">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4">
        <v>39.873599999999982</v>
      </c>
    </row>
    <row r="7059" spans="1:22" ht="14.25" customHeight="1" x14ac:dyDescent="0.3">
      <c r="A7059" s="1">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4">
        <v>111.51699999999991</v>
      </c>
    </row>
    <row r="7060" spans="1:22" ht="14.25" customHeight="1" x14ac:dyDescent="0.3">
      <c r="A7060" s="1">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4">
        <v>2.0087999999999973</v>
      </c>
    </row>
    <row r="7061" spans="1:22" ht="14.25" customHeight="1" x14ac:dyDescent="0.3">
      <c r="A7061" s="1">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4">
        <v>24.191799999999994</v>
      </c>
    </row>
    <row r="7062" spans="1:22" ht="14.25" customHeight="1" x14ac:dyDescent="0.3">
      <c r="A7062" s="1">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4">
        <v>2.1286</v>
      </c>
    </row>
    <row r="7063" spans="1:22" ht="14.25" customHeight="1" x14ac:dyDescent="0.3">
      <c r="A7063" s="1">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4">
        <v>4.0985999999999994</v>
      </c>
    </row>
    <row r="7064" spans="1:22" ht="14.25" customHeight="1" x14ac:dyDescent="0.3">
      <c r="A7064" s="1">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4">
        <v>10.422000000000001</v>
      </c>
    </row>
    <row r="7065" spans="1:22" ht="14.25" customHeight="1" x14ac:dyDescent="0.3">
      <c r="A7065" s="1">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4">
        <v>0.69839999999999902</v>
      </c>
    </row>
    <row r="7066" spans="1:22" ht="14.25" customHeight="1" x14ac:dyDescent="0.3">
      <c r="A7066" s="1">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4">
        <v>8.4942000000000011</v>
      </c>
    </row>
    <row r="7067" spans="1:22" ht="14.25" customHeight="1" x14ac:dyDescent="0.3">
      <c r="A7067" s="1">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4">
        <v>327.94580000000002</v>
      </c>
    </row>
    <row r="7068" spans="1:22" ht="14.25" customHeight="1" x14ac:dyDescent="0.3">
      <c r="A7068" s="1">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4">
        <v>18.662400000000002</v>
      </c>
    </row>
    <row r="7069" spans="1:22" ht="14.25" customHeight="1" x14ac:dyDescent="0.3">
      <c r="A7069" s="1">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4">
        <v>-3.2406000000000006</v>
      </c>
    </row>
    <row r="7070" spans="1:22" ht="14.25" customHeight="1" x14ac:dyDescent="0.3">
      <c r="A7070" s="1">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4">
        <v>30.996000000000002</v>
      </c>
    </row>
    <row r="7071" spans="1:22" ht="14.25" customHeight="1" x14ac:dyDescent="0.3">
      <c r="A7071" s="1">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4">
        <v>2.6909999999999998</v>
      </c>
    </row>
    <row r="7072" spans="1:22" ht="14.25" customHeight="1" x14ac:dyDescent="0.3">
      <c r="A7072" s="1">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4">
        <v>3.3524000000000003</v>
      </c>
    </row>
    <row r="7073" spans="1:22" ht="14.25" customHeight="1" x14ac:dyDescent="0.3">
      <c r="A7073" s="1">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4">
        <v>0.3335999999999999</v>
      </c>
    </row>
    <row r="7074" spans="1:22" ht="14.25" customHeight="1" x14ac:dyDescent="0.3">
      <c r="A7074" s="1">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4">
        <v>1.8144</v>
      </c>
    </row>
    <row r="7075" spans="1:22" ht="14.25" customHeight="1" x14ac:dyDescent="0.3">
      <c r="A7075" s="1">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4">
        <v>15.393000000000008</v>
      </c>
    </row>
    <row r="7076" spans="1:22" ht="14.25" customHeight="1" x14ac:dyDescent="0.3">
      <c r="A7076" s="1">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4">
        <v>-8.3160000000000025</v>
      </c>
    </row>
    <row r="7077" spans="1:22" ht="14.25" customHeight="1" x14ac:dyDescent="0.3">
      <c r="A7077" s="1">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4">
        <v>1.0007999999999999</v>
      </c>
    </row>
    <row r="7078" spans="1:22" ht="14.25" customHeight="1" x14ac:dyDescent="0.3">
      <c r="A7078" s="1">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4">
        <v>26.901000000000003</v>
      </c>
    </row>
    <row r="7079" spans="1:22" ht="14.25" customHeight="1" x14ac:dyDescent="0.3">
      <c r="A7079" s="1">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4">
        <v>-17.565099999999994</v>
      </c>
    </row>
    <row r="7080" spans="1:22" ht="14.25" customHeight="1" x14ac:dyDescent="0.3">
      <c r="A7080" s="1">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4">
        <v>34.813799999999944</v>
      </c>
    </row>
    <row r="7081" spans="1:22" ht="14.25" customHeight="1" x14ac:dyDescent="0.3">
      <c r="A7081" s="1">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4">
        <v>3.4047999999999981</v>
      </c>
    </row>
    <row r="7082" spans="1:22" ht="14.25" customHeight="1" x14ac:dyDescent="0.3">
      <c r="A7082" s="1">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4">
        <v>-149.63070000000005</v>
      </c>
    </row>
    <row r="7083" spans="1:22" ht="14.25" customHeight="1" x14ac:dyDescent="0.3">
      <c r="A7083" s="1">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4">
        <v>303.80400000000003</v>
      </c>
    </row>
    <row r="7084" spans="1:22" ht="14.25" customHeight="1" x14ac:dyDescent="0.3">
      <c r="A7084" s="1">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4">
        <v>-12.628</v>
      </c>
    </row>
    <row r="7085" spans="1:22" ht="14.25" customHeight="1" x14ac:dyDescent="0.3">
      <c r="A7085" s="1">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4">
        <v>1.6896</v>
      </c>
    </row>
    <row r="7086" spans="1:22" ht="14.25" customHeight="1" x14ac:dyDescent="0.3">
      <c r="A7086" s="1">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4">
        <v>121.96440000000001</v>
      </c>
    </row>
    <row r="7087" spans="1:22" ht="14.25" customHeight="1" x14ac:dyDescent="0.3">
      <c r="A7087" s="1">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4">
        <v>-6.3030000000000008</v>
      </c>
    </row>
    <row r="7088" spans="1:22" ht="14.25" customHeight="1" x14ac:dyDescent="0.3">
      <c r="A7088" s="1">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4">
        <v>-42.951599999999999</v>
      </c>
    </row>
    <row r="7089" spans="1:22" ht="14.25" customHeight="1" x14ac:dyDescent="0.3">
      <c r="A7089" s="1">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4">
        <v>23.968799999999998</v>
      </c>
    </row>
    <row r="7090" spans="1:22" ht="14.25" customHeight="1" x14ac:dyDescent="0.3">
      <c r="A7090" s="1">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4">
        <v>23.807999999999993</v>
      </c>
    </row>
    <row r="7091" spans="1:22" ht="14.25" customHeight="1" x14ac:dyDescent="0.3">
      <c r="A7091" s="1">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4">
        <v>7.4974999999999987</v>
      </c>
    </row>
    <row r="7092" spans="1:22" ht="14.25" customHeight="1" x14ac:dyDescent="0.3">
      <c r="A7092" s="1">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4">
        <v>49.970399999999991</v>
      </c>
    </row>
    <row r="7093" spans="1:22" ht="14.25" customHeight="1" x14ac:dyDescent="0.3">
      <c r="A7093" s="1">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4">
        <v>45.763200000000012</v>
      </c>
    </row>
    <row r="7094" spans="1:22" ht="14.25" customHeight="1" x14ac:dyDescent="0.3">
      <c r="A7094" s="1">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4">
        <v>11.117599999999999</v>
      </c>
    </row>
    <row r="7095" spans="1:22" ht="14.25" customHeight="1" x14ac:dyDescent="0.3">
      <c r="A7095" s="1">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4">
        <v>24.2285</v>
      </c>
    </row>
    <row r="7096" spans="1:22" ht="14.25" customHeight="1" x14ac:dyDescent="0.3">
      <c r="A7096" s="1">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4">
        <v>89.990999999999985</v>
      </c>
    </row>
    <row r="7097" spans="1:22" ht="14.25" customHeight="1" x14ac:dyDescent="0.3">
      <c r="A7097" s="1">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4">
        <v>55.007999999999996</v>
      </c>
    </row>
    <row r="7098" spans="1:22" ht="14.25" customHeight="1" x14ac:dyDescent="0.3">
      <c r="A7098" s="1">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4">
        <v>89.954799999999992</v>
      </c>
    </row>
    <row r="7099" spans="1:22" ht="14.25" customHeight="1" x14ac:dyDescent="0.3">
      <c r="A7099" s="1">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4">
        <v>9.1785000000000014</v>
      </c>
    </row>
    <row r="7100" spans="1:22" ht="14.25" customHeight="1" x14ac:dyDescent="0.3">
      <c r="A7100" s="1">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4">
        <v>149.91119999999998</v>
      </c>
    </row>
    <row r="7101" spans="1:22" ht="14.25" customHeight="1" x14ac:dyDescent="0.3">
      <c r="A7101" s="1">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4">
        <v>99.940799999999982</v>
      </c>
    </row>
    <row r="7102" spans="1:22" ht="14.25" customHeight="1" x14ac:dyDescent="0.3">
      <c r="A7102" s="1">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4">
        <v>8.8019999999999978</v>
      </c>
    </row>
    <row r="7103" spans="1:22" ht="14.25" customHeight="1" x14ac:dyDescent="0.3">
      <c r="A7103" s="1">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4">
        <v>6.6311999999999989</v>
      </c>
    </row>
    <row r="7104" spans="1:22" ht="14.25" customHeight="1" x14ac:dyDescent="0.3">
      <c r="A7104" s="1">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4">
        <v>-5.036999999999999</v>
      </c>
    </row>
    <row r="7105" spans="1:22" ht="14.25" customHeight="1" x14ac:dyDescent="0.3">
      <c r="A7105" s="1">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4">
        <v>105.27499999999998</v>
      </c>
    </row>
    <row r="7106" spans="1:22" ht="14.25" customHeight="1" x14ac:dyDescent="0.3">
      <c r="A7106" s="1">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4">
        <v>-43.435200000000009</v>
      </c>
    </row>
    <row r="7107" spans="1:22" ht="14.25" customHeight="1" x14ac:dyDescent="0.3">
      <c r="A7107" s="1">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4">
        <v>7.2719999999999949</v>
      </c>
    </row>
    <row r="7108" spans="1:22" ht="14.25" customHeight="1" x14ac:dyDescent="0.3">
      <c r="A7108" s="1">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4">
        <v>1.5291000000000032</v>
      </c>
    </row>
    <row r="7109" spans="1:22" ht="14.25" customHeight="1" x14ac:dyDescent="0.3">
      <c r="A7109" s="1">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4">
        <v>0.77939999999999898</v>
      </c>
    </row>
    <row r="7110" spans="1:22" ht="14.25" customHeight="1" x14ac:dyDescent="0.3">
      <c r="A7110" s="1">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4">
        <v>1.4759999999999998</v>
      </c>
    </row>
    <row r="7111" spans="1:22" ht="14.25" customHeight="1" x14ac:dyDescent="0.3">
      <c r="A7111" s="1">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4">
        <v>13.796400000000006</v>
      </c>
    </row>
    <row r="7112" spans="1:22" ht="14.25" customHeight="1" x14ac:dyDescent="0.3">
      <c r="A7112" s="1">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4">
        <v>2.2503999999999991</v>
      </c>
    </row>
    <row r="7113" spans="1:22" ht="14.25" customHeight="1" x14ac:dyDescent="0.3">
      <c r="A7113" s="1">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4">
        <v>17.989999999999995</v>
      </c>
    </row>
    <row r="7114" spans="1:22" ht="14.25" customHeight="1" x14ac:dyDescent="0.3">
      <c r="A7114" s="1">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4">
        <v>15.372000000000003</v>
      </c>
    </row>
    <row r="7115" spans="1:22" ht="14.25" customHeight="1" x14ac:dyDescent="0.3">
      <c r="A7115" s="1">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4">
        <v>3.2479999999999998</v>
      </c>
    </row>
    <row r="7116" spans="1:22" ht="14.25" customHeight="1" x14ac:dyDescent="0.3">
      <c r="A7116" s="1">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4">
        <v>320.31720000000001</v>
      </c>
    </row>
    <row r="7117" spans="1:22" ht="14.25" customHeight="1" x14ac:dyDescent="0.3">
      <c r="A7117" s="1">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4">
        <v>2.0047999999999995</v>
      </c>
    </row>
    <row r="7118" spans="1:22" ht="14.25" customHeight="1" x14ac:dyDescent="0.3">
      <c r="A7118" s="1">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4">
        <v>27.881999999999998</v>
      </c>
    </row>
    <row r="7119" spans="1:22" ht="14.25" customHeight="1" x14ac:dyDescent="0.3">
      <c r="A7119" s="1">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4">
        <v>0.47039999999999987</v>
      </c>
    </row>
    <row r="7120" spans="1:22" ht="14.25" customHeight="1" x14ac:dyDescent="0.3">
      <c r="A7120" s="1">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4">
        <v>8.7906000000000013</v>
      </c>
    </row>
    <row r="7121" spans="1:22" ht="14.25" customHeight="1" x14ac:dyDescent="0.3">
      <c r="A7121" s="1">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4">
        <v>4.5187999999999997</v>
      </c>
    </row>
    <row r="7122" spans="1:22" ht="14.25" customHeight="1" x14ac:dyDescent="0.3">
      <c r="A7122" s="1">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4">
        <v>-51.515399999999985</v>
      </c>
    </row>
    <row r="7123" spans="1:22" ht="14.25" customHeight="1" x14ac:dyDescent="0.3">
      <c r="A7123" s="1">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4">
        <v>18.837</v>
      </c>
    </row>
    <row r="7124" spans="1:22" ht="14.25" customHeight="1" x14ac:dyDescent="0.3">
      <c r="A7124" s="1">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4">
        <v>41.168399999999991</v>
      </c>
    </row>
    <row r="7125" spans="1:22" ht="14.25" customHeight="1" x14ac:dyDescent="0.3">
      <c r="A7125" s="1">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4">
        <v>4.4088000000000012</v>
      </c>
    </row>
    <row r="7126" spans="1:22" ht="14.25" customHeight="1" x14ac:dyDescent="0.3">
      <c r="A7126" s="1">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4">
        <v>69.177599999999984</v>
      </c>
    </row>
    <row r="7127" spans="1:22" ht="14.25" customHeight="1" x14ac:dyDescent="0.3">
      <c r="A7127" s="1">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4">
        <v>8.7906000000000013</v>
      </c>
    </row>
    <row r="7128" spans="1:22" ht="14.25" customHeight="1" x14ac:dyDescent="0.3">
      <c r="A7128" s="1">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4">
        <v>4.5836999999999994</v>
      </c>
    </row>
    <row r="7129" spans="1:22" ht="14.25" customHeight="1" x14ac:dyDescent="0.3">
      <c r="A7129" s="1">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4">
        <v>7.5669999999999993</v>
      </c>
    </row>
    <row r="7130" spans="1:22" ht="14.25" customHeight="1" x14ac:dyDescent="0.3">
      <c r="A7130" s="1">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4">
        <v>6.573599999999999</v>
      </c>
    </row>
    <row r="7131" spans="1:22" ht="14.25" customHeight="1" x14ac:dyDescent="0.3">
      <c r="A7131" s="1">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4">
        <v>8.3524000000000012</v>
      </c>
    </row>
    <row r="7132" spans="1:22" ht="14.25" customHeight="1" x14ac:dyDescent="0.3">
      <c r="A7132" s="1">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4">
        <v>40.003599999999999</v>
      </c>
    </row>
    <row r="7133" spans="1:22" ht="14.25" customHeight="1" x14ac:dyDescent="0.3">
      <c r="A7133" s="1">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4">
        <v>67.064400000000006</v>
      </c>
    </row>
    <row r="7134" spans="1:22" ht="14.25" customHeight="1" x14ac:dyDescent="0.3">
      <c r="A7134" s="1">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4">
        <v>545.18839999999977</v>
      </c>
    </row>
    <row r="7135" spans="1:22" ht="14.25" customHeight="1" x14ac:dyDescent="0.3">
      <c r="A7135" s="1">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4">
        <v>9.8856000000000002</v>
      </c>
    </row>
    <row r="7136" spans="1:22" ht="14.25" customHeight="1" x14ac:dyDescent="0.3">
      <c r="A7136" s="1">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4">
        <v>43.190399999999997</v>
      </c>
    </row>
    <row r="7137" spans="1:22" ht="14.25" customHeight="1" x14ac:dyDescent="0.3">
      <c r="A7137" s="1">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4">
        <v>240.29399999999995</v>
      </c>
    </row>
    <row r="7138" spans="1:22" ht="14.25" customHeight="1" x14ac:dyDescent="0.3">
      <c r="A7138" s="1">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4">
        <v>-5.7840000000000007</v>
      </c>
    </row>
    <row r="7139" spans="1:22" ht="14.25" customHeight="1" x14ac:dyDescent="0.3">
      <c r="A7139" s="1">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4">
        <v>1.3079999999999989</v>
      </c>
    </row>
    <row r="7140" spans="1:22" ht="14.25" customHeight="1" x14ac:dyDescent="0.3">
      <c r="A7140" s="1">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4">
        <v>-50.304000000000002</v>
      </c>
    </row>
    <row r="7141" spans="1:22" ht="14.25" customHeight="1" x14ac:dyDescent="0.3">
      <c r="A7141" s="1">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4">
        <v>-36.294000000000011</v>
      </c>
    </row>
    <row r="7142" spans="1:22" ht="14.25" customHeight="1" x14ac:dyDescent="0.3">
      <c r="A7142" s="1">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4">
        <v>46.543199999999999</v>
      </c>
    </row>
    <row r="7143" spans="1:22" ht="14.25" customHeight="1" x14ac:dyDescent="0.3">
      <c r="A7143" s="1">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4">
        <v>37.883999999999993</v>
      </c>
    </row>
    <row r="7144" spans="1:22" ht="14.25" customHeight="1" x14ac:dyDescent="0.3">
      <c r="A7144" s="1">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4">
        <v>48.906000000000006</v>
      </c>
    </row>
    <row r="7145" spans="1:22" ht="14.25" customHeight="1" x14ac:dyDescent="0.3">
      <c r="A7145" s="1">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4">
        <v>-181.26499999999999</v>
      </c>
    </row>
    <row r="7146" spans="1:22" ht="14.25" customHeight="1" x14ac:dyDescent="0.3">
      <c r="A7146" s="1">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4">
        <v>-8.6057999999999986</v>
      </c>
    </row>
    <row r="7147" spans="1:22" ht="14.25" customHeight="1" x14ac:dyDescent="0.3">
      <c r="A7147" s="1">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4">
        <v>-46.429200000000023</v>
      </c>
    </row>
    <row r="7148" spans="1:22" ht="14.25" customHeight="1" x14ac:dyDescent="0.3">
      <c r="A7148" s="1">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4">
        <v>3.2460000000000022</v>
      </c>
    </row>
    <row r="7149" spans="1:22" ht="14.25" customHeight="1" x14ac:dyDescent="0.3">
      <c r="A7149" s="1">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4">
        <v>41.822999999999993</v>
      </c>
    </row>
    <row r="7150" spans="1:22" ht="14.25" customHeight="1" x14ac:dyDescent="0.3">
      <c r="A7150" s="1">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4">
        <v>18.396000000000001</v>
      </c>
    </row>
    <row r="7151" spans="1:22" ht="14.25" customHeight="1" x14ac:dyDescent="0.3">
      <c r="A7151" s="1">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4">
        <v>109.33649999999994</v>
      </c>
    </row>
    <row r="7152" spans="1:22" ht="14.25" customHeight="1" x14ac:dyDescent="0.3">
      <c r="A7152" s="1">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4">
        <v>35.490000000000009</v>
      </c>
    </row>
    <row r="7153" spans="1:22" ht="14.25" customHeight="1" x14ac:dyDescent="0.3">
      <c r="A7153" s="1">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4">
        <v>-135.08699999999999</v>
      </c>
    </row>
    <row r="7154" spans="1:22" ht="14.25" customHeight="1" x14ac:dyDescent="0.3">
      <c r="A7154" s="1">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4">
        <v>31.068799999999996</v>
      </c>
    </row>
    <row r="7155" spans="1:22" ht="14.25" customHeight="1" x14ac:dyDescent="0.3">
      <c r="A7155" s="1">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4">
        <v>-108.8304</v>
      </c>
    </row>
    <row r="7156" spans="1:22" ht="14.25" customHeight="1" x14ac:dyDescent="0.3">
      <c r="A7156" s="1">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4">
        <v>46.899599999999964</v>
      </c>
    </row>
    <row r="7157" spans="1:22" ht="14.25" customHeight="1" x14ac:dyDescent="0.3">
      <c r="A7157" s="1">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4">
        <v>74.212999999999994</v>
      </c>
    </row>
    <row r="7158" spans="1:22" ht="14.25" customHeight="1" x14ac:dyDescent="0.3">
      <c r="A7158" s="1">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4">
        <v>2.4058999999999999</v>
      </c>
    </row>
    <row r="7159" spans="1:22" ht="14.25" customHeight="1" x14ac:dyDescent="0.3">
      <c r="A7159" s="1">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4">
        <v>0.87919999999999732</v>
      </c>
    </row>
    <row r="7160" spans="1:22" ht="14.25" customHeight="1" x14ac:dyDescent="0.3">
      <c r="A7160" s="1">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4">
        <v>2.9302000000000001</v>
      </c>
    </row>
    <row r="7161" spans="1:22" ht="14.25" customHeight="1" x14ac:dyDescent="0.3">
      <c r="A7161" s="1">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4">
        <v>16.678799999999995</v>
      </c>
    </row>
    <row r="7162" spans="1:22" ht="14.25" customHeight="1" x14ac:dyDescent="0.3">
      <c r="A7162" s="1">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4">
        <v>5.6</v>
      </c>
    </row>
    <row r="7163" spans="1:22" ht="14.25" customHeight="1" x14ac:dyDescent="0.3">
      <c r="A7163" s="1">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4">
        <v>10.92</v>
      </c>
    </row>
    <row r="7164" spans="1:22" ht="14.25" customHeight="1" x14ac:dyDescent="0.3">
      <c r="A7164" s="1">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4">
        <v>7.6440000000000001</v>
      </c>
    </row>
    <row r="7165" spans="1:22" ht="14.25" customHeight="1" x14ac:dyDescent="0.3">
      <c r="A7165" s="1">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4">
        <v>121.44159999999999</v>
      </c>
    </row>
    <row r="7166" spans="1:22" ht="14.25" customHeight="1" x14ac:dyDescent="0.3">
      <c r="A7166" s="1">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4">
        <v>3.3452999999999995</v>
      </c>
    </row>
    <row r="7167" spans="1:22" ht="14.25" customHeight="1" x14ac:dyDescent="0.3">
      <c r="A7167" s="1">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4">
        <v>17.379999999999995</v>
      </c>
    </row>
    <row r="7168" spans="1:22" ht="14.25" customHeight="1" x14ac:dyDescent="0.3">
      <c r="A7168" s="1">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4">
        <v>3.2256</v>
      </c>
    </row>
    <row r="7169" spans="1:22" ht="14.25" customHeight="1" x14ac:dyDescent="0.3">
      <c r="A7169" s="1">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4">
        <v>71.77200000000002</v>
      </c>
    </row>
    <row r="7170" spans="1:22" ht="14.25" customHeight="1" x14ac:dyDescent="0.3">
      <c r="A7170" s="1">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4">
        <v>68.584999999999994</v>
      </c>
    </row>
    <row r="7171" spans="1:22" ht="14.25" customHeight="1" x14ac:dyDescent="0.3">
      <c r="A7171" s="1">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4">
        <v>19.164599999999979</v>
      </c>
    </row>
    <row r="7172" spans="1:22" ht="14.25" customHeight="1" x14ac:dyDescent="0.3">
      <c r="A7172" s="1">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4">
        <v>3.2392000000000074</v>
      </c>
    </row>
    <row r="7173" spans="1:22" ht="14.25" customHeight="1" x14ac:dyDescent="0.3">
      <c r="A7173" s="1">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4">
        <v>22.6737</v>
      </c>
    </row>
    <row r="7174" spans="1:22" ht="14.25" customHeight="1" x14ac:dyDescent="0.3">
      <c r="A7174" s="1">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4">
        <v>1.7995000000000019</v>
      </c>
    </row>
    <row r="7175" spans="1:22" ht="14.25" customHeight="1" x14ac:dyDescent="0.3">
      <c r="A7175" s="1">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4">
        <v>569.99050000000011</v>
      </c>
    </row>
    <row r="7176" spans="1:22" ht="14.25" customHeight="1" x14ac:dyDescent="0.3">
      <c r="A7176" s="1">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4">
        <v>23.234999999999992</v>
      </c>
    </row>
    <row r="7177" spans="1:22" ht="14.25" customHeight="1" x14ac:dyDescent="0.3">
      <c r="A7177" s="1">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4">
        <v>-226.63679999999999</v>
      </c>
    </row>
    <row r="7178" spans="1:22" ht="14.25" customHeight="1" x14ac:dyDescent="0.3">
      <c r="A7178" s="1">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4">
        <v>2.4173999999999989</v>
      </c>
    </row>
    <row r="7179" spans="1:22" ht="14.25" customHeight="1" x14ac:dyDescent="0.3">
      <c r="A7179" s="1">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4">
        <v>-1.5413999999999999</v>
      </c>
    </row>
    <row r="7180" spans="1:22" ht="14.25" customHeight="1" x14ac:dyDescent="0.3">
      <c r="A7180" s="1">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4">
        <v>-7.5167999999999964</v>
      </c>
    </row>
    <row r="7181" spans="1:22" ht="14.25" customHeight="1" x14ac:dyDescent="0.3">
      <c r="A7181" s="1">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4">
        <v>25.191600000000005</v>
      </c>
    </row>
    <row r="7182" spans="1:22" ht="14.25" customHeight="1" x14ac:dyDescent="0.3">
      <c r="A7182" s="1">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4">
        <v>5.2397999999999998</v>
      </c>
    </row>
    <row r="7183" spans="1:22" ht="14.25" customHeight="1" x14ac:dyDescent="0.3">
      <c r="A7183" s="1">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4">
        <v>0.5</v>
      </c>
    </row>
    <row r="7184" spans="1:22" ht="14.25" customHeight="1" x14ac:dyDescent="0.3">
      <c r="A7184" s="1">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4">
        <v>7.5529999999999982</v>
      </c>
    </row>
    <row r="7185" spans="1:22" ht="14.25" customHeight="1" x14ac:dyDescent="0.3">
      <c r="A7185" s="1">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4">
        <v>227.20500000000004</v>
      </c>
    </row>
    <row r="7186" spans="1:22" ht="14.25" customHeight="1" x14ac:dyDescent="0.3">
      <c r="A7186" s="1">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4">
        <v>-1.0410000000000006</v>
      </c>
    </row>
    <row r="7187" spans="1:22" ht="14.25" customHeight="1" x14ac:dyDescent="0.3">
      <c r="A7187" s="1">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4">
        <v>1.0019999999999993</v>
      </c>
    </row>
    <row r="7188" spans="1:22" ht="14.25" customHeight="1" x14ac:dyDescent="0.3">
      <c r="A7188" s="1">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4">
        <v>-2.1312000000000033</v>
      </c>
    </row>
    <row r="7189" spans="1:22" ht="14.25" customHeight="1" x14ac:dyDescent="0.3">
      <c r="A7189" s="1">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4">
        <v>-22.238800000000001</v>
      </c>
    </row>
    <row r="7190" spans="1:22" ht="14.25" customHeight="1" x14ac:dyDescent="0.3">
      <c r="A7190" s="1">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4">
        <v>-99.103200000000044</v>
      </c>
    </row>
    <row r="7191" spans="1:22" ht="14.25" customHeight="1" x14ac:dyDescent="0.3">
      <c r="A7191" s="1">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4">
        <v>25.496999999999986</v>
      </c>
    </row>
    <row r="7192" spans="1:22" ht="14.25" customHeight="1" x14ac:dyDescent="0.3">
      <c r="A7192" s="1">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4">
        <v>-8.4294000000000153</v>
      </c>
    </row>
    <row r="7193" spans="1:22" ht="14.25" customHeight="1" x14ac:dyDescent="0.3">
      <c r="A7193" s="1">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4">
        <v>-4.49</v>
      </c>
    </row>
    <row r="7194" spans="1:22" ht="14.25" customHeight="1" x14ac:dyDescent="0.3">
      <c r="A7194" s="1">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4">
        <v>5.0335999999999999</v>
      </c>
    </row>
    <row r="7195" spans="1:22" ht="14.25" customHeight="1" x14ac:dyDescent="0.3">
      <c r="A7195" s="1">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4">
        <v>175.51560000000001</v>
      </c>
    </row>
    <row r="7196" spans="1:22" ht="14.25" customHeight="1" x14ac:dyDescent="0.3">
      <c r="A7196" s="1">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4">
        <v>7.4824000000000002</v>
      </c>
    </row>
    <row r="7197" spans="1:22" ht="14.25" customHeight="1" x14ac:dyDescent="0.3">
      <c r="A7197" s="1">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4">
        <v>7.2297999999999991</v>
      </c>
    </row>
    <row r="7198" spans="1:22" ht="14.25" customHeight="1" x14ac:dyDescent="0.3">
      <c r="A7198" s="1">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4">
        <v>6.2059999999999977</v>
      </c>
    </row>
    <row r="7199" spans="1:22" ht="14.25" customHeight="1" x14ac:dyDescent="0.3">
      <c r="A7199" s="1">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4">
        <v>5.7959999999999994</v>
      </c>
    </row>
    <row r="7200" spans="1:22" ht="14.25" customHeight="1" x14ac:dyDescent="0.3">
      <c r="A7200" s="1">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4">
        <v>3.1096000000000004</v>
      </c>
    </row>
    <row r="7201" spans="1:22" ht="14.25" customHeight="1" x14ac:dyDescent="0.3">
      <c r="A7201" s="1">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4">
        <v>34.5</v>
      </c>
    </row>
    <row r="7202" spans="1:22" ht="14.25" customHeight="1" x14ac:dyDescent="0.3">
      <c r="A7202" s="1">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4">
        <v>14.594999999999985</v>
      </c>
    </row>
    <row r="7203" spans="1:22" ht="14.25" customHeight="1" x14ac:dyDescent="0.3">
      <c r="A7203" s="1">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4">
        <v>-114.35339999999997</v>
      </c>
    </row>
    <row r="7204" spans="1:22" ht="14.25" customHeight="1" x14ac:dyDescent="0.3">
      <c r="A7204" s="1">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4">
        <v>75.679999999999978</v>
      </c>
    </row>
    <row r="7205" spans="1:22" ht="14.25" customHeight="1" x14ac:dyDescent="0.3">
      <c r="A7205" s="1">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4">
        <v>-4.804800000000002</v>
      </c>
    </row>
    <row r="7206" spans="1:22" ht="14.25" customHeight="1" x14ac:dyDescent="0.3">
      <c r="A7206" s="1">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4">
        <v>2.0671999999999997</v>
      </c>
    </row>
    <row r="7207" spans="1:22" ht="14.25" customHeight="1" x14ac:dyDescent="0.3">
      <c r="A7207" s="1">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4">
        <v>5.936399999999999</v>
      </c>
    </row>
    <row r="7208" spans="1:22" ht="14.25" customHeight="1" x14ac:dyDescent="0.3">
      <c r="A7208" s="1">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4">
        <v>32.301500000000019</v>
      </c>
    </row>
    <row r="7209" spans="1:22" ht="14.25" customHeight="1" x14ac:dyDescent="0.3">
      <c r="A7209" s="1">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4">
        <v>0.90999999999999981</v>
      </c>
    </row>
    <row r="7210" spans="1:22" ht="14.25" customHeight="1" x14ac:dyDescent="0.3">
      <c r="A7210" s="1">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4">
        <v>7.2576000000000001</v>
      </c>
    </row>
    <row r="7211" spans="1:22" ht="14.25" customHeight="1" x14ac:dyDescent="0.3">
      <c r="A7211" s="1">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4">
        <v>2.9899999999999993</v>
      </c>
    </row>
    <row r="7212" spans="1:22" ht="14.25" customHeight="1" x14ac:dyDescent="0.3">
      <c r="A7212" s="1">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4">
        <v>13.8828</v>
      </c>
    </row>
    <row r="7213" spans="1:22" ht="14.25" customHeight="1" x14ac:dyDescent="0.3">
      <c r="A7213" s="1">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4">
        <v>18.7224</v>
      </c>
    </row>
    <row r="7214" spans="1:22" ht="14.25" customHeight="1" x14ac:dyDescent="0.3">
      <c r="A7214" s="1">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4">
        <v>3.9312000000000005</v>
      </c>
    </row>
    <row r="7215" spans="1:22" ht="14.25" customHeight="1" x14ac:dyDescent="0.3">
      <c r="A7215" s="1">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4">
        <v>7.2176999999999998</v>
      </c>
    </row>
    <row r="7216" spans="1:22" ht="14.25" customHeight="1" x14ac:dyDescent="0.3">
      <c r="A7216" s="1">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4">
        <v>4.7559999999999985</v>
      </c>
    </row>
    <row r="7217" spans="1:22" ht="14.25" customHeight="1" x14ac:dyDescent="0.3">
      <c r="A7217" s="1">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4">
        <v>12.441600000000001</v>
      </c>
    </row>
    <row r="7218" spans="1:22" ht="14.25" customHeight="1" x14ac:dyDescent="0.3">
      <c r="A7218" s="1">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4">
        <v>2.5577999999999994</v>
      </c>
    </row>
    <row r="7219" spans="1:22" ht="14.25" customHeight="1" x14ac:dyDescent="0.3">
      <c r="A7219" s="1">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4">
        <v>21.873599999999996</v>
      </c>
    </row>
    <row r="7220" spans="1:22" ht="14.25" customHeight="1" x14ac:dyDescent="0.3">
      <c r="A7220" s="1">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4">
        <v>122.38559999999998</v>
      </c>
    </row>
    <row r="7221" spans="1:22" ht="14.25" customHeight="1" x14ac:dyDescent="0.3">
      <c r="A7221" s="1">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4">
        <v>17.348799999999997</v>
      </c>
    </row>
    <row r="7222" spans="1:22" ht="14.25" customHeight="1" x14ac:dyDescent="0.3">
      <c r="A7222" s="1">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4">
        <v>-228.74250000000006</v>
      </c>
    </row>
    <row r="7223" spans="1:22" ht="14.25" customHeight="1" x14ac:dyDescent="0.3">
      <c r="A7223" s="1">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4">
        <v>35.864399999999996</v>
      </c>
    </row>
    <row r="7224" spans="1:22" ht="14.25" customHeight="1" x14ac:dyDescent="0.3">
      <c r="A7224" s="1">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4">
        <v>-7.1190000000000015</v>
      </c>
    </row>
    <row r="7225" spans="1:22" ht="14.25" customHeight="1" x14ac:dyDescent="0.3">
      <c r="A7225" s="1">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4">
        <v>12.417299999999997</v>
      </c>
    </row>
    <row r="7226" spans="1:22" ht="14.25" customHeight="1" x14ac:dyDescent="0.3">
      <c r="A7226" s="1">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4">
        <v>50.03459999999999</v>
      </c>
    </row>
    <row r="7227" spans="1:22" ht="14.25" customHeight="1" x14ac:dyDescent="0.3">
      <c r="A7227" s="1">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4">
        <v>10.163999999999998</v>
      </c>
    </row>
    <row r="7228" spans="1:22" ht="14.25" customHeight="1" x14ac:dyDescent="0.3">
      <c r="A7228" s="1">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4">
        <v>38.724999999999994</v>
      </c>
    </row>
    <row r="7229" spans="1:22" ht="14.25" customHeight="1" x14ac:dyDescent="0.3">
      <c r="A7229" s="1">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4">
        <v>214.4674999999998</v>
      </c>
    </row>
    <row r="7230" spans="1:22" ht="14.25" customHeight="1" x14ac:dyDescent="0.3">
      <c r="A7230" s="1">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4">
        <v>30.277799999999992</v>
      </c>
    </row>
    <row r="7231" spans="1:22" ht="14.25" customHeight="1" x14ac:dyDescent="0.3">
      <c r="A7231" s="1">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4">
        <v>10.7301</v>
      </c>
    </row>
    <row r="7232" spans="1:22" ht="14.25" customHeight="1" x14ac:dyDescent="0.3">
      <c r="A7232" s="1">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4">
        <v>15.44</v>
      </c>
    </row>
    <row r="7233" spans="1:22" ht="14.25" customHeight="1" x14ac:dyDescent="0.3">
      <c r="A7233" s="1">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4">
        <v>120.94159999999999</v>
      </c>
    </row>
    <row r="7234" spans="1:22" ht="14.25" customHeight="1" x14ac:dyDescent="0.3">
      <c r="A7234" s="1">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4">
        <v>12.475199999999999</v>
      </c>
    </row>
    <row r="7235" spans="1:22" ht="14.25" customHeight="1" x14ac:dyDescent="0.3">
      <c r="A7235" s="1">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4">
        <v>44.304000000000002</v>
      </c>
    </row>
    <row r="7236" spans="1:22" ht="14.25" customHeight="1" x14ac:dyDescent="0.3">
      <c r="A7236" s="1">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4">
        <v>6.3504000000000005</v>
      </c>
    </row>
    <row r="7237" spans="1:22" ht="14.25" customHeight="1" x14ac:dyDescent="0.3">
      <c r="A7237" s="1">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4">
        <v>22.573199999999996</v>
      </c>
    </row>
    <row r="7238" spans="1:22" ht="14.25" customHeight="1" x14ac:dyDescent="0.3">
      <c r="A7238" s="1">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4">
        <v>2.4192</v>
      </c>
    </row>
    <row r="7239" spans="1:22" ht="14.25" customHeight="1" x14ac:dyDescent="0.3">
      <c r="A7239" s="1">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4">
        <v>-319.19159999999999</v>
      </c>
    </row>
    <row r="7240" spans="1:22" ht="14.25" customHeight="1" x14ac:dyDescent="0.3">
      <c r="A7240" s="1">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4">
        <v>18.463200000000004</v>
      </c>
    </row>
    <row r="7241" spans="1:22" ht="14.25" customHeight="1" x14ac:dyDescent="0.3">
      <c r="A7241" s="1">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4">
        <v>18.687199999999997</v>
      </c>
    </row>
    <row r="7242" spans="1:22" ht="14.25" customHeight="1" x14ac:dyDescent="0.3">
      <c r="A7242" s="1">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4">
        <v>26.544000000000004</v>
      </c>
    </row>
    <row r="7243" spans="1:22" ht="14.25" customHeight="1" x14ac:dyDescent="0.3">
      <c r="A7243" s="1">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4">
        <v>30.185999999999996</v>
      </c>
    </row>
    <row r="7244" spans="1:22" ht="14.25" customHeight="1" x14ac:dyDescent="0.3">
      <c r="A7244" s="1">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4">
        <v>7.9662000000000006</v>
      </c>
    </row>
    <row r="7245" spans="1:22" ht="14.25" customHeight="1" x14ac:dyDescent="0.3">
      <c r="A7245" s="1">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4">
        <v>-630.88200000000006</v>
      </c>
    </row>
    <row r="7246" spans="1:22" ht="14.25" customHeight="1" x14ac:dyDescent="0.3">
      <c r="A7246" s="1">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4">
        <v>18.832800000000002</v>
      </c>
    </row>
    <row r="7247" spans="1:22" ht="14.25" customHeight="1" x14ac:dyDescent="0.3">
      <c r="A7247" s="1">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4">
        <v>17.744999999999962</v>
      </c>
    </row>
    <row r="7248" spans="1:22" ht="14.25" customHeight="1" x14ac:dyDescent="0.3">
      <c r="A7248" s="1">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4">
        <v>4.9139999999999988</v>
      </c>
    </row>
    <row r="7249" spans="1:22" ht="14.25" customHeight="1" x14ac:dyDescent="0.3">
      <c r="A7249" s="1">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4">
        <v>-199.61700000000002</v>
      </c>
    </row>
    <row r="7250" spans="1:22" ht="14.25" customHeight="1" x14ac:dyDescent="0.3">
      <c r="A7250" s="1">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4">
        <v>-10.051200000000003</v>
      </c>
    </row>
    <row r="7251" spans="1:22" ht="14.25" customHeight="1" x14ac:dyDescent="0.3">
      <c r="A7251" s="1">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4">
        <v>35.994</v>
      </c>
    </row>
    <row r="7252" spans="1:22" ht="14.25" customHeight="1" x14ac:dyDescent="0.3">
      <c r="A7252" s="1">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4">
        <v>395.98800000000006</v>
      </c>
    </row>
    <row r="7253" spans="1:22" ht="14.25" customHeight="1" x14ac:dyDescent="0.3">
      <c r="A7253" s="1">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4">
        <v>3.3408000000000002</v>
      </c>
    </row>
    <row r="7254" spans="1:22" ht="14.25" customHeight="1" x14ac:dyDescent="0.3">
      <c r="A7254" s="1">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4">
        <v>31.519199999999998</v>
      </c>
    </row>
    <row r="7255" spans="1:22" ht="14.25" customHeight="1" x14ac:dyDescent="0.3">
      <c r="A7255" s="1">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4">
        <v>109.42199999999997</v>
      </c>
    </row>
    <row r="7256" spans="1:22" ht="14.25" customHeight="1" x14ac:dyDescent="0.3">
      <c r="A7256" s="1">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4">
        <v>21.33</v>
      </c>
    </row>
    <row r="7257" spans="1:22" ht="14.25" customHeight="1" x14ac:dyDescent="0.3">
      <c r="A7257" s="1">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4">
        <v>13.9328</v>
      </c>
    </row>
    <row r="7258" spans="1:22" ht="14.25" customHeight="1" x14ac:dyDescent="0.3">
      <c r="A7258" s="1">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4">
        <v>1.4455999999999998</v>
      </c>
    </row>
    <row r="7259" spans="1:22" ht="14.25" customHeight="1" x14ac:dyDescent="0.3">
      <c r="A7259" s="1">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4">
        <v>301.96799999999996</v>
      </c>
    </row>
    <row r="7260" spans="1:22" ht="14.25" customHeight="1" x14ac:dyDescent="0.3">
      <c r="A7260" s="1">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4">
        <v>3.9690000000000003</v>
      </c>
    </row>
    <row r="7261" spans="1:22" ht="14.25" customHeight="1" x14ac:dyDescent="0.3">
      <c r="A7261" s="1">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4">
        <v>21.772800000000004</v>
      </c>
    </row>
    <row r="7262" spans="1:22" ht="14.25" customHeight="1" x14ac:dyDescent="0.3">
      <c r="A7262" s="1">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4">
        <v>35.277200000000008</v>
      </c>
    </row>
    <row r="7263" spans="1:22" ht="14.25" customHeight="1" x14ac:dyDescent="0.3">
      <c r="A7263" s="1">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4">
        <v>4.1160000000000005</v>
      </c>
    </row>
    <row r="7264" spans="1:22" ht="14.25" customHeight="1" x14ac:dyDescent="0.3">
      <c r="A7264" s="1">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4">
        <v>-6.5399999999999991</v>
      </c>
    </row>
    <row r="7265" spans="1:22" ht="14.25" customHeight="1" x14ac:dyDescent="0.3">
      <c r="A7265" s="1">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4">
        <v>11.087999999999997</v>
      </c>
    </row>
    <row r="7266" spans="1:22" ht="14.25" customHeight="1" x14ac:dyDescent="0.3">
      <c r="A7266" s="1">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4">
        <v>50.9208</v>
      </c>
    </row>
    <row r="7267" spans="1:22" ht="14.25" customHeight="1" x14ac:dyDescent="0.3">
      <c r="A7267" s="1">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4">
        <v>-35.513599999999997</v>
      </c>
    </row>
    <row r="7268" spans="1:22" ht="14.25" customHeight="1" x14ac:dyDescent="0.3">
      <c r="A7268" s="1">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4">
        <v>-11.190000000000001</v>
      </c>
    </row>
    <row r="7269" spans="1:22" ht="14.25" customHeight="1" x14ac:dyDescent="0.3">
      <c r="A7269" s="1">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4">
        <v>-0.83920000000000172</v>
      </c>
    </row>
    <row r="7270" spans="1:22" ht="14.25" customHeight="1" x14ac:dyDescent="0.3">
      <c r="A7270" s="1">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4">
        <v>32.468400000000003</v>
      </c>
    </row>
    <row r="7271" spans="1:22" ht="14.25" customHeight="1" x14ac:dyDescent="0.3">
      <c r="A7271" s="1">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4">
        <v>31.577600000000018</v>
      </c>
    </row>
    <row r="7272" spans="1:22" ht="14.25" customHeight="1" x14ac:dyDescent="0.3">
      <c r="A7272" s="1">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4">
        <v>-12.878400000000013</v>
      </c>
    </row>
    <row r="7273" spans="1:22" ht="14.25" customHeight="1" x14ac:dyDescent="0.3">
      <c r="A7273" s="1">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4">
        <v>4.5448000000000004</v>
      </c>
    </row>
    <row r="7274" spans="1:22" ht="14.25" customHeight="1" x14ac:dyDescent="0.3">
      <c r="A7274" s="1">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4">
        <v>-4.3792000000000009</v>
      </c>
    </row>
    <row r="7275" spans="1:22" ht="14.25" customHeight="1" x14ac:dyDescent="0.3">
      <c r="A7275" s="1">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4">
        <v>-2.7300000000000004</v>
      </c>
    </row>
    <row r="7276" spans="1:22" ht="14.25" customHeight="1" x14ac:dyDescent="0.3">
      <c r="A7276" s="1">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4">
        <v>42.494999999999948</v>
      </c>
    </row>
    <row r="7277" spans="1:22" ht="14.25" customHeight="1" x14ac:dyDescent="0.3">
      <c r="A7277" s="1">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4">
        <v>21.7532</v>
      </c>
    </row>
    <row r="7278" spans="1:22" ht="14.25" customHeight="1" x14ac:dyDescent="0.3">
      <c r="A7278" s="1">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4">
        <v>239.976</v>
      </c>
    </row>
    <row r="7279" spans="1:22" ht="14.25" customHeight="1" x14ac:dyDescent="0.3">
      <c r="A7279" s="1">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4">
        <v>4.4979999999999958</v>
      </c>
    </row>
    <row r="7280" spans="1:22" ht="14.25" customHeight="1" x14ac:dyDescent="0.3">
      <c r="A7280" s="1">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4">
        <v>132.58980000000003</v>
      </c>
    </row>
    <row r="7281" spans="1:22" ht="14.25" customHeight="1" x14ac:dyDescent="0.3">
      <c r="A7281" s="1">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4">
        <v>48.701099999999997</v>
      </c>
    </row>
    <row r="7282" spans="1:22" ht="14.25" customHeight="1" x14ac:dyDescent="0.3">
      <c r="A7282" s="1">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4">
        <v>1270.99</v>
      </c>
    </row>
    <row r="7283" spans="1:22" ht="14.25" customHeight="1" x14ac:dyDescent="0.3">
      <c r="A7283" s="1">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4">
        <v>-479.98799999999994</v>
      </c>
    </row>
    <row r="7284" spans="1:22" ht="14.25" customHeight="1" x14ac:dyDescent="0.3">
      <c r="A7284" s="1">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4">
        <v>-5.0094000000000012</v>
      </c>
    </row>
    <row r="7285" spans="1:22" ht="14.25" customHeight="1" x14ac:dyDescent="0.3">
      <c r="A7285" s="1">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4">
        <v>3.8879999999999972</v>
      </c>
    </row>
    <row r="7286" spans="1:22" ht="14.25" customHeight="1" x14ac:dyDescent="0.3">
      <c r="A7286" s="1">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4">
        <v>-9.0903999999999989</v>
      </c>
    </row>
    <row r="7287" spans="1:22" ht="14.25" customHeight="1" x14ac:dyDescent="0.3">
      <c r="A7287" s="1">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4">
        <v>15.298799999999996</v>
      </c>
    </row>
    <row r="7288" spans="1:22" ht="14.25" customHeight="1" x14ac:dyDescent="0.3">
      <c r="A7288" s="1">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4">
        <v>0.5519999999999996</v>
      </c>
    </row>
    <row r="7289" spans="1:22" ht="14.25" customHeight="1" x14ac:dyDescent="0.3">
      <c r="A7289" s="1">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4">
        <v>23.652900000000002</v>
      </c>
    </row>
    <row r="7290" spans="1:22" ht="14.25" customHeight="1" x14ac:dyDescent="0.3">
      <c r="A7290" s="1">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4">
        <v>-121.27049999999997</v>
      </c>
    </row>
    <row r="7291" spans="1:22" ht="14.25" customHeight="1" x14ac:dyDescent="0.3">
      <c r="A7291" s="1">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4">
        <v>76.252499999999998</v>
      </c>
    </row>
    <row r="7292" spans="1:22" ht="14.25" customHeight="1" x14ac:dyDescent="0.3">
      <c r="A7292" s="1">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4">
        <v>17.7744</v>
      </c>
    </row>
    <row r="7293" spans="1:22" ht="14.25" customHeight="1" x14ac:dyDescent="0.3">
      <c r="A7293" s="1">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4">
        <v>12.2247</v>
      </c>
    </row>
    <row r="7294" spans="1:22" ht="14.25" customHeight="1" x14ac:dyDescent="0.3">
      <c r="A7294" s="1">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4">
        <v>-272.58000000000015</v>
      </c>
    </row>
    <row r="7295" spans="1:22" ht="14.25" customHeight="1" x14ac:dyDescent="0.3">
      <c r="A7295" s="1">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4">
        <v>21.596400000000003</v>
      </c>
    </row>
    <row r="7296" spans="1:22" ht="14.25" customHeight="1" x14ac:dyDescent="0.3">
      <c r="A7296" s="1">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4">
        <v>7.8935999999999993</v>
      </c>
    </row>
    <row r="7297" spans="1:22" ht="14.25" customHeight="1" x14ac:dyDescent="0.3">
      <c r="A7297" s="1">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4">
        <v>2.8380000000000027</v>
      </c>
    </row>
    <row r="7298" spans="1:22" ht="14.25" customHeight="1" x14ac:dyDescent="0.3">
      <c r="A7298" s="1">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4">
        <v>1.8467999999999996</v>
      </c>
    </row>
    <row r="7299" spans="1:22" ht="14.25" customHeight="1" x14ac:dyDescent="0.3">
      <c r="A7299" s="1">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4">
        <v>7.7240000000000002</v>
      </c>
    </row>
    <row r="7300" spans="1:22" ht="14.25" customHeight="1" x14ac:dyDescent="0.3">
      <c r="A7300" s="1">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4">
        <v>-175.26000000000005</v>
      </c>
    </row>
    <row r="7301" spans="1:22" ht="14.25" customHeight="1" x14ac:dyDescent="0.3">
      <c r="A7301" s="1">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4">
        <v>-7.4759999999999991</v>
      </c>
    </row>
    <row r="7302" spans="1:22" ht="14.25" customHeight="1" x14ac:dyDescent="0.3">
      <c r="A7302" s="1">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4">
        <v>-30.293999999999983</v>
      </c>
    </row>
    <row r="7303" spans="1:22" ht="14.25" customHeight="1" x14ac:dyDescent="0.3">
      <c r="A7303" s="1">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4">
        <v>-4.9164000000000012</v>
      </c>
    </row>
    <row r="7304" spans="1:22" ht="14.25" customHeight="1" x14ac:dyDescent="0.3">
      <c r="A7304" s="1">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4">
        <v>-66.801000000000045</v>
      </c>
    </row>
    <row r="7305" spans="1:22" ht="14.25" customHeight="1" x14ac:dyDescent="0.3">
      <c r="A7305" s="1">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4">
        <v>6.0740000000000016</v>
      </c>
    </row>
    <row r="7306" spans="1:22" ht="14.25" customHeight="1" x14ac:dyDescent="0.3">
      <c r="A7306" s="1">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4">
        <v>3.6288</v>
      </c>
    </row>
    <row r="7307" spans="1:22" ht="14.25" customHeight="1" x14ac:dyDescent="0.3">
      <c r="A7307" s="1">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4">
        <v>-152.71559999999999</v>
      </c>
    </row>
    <row r="7308" spans="1:22" ht="14.25" customHeight="1" x14ac:dyDescent="0.3">
      <c r="A7308" s="1">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4">
        <v>12.959999999999994</v>
      </c>
    </row>
    <row r="7309" spans="1:22" ht="14.25" customHeight="1" x14ac:dyDescent="0.3">
      <c r="A7309" s="1">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4">
        <v>9.9651999999999994</v>
      </c>
    </row>
    <row r="7310" spans="1:22" ht="14.25" customHeight="1" x14ac:dyDescent="0.3">
      <c r="A7310" s="1">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4">
        <v>77.483699999999999</v>
      </c>
    </row>
    <row r="7311" spans="1:22" ht="14.25" customHeight="1" x14ac:dyDescent="0.3">
      <c r="A7311" s="1">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4">
        <v>0.70650000000000013</v>
      </c>
    </row>
    <row r="7312" spans="1:22" ht="14.25" customHeight="1" x14ac:dyDescent="0.3">
      <c r="A7312" s="1">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4">
        <v>29.137499999999996</v>
      </c>
    </row>
    <row r="7313" spans="1:22" ht="14.25" customHeight="1" x14ac:dyDescent="0.3">
      <c r="A7313" s="1">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4">
        <v>-1.3103999999999996</v>
      </c>
    </row>
    <row r="7314" spans="1:22" ht="14.25" customHeight="1" x14ac:dyDescent="0.3">
      <c r="A7314" s="1">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4">
        <v>-8.5974000000000004</v>
      </c>
    </row>
    <row r="7315" spans="1:22" ht="14.25" customHeight="1" x14ac:dyDescent="0.3">
      <c r="A7315" s="1">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4">
        <v>7.4751999999999992</v>
      </c>
    </row>
    <row r="7316" spans="1:22" ht="14.25" customHeight="1" x14ac:dyDescent="0.3">
      <c r="A7316" s="1">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4">
        <v>25.060000000000016</v>
      </c>
    </row>
    <row r="7317" spans="1:22" ht="14.25" customHeight="1" x14ac:dyDescent="0.3">
      <c r="A7317" s="1">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4">
        <v>12.736799999999999</v>
      </c>
    </row>
    <row r="7318" spans="1:22" ht="14.25" customHeight="1" x14ac:dyDescent="0.3">
      <c r="A7318" s="1">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4">
        <v>-37.915200000000027</v>
      </c>
    </row>
    <row r="7319" spans="1:22" ht="14.25" customHeight="1" x14ac:dyDescent="0.3">
      <c r="A7319" s="1">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4">
        <v>6.6177000000000001</v>
      </c>
    </row>
    <row r="7320" spans="1:22" ht="14.25" customHeight="1" x14ac:dyDescent="0.3">
      <c r="A7320" s="1">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4">
        <v>-3.4649999999999999</v>
      </c>
    </row>
    <row r="7321" spans="1:22" ht="14.25" customHeight="1" x14ac:dyDescent="0.3">
      <c r="A7321" s="1">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4">
        <v>264.58650000000006</v>
      </c>
    </row>
    <row r="7322" spans="1:22" ht="14.25" customHeight="1" x14ac:dyDescent="0.3">
      <c r="A7322" s="1">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4">
        <v>37.883999999999993</v>
      </c>
    </row>
    <row r="7323" spans="1:22" ht="14.25" customHeight="1" x14ac:dyDescent="0.3">
      <c r="A7323" s="1">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4">
        <v>3.3389999999999995</v>
      </c>
    </row>
    <row r="7324" spans="1:22" ht="14.25" customHeight="1" x14ac:dyDescent="0.3">
      <c r="A7324" s="1">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4">
        <v>21.42</v>
      </c>
    </row>
    <row r="7325" spans="1:22" ht="14.25" customHeight="1" x14ac:dyDescent="0.3">
      <c r="A7325" s="1">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4">
        <v>10.909600000000001</v>
      </c>
    </row>
    <row r="7326" spans="1:22" ht="14.25" customHeight="1" x14ac:dyDescent="0.3">
      <c r="A7326" s="1">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4">
        <v>4.5359999999999996</v>
      </c>
    </row>
    <row r="7327" spans="1:22" ht="14.25" customHeight="1" x14ac:dyDescent="0.3">
      <c r="A7327" s="1">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4">
        <v>112.224</v>
      </c>
    </row>
    <row r="7328" spans="1:22" ht="14.25" customHeight="1" x14ac:dyDescent="0.3">
      <c r="A7328" s="1">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4">
        <v>10.077200000000001</v>
      </c>
    </row>
    <row r="7329" spans="1:22" ht="14.25" customHeight="1" x14ac:dyDescent="0.3">
      <c r="A7329" s="1">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4">
        <v>14.430000000000007</v>
      </c>
    </row>
    <row r="7330" spans="1:22" ht="14.25" customHeight="1" x14ac:dyDescent="0.3">
      <c r="A7330" s="1">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4">
        <v>415.98959999999994</v>
      </c>
    </row>
    <row r="7331" spans="1:22" ht="14.25" customHeight="1" x14ac:dyDescent="0.3">
      <c r="A7331" s="1">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4">
        <v>334.11419999999987</v>
      </c>
    </row>
    <row r="7332" spans="1:22" ht="14.25" customHeight="1" x14ac:dyDescent="0.3">
      <c r="A7332" s="1">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4">
        <v>-8.532</v>
      </c>
    </row>
    <row r="7333" spans="1:22" ht="14.25" customHeight="1" x14ac:dyDescent="0.3">
      <c r="A7333" s="1">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4">
        <v>-13.334099999999999</v>
      </c>
    </row>
    <row r="7334" spans="1:22" ht="14.25" customHeight="1" x14ac:dyDescent="0.3">
      <c r="A7334" s="1">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4">
        <v>-65.150399999999991</v>
      </c>
    </row>
    <row r="7335" spans="1:22" ht="14.25" customHeight="1" x14ac:dyDescent="0.3">
      <c r="A7335" s="1">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4">
        <v>10.103999999999996</v>
      </c>
    </row>
    <row r="7336" spans="1:22" ht="14.25" customHeight="1" x14ac:dyDescent="0.3">
      <c r="A7336" s="1">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4">
        <v>14.313600000000005</v>
      </c>
    </row>
    <row r="7337" spans="1:22" ht="14.25" customHeight="1" x14ac:dyDescent="0.3">
      <c r="A7337" s="1">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4">
        <v>371.31600000000003</v>
      </c>
    </row>
    <row r="7338" spans="1:22" ht="14.25" customHeight="1" x14ac:dyDescent="0.3">
      <c r="A7338" s="1">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4">
        <v>56.195999999999955</v>
      </c>
    </row>
    <row r="7339" spans="1:22" ht="14.25" customHeight="1" x14ac:dyDescent="0.3">
      <c r="A7339" s="1">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4">
        <v>3.8774999999999995</v>
      </c>
    </row>
    <row r="7340" spans="1:22" ht="14.25" customHeight="1" x14ac:dyDescent="0.3">
      <c r="A7340" s="1">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4">
        <v>36.3018</v>
      </c>
    </row>
    <row r="7341" spans="1:22" ht="14.25" customHeight="1" x14ac:dyDescent="0.3">
      <c r="A7341" s="1">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4">
        <v>1.6128</v>
      </c>
    </row>
    <row r="7342" spans="1:22" ht="14.25" customHeight="1" x14ac:dyDescent="0.3">
      <c r="A7342" s="1">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4">
        <v>18.327599999999997</v>
      </c>
    </row>
    <row r="7343" spans="1:22" ht="14.25" customHeight="1" x14ac:dyDescent="0.3">
      <c r="A7343" s="1">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4">
        <v>76.558299999999988</v>
      </c>
    </row>
    <row r="7344" spans="1:22" ht="14.25" customHeight="1" x14ac:dyDescent="0.3">
      <c r="A7344" s="1">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4">
        <v>9.2556000000000012</v>
      </c>
    </row>
    <row r="7345" spans="1:22" ht="14.25" customHeight="1" x14ac:dyDescent="0.3">
      <c r="A7345" s="1">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4">
        <v>19.188000000000002</v>
      </c>
    </row>
    <row r="7346" spans="1:22" ht="14.25" customHeight="1" x14ac:dyDescent="0.3">
      <c r="A7346" s="1">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4">
        <v>-420</v>
      </c>
    </row>
    <row r="7347" spans="1:22" ht="14.25" customHeight="1" x14ac:dyDescent="0.3">
      <c r="A7347" s="1">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4">
        <v>-16.552799999999994</v>
      </c>
    </row>
    <row r="7348" spans="1:22" ht="14.25" customHeight="1" x14ac:dyDescent="0.3">
      <c r="A7348" s="1">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4">
        <v>1.3584000000000001</v>
      </c>
    </row>
    <row r="7349" spans="1:22" ht="14.25" customHeight="1" x14ac:dyDescent="0.3">
      <c r="A7349" s="1">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4">
        <v>-12.147000000000009</v>
      </c>
    </row>
    <row r="7350" spans="1:22" ht="14.25" customHeight="1" x14ac:dyDescent="0.3">
      <c r="A7350" s="1">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4">
        <v>-459.60720000000003</v>
      </c>
    </row>
    <row r="7351" spans="1:22" ht="14.25" customHeight="1" x14ac:dyDescent="0.3">
      <c r="A7351" s="1">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4">
        <v>19.41</v>
      </c>
    </row>
    <row r="7352" spans="1:22" ht="14.25" customHeight="1" x14ac:dyDescent="0.3">
      <c r="A7352" s="1">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4">
        <v>10.511999999999999</v>
      </c>
    </row>
    <row r="7353" spans="1:22" ht="14.25" customHeight="1" x14ac:dyDescent="0.3">
      <c r="A7353" s="1">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4">
        <v>43.598100000000002</v>
      </c>
    </row>
    <row r="7354" spans="1:22" ht="14.25" customHeight="1" x14ac:dyDescent="0.3">
      <c r="A7354" s="1">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4">
        <v>-81.664000000000044</v>
      </c>
    </row>
    <row r="7355" spans="1:22" ht="14.25" customHeight="1" x14ac:dyDescent="0.3">
      <c r="A7355" s="1">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4">
        <v>5.368999999999998</v>
      </c>
    </row>
    <row r="7356" spans="1:22" ht="14.25" customHeight="1" x14ac:dyDescent="0.3">
      <c r="A7356" s="1">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4">
        <v>13.454999999999998</v>
      </c>
    </row>
    <row r="7357" spans="1:22" ht="14.25" customHeight="1" x14ac:dyDescent="0.3">
      <c r="A7357" s="1">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4">
        <v>52.379999999999995</v>
      </c>
    </row>
    <row r="7358" spans="1:22" ht="14.25" customHeight="1" x14ac:dyDescent="0.3">
      <c r="A7358" s="1">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4">
        <v>0.15839999999999993</v>
      </c>
    </row>
    <row r="7359" spans="1:22" ht="14.25" customHeight="1" x14ac:dyDescent="0.3">
      <c r="A7359" s="1">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4">
        <v>0</v>
      </c>
    </row>
    <row r="7360" spans="1:22" ht="14.25" customHeight="1" x14ac:dyDescent="0.3">
      <c r="A7360" s="1">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4">
        <v>-50.392799999999994</v>
      </c>
    </row>
    <row r="7361" spans="1:22" ht="14.25" customHeight="1" x14ac:dyDescent="0.3">
      <c r="A7361" s="1">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4">
        <v>-192.04680000000008</v>
      </c>
    </row>
    <row r="7362" spans="1:22" ht="14.25" customHeight="1" x14ac:dyDescent="0.3">
      <c r="A7362" s="1">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4">
        <v>9.3312000000000008</v>
      </c>
    </row>
    <row r="7363" spans="1:22" ht="14.25" customHeight="1" x14ac:dyDescent="0.3">
      <c r="A7363" s="1">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4">
        <v>-36.441000000000031</v>
      </c>
    </row>
    <row r="7364" spans="1:22" ht="14.25" customHeight="1" x14ac:dyDescent="0.3">
      <c r="A7364" s="1">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4">
        <v>13.734</v>
      </c>
    </row>
    <row r="7365" spans="1:22" ht="14.25" customHeight="1" x14ac:dyDescent="0.3">
      <c r="A7365" s="1">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4">
        <v>-73.706100000000021</v>
      </c>
    </row>
    <row r="7366" spans="1:22" ht="14.25" customHeight="1" x14ac:dyDescent="0.3">
      <c r="A7366" s="1">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4">
        <v>2.6927999999999992</v>
      </c>
    </row>
    <row r="7367" spans="1:22" ht="14.25" customHeight="1" x14ac:dyDescent="0.3">
      <c r="A7367" s="1">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4">
        <v>-5.0511999999999997</v>
      </c>
    </row>
    <row r="7368" spans="1:22" ht="14.25" customHeight="1" x14ac:dyDescent="0.3">
      <c r="A7368" s="1">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4">
        <v>-7.7292000000000041</v>
      </c>
    </row>
    <row r="7369" spans="1:22" ht="14.25" customHeight="1" x14ac:dyDescent="0.3">
      <c r="A7369" s="1">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4">
        <v>-24.842999999999961</v>
      </c>
    </row>
    <row r="7370" spans="1:22" ht="14.25" customHeight="1" x14ac:dyDescent="0.3">
      <c r="A7370" s="1">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4">
        <v>-11.936999999999998</v>
      </c>
    </row>
    <row r="7371" spans="1:22" ht="14.25" customHeight="1" x14ac:dyDescent="0.3">
      <c r="A7371" s="1">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4">
        <v>1.6704000000000001</v>
      </c>
    </row>
    <row r="7372" spans="1:22" ht="14.25" customHeight="1" x14ac:dyDescent="0.3">
      <c r="A7372" s="1">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4">
        <v>74.8142</v>
      </c>
    </row>
    <row r="7373" spans="1:22" ht="14.25" customHeight="1" x14ac:dyDescent="0.3">
      <c r="A7373" s="1">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4">
        <v>44.596199999999996</v>
      </c>
    </row>
    <row r="7374" spans="1:22" ht="14.25" customHeight="1" x14ac:dyDescent="0.3">
      <c r="A7374" s="1">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4">
        <v>0.61019999999999541</v>
      </c>
    </row>
    <row r="7375" spans="1:22" ht="14.25" customHeight="1" x14ac:dyDescent="0.3">
      <c r="A7375" s="1">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4">
        <v>31.931899999999988</v>
      </c>
    </row>
    <row r="7376" spans="1:22" ht="14.25" customHeight="1" x14ac:dyDescent="0.3">
      <c r="A7376" s="1">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4">
        <v>3.5504999999999995</v>
      </c>
    </row>
    <row r="7377" spans="1:22" ht="14.25" customHeight="1" x14ac:dyDescent="0.3">
      <c r="A7377" s="1">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4">
        <v>11.707799999999995</v>
      </c>
    </row>
    <row r="7378" spans="1:22" ht="14.25" customHeight="1" x14ac:dyDescent="0.3">
      <c r="A7378" s="1">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4">
        <v>5.4336000000000002</v>
      </c>
    </row>
    <row r="7379" spans="1:22" ht="14.25" customHeight="1" x14ac:dyDescent="0.3">
      <c r="A7379" s="1">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4">
        <v>24.980400000000007</v>
      </c>
    </row>
    <row r="7380" spans="1:22" ht="14.25" customHeight="1" x14ac:dyDescent="0.3">
      <c r="A7380" s="1">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4">
        <v>1.1555999999999984</v>
      </c>
    </row>
    <row r="7381" spans="1:22" ht="14.25" customHeight="1" x14ac:dyDescent="0.3">
      <c r="A7381" s="1">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4">
        <v>0.4073999999999991</v>
      </c>
    </row>
    <row r="7382" spans="1:22" ht="14.25" customHeight="1" x14ac:dyDescent="0.3">
      <c r="A7382" s="1">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4">
        <v>7.056</v>
      </c>
    </row>
    <row r="7383" spans="1:22" ht="14.25" customHeight="1" x14ac:dyDescent="0.3">
      <c r="A7383" s="1">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4">
        <v>41.986000000000004</v>
      </c>
    </row>
    <row r="7384" spans="1:22" ht="14.25" customHeight="1" x14ac:dyDescent="0.3">
      <c r="A7384" s="1">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4">
        <v>5.0699999999999985</v>
      </c>
    </row>
    <row r="7385" spans="1:22" ht="14.25" customHeight="1" x14ac:dyDescent="0.3">
      <c r="A7385" s="1">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4">
        <v>8.4527999999999999</v>
      </c>
    </row>
    <row r="7386" spans="1:22" ht="14.25" customHeight="1" x14ac:dyDescent="0.3">
      <c r="A7386" s="1">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4">
        <v>136.07999999999998</v>
      </c>
    </row>
    <row r="7387" spans="1:22" ht="14.25" customHeight="1" x14ac:dyDescent="0.3">
      <c r="A7387" s="1">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4">
        <v>8.6435999999999993</v>
      </c>
    </row>
    <row r="7388" spans="1:22" ht="14.25" customHeight="1" x14ac:dyDescent="0.3">
      <c r="A7388" s="1">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4">
        <v>100.73160000000001</v>
      </c>
    </row>
    <row r="7389" spans="1:22" ht="14.25" customHeight="1" x14ac:dyDescent="0.3">
      <c r="A7389" s="1">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4">
        <v>387.56759999999986</v>
      </c>
    </row>
    <row r="7390" spans="1:22" ht="14.25" customHeight="1" x14ac:dyDescent="0.3">
      <c r="A7390" s="1">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4">
        <v>0.29969999999999963</v>
      </c>
    </row>
    <row r="7391" spans="1:22" ht="14.25" customHeight="1" x14ac:dyDescent="0.3">
      <c r="A7391" s="1">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4">
        <v>48.795999999999978</v>
      </c>
    </row>
    <row r="7392" spans="1:22" ht="14.25" customHeight="1" x14ac:dyDescent="0.3">
      <c r="A7392" s="1">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4">
        <v>19.034999999999989</v>
      </c>
    </row>
    <row r="7393" spans="1:22" ht="14.25" customHeight="1" x14ac:dyDescent="0.3">
      <c r="A7393" s="1">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4">
        <v>23.234999999999992</v>
      </c>
    </row>
    <row r="7394" spans="1:22" ht="14.25" customHeight="1" x14ac:dyDescent="0.3">
      <c r="A7394" s="1">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4">
        <v>7.0649999999999995</v>
      </c>
    </row>
    <row r="7395" spans="1:22" ht="14.25" customHeight="1" x14ac:dyDescent="0.3">
      <c r="A7395" s="1">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4">
        <v>15.475200000000001</v>
      </c>
    </row>
    <row r="7396" spans="1:22" ht="14.25" customHeight="1" x14ac:dyDescent="0.3">
      <c r="A7396" s="1">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4">
        <v>15.823999999999998</v>
      </c>
    </row>
    <row r="7397" spans="1:22" ht="14.25" customHeight="1" x14ac:dyDescent="0.3">
      <c r="A7397" s="1">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4">
        <v>-120.05080000000007</v>
      </c>
    </row>
    <row r="7398" spans="1:22" ht="14.25" customHeight="1" x14ac:dyDescent="0.3">
      <c r="A7398" s="1">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4">
        <v>173.32919999999999</v>
      </c>
    </row>
    <row r="7399" spans="1:22" ht="14.25" customHeight="1" x14ac:dyDescent="0.3">
      <c r="A7399" s="1">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4">
        <v>59.655599999999993</v>
      </c>
    </row>
    <row r="7400" spans="1:22" ht="14.25" customHeight="1" x14ac:dyDescent="0.3">
      <c r="A7400" s="1">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4">
        <v>12.997800000000003</v>
      </c>
    </row>
    <row r="7401" spans="1:22" ht="14.25" customHeight="1" x14ac:dyDescent="0.3">
      <c r="A7401" s="1">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4">
        <v>3.2779999999999987</v>
      </c>
    </row>
    <row r="7402" spans="1:22" ht="14.25" customHeight="1" x14ac:dyDescent="0.3">
      <c r="A7402" s="1">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4">
        <v>14.664200000000001</v>
      </c>
    </row>
    <row r="7403" spans="1:22" ht="14.25" customHeight="1" x14ac:dyDescent="0.3">
      <c r="A7403" s="1">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4">
        <v>14.200199999999999</v>
      </c>
    </row>
    <row r="7404" spans="1:22" ht="14.25" customHeight="1" x14ac:dyDescent="0.3">
      <c r="A7404" s="1">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4">
        <v>21.035999999999994</v>
      </c>
    </row>
    <row r="7405" spans="1:22" ht="14.25" customHeight="1" x14ac:dyDescent="0.3">
      <c r="A7405" s="1">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4">
        <v>41.996499999999941</v>
      </c>
    </row>
    <row r="7406" spans="1:22" ht="14.25" customHeight="1" x14ac:dyDescent="0.3">
      <c r="A7406" s="1">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4">
        <v>34.414800000000007</v>
      </c>
    </row>
    <row r="7407" spans="1:22" ht="14.25" customHeight="1" x14ac:dyDescent="0.3">
      <c r="A7407" s="1">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4">
        <v>-6.0980000000000025</v>
      </c>
    </row>
    <row r="7408" spans="1:22" ht="14.25" customHeight="1" x14ac:dyDescent="0.3">
      <c r="A7408" s="1">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4">
        <v>81.264599999999916</v>
      </c>
    </row>
    <row r="7409" spans="1:22" ht="14.25" customHeight="1" x14ac:dyDescent="0.3">
      <c r="A7409" s="1">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4">
        <v>4.1760000000000002</v>
      </c>
    </row>
    <row r="7410" spans="1:22" ht="14.25" customHeight="1" x14ac:dyDescent="0.3">
      <c r="A7410" s="1">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4">
        <v>11.748799999999989</v>
      </c>
    </row>
    <row r="7411" spans="1:22" ht="14.25" customHeight="1" x14ac:dyDescent="0.3">
      <c r="A7411" s="1">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4">
        <v>-94.660500000000013</v>
      </c>
    </row>
    <row r="7412" spans="1:22" ht="14.25" customHeight="1" x14ac:dyDescent="0.3">
      <c r="A7412" s="1">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4">
        <v>7.9983999999999895</v>
      </c>
    </row>
    <row r="7413" spans="1:22" ht="14.25" customHeight="1" x14ac:dyDescent="0.3">
      <c r="A7413" s="1">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4">
        <v>17.639099999999985</v>
      </c>
    </row>
    <row r="7414" spans="1:22" ht="14.25" customHeight="1" x14ac:dyDescent="0.3">
      <c r="A7414" s="1">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4">
        <v>-3.0939999999999994</v>
      </c>
    </row>
    <row r="7415" spans="1:22" ht="14.25" customHeight="1" x14ac:dyDescent="0.3">
      <c r="A7415" s="1">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4">
        <v>-0.33980000000000032</v>
      </c>
    </row>
    <row r="7416" spans="1:22" ht="14.25" customHeight="1" x14ac:dyDescent="0.3">
      <c r="A7416" s="1">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4">
        <v>-5.5240000000000293</v>
      </c>
    </row>
    <row r="7417" spans="1:22" ht="14.25" customHeight="1" x14ac:dyDescent="0.3">
      <c r="A7417" s="1">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4">
        <v>47.494999999999919</v>
      </c>
    </row>
    <row r="7418" spans="1:22" ht="14.25" customHeight="1" x14ac:dyDescent="0.3">
      <c r="A7418" s="1">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4">
        <v>-116.98049999999998</v>
      </c>
    </row>
    <row r="7419" spans="1:22" ht="14.25" customHeight="1" x14ac:dyDescent="0.3">
      <c r="A7419" s="1">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4">
        <v>13.918499999999998</v>
      </c>
    </row>
    <row r="7420" spans="1:22" ht="14.25" customHeight="1" x14ac:dyDescent="0.3">
      <c r="A7420" s="1">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4">
        <v>-41.517600000000002</v>
      </c>
    </row>
    <row r="7421" spans="1:22" ht="14.25" customHeight="1" x14ac:dyDescent="0.3">
      <c r="A7421" s="1">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4">
        <v>-138.13999999999999</v>
      </c>
    </row>
    <row r="7422" spans="1:22" ht="14.25" customHeight="1" x14ac:dyDescent="0.3">
      <c r="A7422" s="1">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4">
        <v>-15.439999999999998</v>
      </c>
    </row>
    <row r="7423" spans="1:22" ht="14.25" customHeight="1" x14ac:dyDescent="0.3">
      <c r="A7423" s="1">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4">
        <v>-28.367999999999984</v>
      </c>
    </row>
    <row r="7424" spans="1:22" ht="14.25" customHeight="1" x14ac:dyDescent="0.3">
      <c r="A7424" s="1">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4">
        <v>-643.70999999999981</v>
      </c>
    </row>
    <row r="7425" spans="1:22" ht="14.25" customHeight="1" x14ac:dyDescent="0.3">
      <c r="A7425" s="1">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4">
        <v>21.949199999999969</v>
      </c>
    </row>
    <row r="7426" spans="1:22" ht="14.25" customHeight="1" x14ac:dyDescent="0.3">
      <c r="A7426" s="1">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4">
        <v>6.4176000000000002</v>
      </c>
    </row>
    <row r="7427" spans="1:22" ht="14.25" customHeight="1" x14ac:dyDescent="0.3">
      <c r="A7427" s="1">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4">
        <v>-6.0890000000000057</v>
      </c>
    </row>
    <row r="7428" spans="1:22" ht="14.25" customHeight="1" x14ac:dyDescent="0.3">
      <c r="A7428" s="1">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4">
        <v>-26.169599999999996</v>
      </c>
    </row>
    <row r="7429" spans="1:22" ht="14.25" customHeight="1" x14ac:dyDescent="0.3">
      <c r="A7429" s="1">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4">
        <v>5.3720999999999997</v>
      </c>
    </row>
    <row r="7430" spans="1:22" ht="14.25" customHeight="1" x14ac:dyDescent="0.3">
      <c r="A7430" s="1">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4">
        <v>14.9156</v>
      </c>
    </row>
    <row r="7431" spans="1:22" ht="14.25" customHeight="1" x14ac:dyDescent="0.3">
      <c r="A7431" s="1">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4">
        <v>6.3504000000000005</v>
      </c>
    </row>
    <row r="7432" spans="1:22" ht="14.25" customHeight="1" x14ac:dyDescent="0.3">
      <c r="A7432" s="1">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4">
        <v>7.68</v>
      </c>
    </row>
    <row r="7433" spans="1:22" ht="14.25" customHeight="1" x14ac:dyDescent="0.3">
      <c r="A7433" s="1">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4">
        <v>8.4942000000000011</v>
      </c>
    </row>
    <row r="7434" spans="1:22" ht="14.25" customHeight="1" x14ac:dyDescent="0.3">
      <c r="A7434" s="1">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4">
        <v>-0.94859999999999989</v>
      </c>
    </row>
    <row r="7435" spans="1:22" ht="14.25" customHeight="1" x14ac:dyDescent="0.3">
      <c r="A7435" s="1">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4">
        <v>-6.5414999999999992</v>
      </c>
    </row>
    <row r="7436" spans="1:22" ht="14.25" customHeight="1" x14ac:dyDescent="0.3">
      <c r="A7436" s="1">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4">
        <v>3.0860999999999996</v>
      </c>
    </row>
    <row r="7437" spans="1:22" ht="14.25" customHeight="1" x14ac:dyDescent="0.3">
      <c r="A7437" s="1">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4">
        <v>8.3867999999999991</v>
      </c>
    </row>
    <row r="7438" spans="1:22" ht="14.25" customHeight="1" x14ac:dyDescent="0.3">
      <c r="A7438" s="1">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4">
        <v>25.792000000000002</v>
      </c>
    </row>
    <row r="7439" spans="1:22" ht="14.25" customHeight="1" x14ac:dyDescent="0.3">
      <c r="A7439" s="1">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4">
        <v>7.2089999999999996</v>
      </c>
    </row>
    <row r="7440" spans="1:22" ht="14.25" customHeight="1" x14ac:dyDescent="0.3">
      <c r="A7440" s="1">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4">
        <v>13.132000000000001</v>
      </c>
    </row>
    <row r="7441" spans="1:22" ht="14.25" customHeight="1" x14ac:dyDescent="0.3">
      <c r="A7441" s="1">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4">
        <v>6.5519999999999996</v>
      </c>
    </row>
    <row r="7442" spans="1:22" ht="14.25" customHeight="1" x14ac:dyDescent="0.3">
      <c r="A7442" s="1">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4">
        <v>-2.9566000000000088</v>
      </c>
    </row>
    <row r="7443" spans="1:22" ht="14.25" customHeight="1" x14ac:dyDescent="0.3">
      <c r="A7443" s="1">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4">
        <v>8.6939999999999991</v>
      </c>
    </row>
    <row r="7444" spans="1:22" ht="14.25" customHeight="1" x14ac:dyDescent="0.3">
      <c r="A7444" s="1">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4">
        <v>3.7407999999999997</v>
      </c>
    </row>
    <row r="7445" spans="1:22" ht="14.25" customHeight="1" x14ac:dyDescent="0.3">
      <c r="A7445" s="1">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4">
        <v>20.745899999999985</v>
      </c>
    </row>
    <row r="7446" spans="1:22" ht="14.25" customHeight="1" x14ac:dyDescent="0.3">
      <c r="A7446" s="1">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4">
        <v>1.8144</v>
      </c>
    </row>
    <row r="7447" spans="1:22" ht="14.25" customHeight="1" x14ac:dyDescent="0.3">
      <c r="A7447" s="1">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4">
        <v>23.7742</v>
      </c>
    </row>
    <row r="7448" spans="1:22" ht="14.25" customHeight="1" x14ac:dyDescent="0.3">
      <c r="A7448" s="1">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4">
        <v>-26.084999999999994</v>
      </c>
    </row>
    <row r="7449" spans="1:22" ht="14.25" customHeight="1" x14ac:dyDescent="0.3">
      <c r="A7449" s="1">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4">
        <v>146.79</v>
      </c>
    </row>
    <row r="7450" spans="1:22" ht="14.25" customHeight="1" x14ac:dyDescent="0.3">
      <c r="A7450" s="1">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4">
        <v>14.449499999999986</v>
      </c>
    </row>
    <row r="7451" spans="1:22" ht="14.25" customHeight="1" x14ac:dyDescent="0.3">
      <c r="A7451" s="1">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4">
        <v>3.2213999999999996</v>
      </c>
    </row>
    <row r="7452" spans="1:22" ht="14.25" customHeight="1" x14ac:dyDescent="0.3">
      <c r="A7452" s="1">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4">
        <v>-77.333000000000013</v>
      </c>
    </row>
    <row r="7453" spans="1:22" ht="14.25" customHeight="1" x14ac:dyDescent="0.3">
      <c r="A7453" s="1">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4">
        <v>-10.15</v>
      </c>
    </row>
    <row r="7454" spans="1:22" ht="14.25" customHeight="1" x14ac:dyDescent="0.3">
      <c r="A7454" s="1">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4">
        <v>88.48500000000007</v>
      </c>
    </row>
    <row r="7455" spans="1:22" ht="14.25" customHeight="1" x14ac:dyDescent="0.3">
      <c r="A7455" s="1">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4">
        <v>16.703999999999986</v>
      </c>
    </row>
    <row r="7456" spans="1:22" ht="14.25" customHeight="1" x14ac:dyDescent="0.3">
      <c r="A7456" s="1">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4">
        <v>3.1212</v>
      </c>
    </row>
    <row r="7457" spans="1:22" ht="14.25" customHeight="1" x14ac:dyDescent="0.3">
      <c r="A7457" s="1">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4">
        <v>51.831200000000024</v>
      </c>
    </row>
    <row r="7458" spans="1:22" ht="14.25" customHeight="1" x14ac:dyDescent="0.3">
      <c r="A7458" s="1">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4">
        <v>148.10640000000001</v>
      </c>
    </row>
    <row r="7459" spans="1:22" ht="14.25" customHeight="1" x14ac:dyDescent="0.3">
      <c r="A7459" s="1">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4">
        <v>4.57</v>
      </c>
    </row>
    <row r="7460" spans="1:22" ht="14.25" customHeight="1" x14ac:dyDescent="0.3">
      <c r="A7460" s="1">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4">
        <v>119.68599999999989</v>
      </c>
    </row>
    <row r="7461" spans="1:22" ht="14.25" customHeight="1" x14ac:dyDescent="0.3">
      <c r="A7461" s="1">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4">
        <v>125.58240000000001</v>
      </c>
    </row>
    <row r="7462" spans="1:22" ht="14.25" customHeight="1" x14ac:dyDescent="0.3">
      <c r="A7462" s="1">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4">
        <v>215.98919999999998</v>
      </c>
    </row>
    <row r="7463" spans="1:22" ht="14.25" customHeight="1" x14ac:dyDescent="0.3">
      <c r="A7463" s="1">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4">
        <v>24.269599999999997</v>
      </c>
    </row>
    <row r="7464" spans="1:22" ht="14.25" customHeight="1" x14ac:dyDescent="0.3">
      <c r="A7464" s="1">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4">
        <v>80.837999999999994</v>
      </c>
    </row>
    <row r="7465" spans="1:22" ht="14.25" customHeight="1" x14ac:dyDescent="0.3">
      <c r="A7465" s="1">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4">
        <v>3.7200000000000006</v>
      </c>
    </row>
    <row r="7466" spans="1:22" ht="14.25" customHeight="1" x14ac:dyDescent="0.3">
      <c r="A7466" s="1">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4">
        <v>15.407999999999998</v>
      </c>
    </row>
    <row r="7467" spans="1:22" ht="14.25" customHeight="1" x14ac:dyDescent="0.3">
      <c r="A7467" s="1">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4">
        <v>65.435000000000002</v>
      </c>
    </row>
    <row r="7468" spans="1:22" ht="14.25" customHeight="1" x14ac:dyDescent="0.3">
      <c r="A7468" s="1">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4">
        <v>23.716800000000006</v>
      </c>
    </row>
    <row r="7469" spans="1:22" ht="14.25" customHeight="1" x14ac:dyDescent="0.3">
      <c r="A7469" s="1">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4">
        <v>11.872799999999998</v>
      </c>
    </row>
    <row r="7470" spans="1:22" ht="14.25" customHeight="1" x14ac:dyDescent="0.3">
      <c r="A7470" s="1">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4">
        <v>7.0218000000000007</v>
      </c>
    </row>
    <row r="7471" spans="1:22" ht="14.25" customHeight="1" x14ac:dyDescent="0.3">
      <c r="A7471" s="1">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4">
        <v>6.2608000000000015</v>
      </c>
    </row>
    <row r="7472" spans="1:22" ht="14.25" customHeight="1" x14ac:dyDescent="0.3">
      <c r="A7472" s="1">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4">
        <v>-2.8608000000000002</v>
      </c>
    </row>
    <row r="7473" spans="1:22" ht="14.25" customHeight="1" x14ac:dyDescent="0.3">
      <c r="A7473" s="1">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4">
        <v>-29.436800000000012</v>
      </c>
    </row>
    <row r="7474" spans="1:22" ht="14.25" customHeight="1" x14ac:dyDescent="0.3">
      <c r="A7474" s="1">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4">
        <v>449.9849999999999</v>
      </c>
    </row>
    <row r="7475" spans="1:22" ht="14.25" customHeight="1" x14ac:dyDescent="0.3">
      <c r="A7475" s="1">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4">
        <v>3.2223999999999995</v>
      </c>
    </row>
    <row r="7476" spans="1:22" ht="14.25" customHeight="1" x14ac:dyDescent="0.3">
      <c r="A7476" s="1">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4">
        <v>746.40779999999972</v>
      </c>
    </row>
    <row r="7477" spans="1:22" ht="14.25" customHeight="1" x14ac:dyDescent="0.3">
      <c r="A7477" s="1">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4">
        <v>274.49099999999999</v>
      </c>
    </row>
    <row r="7478" spans="1:22" ht="14.25" customHeight="1" x14ac:dyDescent="0.3">
      <c r="A7478" s="1">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4">
        <v>1.4796000000000005</v>
      </c>
    </row>
    <row r="7479" spans="1:22" ht="14.25" customHeight="1" x14ac:dyDescent="0.3">
      <c r="A7479" s="1">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4">
        <v>113.67419999999998</v>
      </c>
    </row>
    <row r="7480" spans="1:22" ht="14.25" customHeight="1" x14ac:dyDescent="0.3">
      <c r="A7480" s="1">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4">
        <v>204.10919999999999</v>
      </c>
    </row>
    <row r="7481" spans="1:22" ht="14.25" customHeight="1" x14ac:dyDescent="0.3">
      <c r="A7481" s="1">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4">
        <v>0.31119999999999948</v>
      </c>
    </row>
    <row r="7482" spans="1:22" ht="14.25" customHeight="1" x14ac:dyDescent="0.3">
      <c r="A7482" s="1">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4">
        <v>3.0084</v>
      </c>
    </row>
    <row r="7483" spans="1:22" ht="14.25" customHeight="1" x14ac:dyDescent="0.3">
      <c r="A7483" s="1">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4">
        <v>5.7509999999999994</v>
      </c>
    </row>
    <row r="7484" spans="1:22" ht="14.25" customHeight="1" x14ac:dyDescent="0.3">
      <c r="A7484" s="1">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4">
        <v>6.9239999999999995</v>
      </c>
    </row>
    <row r="7485" spans="1:22" ht="14.25" customHeight="1" x14ac:dyDescent="0.3">
      <c r="A7485" s="1">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4">
        <v>-108.26620000000001</v>
      </c>
    </row>
    <row r="7486" spans="1:22" ht="14.25" customHeight="1" x14ac:dyDescent="0.3">
      <c r="A7486" s="1">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4">
        <v>0.86799999999999988</v>
      </c>
    </row>
    <row r="7487" spans="1:22" ht="14.25" customHeight="1" x14ac:dyDescent="0.3">
      <c r="A7487" s="1">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4">
        <v>12.690999999999999</v>
      </c>
    </row>
    <row r="7488" spans="1:22" ht="14.25" customHeight="1" x14ac:dyDescent="0.3">
      <c r="A7488" s="1">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4">
        <v>14.651</v>
      </c>
    </row>
    <row r="7489" spans="1:22" ht="14.25" customHeight="1" x14ac:dyDescent="0.3">
      <c r="A7489" s="1">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4">
        <v>517.47930000000008</v>
      </c>
    </row>
    <row r="7490" spans="1:22" ht="14.25" customHeight="1" x14ac:dyDescent="0.3">
      <c r="A7490" s="1">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4">
        <v>-105.31639999999993</v>
      </c>
    </row>
    <row r="7491" spans="1:22" ht="14.25" customHeight="1" x14ac:dyDescent="0.3">
      <c r="A7491" s="1">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4">
        <v>6.2208000000000006</v>
      </c>
    </row>
    <row r="7492" spans="1:22" ht="14.25" customHeight="1" x14ac:dyDescent="0.3">
      <c r="A7492" s="1">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4">
        <v>33.070799999999991</v>
      </c>
    </row>
    <row r="7493" spans="1:22" ht="14.25" customHeight="1" x14ac:dyDescent="0.3">
      <c r="A7493" s="1">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4">
        <v>5.9969999999999857</v>
      </c>
    </row>
    <row r="7494" spans="1:22" ht="14.25" customHeight="1" x14ac:dyDescent="0.3">
      <c r="A7494" s="1">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4">
        <v>3.2099999999999982</v>
      </c>
    </row>
    <row r="7495" spans="1:22" ht="14.25" customHeight="1" x14ac:dyDescent="0.3">
      <c r="A7495" s="1">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4">
        <v>-65.853000000000009</v>
      </c>
    </row>
    <row r="7496" spans="1:22" ht="14.25" customHeight="1" x14ac:dyDescent="0.3">
      <c r="A7496" s="1">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4">
        <v>-4.2012</v>
      </c>
    </row>
    <row r="7497" spans="1:22" ht="14.25" customHeight="1" x14ac:dyDescent="0.3">
      <c r="A7497" s="1">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4">
        <v>1.4455999999999996</v>
      </c>
    </row>
    <row r="7498" spans="1:22" ht="14.25" customHeight="1" x14ac:dyDescent="0.3">
      <c r="A7498" s="1">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4">
        <v>49.804199999999994</v>
      </c>
    </row>
    <row r="7499" spans="1:22" ht="14.25" customHeight="1" x14ac:dyDescent="0.3">
      <c r="A7499" s="1">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4">
        <v>2.3311999999999999</v>
      </c>
    </row>
    <row r="7500" spans="1:22" ht="14.25" customHeight="1" x14ac:dyDescent="0.3">
      <c r="A7500" s="1">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4">
        <v>20.856799999999993</v>
      </c>
    </row>
    <row r="7501" spans="1:22" ht="14.25" customHeight="1" x14ac:dyDescent="0.3">
      <c r="A7501" s="1">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4">
        <v>7.9128000000000007</v>
      </c>
    </row>
    <row r="7502" spans="1:22" ht="14.25" customHeight="1" x14ac:dyDescent="0.3">
      <c r="A7502" s="1">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4">
        <v>19.735800000000005</v>
      </c>
    </row>
    <row r="7503" spans="1:22" ht="14.25" customHeight="1" x14ac:dyDescent="0.3">
      <c r="A7503" s="1">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4">
        <v>52.917299999999955</v>
      </c>
    </row>
    <row r="7504" spans="1:22" ht="14.25" customHeight="1" x14ac:dyDescent="0.3">
      <c r="A7504" s="1">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4">
        <v>2.0671999999999997</v>
      </c>
    </row>
    <row r="7505" spans="1:22" ht="14.25" customHeight="1" x14ac:dyDescent="0.3">
      <c r="A7505" s="1">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4">
        <v>18.539099999999991</v>
      </c>
    </row>
    <row r="7506" spans="1:22" ht="14.25" customHeight="1" x14ac:dyDescent="0.3">
      <c r="A7506" s="1">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4">
        <v>11.68</v>
      </c>
    </row>
    <row r="7507" spans="1:22" ht="14.25" customHeight="1" x14ac:dyDescent="0.3">
      <c r="A7507" s="1">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4">
        <v>-18.872800000000009</v>
      </c>
    </row>
    <row r="7508" spans="1:22" ht="14.25" customHeight="1" x14ac:dyDescent="0.3">
      <c r="A7508" s="1">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4">
        <v>5.2181999999999924</v>
      </c>
    </row>
    <row r="7509" spans="1:22" ht="14.25" customHeight="1" x14ac:dyDescent="0.3">
      <c r="A7509" s="1">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4">
        <v>105.24679999999995</v>
      </c>
    </row>
    <row r="7510" spans="1:22" ht="14.25" customHeight="1" x14ac:dyDescent="0.3">
      <c r="A7510" s="1">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4">
        <v>3.3524000000000003</v>
      </c>
    </row>
    <row r="7511" spans="1:22" ht="14.25" customHeight="1" x14ac:dyDescent="0.3">
      <c r="A7511" s="1">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4">
        <v>-377.98919999999998</v>
      </c>
    </row>
    <row r="7512" spans="1:22" ht="14.25" customHeight="1" x14ac:dyDescent="0.3">
      <c r="A7512" s="1">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4">
        <v>4.6530000000000022</v>
      </c>
    </row>
    <row r="7513" spans="1:22" ht="14.25" customHeight="1" x14ac:dyDescent="0.3">
      <c r="A7513" s="1">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4">
        <v>148.845</v>
      </c>
    </row>
    <row r="7514" spans="1:22" ht="14.25" customHeight="1" x14ac:dyDescent="0.3">
      <c r="A7514" s="1">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4">
        <v>17.959200000000003</v>
      </c>
    </row>
    <row r="7515" spans="1:22" ht="14.25" customHeight="1" x14ac:dyDescent="0.3">
      <c r="A7515" s="1">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4">
        <v>2.1319999999999988</v>
      </c>
    </row>
    <row r="7516" spans="1:22" ht="14.25" customHeight="1" x14ac:dyDescent="0.3">
      <c r="A7516" s="1">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4">
        <v>13.505599999999999</v>
      </c>
    </row>
    <row r="7517" spans="1:22" ht="14.25" customHeight="1" x14ac:dyDescent="0.3">
      <c r="A7517" s="1">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4">
        <v>62.32099999999997</v>
      </c>
    </row>
    <row r="7518" spans="1:22" ht="14.25" customHeight="1" x14ac:dyDescent="0.3">
      <c r="A7518" s="1">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4">
        <v>7.4824000000000002</v>
      </c>
    </row>
    <row r="7519" spans="1:22" ht="14.25" customHeight="1" x14ac:dyDescent="0.3">
      <c r="A7519" s="1">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4">
        <v>48.328499999999991</v>
      </c>
    </row>
    <row r="7520" spans="1:22" ht="14.25" customHeight="1" x14ac:dyDescent="0.3">
      <c r="A7520" s="1">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4">
        <v>0.60559999999999903</v>
      </c>
    </row>
    <row r="7521" spans="1:22" ht="14.25" customHeight="1" x14ac:dyDescent="0.3">
      <c r="A7521" s="1">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4">
        <v>2.6495999999999995</v>
      </c>
    </row>
    <row r="7522" spans="1:22" ht="14.25" customHeight="1" x14ac:dyDescent="0.3">
      <c r="A7522" s="1">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4">
        <v>629.99099999999999</v>
      </c>
    </row>
    <row r="7523" spans="1:22" ht="14.25" customHeight="1" x14ac:dyDescent="0.3">
      <c r="A7523" s="1">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4">
        <v>-7.4600000000000009</v>
      </c>
    </row>
    <row r="7524" spans="1:22" ht="14.25" customHeight="1" x14ac:dyDescent="0.3">
      <c r="A7524" s="1">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4">
        <v>-6.4944000000000024</v>
      </c>
    </row>
    <row r="7525" spans="1:22" ht="14.25" customHeight="1" x14ac:dyDescent="0.3">
      <c r="A7525" s="1">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4">
        <v>-1.217800000000004</v>
      </c>
    </row>
    <row r="7526" spans="1:22" ht="14.25" customHeight="1" x14ac:dyDescent="0.3">
      <c r="A7526" s="1">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4">
        <v>7.6047999999999991</v>
      </c>
    </row>
    <row r="7527" spans="1:22" ht="14.25" customHeight="1" x14ac:dyDescent="0.3">
      <c r="A7527" s="1">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4">
        <v>148.70400000000006</v>
      </c>
    </row>
    <row r="7528" spans="1:22" ht="14.25" customHeight="1" x14ac:dyDescent="0.3">
      <c r="A7528" s="1">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4">
        <v>33.064799999999998</v>
      </c>
    </row>
    <row r="7529" spans="1:22" ht="14.25" customHeight="1" x14ac:dyDescent="0.3">
      <c r="A7529" s="1">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4">
        <v>2.9567999999999994</v>
      </c>
    </row>
    <row r="7530" spans="1:22" ht="14.25" customHeight="1" x14ac:dyDescent="0.3">
      <c r="A7530" s="1">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4">
        <v>16.146000000000001</v>
      </c>
    </row>
    <row r="7531" spans="1:22" ht="14.25" customHeight="1" x14ac:dyDescent="0.3">
      <c r="A7531" s="1">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4">
        <v>5.5379999999999985</v>
      </c>
    </row>
    <row r="7532" spans="1:22" ht="14.25" customHeight="1" x14ac:dyDescent="0.3">
      <c r="A7532" s="1">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4">
        <v>314.27190000000002</v>
      </c>
    </row>
    <row r="7533" spans="1:22" ht="14.25" customHeight="1" x14ac:dyDescent="0.3">
      <c r="A7533" s="1">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4">
        <v>-13.317600000000013</v>
      </c>
    </row>
    <row r="7534" spans="1:22" ht="14.25" customHeight="1" x14ac:dyDescent="0.3">
      <c r="A7534" s="1">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4">
        <v>54.352799999999945</v>
      </c>
    </row>
    <row r="7535" spans="1:22" ht="14.25" customHeight="1" x14ac:dyDescent="0.3">
      <c r="A7535" s="1">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4">
        <v>-22.138200000000012</v>
      </c>
    </row>
    <row r="7536" spans="1:22" ht="14.25" customHeight="1" x14ac:dyDescent="0.3">
      <c r="A7536" s="1">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4">
        <v>5.7980000000000018</v>
      </c>
    </row>
    <row r="7537" spans="1:22" ht="14.25" customHeight="1" x14ac:dyDescent="0.3">
      <c r="A7537" s="1">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4">
        <v>8.0190000000000001</v>
      </c>
    </row>
    <row r="7538" spans="1:22" ht="14.25" customHeight="1" x14ac:dyDescent="0.3">
      <c r="A7538" s="1">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4">
        <v>-14.271599999999999</v>
      </c>
    </row>
    <row r="7539" spans="1:22" ht="14.25" customHeight="1" x14ac:dyDescent="0.3">
      <c r="A7539" s="1">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4">
        <v>33.313599999999994</v>
      </c>
    </row>
    <row r="7540" spans="1:22" ht="14.25" customHeight="1" x14ac:dyDescent="0.3">
      <c r="A7540" s="1">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4">
        <v>12.857399999999984</v>
      </c>
    </row>
    <row r="7541" spans="1:22" ht="14.25" customHeight="1" x14ac:dyDescent="0.3">
      <c r="A7541" s="1">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4">
        <v>-24.41599999999999</v>
      </c>
    </row>
    <row r="7542" spans="1:22" ht="14.25" customHeight="1" x14ac:dyDescent="0.3">
      <c r="A7542" s="1">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4">
        <v>-363.52799999999991</v>
      </c>
    </row>
    <row r="7543" spans="1:22" ht="14.25" customHeight="1" x14ac:dyDescent="0.3">
      <c r="A7543" s="1">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4">
        <v>4.9615999999999989</v>
      </c>
    </row>
    <row r="7544" spans="1:22" ht="14.25" customHeight="1" x14ac:dyDescent="0.3">
      <c r="A7544" s="1">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4">
        <v>0</v>
      </c>
    </row>
    <row r="7545" spans="1:22" ht="14.25" customHeight="1" x14ac:dyDescent="0.3">
      <c r="A7545" s="1">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4">
        <v>-14.34</v>
      </c>
    </row>
    <row r="7546" spans="1:22" ht="14.25" customHeight="1" x14ac:dyDescent="0.3">
      <c r="A7546" s="1">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4">
        <v>68.001000000000033</v>
      </c>
    </row>
    <row r="7547" spans="1:22" ht="14.25" customHeight="1" x14ac:dyDescent="0.3">
      <c r="A7547" s="1">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4">
        <v>71.995200000000011</v>
      </c>
    </row>
    <row r="7548" spans="1:22" ht="14.25" customHeight="1" x14ac:dyDescent="0.3">
      <c r="A7548" s="1">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4">
        <v>66.145099999999957</v>
      </c>
    </row>
    <row r="7549" spans="1:22" ht="14.25" customHeight="1" x14ac:dyDescent="0.3">
      <c r="A7549" s="1">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4">
        <v>-19.16800000000001</v>
      </c>
    </row>
    <row r="7550" spans="1:22" ht="14.25" customHeight="1" x14ac:dyDescent="0.3">
      <c r="A7550" s="1">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4">
        <v>-1.5715000000000008</v>
      </c>
    </row>
    <row r="7551" spans="1:22" ht="14.25" customHeight="1" x14ac:dyDescent="0.3">
      <c r="A7551" s="1">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4">
        <v>-11.662199999999999</v>
      </c>
    </row>
    <row r="7552" spans="1:22" ht="14.25" customHeight="1" x14ac:dyDescent="0.3">
      <c r="A7552" s="1">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4">
        <v>17.37</v>
      </c>
    </row>
    <row r="7553" spans="1:22" ht="14.25" customHeight="1" x14ac:dyDescent="0.3">
      <c r="A7553" s="1">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4">
        <v>216.8244</v>
      </c>
    </row>
    <row r="7554" spans="1:22" ht="14.25" customHeight="1" x14ac:dyDescent="0.3">
      <c r="A7554" s="1">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4">
        <v>4.5359999999999996</v>
      </c>
    </row>
    <row r="7555" spans="1:22" ht="14.25" customHeight="1" x14ac:dyDescent="0.3">
      <c r="A7555" s="1">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4">
        <v>12.441600000000001</v>
      </c>
    </row>
    <row r="7556" spans="1:22" ht="14.25" customHeight="1" x14ac:dyDescent="0.3">
      <c r="A7556" s="1">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4">
        <v>-216.97830000000002</v>
      </c>
    </row>
    <row r="7557" spans="1:22" ht="14.25" customHeight="1" x14ac:dyDescent="0.3">
      <c r="A7557" s="1">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4">
        <v>5.3010000000000002</v>
      </c>
    </row>
    <row r="7558" spans="1:22" ht="14.25" customHeight="1" x14ac:dyDescent="0.3">
      <c r="A7558" s="1">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4">
        <v>72.808799999999991</v>
      </c>
    </row>
    <row r="7559" spans="1:22" ht="14.25" customHeight="1" x14ac:dyDescent="0.3">
      <c r="A7559" s="1">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4">
        <v>224.07299999999998</v>
      </c>
    </row>
    <row r="7560" spans="1:22" ht="14.25" customHeight="1" x14ac:dyDescent="0.3">
      <c r="A7560" s="1">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4">
        <v>154.84259999999995</v>
      </c>
    </row>
    <row r="7561" spans="1:22" ht="14.25" customHeight="1" x14ac:dyDescent="0.3">
      <c r="A7561" s="1">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4">
        <v>82.290599999999998</v>
      </c>
    </row>
    <row r="7562" spans="1:22" ht="14.25" customHeight="1" x14ac:dyDescent="0.3">
      <c r="A7562" s="1">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4">
        <v>9.8207999999999984</v>
      </c>
    </row>
    <row r="7563" spans="1:22" ht="14.25" customHeight="1" x14ac:dyDescent="0.3">
      <c r="A7563" s="1">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4">
        <v>0</v>
      </c>
    </row>
    <row r="7564" spans="1:22" ht="14.25" customHeight="1" x14ac:dyDescent="0.3">
      <c r="A7564" s="1">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4">
        <v>0</v>
      </c>
    </row>
    <row r="7565" spans="1:22" ht="14.25" customHeight="1" x14ac:dyDescent="0.3">
      <c r="A7565" s="1">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4">
        <v>13.562599999999998</v>
      </c>
    </row>
    <row r="7566" spans="1:22" ht="14.25" customHeight="1" x14ac:dyDescent="0.3">
      <c r="A7566" s="1">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4">
        <v>-59.835600000000042</v>
      </c>
    </row>
    <row r="7567" spans="1:22" ht="14.25" customHeight="1" x14ac:dyDescent="0.3">
      <c r="A7567" s="1">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4">
        <v>7.7728000000000037</v>
      </c>
    </row>
    <row r="7568" spans="1:22" ht="14.25" customHeight="1" x14ac:dyDescent="0.3">
      <c r="A7568" s="1">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4">
        <v>8.3957999999999942</v>
      </c>
    </row>
    <row r="7569" spans="1:22" ht="14.25" customHeight="1" x14ac:dyDescent="0.3">
      <c r="A7569" s="1">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4">
        <v>7.2576000000000001</v>
      </c>
    </row>
    <row r="7570" spans="1:22" ht="14.25" customHeight="1" x14ac:dyDescent="0.3">
      <c r="A7570" s="1">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4">
        <v>11.907</v>
      </c>
    </row>
    <row r="7571" spans="1:22" ht="14.25" customHeight="1" x14ac:dyDescent="0.3">
      <c r="A7571" s="1">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4">
        <v>23.086399999999998</v>
      </c>
    </row>
    <row r="7572" spans="1:22" ht="14.25" customHeight="1" x14ac:dyDescent="0.3">
      <c r="A7572" s="1">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4">
        <v>7.1999999999999993</v>
      </c>
    </row>
    <row r="7573" spans="1:22" ht="14.25" customHeight="1" x14ac:dyDescent="0.3">
      <c r="A7573" s="1">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4">
        <v>9.7349999999999781</v>
      </c>
    </row>
    <row r="7574" spans="1:22" ht="14.25" customHeight="1" x14ac:dyDescent="0.3">
      <c r="A7574" s="1">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4">
        <v>112.35079999999999</v>
      </c>
    </row>
    <row r="7575" spans="1:22" ht="14.25" customHeight="1" x14ac:dyDescent="0.3">
      <c r="A7575" s="1">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4">
        <v>0.88039999999999985</v>
      </c>
    </row>
    <row r="7576" spans="1:22" ht="14.25" customHeight="1" x14ac:dyDescent="0.3">
      <c r="A7576" s="1">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4">
        <v>4.4391999999999996</v>
      </c>
    </row>
    <row r="7577" spans="1:22" ht="14.25" customHeight="1" x14ac:dyDescent="0.3">
      <c r="A7577" s="1">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4">
        <v>40.119999999999976</v>
      </c>
    </row>
    <row r="7578" spans="1:22" ht="14.25" customHeight="1" x14ac:dyDescent="0.3">
      <c r="A7578" s="1">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4">
        <v>15.098399999999998</v>
      </c>
    </row>
    <row r="7579" spans="1:22" ht="14.25" customHeight="1" x14ac:dyDescent="0.3">
      <c r="A7579" s="1">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4">
        <v>4.6193000000000026</v>
      </c>
    </row>
    <row r="7580" spans="1:22" ht="14.25" customHeight="1" x14ac:dyDescent="0.3">
      <c r="A7580" s="1">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4">
        <v>112.78800000000001</v>
      </c>
    </row>
    <row r="7581" spans="1:22" ht="14.25" customHeight="1" x14ac:dyDescent="0.3">
      <c r="A7581" s="1">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4">
        <v>735.03359999999998</v>
      </c>
    </row>
    <row r="7582" spans="1:22" ht="14.25" customHeight="1" x14ac:dyDescent="0.3">
      <c r="A7582" s="1">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4">
        <v>4.4850000000000003</v>
      </c>
    </row>
    <row r="7583" spans="1:22" ht="14.25" customHeight="1" x14ac:dyDescent="0.3">
      <c r="A7583" s="1">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4">
        <v>15.857099999999974</v>
      </c>
    </row>
    <row r="7584" spans="1:22" ht="14.25" customHeight="1" x14ac:dyDescent="0.3">
      <c r="A7584" s="1">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4">
        <v>2.8392000000000017</v>
      </c>
    </row>
    <row r="7585" spans="1:22" ht="14.25" customHeight="1" x14ac:dyDescent="0.3">
      <c r="A7585" s="1">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4">
        <v>909.98180000000025</v>
      </c>
    </row>
    <row r="7586" spans="1:22" ht="14.25" customHeight="1" x14ac:dyDescent="0.3">
      <c r="A7586" s="1">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4">
        <v>6.6239999999999988</v>
      </c>
    </row>
    <row r="7587" spans="1:22" ht="14.25" customHeight="1" x14ac:dyDescent="0.3">
      <c r="A7587" s="1">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4">
        <v>60.255300000000005</v>
      </c>
    </row>
    <row r="7588" spans="1:22" ht="14.25" customHeight="1" x14ac:dyDescent="0.3">
      <c r="A7588" s="1">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4">
        <v>2.702799999999999</v>
      </c>
    </row>
    <row r="7589" spans="1:22" ht="14.25" customHeight="1" x14ac:dyDescent="0.3">
      <c r="A7589" s="1">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4">
        <v>59.011199999999988</v>
      </c>
    </row>
    <row r="7590" spans="1:22" ht="14.25" customHeight="1" x14ac:dyDescent="0.3">
      <c r="A7590" s="1">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4">
        <v>5.1929999999999996</v>
      </c>
    </row>
    <row r="7591" spans="1:22" ht="14.25" customHeight="1" x14ac:dyDescent="0.3">
      <c r="A7591" s="1">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4">
        <v>12.874400000000001</v>
      </c>
    </row>
    <row r="7592" spans="1:22" ht="14.25" customHeight="1" x14ac:dyDescent="0.3">
      <c r="A7592" s="1">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4">
        <v>11.649599999999996</v>
      </c>
    </row>
    <row r="7593" spans="1:22" ht="14.25" customHeight="1" x14ac:dyDescent="0.3">
      <c r="A7593" s="1">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4">
        <v>-19.338199999999993</v>
      </c>
    </row>
    <row r="7594" spans="1:22" ht="14.25" customHeight="1" x14ac:dyDescent="0.3">
      <c r="A7594" s="1">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4">
        <v>0.59039999999999937</v>
      </c>
    </row>
    <row r="7595" spans="1:22" ht="14.25" customHeight="1" x14ac:dyDescent="0.3">
      <c r="A7595" s="1">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4">
        <v>-63.376499999999965</v>
      </c>
    </row>
    <row r="7596" spans="1:22" ht="14.25" customHeight="1" x14ac:dyDescent="0.3">
      <c r="A7596" s="1">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4">
        <v>70.492799999999988</v>
      </c>
    </row>
    <row r="7597" spans="1:22" ht="14.25" customHeight="1" x14ac:dyDescent="0.3">
      <c r="A7597" s="1">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4">
        <v>18.28</v>
      </c>
    </row>
    <row r="7598" spans="1:22" ht="14.25" customHeight="1" x14ac:dyDescent="0.3">
      <c r="A7598" s="1">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4">
        <v>22.557600000000008</v>
      </c>
    </row>
    <row r="7599" spans="1:22" ht="14.25" customHeight="1" x14ac:dyDescent="0.3">
      <c r="A7599" s="1">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4">
        <v>0.45920000000000027</v>
      </c>
    </row>
    <row r="7600" spans="1:22" ht="14.25" customHeight="1" x14ac:dyDescent="0.3">
      <c r="A7600" s="1">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4">
        <v>4.7819999999999947</v>
      </c>
    </row>
    <row r="7601" spans="1:22" ht="14.25" customHeight="1" x14ac:dyDescent="0.3">
      <c r="A7601" s="1">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4">
        <v>13.078000000000001</v>
      </c>
    </row>
    <row r="7602" spans="1:22" ht="14.25" customHeight="1" x14ac:dyDescent="0.3">
      <c r="A7602" s="1">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4">
        <v>-21.944999999999993</v>
      </c>
    </row>
    <row r="7603" spans="1:22" ht="14.25" customHeight="1" x14ac:dyDescent="0.3">
      <c r="A7603" s="1">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4">
        <v>46.469999999999985</v>
      </c>
    </row>
    <row r="7604" spans="1:22" ht="14.25" customHeight="1" x14ac:dyDescent="0.3">
      <c r="A7604" s="1">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4">
        <v>16.776000000000007</v>
      </c>
    </row>
    <row r="7605" spans="1:22" ht="14.25" customHeight="1" x14ac:dyDescent="0.3">
      <c r="A7605" s="1">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4">
        <v>6.2208000000000006</v>
      </c>
    </row>
    <row r="7606" spans="1:22" ht="14.25" customHeight="1" x14ac:dyDescent="0.3">
      <c r="A7606" s="1">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4">
        <v>-33.358199999999997</v>
      </c>
    </row>
    <row r="7607" spans="1:22" ht="14.25" customHeight="1" x14ac:dyDescent="0.3">
      <c r="A7607" s="1">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4">
        <v>-1.6751999999999994</v>
      </c>
    </row>
    <row r="7608" spans="1:22" ht="14.25" customHeight="1" x14ac:dyDescent="0.3">
      <c r="A7608" s="1">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4">
        <v>97.302599999999984</v>
      </c>
    </row>
    <row r="7609" spans="1:22" ht="14.25" customHeight="1" x14ac:dyDescent="0.3">
      <c r="A7609" s="1">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4">
        <v>19.823999999999998</v>
      </c>
    </row>
    <row r="7610" spans="1:22" ht="14.25" customHeight="1" x14ac:dyDescent="0.3">
      <c r="A7610" s="1">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4">
        <v>12.441600000000001</v>
      </c>
    </row>
    <row r="7611" spans="1:22" ht="14.25" customHeight="1" x14ac:dyDescent="0.3">
      <c r="A7611" s="1">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4">
        <v>6.6583999999999968</v>
      </c>
    </row>
    <row r="7612" spans="1:22" ht="14.25" customHeight="1" x14ac:dyDescent="0.3">
      <c r="A7612" s="1">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4">
        <v>9.3312000000000008</v>
      </c>
    </row>
    <row r="7613" spans="1:22" ht="14.25" customHeight="1" x14ac:dyDescent="0.3">
      <c r="A7613" s="1">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4">
        <v>4.2929999999999993</v>
      </c>
    </row>
    <row r="7614" spans="1:22" ht="14.25" customHeight="1" x14ac:dyDescent="0.3">
      <c r="A7614" s="1">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4">
        <v>1.8010999999999999</v>
      </c>
    </row>
    <row r="7615" spans="1:22" ht="14.25" customHeight="1" x14ac:dyDescent="0.3">
      <c r="A7615" s="1">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4">
        <v>1.7279999999999998</v>
      </c>
    </row>
    <row r="7616" spans="1:22" ht="14.25" customHeight="1" x14ac:dyDescent="0.3">
      <c r="A7616" s="1">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4">
        <v>4.6220999999999997</v>
      </c>
    </row>
    <row r="7617" spans="1:22" ht="14.25" customHeight="1" x14ac:dyDescent="0.3">
      <c r="A7617" s="1">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4">
        <v>-4.427999999999999</v>
      </c>
    </row>
    <row r="7618" spans="1:22" ht="14.25" customHeight="1" x14ac:dyDescent="0.3">
      <c r="A7618" s="1">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4">
        <v>8.7137999999999991</v>
      </c>
    </row>
    <row r="7619" spans="1:22" ht="14.25" customHeight="1" x14ac:dyDescent="0.3">
      <c r="A7619" s="1">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4">
        <v>220.98699999999997</v>
      </c>
    </row>
    <row r="7620" spans="1:22" ht="14.25" customHeight="1" x14ac:dyDescent="0.3">
      <c r="A7620" s="1">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4">
        <v>9.4787999999999784</v>
      </c>
    </row>
    <row r="7621" spans="1:22" ht="14.25" customHeight="1" x14ac:dyDescent="0.3">
      <c r="A7621" s="1">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4">
        <v>7.1960000000000015</v>
      </c>
    </row>
    <row r="7622" spans="1:22" ht="14.25" customHeight="1" x14ac:dyDescent="0.3">
      <c r="A7622" s="1">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4">
        <v>47.242999999999967</v>
      </c>
    </row>
    <row r="7623" spans="1:22" ht="14.25" customHeight="1" x14ac:dyDescent="0.3">
      <c r="A7623" s="1">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4">
        <v>54.400800000000004</v>
      </c>
    </row>
    <row r="7624" spans="1:22" ht="14.25" customHeight="1" x14ac:dyDescent="0.3">
      <c r="A7624" s="1">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4">
        <v>2.6039999999999996</v>
      </c>
    </row>
    <row r="7625" spans="1:22" ht="14.25" customHeight="1" x14ac:dyDescent="0.3">
      <c r="A7625" s="1">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4">
        <v>11.054400000000001</v>
      </c>
    </row>
    <row r="7626" spans="1:22" ht="14.25" customHeight="1" x14ac:dyDescent="0.3">
      <c r="A7626" s="1">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4">
        <v>245.69999999999993</v>
      </c>
    </row>
    <row r="7627" spans="1:22" ht="14.25" customHeight="1" x14ac:dyDescent="0.3">
      <c r="A7627" s="1">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4">
        <v>19.585799999999999</v>
      </c>
    </row>
    <row r="7628" spans="1:22" ht="14.25" customHeight="1" x14ac:dyDescent="0.3">
      <c r="A7628" s="1">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4">
        <v>28.492799999999988</v>
      </c>
    </row>
    <row r="7629" spans="1:22" ht="14.25" customHeight="1" x14ac:dyDescent="0.3">
      <c r="A7629" s="1">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4">
        <v>-1.4590000000000014</v>
      </c>
    </row>
    <row r="7630" spans="1:22" ht="14.25" customHeight="1" x14ac:dyDescent="0.3">
      <c r="A7630" s="1">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4">
        <v>5.368999999999998</v>
      </c>
    </row>
    <row r="7631" spans="1:22" ht="14.25" customHeight="1" x14ac:dyDescent="0.3">
      <c r="A7631" s="1">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4">
        <v>113.30549999999999</v>
      </c>
    </row>
    <row r="7632" spans="1:22" ht="14.25" customHeight="1" x14ac:dyDescent="0.3">
      <c r="A7632" s="1">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4">
        <v>88.180399999999977</v>
      </c>
    </row>
    <row r="7633" spans="1:22" ht="14.25" customHeight="1" x14ac:dyDescent="0.3">
      <c r="A7633" s="1">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4">
        <v>-9.0929999999999964</v>
      </c>
    </row>
    <row r="7634" spans="1:22" ht="14.25" customHeight="1" x14ac:dyDescent="0.3">
      <c r="A7634" s="1">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4">
        <v>314.03840000000002</v>
      </c>
    </row>
    <row r="7635" spans="1:22" ht="14.25" customHeight="1" x14ac:dyDescent="0.3">
      <c r="A7635" s="1">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4">
        <v>5.8890999999999991</v>
      </c>
    </row>
    <row r="7636" spans="1:22" ht="14.25" customHeight="1" x14ac:dyDescent="0.3">
      <c r="A7636" s="1">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4">
        <v>10.028199999999998</v>
      </c>
    </row>
    <row r="7637" spans="1:22" ht="14.25" customHeight="1" x14ac:dyDescent="0.3">
      <c r="A7637" s="1">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4">
        <v>87.28419999999997</v>
      </c>
    </row>
    <row r="7638" spans="1:22" ht="14.25" customHeight="1" x14ac:dyDescent="0.3">
      <c r="A7638" s="1">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4">
        <v>77.624999999999972</v>
      </c>
    </row>
    <row r="7639" spans="1:22" ht="14.25" customHeight="1" x14ac:dyDescent="0.3">
      <c r="A7639" s="1">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4">
        <v>15.475200000000001</v>
      </c>
    </row>
    <row r="7640" spans="1:22" ht="14.25" customHeight="1" x14ac:dyDescent="0.3">
      <c r="A7640" s="1">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4">
        <v>27.241199999999996</v>
      </c>
    </row>
    <row r="7641" spans="1:22" ht="14.25" customHeight="1" x14ac:dyDescent="0.3">
      <c r="A7641" s="1">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4">
        <v>101.6508</v>
      </c>
    </row>
    <row r="7642" spans="1:22" ht="14.25" customHeight="1" x14ac:dyDescent="0.3">
      <c r="A7642" s="1">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4">
        <v>33.339599999999997</v>
      </c>
    </row>
    <row r="7643" spans="1:22" ht="14.25" customHeight="1" x14ac:dyDescent="0.3">
      <c r="A7643" s="1">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4">
        <v>-938.28</v>
      </c>
    </row>
    <row r="7644" spans="1:22" ht="14.25" customHeight="1" x14ac:dyDescent="0.3">
      <c r="A7644" s="1">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4">
        <v>-14.920000000000002</v>
      </c>
    </row>
    <row r="7645" spans="1:22" ht="14.25" customHeight="1" x14ac:dyDescent="0.3">
      <c r="A7645" s="1">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4">
        <v>-9.1815999999999995</v>
      </c>
    </row>
    <row r="7646" spans="1:22" ht="14.25" customHeight="1" x14ac:dyDescent="0.3">
      <c r="A7646" s="1">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4">
        <v>0.84950000000000259</v>
      </c>
    </row>
    <row r="7647" spans="1:22" ht="14.25" customHeight="1" x14ac:dyDescent="0.3">
      <c r="A7647" s="1">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4">
        <v>89.222400000000022</v>
      </c>
    </row>
    <row r="7648" spans="1:22" ht="14.25" customHeight="1" x14ac:dyDescent="0.3">
      <c r="A7648" s="1">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4">
        <v>-571.99559999999997</v>
      </c>
    </row>
    <row r="7649" spans="1:22" ht="14.25" customHeight="1" x14ac:dyDescent="0.3">
      <c r="A7649" s="1">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4">
        <v>1.6472</v>
      </c>
    </row>
    <row r="7650" spans="1:22" ht="14.25" customHeight="1" x14ac:dyDescent="0.3">
      <c r="A7650" s="1">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4">
        <v>84.501999999999953</v>
      </c>
    </row>
    <row r="7651" spans="1:22" ht="14.25" customHeight="1" x14ac:dyDescent="0.3">
      <c r="A7651" s="1">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4">
        <v>-464.69700000000012</v>
      </c>
    </row>
    <row r="7652" spans="1:22" ht="14.25" customHeight="1" x14ac:dyDescent="0.3">
      <c r="A7652" s="1">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4">
        <v>6.7067999999999977</v>
      </c>
    </row>
    <row r="7653" spans="1:22" ht="14.25" customHeight="1" x14ac:dyDescent="0.3">
      <c r="A7653" s="1">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4">
        <v>-13.437900000000006</v>
      </c>
    </row>
    <row r="7654" spans="1:22" ht="14.25" customHeight="1" x14ac:dyDescent="0.3">
      <c r="A7654" s="1">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4">
        <v>-25.108999999999988</v>
      </c>
    </row>
    <row r="7655" spans="1:22" ht="14.25" customHeight="1" x14ac:dyDescent="0.3">
      <c r="A7655" s="1">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4">
        <v>5.4768000000000008</v>
      </c>
    </row>
    <row r="7656" spans="1:22" ht="14.25" customHeight="1" x14ac:dyDescent="0.3">
      <c r="A7656" s="1">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4">
        <v>29.145599999999995</v>
      </c>
    </row>
    <row r="7657" spans="1:22" ht="14.25" customHeight="1" x14ac:dyDescent="0.3">
      <c r="A7657" s="1">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4">
        <v>12.441600000000001</v>
      </c>
    </row>
    <row r="7658" spans="1:22" ht="14.25" customHeight="1" x14ac:dyDescent="0.3">
      <c r="A7658" s="1">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4">
        <v>31.018399999999986</v>
      </c>
    </row>
    <row r="7659" spans="1:22" ht="14.25" customHeight="1" x14ac:dyDescent="0.3">
      <c r="A7659" s="1">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4">
        <v>76.9816</v>
      </c>
    </row>
    <row r="7660" spans="1:22" ht="14.25" customHeight="1" x14ac:dyDescent="0.3">
      <c r="A7660" s="1">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4">
        <v>-53.743199999999973</v>
      </c>
    </row>
    <row r="7661" spans="1:22" ht="14.25" customHeight="1" x14ac:dyDescent="0.3">
      <c r="A7661" s="1">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4">
        <v>25.871999999999996</v>
      </c>
    </row>
    <row r="7662" spans="1:22" ht="14.25" customHeight="1" x14ac:dyDescent="0.3">
      <c r="A7662" s="1">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4">
        <v>-53.709599999999988</v>
      </c>
    </row>
    <row r="7663" spans="1:22" ht="14.25" customHeight="1" x14ac:dyDescent="0.3">
      <c r="A7663" s="1">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4">
        <v>-18.252500000000005</v>
      </c>
    </row>
    <row r="7664" spans="1:22" ht="14.25" customHeight="1" x14ac:dyDescent="0.3">
      <c r="A7664" s="1">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4">
        <v>25.792000000000002</v>
      </c>
    </row>
    <row r="7665" spans="1:22" ht="14.25" customHeight="1" x14ac:dyDescent="0.3">
      <c r="A7665" s="1">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4">
        <v>2.7859999999999978</v>
      </c>
    </row>
    <row r="7666" spans="1:22" ht="14.25" customHeight="1" x14ac:dyDescent="0.3">
      <c r="A7666" s="1">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4">
        <v>10.393599999999992</v>
      </c>
    </row>
    <row r="7667" spans="1:22" ht="14.25" customHeight="1" x14ac:dyDescent="0.3">
      <c r="A7667" s="1">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4">
        <v>13.983999999999998</v>
      </c>
    </row>
    <row r="7668" spans="1:22" ht="14.25" customHeight="1" x14ac:dyDescent="0.3">
      <c r="A7668" s="1">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4">
        <v>2591.9567999999999</v>
      </c>
    </row>
    <row r="7669" spans="1:22" ht="14.25" customHeight="1" x14ac:dyDescent="0.3">
      <c r="A7669" s="1">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4">
        <v>34.538999999999994</v>
      </c>
    </row>
    <row r="7670" spans="1:22" ht="14.25" customHeight="1" x14ac:dyDescent="0.3">
      <c r="A7670" s="1">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4">
        <v>19.238399999999999</v>
      </c>
    </row>
    <row r="7671" spans="1:22" ht="14.25" customHeight="1" x14ac:dyDescent="0.3">
      <c r="A7671" s="1">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4">
        <v>28.171799999999998</v>
      </c>
    </row>
    <row r="7672" spans="1:22" ht="14.25" customHeight="1" x14ac:dyDescent="0.3">
      <c r="A7672" s="1">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4">
        <v>88.393200000000007</v>
      </c>
    </row>
    <row r="7673" spans="1:22" ht="14.25" customHeight="1" x14ac:dyDescent="0.3">
      <c r="A7673" s="1">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4">
        <v>32.486199999999997</v>
      </c>
    </row>
    <row r="7674" spans="1:22" ht="14.25" customHeight="1" x14ac:dyDescent="0.3">
      <c r="A7674" s="1">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4">
        <v>4.6763999999999992</v>
      </c>
    </row>
    <row r="7675" spans="1:22" ht="14.25" customHeight="1" x14ac:dyDescent="0.3">
      <c r="A7675" s="1">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4">
        <v>69.704999999999998</v>
      </c>
    </row>
    <row r="7676" spans="1:22" ht="14.25" customHeight="1" x14ac:dyDescent="0.3">
      <c r="A7676" s="1">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4">
        <v>0</v>
      </c>
    </row>
    <row r="7677" spans="1:22" ht="14.25" customHeight="1" x14ac:dyDescent="0.3">
      <c r="A7677" s="1">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4">
        <v>41.293800000000005</v>
      </c>
    </row>
    <row r="7678" spans="1:22" ht="14.25" customHeight="1" x14ac:dyDescent="0.3">
      <c r="A7678" s="1">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4">
        <v>4.9877999999999982</v>
      </c>
    </row>
    <row r="7679" spans="1:22" ht="14.25" customHeight="1" x14ac:dyDescent="0.3">
      <c r="A7679" s="1">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4">
        <v>91.950799999999987</v>
      </c>
    </row>
    <row r="7680" spans="1:22" ht="14.25" customHeight="1" x14ac:dyDescent="0.3">
      <c r="A7680" s="1">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4">
        <v>7.0218000000000007</v>
      </c>
    </row>
    <row r="7681" spans="1:22" ht="14.25" customHeight="1" x14ac:dyDescent="0.3">
      <c r="A7681" s="1">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4">
        <v>742.63200000000006</v>
      </c>
    </row>
    <row r="7682" spans="1:22" ht="14.25" customHeight="1" x14ac:dyDescent="0.3">
      <c r="A7682" s="1">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4">
        <v>78.650800000000004</v>
      </c>
    </row>
    <row r="7683" spans="1:22" ht="14.25" customHeight="1" x14ac:dyDescent="0.3">
      <c r="A7683" s="1">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4">
        <v>151.47000000000003</v>
      </c>
    </row>
    <row r="7684" spans="1:22" ht="14.25" customHeight="1" x14ac:dyDescent="0.3">
      <c r="A7684" s="1">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4">
        <v>41.495999999999967</v>
      </c>
    </row>
    <row r="7685" spans="1:22" ht="14.25" customHeight="1" x14ac:dyDescent="0.3">
      <c r="A7685" s="1">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4">
        <v>1906.4850000000001</v>
      </c>
    </row>
    <row r="7686" spans="1:22" ht="14.25" customHeight="1" x14ac:dyDescent="0.3">
      <c r="A7686" s="1">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4">
        <v>9.5786999999999995</v>
      </c>
    </row>
    <row r="7687" spans="1:22" ht="14.25" customHeight="1" x14ac:dyDescent="0.3">
      <c r="A7687" s="1">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4">
        <v>187.79699999999997</v>
      </c>
    </row>
    <row r="7688" spans="1:22" ht="14.25" customHeight="1" x14ac:dyDescent="0.3">
      <c r="A7688" s="1">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4">
        <v>329.40809999999999</v>
      </c>
    </row>
    <row r="7689" spans="1:22" ht="14.25" customHeight="1" x14ac:dyDescent="0.3">
      <c r="A7689" s="1">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4">
        <v>8.3040000000000003</v>
      </c>
    </row>
    <row r="7690" spans="1:22" ht="14.25" customHeight="1" x14ac:dyDescent="0.3">
      <c r="A7690" s="1">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4">
        <v>62.400000000000006</v>
      </c>
    </row>
    <row r="7691" spans="1:22" ht="14.25" customHeight="1" x14ac:dyDescent="0.3">
      <c r="A7691" s="1">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4">
        <v>50.383200000000009</v>
      </c>
    </row>
    <row r="7692" spans="1:22" ht="14.25" customHeight="1" x14ac:dyDescent="0.3">
      <c r="A7692" s="1">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4">
        <v>157.12919999999997</v>
      </c>
    </row>
    <row r="7693" spans="1:22" ht="14.25" customHeight="1" x14ac:dyDescent="0.3">
      <c r="A7693" s="1">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4">
        <v>6.2208000000000006</v>
      </c>
    </row>
    <row r="7694" spans="1:22" ht="14.25" customHeight="1" x14ac:dyDescent="0.3">
      <c r="A7694" s="1">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4">
        <v>44.400000000000006</v>
      </c>
    </row>
    <row r="7695" spans="1:22" ht="14.25" customHeight="1" x14ac:dyDescent="0.3">
      <c r="A7695" s="1">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4">
        <v>35.996399999999952</v>
      </c>
    </row>
    <row r="7696" spans="1:22" ht="14.25" customHeight="1" x14ac:dyDescent="0.3">
      <c r="A7696" s="1">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4">
        <v>14.690199999999997</v>
      </c>
    </row>
    <row r="7697" spans="1:22" ht="14.25" customHeight="1" x14ac:dyDescent="0.3">
      <c r="A7697" s="1">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4">
        <v>59.435499999999998</v>
      </c>
    </row>
    <row r="7698" spans="1:22" ht="14.25" customHeight="1" x14ac:dyDescent="0.3">
      <c r="A7698" s="1">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4">
        <v>-8.1096000000000004</v>
      </c>
    </row>
    <row r="7699" spans="1:22" ht="14.25" customHeight="1" x14ac:dyDescent="0.3">
      <c r="A7699" s="1">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4">
        <v>467.99220000000003</v>
      </c>
    </row>
    <row r="7700" spans="1:22" ht="14.25" customHeight="1" x14ac:dyDescent="0.3">
      <c r="A7700" s="1">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4">
        <v>2.2155000000000058</v>
      </c>
    </row>
    <row r="7701" spans="1:22" ht="14.25" customHeight="1" x14ac:dyDescent="0.3">
      <c r="A7701" s="1">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4">
        <v>6.6846000000000005</v>
      </c>
    </row>
    <row r="7702" spans="1:22" ht="14.25" customHeight="1" x14ac:dyDescent="0.3">
      <c r="A7702" s="1">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4">
        <v>8.121599999999999</v>
      </c>
    </row>
    <row r="7703" spans="1:22" ht="14.25" customHeight="1" x14ac:dyDescent="0.3">
      <c r="A7703" s="1">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4">
        <v>-52.658199999999965</v>
      </c>
    </row>
    <row r="7704" spans="1:22" ht="14.25" customHeight="1" x14ac:dyDescent="0.3">
      <c r="A7704" s="1">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4">
        <v>5.6644000000000005</v>
      </c>
    </row>
    <row r="7705" spans="1:22" ht="14.25" customHeight="1" x14ac:dyDescent="0.3">
      <c r="A7705" s="1">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4">
        <v>58.791600000000003</v>
      </c>
    </row>
    <row r="7706" spans="1:22" ht="14.25" customHeight="1" x14ac:dyDescent="0.3">
      <c r="A7706" s="1">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4">
        <v>98.524799999999971</v>
      </c>
    </row>
    <row r="7707" spans="1:22" ht="14.25" customHeight="1" x14ac:dyDescent="0.3">
      <c r="A7707" s="1">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4">
        <v>163.18979999999999</v>
      </c>
    </row>
    <row r="7708" spans="1:22" ht="14.25" customHeight="1" x14ac:dyDescent="0.3">
      <c r="A7708" s="1">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4">
        <v>2.5055999999999998</v>
      </c>
    </row>
    <row r="7709" spans="1:22" ht="14.25" customHeight="1" x14ac:dyDescent="0.3">
      <c r="A7709" s="1">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4">
        <v>4.2047999999999996</v>
      </c>
    </row>
    <row r="7710" spans="1:22" ht="14.25" customHeight="1" x14ac:dyDescent="0.3">
      <c r="A7710" s="1">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4">
        <v>0.50970000000000049</v>
      </c>
    </row>
    <row r="7711" spans="1:22" ht="14.25" customHeight="1" x14ac:dyDescent="0.3">
      <c r="A7711" s="1">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4">
        <v>-9.5885999999999996</v>
      </c>
    </row>
    <row r="7712" spans="1:22" ht="14.25" customHeight="1" x14ac:dyDescent="0.3">
      <c r="A7712" s="1">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4">
        <v>32.924999999999997</v>
      </c>
    </row>
    <row r="7713" spans="1:22" ht="14.25" customHeight="1" x14ac:dyDescent="0.3">
      <c r="A7713" s="1">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4">
        <v>15.590399999999995</v>
      </c>
    </row>
    <row r="7714" spans="1:22" ht="14.25" customHeight="1" x14ac:dyDescent="0.3">
      <c r="A7714" s="1">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4">
        <v>-29.436800000000012</v>
      </c>
    </row>
    <row r="7715" spans="1:22" ht="14.25" customHeight="1" x14ac:dyDescent="0.3">
      <c r="A7715" s="1">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4">
        <v>16.183799999999998</v>
      </c>
    </row>
    <row r="7716" spans="1:22" ht="14.25" customHeight="1" x14ac:dyDescent="0.3">
      <c r="A7716" s="1">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4">
        <v>72.575399999999973</v>
      </c>
    </row>
    <row r="7717" spans="1:22" ht="14.25" customHeight="1" x14ac:dyDescent="0.3">
      <c r="A7717" s="1">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4">
        <v>0.50970000000000049</v>
      </c>
    </row>
    <row r="7718" spans="1:22" ht="14.25" customHeight="1" x14ac:dyDescent="0.3">
      <c r="A7718" s="1">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4">
        <v>9.2499999999999964</v>
      </c>
    </row>
    <row r="7719" spans="1:22" ht="14.25" customHeight="1" x14ac:dyDescent="0.3">
      <c r="A7719" s="1">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4">
        <v>-1.3565999999999994</v>
      </c>
    </row>
    <row r="7720" spans="1:22" ht="14.25" customHeight="1" x14ac:dyDescent="0.3">
      <c r="A7720" s="1">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4">
        <v>51.18719999999999</v>
      </c>
    </row>
    <row r="7721" spans="1:22" ht="14.25" customHeight="1" x14ac:dyDescent="0.3">
      <c r="A7721" s="1">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4">
        <v>15.475200000000001</v>
      </c>
    </row>
    <row r="7722" spans="1:22" ht="14.25" customHeight="1" x14ac:dyDescent="0.3">
      <c r="A7722" s="1">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4">
        <v>8.2156000000000002</v>
      </c>
    </row>
    <row r="7723" spans="1:22" ht="14.25" customHeight="1" x14ac:dyDescent="0.3">
      <c r="A7723" s="1">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4">
        <v>4.6088000000000005</v>
      </c>
    </row>
    <row r="7724" spans="1:22" ht="14.25" customHeight="1" x14ac:dyDescent="0.3">
      <c r="A7724" s="1">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4">
        <v>12.222</v>
      </c>
    </row>
    <row r="7725" spans="1:22" ht="14.25" customHeight="1" x14ac:dyDescent="0.3">
      <c r="A7725" s="1">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4">
        <v>-2.5698000000000292</v>
      </c>
    </row>
    <row r="7726" spans="1:22" ht="14.25" customHeight="1" x14ac:dyDescent="0.3">
      <c r="A7726" s="1">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4">
        <v>17.890999999999977</v>
      </c>
    </row>
    <row r="7727" spans="1:22" ht="14.25" customHeight="1" x14ac:dyDescent="0.3">
      <c r="A7727" s="1">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4">
        <v>-4.8448000000000029</v>
      </c>
    </row>
    <row r="7728" spans="1:22" ht="14.25" customHeight="1" x14ac:dyDescent="0.3">
      <c r="A7728" s="1">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4">
        <v>-82.884</v>
      </c>
    </row>
    <row r="7729" spans="1:22" ht="14.25" customHeight="1" x14ac:dyDescent="0.3">
      <c r="A7729" s="1">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4">
        <v>6.3071999999999999</v>
      </c>
    </row>
    <row r="7730" spans="1:22" ht="14.25" customHeight="1" x14ac:dyDescent="0.3">
      <c r="A7730" s="1">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4">
        <v>4.2408000000000001</v>
      </c>
    </row>
    <row r="7731" spans="1:22" ht="14.25" customHeight="1" x14ac:dyDescent="0.3">
      <c r="A7731" s="1">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4">
        <v>-75.59580000000004</v>
      </c>
    </row>
    <row r="7732" spans="1:22" ht="14.25" customHeight="1" x14ac:dyDescent="0.3">
      <c r="A7732" s="1">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4">
        <v>-25.474400000000017</v>
      </c>
    </row>
    <row r="7733" spans="1:22" ht="14.25" customHeight="1" x14ac:dyDescent="0.3">
      <c r="A7733" s="1">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4">
        <v>35.889999999999986</v>
      </c>
    </row>
    <row r="7734" spans="1:22" ht="14.25" customHeight="1" x14ac:dyDescent="0.3">
      <c r="A7734" s="1">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4">
        <v>3.7407999999999997</v>
      </c>
    </row>
    <row r="7735" spans="1:22" ht="14.25" customHeight="1" x14ac:dyDescent="0.3">
      <c r="A7735" s="1">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4">
        <v>5.5215999999999994</v>
      </c>
    </row>
    <row r="7736" spans="1:22" ht="14.25" customHeight="1" x14ac:dyDescent="0.3">
      <c r="A7736" s="1">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4">
        <v>5.2164000000000001</v>
      </c>
    </row>
    <row r="7737" spans="1:22" ht="14.25" customHeight="1" x14ac:dyDescent="0.3">
      <c r="A7737" s="1">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4">
        <v>9.3312000000000008</v>
      </c>
    </row>
    <row r="7738" spans="1:22" ht="14.25" customHeight="1" x14ac:dyDescent="0.3">
      <c r="A7738" s="1">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4">
        <v>26.387999999999998</v>
      </c>
    </row>
    <row r="7739" spans="1:22" ht="14.25" customHeight="1" x14ac:dyDescent="0.3">
      <c r="A7739" s="1">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4">
        <v>1.4255999999999993</v>
      </c>
    </row>
    <row r="7740" spans="1:22" ht="14.25" customHeight="1" x14ac:dyDescent="0.3">
      <c r="A7740" s="1">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4">
        <v>43.175999999999995</v>
      </c>
    </row>
    <row r="7741" spans="1:22" ht="14.25" customHeight="1" x14ac:dyDescent="0.3">
      <c r="A7741" s="1">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4">
        <v>3.0267999999999997</v>
      </c>
    </row>
    <row r="7742" spans="1:22" ht="14.25" customHeight="1" x14ac:dyDescent="0.3">
      <c r="A7742" s="1">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4">
        <v>28.496999999999986</v>
      </c>
    </row>
    <row r="7743" spans="1:22" ht="14.25" customHeight="1" x14ac:dyDescent="0.3">
      <c r="A7743" s="1">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4">
        <v>13.17</v>
      </c>
    </row>
    <row r="7744" spans="1:22" ht="14.25" customHeight="1" x14ac:dyDescent="0.3">
      <c r="A7744" s="1">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4">
        <v>12.441600000000001</v>
      </c>
    </row>
    <row r="7745" spans="1:22" ht="14.25" customHeight="1" x14ac:dyDescent="0.3">
      <c r="A7745" s="1">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4">
        <v>3.7412000000000001</v>
      </c>
    </row>
    <row r="7746" spans="1:22" ht="14.25" customHeight="1" x14ac:dyDescent="0.3">
      <c r="A7746" s="1">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4">
        <v>153.08189999999999</v>
      </c>
    </row>
    <row r="7747" spans="1:22" ht="14.25" customHeight="1" x14ac:dyDescent="0.3">
      <c r="A7747" s="1">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4">
        <v>2.8535999999999988</v>
      </c>
    </row>
    <row r="7748" spans="1:22" ht="14.25" customHeight="1" x14ac:dyDescent="0.3">
      <c r="A7748" s="1">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4">
        <v>4.7789999999999999</v>
      </c>
    </row>
    <row r="7749" spans="1:22" ht="14.25" customHeight="1" x14ac:dyDescent="0.3">
      <c r="A7749" s="1">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4">
        <v>0.3024</v>
      </c>
    </row>
    <row r="7750" spans="1:22" ht="14.25" customHeight="1" x14ac:dyDescent="0.3">
      <c r="A7750" s="1">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4">
        <v>19.468799999999998</v>
      </c>
    </row>
    <row r="7751" spans="1:22" ht="14.25" customHeight="1" x14ac:dyDescent="0.3">
      <c r="A7751" s="1">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4">
        <v>58.505200000000002</v>
      </c>
    </row>
    <row r="7752" spans="1:22" ht="14.25" customHeight="1" x14ac:dyDescent="0.3">
      <c r="A7752" s="1">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4">
        <v>16.608000000000001</v>
      </c>
    </row>
    <row r="7753" spans="1:22" ht="14.25" customHeight="1" x14ac:dyDescent="0.3">
      <c r="A7753" s="1">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4">
        <v>140.39099999999999</v>
      </c>
    </row>
    <row r="7754" spans="1:22" ht="14.25" customHeight="1" x14ac:dyDescent="0.3">
      <c r="A7754" s="1">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4">
        <v>15.849600000000002</v>
      </c>
    </row>
    <row r="7755" spans="1:22" ht="14.25" customHeight="1" x14ac:dyDescent="0.3">
      <c r="A7755" s="1">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4">
        <v>1.0679999999999996</v>
      </c>
    </row>
    <row r="7756" spans="1:22" ht="14.25" customHeight="1" x14ac:dyDescent="0.3">
      <c r="A7756" s="1">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4">
        <v>0.33839999999999981</v>
      </c>
    </row>
    <row r="7757" spans="1:22" ht="14.25" customHeight="1" x14ac:dyDescent="0.3">
      <c r="A7757" s="1">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4">
        <v>93.883999999999986</v>
      </c>
    </row>
    <row r="7758" spans="1:22" ht="14.25" customHeight="1" x14ac:dyDescent="0.3">
      <c r="A7758" s="1">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4">
        <v>107.78999999999996</v>
      </c>
    </row>
    <row r="7759" spans="1:22" ht="14.25" customHeight="1" x14ac:dyDescent="0.3">
      <c r="A7759" s="1">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4">
        <v>12.208000000000002</v>
      </c>
    </row>
    <row r="7760" spans="1:22" ht="14.25" customHeight="1" x14ac:dyDescent="0.3">
      <c r="A7760" s="1">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4">
        <v>30.989999999999995</v>
      </c>
    </row>
    <row r="7761" spans="1:22" ht="14.25" customHeight="1" x14ac:dyDescent="0.3">
      <c r="A7761" s="1">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4">
        <v>5.4432</v>
      </c>
    </row>
    <row r="7762" spans="1:22" ht="14.25" customHeight="1" x14ac:dyDescent="0.3">
      <c r="A7762" s="1">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4">
        <v>13.717599999999997</v>
      </c>
    </row>
    <row r="7763" spans="1:22" ht="14.25" customHeight="1" x14ac:dyDescent="0.3">
      <c r="A7763" s="1">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4">
        <v>3.6288</v>
      </c>
    </row>
    <row r="7764" spans="1:22" ht="14.25" customHeight="1" x14ac:dyDescent="0.3">
      <c r="A7764" s="1">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4">
        <v>0.55599999999999994</v>
      </c>
    </row>
    <row r="7765" spans="1:22" ht="14.25" customHeight="1" x14ac:dyDescent="0.3">
      <c r="A7765" s="1">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4">
        <v>35.024399999999993</v>
      </c>
    </row>
    <row r="7766" spans="1:22" ht="14.25" customHeight="1" x14ac:dyDescent="0.3">
      <c r="A7766" s="1">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4">
        <v>5.2559999999999993</v>
      </c>
    </row>
    <row r="7767" spans="1:22" ht="14.25" customHeight="1" x14ac:dyDescent="0.3">
      <c r="A7767" s="1">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4">
        <v>373.77899999999983</v>
      </c>
    </row>
    <row r="7768" spans="1:22" ht="14.25" customHeight="1" x14ac:dyDescent="0.3">
      <c r="A7768" s="1">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4">
        <v>59.373000000000005</v>
      </c>
    </row>
    <row r="7769" spans="1:22" ht="14.25" customHeight="1" x14ac:dyDescent="0.3">
      <c r="A7769" s="1">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4">
        <v>0.71520000000000028</v>
      </c>
    </row>
    <row r="7770" spans="1:22" ht="14.25" customHeight="1" x14ac:dyDescent="0.3">
      <c r="A7770" s="1">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4">
        <v>9.3520000000000003</v>
      </c>
    </row>
    <row r="7771" spans="1:22" ht="14.25" customHeight="1" x14ac:dyDescent="0.3">
      <c r="A7771" s="1">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4">
        <v>90.976200000000063</v>
      </c>
    </row>
    <row r="7772" spans="1:22" ht="14.25" customHeight="1" x14ac:dyDescent="0.3">
      <c r="A7772" s="1">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4">
        <v>13.787999999999997</v>
      </c>
    </row>
    <row r="7773" spans="1:22" ht="14.25" customHeight="1" x14ac:dyDescent="0.3">
      <c r="A7773" s="1">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4">
        <v>-304.39200000000005</v>
      </c>
    </row>
    <row r="7774" spans="1:22" ht="14.25" customHeight="1" x14ac:dyDescent="0.3">
      <c r="A7774" s="1">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4">
        <v>-6599.978000000001</v>
      </c>
    </row>
    <row r="7775" spans="1:22" ht="14.25" customHeight="1" x14ac:dyDescent="0.3">
      <c r="A7775" s="1">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4">
        <v>11.995199999999997</v>
      </c>
    </row>
    <row r="7776" spans="1:22" ht="14.25" customHeight="1" x14ac:dyDescent="0.3">
      <c r="A7776" s="1">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4">
        <v>2.8763999999999994</v>
      </c>
    </row>
    <row r="7777" spans="1:22" ht="14.25" customHeight="1" x14ac:dyDescent="0.3">
      <c r="A7777" s="1">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4">
        <v>2.9646000000000008</v>
      </c>
    </row>
    <row r="7778" spans="1:22" ht="14.25" customHeight="1" x14ac:dyDescent="0.3">
      <c r="A7778" s="1">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4">
        <v>3.6156000000000001</v>
      </c>
    </row>
    <row r="7779" spans="1:22" ht="14.25" customHeight="1" x14ac:dyDescent="0.3">
      <c r="A7779" s="1">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4">
        <v>13.891499999999999</v>
      </c>
    </row>
    <row r="7780" spans="1:22" ht="14.25" customHeight="1" x14ac:dyDescent="0.3">
      <c r="A7780" s="1">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4">
        <v>13.896000000000001</v>
      </c>
    </row>
    <row r="7781" spans="1:22" ht="14.25" customHeight="1" x14ac:dyDescent="0.3">
      <c r="A7781" s="1">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4">
        <v>55.058400000000006</v>
      </c>
    </row>
    <row r="7782" spans="1:22" ht="14.25" customHeight="1" x14ac:dyDescent="0.3">
      <c r="A7782" s="1">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4">
        <v>7.9812000000000012</v>
      </c>
    </row>
    <row r="7783" spans="1:22" ht="14.25" customHeight="1" x14ac:dyDescent="0.3">
      <c r="A7783" s="1">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4">
        <v>-14.5656</v>
      </c>
    </row>
    <row r="7784" spans="1:22" ht="14.25" customHeight="1" x14ac:dyDescent="0.3">
      <c r="A7784" s="1">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4">
        <v>3.9591999999999992</v>
      </c>
    </row>
    <row r="7785" spans="1:22" ht="14.25" customHeight="1" x14ac:dyDescent="0.3">
      <c r="A7785" s="1">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4">
        <v>-292.10000000000014</v>
      </c>
    </row>
    <row r="7786" spans="1:22" ht="14.25" customHeight="1" x14ac:dyDescent="0.3">
      <c r="A7786" s="1">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4">
        <v>-34.758000000000017</v>
      </c>
    </row>
    <row r="7787" spans="1:22" ht="14.25" customHeight="1" x14ac:dyDescent="0.3">
      <c r="A7787" s="1">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4">
        <v>11.778199999999998</v>
      </c>
    </row>
    <row r="7788" spans="1:22" ht="14.25" customHeight="1" x14ac:dyDescent="0.3">
      <c r="A7788" s="1">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4">
        <v>-4.7685000000000013</v>
      </c>
    </row>
    <row r="7789" spans="1:22" ht="14.25" customHeight="1" x14ac:dyDescent="0.3">
      <c r="A7789" s="1">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4">
        <v>2.4674999999999994</v>
      </c>
    </row>
    <row r="7790" spans="1:22" ht="14.25" customHeight="1" x14ac:dyDescent="0.3">
      <c r="A7790" s="1">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4">
        <v>-10.173599999999997</v>
      </c>
    </row>
    <row r="7791" spans="1:22" ht="14.25" customHeight="1" x14ac:dyDescent="0.3">
      <c r="A7791" s="1">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4">
        <v>9.5399999999999974</v>
      </c>
    </row>
    <row r="7792" spans="1:22" ht="14.25" customHeight="1" x14ac:dyDescent="0.3">
      <c r="A7792" s="1">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4">
        <v>-3.3893999999999984</v>
      </c>
    </row>
    <row r="7793" spans="1:22" ht="14.25" customHeight="1" x14ac:dyDescent="0.3">
      <c r="A7793" s="1">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4">
        <v>-2.8800000000000008</v>
      </c>
    </row>
    <row r="7794" spans="1:22" ht="14.25" customHeight="1" x14ac:dyDescent="0.3">
      <c r="A7794" s="1">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4">
        <v>-1.4994000000000067</v>
      </c>
    </row>
    <row r="7795" spans="1:22" ht="14.25" customHeight="1" x14ac:dyDescent="0.3">
      <c r="A7795" s="1">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4">
        <v>15.876000000000001</v>
      </c>
    </row>
    <row r="7796" spans="1:22" ht="14.25" customHeight="1" x14ac:dyDescent="0.3">
      <c r="A7796" s="1">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4">
        <v>48.94</v>
      </c>
    </row>
    <row r="7797" spans="1:22" ht="14.25" customHeight="1" x14ac:dyDescent="0.3">
      <c r="A7797" s="1">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4">
        <v>30.716800000000006</v>
      </c>
    </row>
    <row r="7798" spans="1:22" ht="14.25" customHeight="1" x14ac:dyDescent="0.3">
      <c r="A7798" s="1">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4">
        <v>13.181000000000001</v>
      </c>
    </row>
    <row r="7799" spans="1:22" ht="14.25" customHeight="1" x14ac:dyDescent="0.3">
      <c r="A7799" s="1">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4">
        <v>22.094699999999996</v>
      </c>
    </row>
    <row r="7800" spans="1:22" ht="14.25" customHeight="1" x14ac:dyDescent="0.3">
      <c r="A7800" s="1">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4">
        <v>136.29709999999994</v>
      </c>
    </row>
    <row r="7801" spans="1:22" ht="14.25" customHeight="1" x14ac:dyDescent="0.3">
      <c r="A7801" s="1">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4">
        <v>2.3093999999999895</v>
      </c>
    </row>
    <row r="7802" spans="1:22" ht="14.25" customHeight="1" x14ac:dyDescent="0.3">
      <c r="A7802" s="1">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4">
        <v>-77.126699999999971</v>
      </c>
    </row>
    <row r="7803" spans="1:22" ht="14.25" customHeight="1" x14ac:dyDescent="0.3">
      <c r="A7803" s="1">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4">
        <v>14.572799999999997</v>
      </c>
    </row>
    <row r="7804" spans="1:22" ht="14.25" customHeight="1" x14ac:dyDescent="0.3">
      <c r="A7804" s="1">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4">
        <v>4.1999999999999993</v>
      </c>
    </row>
    <row r="7805" spans="1:22" ht="14.25" customHeight="1" x14ac:dyDescent="0.3">
      <c r="A7805" s="1">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4">
        <v>-63.005600000000015</v>
      </c>
    </row>
    <row r="7806" spans="1:22" ht="14.25" customHeight="1" x14ac:dyDescent="0.3">
      <c r="A7806" s="1">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4">
        <v>-4.7670000000000021</v>
      </c>
    </row>
    <row r="7807" spans="1:22" ht="14.25" customHeight="1" x14ac:dyDescent="0.3">
      <c r="A7807" s="1">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4">
        <v>0.31679999999999986</v>
      </c>
    </row>
    <row r="7808" spans="1:22" ht="14.25" customHeight="1" x14ac:dyDescent="0.3">
      <c r="A7808" s="1">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4">
        <v>-2.5631999999999993</v>
      </c>
    </row>
    <row r="7809" spans="1:22" ht="14.25" customHeight="1" x14ac:dyDescent="0.3">
      <c r="A7809" s="1">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4">
        <v>-24.662400000000005</v>
      </c>
    </row>
    <row r="7810" spans="1:22" ht="14.25" customHeight="1" x14ac:dyDescent="0.3">
      <c r="A7810" s="1">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4">
        <v>5.9519999999999946</v>
      </c>
    </row>
    <row r="7811" spans="1:22" ht="14.25" customHeight="1" x14ac:dyDescent="0.3">
      <c r="A7811" s="1">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4">
        <v>10.878399999999999</v>
      </c>
    </row>
    <row r="7812" spans="1:22" ht="14.25" customHeight="1" x14ac:dyDescent="0.3">
      <c r="A7812" s="1">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4">
        <v>2.1464999999999996</v>
      </c>
    </row>
    <row r="7813" spans="1:22" ht="14.25" customHeight="1" x14ac:dyDescent="0.3">
      <c r="A7813" s="1">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4">
        <v>2.0747999999999998</v>
      </c>
    </row>
    <row r="7814" spans="1:22" ht="14.25" customHeight="1" x14ac:dyDescent="0.3">
      <c r="A7814" s="1">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4">
        <v>-47.179800000000029</v>
      </c>
    </row>
    <row r="7815" spans="1:22" ht="14.25" customHeight="1" x14ac:dyDescent="0.3">
      <c r="A7815" s="1">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4">
        <v>4.6464000000000008</v>
      </c>
    </row>
    <row r="7816" spans="1:22" ht="14.25" customHeight="1" x14ac:dyDescent="0.3">
      <c r="A7816" s="1">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4">
        <v>140.95680000000004</v>
      </c>
    </row>
    <row r="7817" spans="1:22" ht="14.25" customHeight="1" x14ac:dyDescent="0.3">
      <c r="A7817" s="1">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4">
        <v>-3.5040000000000022</v>
      </c>
    </row>
    <row r="7818" spans="1:22" ht="14.25" customHeight="1" x14ac:dyDescent="0.3">
      <c r="A7818" s="1">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4">
        <v>29.437200000000001</v>
      </c>
    </row>
    <row r="7819" spans="1:22" ht="14.25" customHeight="1" x14ac:dyDescent="0.3">
      <c r="A7819" s="1">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4">
        <v>17.581200000000003</v>
      </c>
    </row>
    <row r="7820" spans="1:22" ht="14.25" customHeight="1" x14ac:dyDescent="0.3">
      <c r="A7820" s="1">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4">
        <v>1644.2912999999999</v>
      </c>
    </row>
    <row r="7821" spans="1:22" ht="14.25" customHeight="1" x14ac:dyDescent="0.3">
      <c r="A7821" s="1">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4">
        <v>5.6831999999999994</v>
      </c>
    </row>
    <row r="7822" spans="1:22" ht="14.25" customHeight="1" x14ac:dyDescent="0.3">
      <c r="A7822" s="1">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4">
        <v>160.03979999999999</v>
      </c>
    </row>
    <row r="7823" spans="1:22" ht="14.25" customHeight="1" x14ac:dyDescent="0.3">
      <c r="A7823" s="1">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4">
        <v>6.9794999999999909</v>
      </c>
    </row>
    <row r="7824" spans="1:22" ht="14.25" customHeight="1" x14ac:dyDescent="0.3">
      <c r="A7824" s="1">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4">
        <v>2.5055999999999998</v>
      </c>
    </row>
    <row r="7825" spans="1:22" ht="14.25" customHeight="1" x14ac:dyDescent="0.3">
      <c r="A7825" s="1">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4">
        <v>52.489499999999992</v>
      </c>
    </row>
    <row r="7826" spans="1:22" ht="14.25" customHeight="1" x14ac:dyDescent="0.3">
      <c r="A7826" s="1">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4">
        <v>17.466000000000008</v>
      </c>
    </row>
    <row r="7827" spans="1:22" ht="14.25" customHeight="1" x14ac:dyDescent="0.3">
      <c r="A7827" s="1">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4">
        <v>15.147000000000004</v>
      </c>
    </row>
    <row r="7828" spans="1:22" ht="14.25" customHeight="1" x14ac:dyDescent="0.3">
      <c r="A7828" s="1">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4">
        <v>38.157600000000002</v>
      </c>
    </row>
    <row r="7829" spans="1:22" ht="14.25" customHeight="1" x14ac:dyDescent="0.3">
      <c r="A7829" s="1">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4">
        <v>3.2213999999999996</v>
      </c>
    </row>
    <row r="7830" spans="1:22" ht="14.25" customHeight="1" x14ac:dyDescent="0.3">
      <c r="A7830" s="1">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4">
        <v>6.3935999999999957</v>
      </c>
    </row>
    <row r="7831" spans="1:22" ht="14.25" customHeight="1" x14ac:dyDescent="0.3">
      <c r="A7831" s="1">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4">
        <v>15.475200000000001</v>
      </c>
    </row>
    <row r="7832" spans="1:22" ht="14.25" customHeight="1" x14ac:dyDescent="0.3">
      <c r="A7832" s="1">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4">
        <v>38.996999999999986</v>
      </c>
    </row>
    <row r="7833" spans="1:22" ht="14.25" customHeight="1" x14ac:dyDescent="0.3">
      <c r="A7833" s="1">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4">
        <v>17.623199999999997</v>
      </c>
    </row>
    <row r="7834" spans="1:22" ht="14.25" customHeight="1" x14ac:dyDescent="0.3">
      <c r="A7834" s="1">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4">
        <v>1.9136000000000006</v>
      </c>
    </row>
    <row r="7835" spans="1:22" ht="14.25" customHeight="1" x14ac:dyDescent="0.3">
      <c r="A7835" s="1">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4">
        <v>2.1319999999999988</v>
      </c>
    </row>
    <row r="7836" spans="1:22" ht="14.25" customHeight="1" x14ac:dyDescent="0.3">
      <c r="A7836" s="1">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4">
        <v>-15.098000000000013</v>
      </c>
    </row>
    <row r="7837" spans="1:22" ht="14.25" customHeight="1" x14ac:dyDescent="0.3">
      <c r="A7837" s="1">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4">
        <v>41.993000000000009</v>
      </c>
    </row>
    <row r="7838" spans="1:22" ht="14.25" customHeight="1" x14ac:dyDescent="0.3">
      <c r="A7838" s="1">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4">
        <v>-11.51760000000003</v>
      </c>
    </row>
    <row r="7839" spans="1:22" ht="14.25" customHeight="1" x14ac:dyDescent="0.3">
      <c r="A7839" s="1">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4">
        <v>5.7959999999999994</v>
      </c>
    </row>
    <row r="7840" spans="1:22" ht="14.25" customHeight="1" x14ac:dyDescent="0.3">
      <c r="A7840" s="1">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4">
        <v>57.592799999999997</v>
      </c>
    </row>
    <row r="7841" spans="1:22" ht="14.25" customHeight="1" x14ac:dyDescent="0.3">
      <c r="A7841" s="1">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4">
        <v>2.8763999999999994</v>
      </c>
    </row>
    <row r="7842" spans="1:22" ht="14.25" customHeight="1" x14ac:dyDescent="0.3">
      <c r="A7842" s="1">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4">
        <v>106.62480000000005</v>
      </c>
    </row>
    <row r="7843" spans="1:22" ht="14.25" customHeight="1" x14ac:dyDescent="0.3">
      <c r="A7843" s="1">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4">
        <v>13.787999999999997</v>
      </c>
    </row>
    <row r="7844" spans="1:22" ht="14.25" customHeight="1" x14ac:dyDescent="0.3">
      <c r="A7844" s="1">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4">
        <v>26.702999999999999</v>
      </c>
    </row>
    <row r="7845" spans="1:22" ht="14.25" customHeight="1" x14ac:dyDescent="0.3">
      <c r="A7845" s="1">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4">
        <v>34.214400000000005</v>
      </c>
    </row>
    <row r="7846" spans="1:22" ht="14.25" customHeight="1" x14ac:dyDescent="0.3">
      <c r="A7846" s="1">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4">
        <v>-21.3264</v>
      </c>
    </row>
    <row r="7847" spans="1:22" ht="14.25" customHeight="1" x14ac:dyDescent="0.3">
      <c r="A7847" s="1">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4">
        <v>69.704999999999998</v>
      </c>
    </row>
    <row r="7848" spans="1:22" ht="14.25" customHeight="1" x14ac:dyDescent="0.3">
      <c r="A7848" s="1">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4">
        <v>561.56399999999996</v>
      </c>
    </row>
    <row r="7849" spans="1:22" ht="14.25" customHeight="1" x14ac:dyDescent="0.3">
      <c r="A7849" s="1">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4">
        <v>-6.8815999999999953</v>
      </c>
    </row>
    <row r="7850" spans="1:22" ht="14.25" customHeight="1" x14ac:dyDescent="0.3">
      <c r="A7850" s="1">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4">
        <v>-3.787200000000003</v>
      </c>
    </row>
    <row r="7851" spans="1:22" ht="14.25" customHeight="1" x14ac:dyDescent="0.3">
      <c r="A7851" s="1">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4">
        <v>-3.1680000000000001</v>
      </c>
    </row>
    <row r="7852" spans="1:22" ht="14.25" customHeight="1" x14ac:dyDescent="0.3">
      <c r="A7852" s="1">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4">
        <v>1.764</v>
      </c>
    </row>
    <row r="7853" spans="1:22" ht="14.25" customHeight="1" x14ac:dyDescent="0.3">
      <c r="A7853" s="1">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4">
        <v>2.9568000000000003</v>
      </c>
    </row>
    <row r="7854" spans="1:22" ht="14.25" customHeight="1" x14ac:dyDescent="0.3">
      <c r="A7854" s="1">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4">
        <v>-53.008800000000008</v>
      </c>
    </row>
    <row r="7855" spans="1:22" ht="14.25" customHeight="1" x14ac:dyDescent="0.3">
      <c r="A7855" s="1">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4">
        <v>4.8804000000000007</v>
      </c>
    </row>
    <row r="7856" spans="1:22" ht="14.25" customHeight="1" x14ac:dyDescent="0.3">
      <c r="A7856" s="1">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4">
        <v>89.779200000000003</v>
      </c>
    </row>
    <row r="7857" spans="1:22" ht="14.25" customHeight="1" x14ac:dyDescent="0.3">
      <c r="A7857" s="1">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4">
        <v>23.4</v>
      </c>
    </row>
    <row r="7858" spans="1:22" ht="14.25" customHeight="1" x14ac:dyDescent="0.3">
      <c r="A7858" s="1">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4">
        <v>8.9543999999999997</v>
      </c>
    </row>
    <row r="7859" spans="1:22" ht="14.25" customHeight="1" x14ac:dyDescent="0.3">
      <c r="A7859" s="1">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4">
        <v>134.55999999999995</v>
      </c>
    </row>
    <row r="7860" spans="1:22" ht="14.25" customHeight="1" x14ac:dyDescent="0.3">
      <c r="A7860" s="1">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4">
        <v>77.863499999999988</v>
      </c>
    </row>
    <row r="7861" spans="1:22" ht="14.25" customHeight="1" x14ac:dyDescent="0.3">
      <c r="A7861" s="1">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4">
        <v>17.981999999999999</v>
      </c>
    </row>
    <row r="7862" spans="1:22" ht="14.25" customHeight="1" x14ac:dyDescent="0.3">
      <c r="A7862" s="1">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4">
        <v>-12.352</v>
      </c>
    </row>
    <row r="7863" spans="1:22" ht="14.25" customHeight="1" x14ac:dyDescent="0.3">
      <c r="A7863" s="1">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4">
        <v>3.400999999999998</v>
      </c>
    </row>
    <row r="7864" spans="1:22" ht="14.25" customHeight="1" x14ac:dyDescent="0.3">
      <c r="A7864" s="1">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4">
        <v>0</v>
      </c>
    </row>
    <row r="7865" spans="1:22" ht="14.25" customHeight="1" x14ac:dyDescent="0.3">
      <c r="A7865" s="1">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4">
        <v>-64.774800000000013</v>
      </c>
    </row>
    <row r="7866" spans="1:22" ht="14.25" customHeight="1" x14ac:dyDescent="0.3">
      <c r="A7866" s="1">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4">
        <v>6.7048000000000005</v>
      </c>
    </row>
    <row r="7867" spans="1:22" ht="14.25" customHeight="1" x14ac:dyDescent="0.3">
      <c r="A7867" s="1">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4">
        <v>49.715999999999966</v>
      </c>
    </row>
    <row r="7868" spans="1:22" ht="14.25" customHeight="1" x14ac:dyDescent="0.3">
      <c r="A7868" s="1">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4">
        <v>-191.64599999999996</v>
      </c>
    </row>
    <row r="7869" spans="1:22" ht="14.25" customHeight="1" x14ac:dyDescent="0.3">
      <c r="A7869" s="1">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4">
        <v>79.891199999999998</v>
      </c>
    </row>
    <row r="7870" spans="1:22" ht="14.25" customHeight="1" x14ac:dyDescent="0.3">
      <c r="A7870" s="1">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4">
        <v>6.1547999999999998</v>
      </c>
    </row>
    <row r="7871" spans="1:22" ht="14.25" customHeight="1" x14ac:dyDescent="0.3">
      <c r="A7871" s="1">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4">
        <v>-2.6999999999999993</v>
      </c>
    </row>
    <row r="7872" spans="1:22" ht="14.25" customHeight="1" x14ac:dyDescent="0.3">
      <c r="A7872" s="1">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4">
        <v>8.8623999999999992</v>
      </c>
    </row>
    <row r="7873" spans="1:22" ht="14.25" customHeight="1" x14ac:dyDescent="0.3">
      <c r="A7873" s="1">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4">
        <v>2.9567999999999999</v>
      </c>
    </row>
    <row r="7874" spans="1:22" ht="14.25" customHeight="1" x14ac:dyDescent="0.3">
      <c r="A7874" s="1">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4">
        <v>102.95279999999988</v>
      </c>
    </row>
    <row r="7875" spans="1:22" ht="14.25" customHeight="1" x14ac:dyDescent="0.3">
      <c r="A7875" s="1">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4">
        <v>3.8519999999999994</v>
      </c>
    </row>
    <row r="7876" spans="1:22" ht="14.25" customHeight="1" x14ac:dyDescent="0.3">
      <c r="A7876" s="1">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4">
        <v>45.975399999999993</v>
      </c>
    </row>
    <row r="7877" spans="1:22" ht="14.25" customHeight="1" x14ac:dyDescent="0.3">
      <c r="A7877" s="1">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4">
        <v>11.2752</v>
      </c>
    </row>
    <row r="7878" spans="1:22" ht="14.25" customHeight="1" x14ac:dyDescent="0.3">
      <c r="A7878" s="1">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4">
        <v>0.8382000000000005</v>
      </c>
    </row>
    <row r="7879" spans="1:22" ht="14.25" customHeight="1" x14ac:dyDescent="0.3">
      <c r="A7879" s="1">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4">
        <v>1.764</v>
      </c>
    </row>
    <row r="7880" spans="1:22" ht="14.25" customHeight="1" x14ac:dyDescent="0.3">
      <c r="A7880" s="1">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4">
        <v>-302.72000000000003</v>
      </c>
    </row>
    <row r="7881" spans="1:22" ht="14.25" customHeight="1" x14ac:dyDescent="0.3">
      <c r="A7881" s="1">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4">
        <v>-118.01160000000002</v>
      </c>
    </row>
    <row r="7882" spans="1:22" ht="14.25" customHeight="1" x14ac:dyDescent="0.3">
      <c r="A7882" s="1">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4">
        <v>1.0007999999999999</v>
      </c>
    </row>
    <row r="7883" spans="1:22" ht="14.25" customHeight="1" x14ac:dyDescent="0.3">
      <c r="A7883" s="1">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4">
        <v>10.553399999999993</v>
      </c>
    </row>
    <row r="7884" spans="1:22" ht="14.25" customHeight="1" x14ac:dyDescent="0.3">
      <c r="A7884" s="1">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4">
        <v>14.07119999999999</v>
      </c>
    </row>
    <row r="7885" spans="1:22" ht="14.25" customHeight="1" x14ac:dyDescent="0.3">
      <c r="A7885" s="1">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4">
        <v>3.7409999999999997</v>
      </c>
    </row>
    <row r="7886" spans="1:22" ht="14.25" customHeight="1" x14ac:dyDescent="0.3">
      <c r="A7886" s="1">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4">
        <v>5.9149999999999938</v>
      </c>
    </row>
    <row r="7887" spans="1:22" ht="14.25" customHeight="1" x14ac:dyDescent="0.3">
      <c r="A7887" s="1">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4">
        <v>7.0128000000000013</v>
      </c>
    </row>
    <row r="7888" spans="1:22" ht="14.25" customHeight="1" x14ac:dyDescent="0.3">
      <c r="A7888" s="1">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4">
        <v>3.3439999999999994</v>
      </c>
    </row>
    <row r="7889" spans="1:22" ht="14.25" customHeight="1" x14ac:dyDescent="0.3">
      <c r="A7889" s="1">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4">
        <v>4.6552000000000007</v>
      </c>
    </row>
    <row r="7890" spans="1:22" ht="14.25" customHeight="1" x14ac:dyDescent="0.3">
      <c r="A7890" s="1">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4">
        <v>15.552000000000001</v>
      </c>
    </row>
    <row r="7891" spans="1:22" ht="14.25" customHeight="1" x14ac:dyDescent="0.3">
      <c r="A7891" s="1">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4">
        <v>5.3703000000000003</v>
      </c>
    </row>
    <row r="7892" spans="1:22" ht="14.25" customHeight="1" x14ac:dyDescent="0.3">
      <c r="A7892" s="1">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4">
        <v>171.99140000000003</v>
      </c>
    </row>
    <row r="7893" spans="1:22" ht="14.25" customHeight="1" x14ac:dyDescent="0.3">
      <c r="A7893" s="1">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4">
        <v>137.54000000000002</v>
      </c>
    </row>
    <row r="7894" spans="1:22" ht="14.25" customHeight="1" x14ac:dyDescent="0.3">
      <c r="A7894" s="1">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4">
        <v>49.970399999999991</v>
      </c>
    </row>
    <row r="7895" spans="1:22" ht="14.25" customHeight="1" x14ac:dyDescent="0.3">
      <c r="A7895" s="1">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4">
        <v>4.3500000000000005</v>
      </c>
    </row>
    <row r="7896" spans="1:22" ht="14.25" customHeight="1" x14ac:dyDescent="0.3">
      <c r="A7896" s="1">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4">
        <v>40.376000000000005</v>
      </c>
    </row>
    <row r="7897" spans="1:22" ht="14.25" customHeight="1" x14ac:dyDescent="0.3">
      <c r="A7897" s="1">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4">
        <v>3.0575999999999999</v>
      </c>
    </row>
    <row r="7898" spans="1:22" ht="14.25" customHeight="1" x14ac:dyDescent="0.3">
      <c r="A7898" s="1">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4">
        <v>219.44159999999999</v>
      </c>
    </row>
    <row r="7899" spans="1:22" ht="14.25" customHeight="1" x14ac:dyDescent="0.3">
      <c r="A7899" s="1">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4">
        <v>30.605399999999946</v>
      </c>
    </row>
    <row r="7900" spans="1:22" ht="14.25" customHeight="1" x14ac:dyDescent="0.3">
      <c r="A7900" s="1">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4">
        <v>-1237.8461999999995</v>
      </c>
    </row>
    <row r="7901" spans="1:22" ht="14.25" customHeight="1" x14ac:dyDescent="0.3">
      <c r="A7901" s="1">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4">
        <v>9.1199999999999974</v>
      </c>
    </row>
    <row r="7902" spans="1:22" ht="14.25" customHeight="1" x14ac:dyDescent="0.3">
      <c r="A7902" s="1">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4">
        <v>0.47520000000000018</v>
      </c>
    </row>
    <row r="7903" spans="1:22" ht="14.25" customHeight="1" x14ac:dyDescent="0.3">
      <c r="A7903" s="1">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4">
        <v>0</v>
      </c>
    </row>
    <row r="7904" spans="1:22" ht="14.25" customHeight="1" x14ac:dyDescent="0.3">
      <c r="A7904" s="1">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4">
        <v>4.7969999999999988</v>
      </c>
    </row>
    <row r="7905" spans="1:22" ht="14.25" customHeight="1" x14ac:dyDescent="0.3">
      <c r="A7905" s="1">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4">
        <v>47.660399999999967</v>
      </c>
    </row>
    <row r="7906" spans="1:22" ht="14.25" customHeight="1" x14ac:dyDescent="0.3">
      <c r="A7906" s="1">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4">
        <v>26.823999999999995</v>
      </c>
    </row>
    <row r="7907" spans="1:22" ht="14.25" customHeight="1" x14ac:dyDescent="0.3">
      <c r="A7907" s="1">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4">
        <v>1.6739999999999999</v>
      </c>
    </row>
    <row r="7908" spans="1:22" ht="14.25" customHeight="1" x14ac:dyDescent="0.3">
      <c r="A7908" s="1">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4">
        <v>-6.93</v>
      </c>
    </row>
    <row r="7909" spans="1:22" ht="14.25" customHeight="1" x14ac:dyDescent="0.3">
      <c r="A7909" s="1">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4">
        <v>178.90999999999997</v>
      </c>
    </row>
    <row r="7910" spans="1:22" ht="14.25" customHeight="1" x14ac:dyDescent="0.3">
      <c r="A7910" s="1">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4">
        <v>6.717599999999976</v>
      </c>
    </row>
    <row r="7911" spans="1:22" ht="14.25" customHeight="1" x14ac:dyDescent="0.3">
      <c r="A7911" s="1">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4">
        <v>5.9184000000000019</v>
      </c>
    </row>
    <row r="7912" spans="1:22" ht="14.25" customHeight="1" x14ac:dyDescent="0.3">
      <c r="A7912" s="1">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4">
        <v>7.3079999999999998</v>
      </c>
    </row>
    <row r="7913" spans="1:22" ht="14.25" customHeight="1" x14ac:dyDescent="0.3">
      <c r="A7913" s="1">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4">
        <v>-12.097999999999999</v>
      </c>
    </row>
    <row r="7914" spans="1:22" ht="14.25" customHeight="1" x14ac:dyDescent="0.3">
      <c r="A7914" s="1">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4">
        <v>-31.861200000000004</v>
      </c>
    </row>
    <row r="7915" spans="1:22" ht="14.25" customHeight="1" x14ac:dyDescent="0.3">
      <c r="A7915" s="1">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4">
        <v>1.9271999999999991</v>
      </c>
    </row>
    <row r="7916" spans="1:22" ht="14.25" customHeight="1" x14ac:dyDescent="0.3">
      <c r="A7916" s="1">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4">
        <v>1668.2049999999999</v>
      </c>
    </row>
    <row r="7917" spans="1:22" ht="14.25" customHeight="1" x14ac:dyDescent="0.3">
      <c r="A7917" s="1">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4">
        <v>8.1071999999999917</v>
      </c>
    </row>
    <row r="7918" spans="1:22" ht="14.25" customHeight="1" x14ac:dyDescent="0.3">
      <c r="A7918" s="1">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4">
        <v>-93.472400000000022</v>
      </c>
    </row>
    <row r="7919" spans="1:22" ht="14.25" customHeight="1" x14ac:dyDescent="0.3">
      <c r="A7919" s="1">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4">
        <v>3.7979999999999947</v>
      </c>
    </row>
    <row r="7920" spans="1:22" ht="14.25" customHeight="1" x14ac:dyDescent="0.3">
      <c r="A7920" s="1">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4">
        <v>7.4255999999999993</v>
      </c>
    </row>
    <row r="7921" spans="1:22" ht="14.25" customHeight="1" x14ac:dyDescent="0.3">
      <c r="A7921" s="1">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4">
        <v>10.813600000000001</v>
      </c>
    </row>
    <row r="7922" spans="1:22" ht="14.25" customHeight="1" x14ac:dyDescent="0.3">
      <c r="A7922" s="1">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4">
        <v>10.796399999999998</v>
      </c>
    </row>
    <row r="7923" spans="1:22" ht="14.25" customHeight="1" x14ac:dyDescent="0.3">
      <c r="A7923" s="1">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4">
        <v>81.920999999999992</v>
      </c>
    </row>
    <row r="7924" spans="1:22" ht="14.25" customHeight="1" x14ac:dyDescent="0.3">
      <c r="A7924" s="1">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4">
        <v>38.396000000000015</v>
      </c>
    </row>
    <row r="7925" spans="1:22" ht="14.25" customHeight="1" x14ac:dyDescent="0.3">
      <c r="A7925" s="1">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4">
        <v>-11.417999999999999</v>
      </c>
    </row>
    <row r="7926" spans="1:22" ht="14.25" customHeight="1" x14ac:dyDescent="0.3">
      <c r="A7926" s="1">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4">
        <v>10.7136</v>
      </c>
    </row>
    <row r="7927" spans="1:22" ht="14.25" customHeight="1" x14ac:dyDescent="0.3">
      <c r="A7927" s="1">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4">
        <v>51.800000000000004</v>
      </c>
    </row>
    <row r="7928" spans="1:22" ht="14.25" customHeight="1" x14ac:dyDescent="0.3">
      <c r="A7928" s="1">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4">
        <v>1.3365</v>
      </c>
    </row>
    <row r="7929" spans="1:22" ht="14.25" customHeight="1" x14ac:dyDescent="0.3">
      <c r="A7929" s="1">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4">
        <v>170.99699999999996</v>
      </c>
    </row>
    <row r="7930" spans="1:22" ht="14.25" customHeight="1" x14ac:dyDescent="0.3">
      <c r="A7930" s="1">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4">
        <v>9.1745999999999981</v>
      </c>
    </row>
    <row r="7931" spans="1:22" ht="14.25" customHeight="1" x14ac:dyDescent="0.3">
      <c r="A7931" s="1">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4">
        <v>-4.2588000000000363</v>
      </c>
    </row>
    <row r="7932" spans="1:22" ht="14.25" customHeight="1" x14ac:dyDescent="0.3">
      <c r="A7932" s="1">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4">
        <v>17.855999999999995</v>
      </c>
    </row>
    <row r="7933" spans="1:22" ht="14.25" customHeight="1" x14ac:dyDescent="0.3">
      <c r="A7933" s="1">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4">
        <v>23.027999999999992</v>
      </c>
    </row>
    <row r="7934" spans="1:22" ht="14.25" customHeight="1" x14ac:dyDescent="0.3">
      <c r="A7934" s="1">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4">
        <v>34.293999999999997</v>
      </c>
    </row>
    <row r="7935" spans="1:22" ht="14.25" customHeight="1" x14ac:dyDescent="0.3">
      <c r="A7935" s="1">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4">
        <v>11.68</v>
      </c>
    </row>
    <row r="7936" spans="1:22" ht="14.25" customHeight="1" x14ac:dyDescent="0.3">
      <c r="A7936" s="1">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4">
        <v>8.9969999999999892</v>
      </c>
    </row>
    <row r="7937" spans="1:22" ht="14.25" customHeight="1" x14ac:dyDescent="0.3">
      <c r="A7937" s="1">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4">
        <v>3.8519999999999994</v>
      </c>
    </row>
    <row r="7938" spans="1:22" ht="14.25" customHeight="1" x14ac:dyDescent="0.3">
      <c r="A7938" s="1">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4">
        <v>4.8720000000000008</v>
      </c>
    </row>
    <row r="7939" spans="1:22" ht="14.25" customHeight="1" x14ac:dyDescent="0.3">
      <c r="A7939" s="1">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4">
        <v>654.7553999999999</v>
      </c>
    </row>
    <row r="7940" spans="1:22" ht="14.25" customHeight="1" x14ac:dyDescent="0.3">
      <c r="A7940" s="1">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4">
        <v>140.54820000000001</v>
      </c>
    </row>
    <row r="7941" spans="1:22" ht="14.25" customHeight="1" x14ac:dyDescent="0.3">
      <c r="A7941" s="1">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4">
        <v>77.369599999999991</v>
      </c>
    </row>
    <row r="7942" spans="1:22" ht="14.25" customHeight="1" x14ac:dyDescent="0.3">
      <c r="A7942" s="1">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4">
        <v>-9.1601999999999961</v>
      </c>
    </row>
    <row r="7943" spans="1:22" ht="14.25" customHeight="1" x14ac:dyDescent="0.3">
      <c r="A7943" s="1">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4">
        <v>35.047999999999995</v>
      </c>
    </row>
    <row r="7944" spans="1:22" ht="14.25" customHeight="1" x14ac:dyDescent="0.3">
      <c r="A7944" s="1">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4">
        <v>-59.372999999999976</v>
      </c>
    </row>
    <row r="7945" spans="1:22" ht="14.25" customHeight="1" x14ac:dyDescent="0.3">
      <c r="A7945" s="1">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4">
        <v>5.0273999999999965</v>
      </c>
    </row>
    <row r="7946" spans="1:22" ht="14.25" customHeight="1" x14ac:dyDescent="0.3">
      <c r="A7946" s="1">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4">
        <v>2.3808000000000007</v>
      </c>
    </row>
    <row r="7947" spans="1:22" ht="14.25" customHeight="1" x14ac:dyDescent="0.3">
      <c r="A7947" s="1">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4">
        <v>-65.567999999999998</v>
      </c>
    </row>
    <row r="7948" spans="1:22" ht="14.25" customHeight="1" x14ac:dyDescent="0.3">
      <c r="A7948" s="1">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4">
        <v>-5.0687999999999995</v>
      </c>
    </row>
    <row r="7949" spans="1:22" ht="14.25" customHeight="1" x14ac:dyDescent="0.3">
      <c r="A7949" s="1">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4">
        <v>-3.5324999999999998</v>
      </c>
    </row>
    <row r="7950" spans="1:22" ht="14.25" customHeight="1" x14ac:dyDescent="0.3">
      <c r="A7950" s="1">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4">
        <v>0</v>
      </c>
    </row>
    <row r="7951" spans="1:22" ht="14.25" customHeight="1" x14ac:dyDescent="0.3">
      <c r="A7951" s="1">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4">
        <v>-34.953600000000002</v>
      </c>
    </row>
    <row r="7952" spans="1:22" ht="14.25" customHeight="1" x14ac:dyDescent="0.3">
      <c r="A7952" s="1">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4">
        <v>-22.671600000000005</v>
      </c>
    </row>
    <row r="7953" spans="1:22" ht="14.25" customHeight="1" x14ac:dyDescent="0.3">
      <c r="A7953" s="1">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4">
        <v>2.2439999999999998</v>
      </c>
    </row>
    <row r="7954" spans="1:22" ht="14.25" customHeight="1" x14ac:dyDescent="0.3">
      <c r="A7954" s="1">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4">
        <v>249.91039999999998</v>
      </c>
    </row>
    <row r="7955" spans="1:22" ht="14.25" customHeight="1" x14ac:dyDescent="0.3">
      <c r="A7955" s="1">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4">
        <v>2.6783999999999963</v>
      </c>
    </row>
    <row r="7956" spans="1:22" ht="14.25" customHeight="1" x14ac:dyDescent="0.3">
      <c r="A7956" s="1">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4">
        <v>3.0575999999999999</v>
      </c>
    </row>
    <row r="7957" spans="1:22" ht="14.25" customHeight="1" x14ac:dyDescent="0.3">
      <c r="A7957" s="1">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4">
        <v>-59.835600000000042</v>
      </c>
    </row>
    <row r="7958" spans="1:22" ht="14.25" customHeight="1" x14ac:dyDescent="0.3">
      <c r="A7958" s="1">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4">
        <v>6.8539999999999992</v>
      </c>
    </row>
    <row r="7959" spans="1:22" ht="14.25" customHeight="1" x14ac:dyDescent="0.3">
      <c r="A7959" s="1">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4">
        <v>4.1080000000000005</v>
      </c>
    </row>
    <row r="7960" spans="1:22" ht="14.25" customHeight="1" x14ac:dyDescent="0.3">
      <c r="A7960" s="1">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4">
        <v>26.973000000000003</v>
      </c>
    </row>
    <row r="7961" spans="1:22" ht="14.25" customHeight="1" x14ac:dyDescent="0.3">
      <c r="A7961" s="1">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4">
        <v>5.1587999999999852</v>
      </c>
    </row>
    <row r="7962" spans="1:22" ht="14.25" customHeight="1" x14ac:dyDescent="0.3">
      <c r="A7962" s="1">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4">
        <v>2.6972999999999994</v>
      </c>
    </row>
    <row r="7963" spans="1:22" ht="14.25" customHeight="1" x14ac:dyDescent="0.3">
      <c r="A7963" s="1">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4">
        <v>-19.323000000000011</v>
      </c>
    </row>
    <row r="7964" spans="1:22" ht="14.25" customHeight="1" x14ac:dyDescent="0.3">
      <c r="A7964" s="1">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4">
        <v>-16.185600000000001</v>
      </c>
    </row>
    <row r="7965" spans="1:22" ht="14.25" customHeight="1" x14ac:dyDescent="0.3">
      <c r="A7965" s="1">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4">
        <v>48.631999999999948</v>
      </c>
    </row>
    <row r="7966" spans="1:22" ht="14.25" customHeight="1" x14ac:dyDescent="0.3">
      <c r="A7966" s="1">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4">
        <v>7.2576000000000001</v>
      </c>
    </row>
    <row r="7967" spans="1:22" ht="14.25" customHeight="1" x14ac:dyDescent="0.3">
      <c r="A7967" s="1">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4">
        <v>14.5152</v>
      </c>
    </row>
    <row r="7968" spans="1:22" ht="14.25" customHeight="1" x14ac:dyDescent="0.3">
      <c r="A7968" s="1">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4">
        <v>16.68</v>
      </c>
    </row>
    <row r="7969" spans="1:22" ht="14.25" customHeight="1" x14ac:dyDescent="0.3">
      <c r="A7969" s="1">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4">
        <v>-190.85220000000004</v>
      </c>
    </row>
    <row r="7970" spans="1:22" ht="14.25" customHeight="1" x14ac:dyDescent="0.3">
      <c r="A7970" s="1">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4">
        <v>-2.9985000000000022</v>
      </c>
    </row>
    <row r="7971" spans="1:22" ht="14.25" customHeight="1" x14ac:dyDescent="0.3">
      <c r="A7971" s="1">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4">
        <v>13.588199999999986</v>
      </c>
    </row>
    <row r="7972" spans="1:22" ht="14.25" customHeight="1" x14ac:dyDescent="0.3">
      <c r="A7972" s="1">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4">
        <v>-112.62159999999994</v>
      </c>
    </row>
    <row r="7973" spans="1:22" ht="14.25" customHeight="1" x14ac:dyDescent="0.3">
      <c r="A7973" s="1">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4">
        <v>-5.4558000000000035</v>
      </c>
    </row>
    <row r="7974" spans="1:22" ht="14.25" customHeight="1" x14ac:dyDescent="0.3">
      <c r="A7974" s="1">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4">
        <v>3.6288</v>
      </c>
    </row>
    <row r="7975" spans="1:22" ht="14.25" customHeight="1" x14ac:dyDescent="0.3">
      <c r="A7975" s="1">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4">
        <v>-1.9067999999999996</v>
      </c>
    </row>
    <row r="7976" spans="1:22" ht="14.25" customHeight="1" x14ac:dyDescent="0.3">
      <c r="A7976" s="1">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4">
        <v>0</v>
      </c>
    </row>
    <row r="7977" spans="1:22" ht="14.25" customHeight="1" x14ac:dyDescent="0.3">
      <c r="A7977" s="1">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4">
        <v>-2.758799999999999</v>
      </c>
    </row>
    <row r="7978" spans="1:22" ht="14.25" customHeight="1" x14ac:dyDescent="0.3">
      <c r="A7978" s="1">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4">
        <v>3.2099999999999982</v>
      </c>
    </row>
    <row r="7979" spans="1:22" ht="14.25" customHeight="1" x14ac:dyDescent="0.3">
      <c r="A7979" s="1">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4">
        <v>197.99099999999996</v>
      </c>
    </row>
    <row r="7980" spans="1:22" ht="14.25" customHeight="1" x14ac:dyDescent="0.3">
      <c r="A7980" s="1">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4">
        <v>32.981699999999989</v>
      </c>
    </row>
    <row r="7981" spans="1:22" ht="14.25" customHeight="1" x14ac:dyDescent="0.3">
      <c r="A7981" s="1">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4">
        <v>1.6587999999999996</v>
      </c>
    </row>
    <row r="7982" spans="1:22" ht="14.25" customHeight="1" x14ac:dyDescent="0.3">
      <c r="A7982" s="1">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4">
        <v>5.5511999999999979</v>
      </c>
    </row>
    <row r="7983" spans="1:22" ht="14.25" customHeight="1" x14ac:dyDescent="0.3">
      <c r="A7983" s="1">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4">
        <v>22.118400000000001</v>
      </c>
    </row>
    <row r="7984" spans="1:22" ht="14.25" customHeight="1" x14ac:dyDescent="0.3">
      <c r="A7984" s="1">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4">
        <v>76.469999999999985</v>
      </c>
    </row>
    <row r="7985" spans="1:22" ht="14.25" customHeight="1" x14ac:dyDescent="0.3">
      <c r="A7985" s="1">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4">
        <v>4.9139999999999988</v>
      </c>
    </row>
    <row r="7986" spans="1:22" ht="14.25" customHeight="1" x14ac:dyDescent="0.3">
      <c r="A7986" s="1">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4">
        <v>0.88559999999999883</v>
      </c>
    </row>
    <row r="7987" spans="1:22" ht="14.25" customHeight="1" x14ac:dyDescent="0.3">
      <c r="A7987" s="1">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4">
        <v>2.8079999999999998</v>
      </c>
    </row>
    <row r="7988" spans="1:22" ht="14.25" customHeight="1" x14ac:dyDescent="0.3">
      <c r="A7988" s="1">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4">
        <v>43.175999999999995</v>
      </c>
    </row>
    <row r="7989" spans="1:22" ht="14.25" customHeight="1" x14ac:dyDescent="0.3">
      <c r="A7989" s="1">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4">
        <v>11.591999999999999</v>
      </c>
    </row>
    <row r="7990" spans="1:22" ht="14.25" customHeight="1" x14ac:dyDescent="0.3">
      <c r="A7990" s="1">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4">
        <v>17.667299999999997</v>
      </c>
    </row>
    <row r="7991" spans="1:22" ht="14.25" customHeight="1" x14ac:dyDescent="0.3">
      <c r="A7991" s="1">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4">
        <v>4.1916000000000011</v>
      </c>
    </row>
    <row r="7992" spans="1:22" ht="14.25" customHeight="1" x14ac:dyDescent="0.3">
      <c r="A7992" s="1">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4">
        <v>0.89100000000000001</v>
      </c>
    </row>
    <row r="7993" spans="1:22" ht="14.25" customHeight="1" x14ac:dyDescent="0.3">
      <c r="A7993" s="1">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4">
        <v>-26.623999999999995</v>
      </c>
    </row>
    <row r="7994" spans="1:22" ht="14.25" customHeight="1" x14ac:dyDescent="0.3">
      <c r="A7994" s="1">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4">
        <v>2.3079999999999998</v>
      </c>
    </row>
    <row r="7995" spans="1:22" ht="14.25" customHeight="1" x14ac:dyDescent="0.3">
      <c r="A7995" s="1">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4">
        <v>-3.4271999999999991</v>
      </c>
    </row>
    <row r="7996" spans="1:22" ht="14.25" customHeight="1" x14ac:dyDescent="0.3">
      <c r="A7996" s="1">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4">
        <v>-247.79879999999997</v>
      </c>
    </row>
    <row r="7997" spans="1:22" ht="14.25" customHeight="1" x14ac:dyDescent="0.3">
      <c r="A7997" s="1">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4">
        <v>-7.3691999999999993</v>
      </c>
    </row>
    <row r="7998" spans="1:22" ht="14.25" customHeight="1" x14ac:dyDescent="0.3">
      <c r="A7998" s="1">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4">
        <v>87.890000000000015</v>
      </c>
    </row>
    <row r="7999" spans="1:22" ht="14.25" customHeight="1" x14ac:dyDescent="0.3">
      <c r="A7999" s="1">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4">
        <v>20.914800000000014</v>
      </c>
    </row>
    <row r="8000" spans="1:22" ht="14.25" customHeight="1" x14ac:dyDescent="0.3">
      <c r="A8000" s="1">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4">
        <v>3.8975999999999997</v>
      </c>
    </row>
    <row r="8001" spans="1:22" ht="14.25" customHeight="1" x14ac:dyDescent="0.3">
      <c r="A8001" s="1">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4">
        <v>19.034399999999998</v>
      </c>
    </row>
    <row r="8002" spans="1:22" ht="14.25" customHeight="1" x14ac:dyDescent="0.3">
      <c r="A8002" s="1">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4">
        <v>76.548399999999987</v>
      </c>
    </row>
    <row r="8003" spans="1:22" ht="14.25" customHeight="1" x14ac:dyDescent="0.3">
      <c r="A8003" s="1">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4">
        <v>128.97420000000002</v>
      </c>
    </row>
    <row r="8004" spans="1:22" ht="14.25" customHeight="1" x14ac:dyDescent="0.3">
      <c r="A8004" s="1">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4">
        <v>0.51519999999999921</v>
      </c>
    </row>
    <row r="8005" spans="1:22" ht="14.25" customHeight="1" x14ac:dyDescent="0.3">
      <c r="A8005" s="1">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4">
        <v>78.850999999999971</v>
      </c>
    </row>
    <row r="8006" spans="1:22" ht="14.25" customHeight="1" x14ac:dyDescent="0.3">
      <c r="A8006" s="1">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4">
        <v>15.585599999999999</v>
      </c>
    </row>
    <row r="8007" spans="1:22" ht="14.25" customHeight="1" x14ac:dyDescent="0.3">
      <c r="A8007" s="1">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4">
        <v>3.2405999999999997</v>
      </c>
    </row>
    <row r="8008" spans="1:22" ht="14.25" customHeight="1" x14ac:dyDescent="0.3">
      <c r="A8008" s="1">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4">
        <v>0.93359999999999843</v>
      </c>
    </row>
    <row r="8009" spans="1:22" ht="14.25" customHeight="1" x14ac:dyDescent="0.3">
      <c r="A8009" s="1">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4">
        <v>5.4124000000000478</v>
      </c>
    </row>
    <row r="8010" spans="1:22" ht="14.25" customHeight="1" x14ac:dyDescent="0.3">
      <c r="A8010" s="1">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4">
        <v>49.970399999999991</v>
      </c>
    </row>
    <row r="8011" spans="1:22" ht="14.25" customHeight="1" x14ac:dyDescent="0.3">
      <c r="A8011" s="1">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4">
        <v>383.93099999999993</v>
      </c>
    </row>
    <row r="8012" spans="1:22" ht="14.25" customHeight="1" x14ac:dyDescent="0.3">
      <c r="A8012" s="1">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4">
        <v>41.152799999999992</v>
      </c>
    </row>
    <row r="8013" spans="1:22" ht="14.25" customHeight="1" x14ac:dyDescent="0.3">
      <c r="A8013" s="1">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4">
        <v>15.742999999999984</v>
      </c>
    </row>
    <row r="8014" spans="1:22" ht="14.25" customHeight="1" x14ac:dyDescent="0.3">
      <c r="A8014" s="1">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4">
        <v>207.47499999999994</v>
      </c>
    </row>
    <row r="8015" spans="1:22" ht="14.25" customHeight="1" x14ac:dyDescent="0.3">
      <c r="A8015" s="1">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4">
        <v>13.200000000000003</v>
      </c>
    </row>
    <row r="8016" spans="1:22" ht="14.25" customHeight="1" x14ac:dyDescent="0.3">
      <c r="A8016" s="1">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4">
        <v>1.4804999999999999</v>
      </c>
    </row>
    <row r="8017" spans="1:22" ht="14.25" customHeight="1" x14ac:dyDescent="0.3">
      <c r="A8017" s="1">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4">
        <v>6.0287999999999995</v>
      </c>
    </row>
    <row r="8018" spans="1:22" ht="14.25" customHeight="1" x14ac:dyDescent="0.3">
      <c r="A8018" s="1">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4">
        <v>12.892799999999998</v>
      </c>
    </row>
    <row r="8019" spans="1:22" ht="14.25" customHeight="1" x14ac:dyDescent="0.3">
      <c r="A8019" s="1">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4">
        <v>2.6964000000000006</v>
      </c>
    </row>
    <row r="8020" spans="1:22" ht="14.25" customHeight="1" x14ac:dyDescent="0.3">
      <c r="A8020" s="1">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4">
        <v>4.6193000000000026</v>
      </c>
    </row>
    <row r="8021" spans="1:22" ht="14.25" customHeight="1" x14ac:dyDescent="0.3">
      <c r="A8021" s="1">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4">
        <v>20.975000000000001</v>
      </c>
    </row>
    <row r="8022" spans="1:22" ht="14.25" customHeight="1" x14ac:dyDescent="0.3">
      <c r="A8022" s="1">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4">
        <v>5.7623999999999995</v>
      </c>
    </row>
    <row r="8023" spans="1:22" ht="14.25" customHeight="1" x14ac:dyDescent="0.3">
      <c r="A8023" s="1">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4">
        <v>-12.979200000000002</v>
      </c>
    </row>
    <row r="8024" spans="1:22" ht="14.25" customHeight="1" x14ac:dyDescent="0.3">
      <c r="A8024" s="1">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4">
        <v>29.673000000000005</v>
      </c>
    </row>
    <row r="8025" spans="1:22" ht="14.25" customHeight="1" x14ac:dyDescent="0.3">
      <c r="A8025" s="1">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4">
        <v>-93.989999999999952</v>
      </c>
    </row>
    <row r="8026" spans="1:22" ht="14.25" customHeight="1" x14ac:dyDescent="0.3">
      <c r="A8026" s="1">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4">
        <v>-1.8270000000000004</v>
      </c>
    </row>
    <row r="8027" spans="1:22" ht="14.25" customHeight="1" x14ac:dyDescent="0.3">
      <c r="A8027" s="1">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4">
        <v>50.563199999999995</v>
      </c>
    </row>
    <row r="8028" spans="1:22" ht="14.25" customHeight="1" x14ac:dyDescent="0.3">
      <c r="A8028" s="1">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4">
        <v>1.5760000000000076</v>
      </c>
    </row>
    <row r="8029" spans="1:22" ht="14.25" customHeight="1" x14ac:dyDescent="0.3">
      <c r="A8029" s="1">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4">
        <v>6.796599999999998</v>
      </c>
    </row>
    <row r="8030" spans="1:22" ht="14.25" customHeight="1" x14ac:dyDescent="0.3">
      <c r="A8030" s="1">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4">
        <v>108.17520000000002</v>
      </c>
    </row>
    <row r="8031" spans="1:22" ht="14.25" customHeight="1" x14ac:dyDescent="0.3">
      <c r="A8031" s="1">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4">
        <v>-9.2819999999999965</v>
      </c>
    </row>
    <row r="8032" spans="1:22" ht="14.25" customHeight="1" x14ac:dyDescent="0.3">
      <c r="A8032" s="1">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4">
        <v>-10.961100000000002</v>
      </c>
    </row>
    <row r="8033" spans="1:22" ht="14.25" customHeight="1" x14ac:dyDescent="0.3">
      <c r="A8033" s="1">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4">
        <v>9.0719999999999992</v>
      </c>
    </row>
    <row r="8034" spans="1:22" ht="14.25" customHeight="1" x14ac:dyDescent="0.3">
      <c r="A8034" s="1">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4">
        <v>16.183799999999998</v>
      </c>
    </row>
    <row r="8035" spans="1:22" ht="14.25" customHeight="1" x14ac:dyDescent="0.3">
      <c r="A8035" s="1">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4">
        <v>-1.476</v>
      </c>
    </row>
    <row r="8036" spans="1:22" ht="14.25" customHeight="1" x14ac:dyDescent="0.3">
      <c r="A8036" s="1">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4">
        <v>-20.730599999999995</v>
      </c>
    </row>
    <row r="8037" spans="1:22" ht="14.25" customHeight="1" x14ac:dyDescent="0.3">
      <c r="A8037" s="1">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4">
        <v>1.6704000000000001</v>
      </c>
    </row>
    <row r="8038" spans="1:22" ht="14.25" customHeight="1" x14ac:dyDescent="0.3">
      <c r="A8038" s="1">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4">
        <v>16.955999999999996</v>
      </c>
    </row>
    <row r="8039" spans="1:22" ht="14.25" customHeight="1" x14ac:dyDescent="0.3">
      <c r="A8039" s="1">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4">
        <v>10.896600000000003</v>
      </c>
    </row>
    <row r="8040" spans="1:22" ht="14.25" customHeight="1" x14ac:dyDescent="0.3">
      <c r="A8040" s="1">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4">
        <v>5.1293999999999755</v>
      </c>
    </row>
    <row r="8041" spans="1:22" ht="14.25" customHeight="1" x14ac:dyDescent="0.3">
      <c r="A8041" s="1">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4">
        <v>38.870400000000018</v>
      </c>
    </row>
    <row r="8042" spans="1:22" ht="14.25" customHeight="1" x14ac:dyDescent="0.3">
      <c r="A8042" s="1">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4">
        <v>34.354799999999955</v>
      </c>
    </row>
    <row r="8043" spans="1:22" ht="14.25" customHeight="1" x14ac:dyDescent="0.3">
      <c r="A8043" s="1">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4">
        <v>11.613</v>
      </c>
    </row>
    <row r="8044" spans="1:22" ht="14.25" customHeight="1" x14ac:dyDescent="0.3">
      <c r="A8044" s="1">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4">
        <v>24.913200000000003</v>
      </c>
    </row>
    <row r="8045" spans="1:22" ht="14.25" customHeight="1" x14ac:dyDescent="0.3">
      <c r="A8045" s="1">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4">
        <v>11.756800000000002</v>
      </c>
    </row>
    <row r="8046" spans="1:22" ht="14.25" customHeight="1" x14ac:dyDescent="0.3">
      <c r="A8046" s="1">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4">
        <v>106.95779999999998</v>
      </c>
    </row>
    <row r="8047" spans="1:22" ht="14.25" customHeight="1" x14ac:dyDescent="0.3">
      <c r="A8047" s="1">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4">
        <v>129.77249999999998</v>
      </c>
    </row>
    <row r="8048" spans="1:22" ht="14.25" customHeight="1" x14ac:dyDescent="0.3">
      <c r="A8048" s="1">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4">
        <v>-1.4760000000000004</v>
      </c>
    </row>
    <row r="8049" spans="1:22" ht="14.25" customHeight="1" x14ac:dyDescent="0.3">
      <c r="A8049" s="1">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4">
        <v>5.2883999999999984</v>
      </c>
    </row>
    <row r="8050" spans="1:22" ht="14.25" customHeight="1" x14ac:dyDescent="0.3">
      <c r="A8050" s="1">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4">
        <v>197.92079999999999</v>
      </c>
    </row>
    <row r="8051" spans="1:22" ht="14.25" customHeight="1" x14ac:dyDescent="0.3">
      <c r="A8051" s="1">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4">
        <v>-4.577</v>
      </c>
    </row>
    <row r="8052" spans="1:22" ht="14.25" customHeight="1" x14ac:dyDescent="0.3">
      <c r="A8052" s="1">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4">
        <v>4.7664</v>
      </c>
    </row>
    <row r="8053" spans="1:22" ht="14.25" customHeight="1" x14ac:dyDescent="0.3">
      <c r="A8053" s="1">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4">
        <v>3.1032000000000011</v>
      </c>
    </row>
    <row r="8054" spans="1:22" ht="14.25" customHeight="1" x14ac:dyDescent="0.3">
      <c r="A8054" s="1">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4">
        <v>4.4850000000000003</v>
      </c>
    </row>
    <row r="8055" spans="1:22" ht="14.25" customHeight="1" x14ac:dyDescent="0.3">
      <c r="A8055" s="1">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4">
        <v>-1.8584999999999994</v>
      </c>
    </row>
    <row r="8056" spans="1:22" ht="14.25" customHeight="1" x14ac:dyDescent="0.3">
      <c r="A8056" s="1">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4">
        <v>267.70499999999993</v>
      </c>
    </row>
    <row r="8057" spans="1:22" ht="14.25" customHeight="1" x14ac:dyDescent="0.3">
      <c r="A8057" s="1">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4">
        <v>28.956799999999973</v>
      </c>
    </row>
    <row r="8058" spans="1:22" ht="14.25" customHeight="1" x14ac:dyDescent="0.3">
      <c r="A8058" s="1">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4">
        <v>29.152799999999971</v>
      </c>
    </row>
    <row r="8059" spans="1:22" ht="14.25" customHeight="1" x14ac:dyDescent="0.3">
      <c r="A8059" s="1">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4">
        <v>13.959</v>
      </c>
    </row>
    <row r="8060" spans="1:22" ht="14.25" customHeight="1" x14ac:dyDescent="0.3">
      <c r="A8060" s="1">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4">
        <v>15.111599999999999</v>
      </c>
    </row>
    <row r="8061" spans="1:22" ht="14.25" customHeight="1" x14ac:dyDescent="0.3">
      <c r="A8061" s="1">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4">
        <v>1.7472000000000003</v>
      </c>
    </row>
    <row r="8062" spans="1:22" ht="14.25" customHeight="1" x14ac:dyDescent="0.3">
      <c r="A8062" s="1">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4">
        <v>28.857999999999997</v>
      </c>
    </row>
    <row r="8063" spans="1:22" ht="14.25" customHeight="1" x14ac:dyDescent="0.3">
      <c r="A8063" s="1">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4">
        <v>8.8623999999999992</v>
      </c>
    </row>
    <row r="8064" spans="1:22" ht="14.25" customHeight="1" x14ac:dyDescent="0.3">
      <c r="A8064" s="1">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4">
        <v>71.269200000000012</v>
      </c>
    </row>
    <row r="8065" spans="1:22" ht="14.25" customHeight="1" x14ac:dyDescent="0.3">
      <c r="A8065" s="1">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4">
        <v>100.7916</v>
      </c>
    </row>
    <row r="8066" spans="1:22" ht="14.25" customHeight="1" x14ac:dyDescent="0.3">
      <c r="A8066" s="1">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4">
        <v>6.2208000000000006</v>
      </c>
    </row>
    <row r="8067" spans="1:22" ht="14.25" customHeight="1" x14ac:dyDescent="0.3">
      <c r="A8067" s="1">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4">
        <v>5.8409999999999869</v>
      </c>
    </row>
    <row r="8068" spans="1:22" ht="14.25" customHeight="1" x14ac:dyDescent="0.3">
      <c r="A8068" s="1">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4">
        <v>89.954799999999992</v>
      </c>
    </row>
    <row r="8069" spans="1:22" ht="14.25" customHeight="1" x14ac:dyDescent="0.3">
      <c r="A8069" s="1">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4">
        <v>86.389199999999988</v>
      </c>
    </row>
    <row r="8070" spans="1:22" ht="14.25" customHeight="1" x14ac:dyDescent="0.3">
      <c r="A8070" s="1">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4">
        <v>6.0876000000000001</v>
      </c>
    </row>
    <row r="8071" spans="1:22" ht="14.25" customHeight="1" x14ac:dyDescent="0.3">
      <c r="A8071" s="1">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4">
        <v>-107.95800000000004</v>
      </c>
    </row>
    <row r="8072" spans="1:22" ht="14.25" customHeight="1" x14ac:dyDescent="0.3">
      <c r="A8072" s="1">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4">
        <v>-187.38150000000002</v>
      </c>
    </row>
    <row r="8073" spans="1:22" ht="14.25" customHeight="1" x14ac:dyDescent="0.3">
      <c r="A8073" s="1">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4">
        <v>-26.635199999999998</v>
      </c>
    </row>
    <row r="8074" spans="1:22" ht="14.25" customHeight="1" x14ac:dyDescent="0.3">
      <c r="A8074" s="1">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4">
        <v>2.2287999999999988</v>
      </c>
    </row>
    <row r="8075" spans="1:22" ht="14.25" customHeight="1" x14ac:dyDescent="0.3">
      <c r="A8075" s="1">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4">
        <v>-9.7050000000000018</v>
      </c>
    </row>
    <row r="8076" spans="1:22" ht="14.25" customHeight="1" x14ac:dyDescent="0.3">
      <c r="A8076" s="1">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4">
        <v>-22.684200000000004</v>
      </c>
    </row>
    <row r="8077" spans="1:22" ht="14.25" customHeight="1" x14ac:dyDescent="0.3">
      <c r="A8077" s="1">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4">
        <v>-38.821200000000012</v>
      </c>
    </row>
    <row r="8078" spans="1:22" ht="14.25" customHeight="1" x14ac:dyDescent="0.3">
      <c r="A8078" s="1">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4">
        <v>9.3227999999999991</v>
      </c>
    </row>
    <row r="8079" spans="1:22" ht="14.25" customHeight="1" x14ac:dyDescent="0.3">
      <c r="A8079" s="1">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4">
        <v>74.690999999999988</v>
      </c>
    </row>
    <row r="8080" spans="1:22" ht="14.25" customHeight="1" x14ac:dyDescent="0.3">
      <c r="A8080" s="1">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4">
        <v>18</v>
      </c>
    </row>
    <row r="8081" spans="1:22" ht="14.25" customHeight="1" x14ac:dyDescent="0.3">
      <c r="A8081" s="1">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4">
        <v>46.99519999999999</v>
      </c>
    </row>
    <row r="8082" spans="1:22" ht="14.25" customHeight="1" x14ac:dyDescent="0.3">
      <c r="A8082" s="1">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4">
        <v>47.626799999999996</v>
      </c>
    </row>
    <row r="8083" spans="1:22" ht="14.25" customHeight="1" x14ac:dyDescent="0.3">
      <c r="A8083" s="1">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4">
        <v>47.815200000000004</v>
      </c>
    </row>
    <row r="8084" spans="1:22" ht="14.25" customHeight="1" x14ac:dyDescent="0.3">
      <c r="A8084" s="1">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4">
        <v>20.387999999999998</v>
      </c>
    </row>
    <row r="8085" spans="1:22" ht="14.25" customHeight="1" x14ac:dyDescent="0.3">
      <c r="A8085" s="1">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4">
        <v>-10.487400000000001</v>
      </c>
    </row>
    <row r="8086" spans="1:22" ht="14.25" customHeight="1" x14ac:dyDescent="0.3">
      <c r="A8086" s="1">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4">
        <v>-161.69400000000005</v>
      </c>
    </row>
    <row r="8087" spans="1:22" ht="14.25" customHeight="1" x14ac:dyDescent="0.3">
      <c r="A8087" s="1">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4">
        <v>18.329999999999991</v>
      </c>
    </row>
    <row r="8088" spans="1:22" ht="14.25" customHeight="1" x14ac:dyDescent="0.3">
      <c r="A8088" s="1">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4">
        <v>5.2650000000000006</v>
      </c>
    </row>
    <row r="8089" spans="1:22" ht="14.25" customHeight="1" x14ac:dyDescent="0.3">
      <c r="A8089" s="1">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4">
        <v>1.1807999999999983</v>
      </c>
    </row>
    <row r="8090" spans="1:22" ht="14.25" customHeight="1" x14ac:dyDescent="0.3">
      <c r="A8090" s="1">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4">
        <v>12.973999999999997</v>
      </c>
    </row>
    <row r="8091" spans="1:22" ht="14.25" customHeight="1" x14ac:dyDescent="0.3">
      <c r="A8091" s="1">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4">
        <v>20.1708</v>
      </c>
    </row>
    <row r="8092" spans="1:22" ht="14.25" customHeight="1" x14ac:dyDescent="0.3">
      <c r="A8092" s="1">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4">
        <v>70.033599999999993</v>
      </c>
    </row>
    <row r="8093" spans="1:22" ht="14.25" customHeight="1" x14ac:dyDescent="0.3">
      <c r="A8093" s="1">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4">
        <v>2.8224</v>
      </c>
    </row>
    <row r="8094" spans="1:22" ht="14.25" customHeight="1" x14ac:dyDescent="0.3">
      <c r="A8094" s="1">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4">
        <v>32.97</v>
      </c>
    </row>
    <row r="8095" spans="1:22" ht="14.25" customHeight="1" x14ac:dyDescent="0.3">
      <c r="A8095" s="1">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4">
        <v>10.507200000000001</v>
      </c>
    </row>
    <row r="8096" spans="1:22" ht="14.25" customHeight="1" x14ac:dyDescent="0.3">
      <c r="A8096" s="1">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4">
        <v>12.052</v>
      </c>
    </row>
    <row r="8097" spans="1:22" ht="14.25" customHeight="1" x14ac:dyDescent="0.3">
      <c r="A8097" s="1">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4">
        <v>6.2208000000000006</v>
      </c>
    </row>
    <row r="8098" spans="1:22" ht="14.25" customHeight="1" x14ac:dyDescent="0.3">
      <c r="A8098" s="1">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4">
        <v>32.893000000000008</v>
      </c>
    </row>
    <row r="8099" spans="1:22" ht="14.25" customHeight="1" x14ac:dyDescent="0.3">
      <c r="A8099" s="1">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4">
        <v>34.292499999999997</v>
      </c>
    </row>
    <row r="8100" spans="1:22" ht="14.25" customHeight="1" x14ac:dyDescent="0.3">
      <c r="A8100" s="1">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4">
        <v>1.9259999999999997</v>
      </c>
    </row>
    <row r="8101" spans="1:22" ht="14.25" customHeight="1" x14ac:dyDescent="0.3">
      <c r="A8101" s="1">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4">
        <v>5.101499999999997</v>
      </c>
    </row>
    <row r="8102" spans="1:22" ht="14.25" customHeight="1" x14ac:dyDescent="0.3">
      <c r="A8102" s="1">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4">
        <v>377.72999999999956</v>
      </c>
    </row>
    <row r="8103" spans="1:22" ht="14.25" customHeight="1" x14ac:dyDescent="0.3">
      <c r="A8103" s="1">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4">
        <v>3.7995999999999999</v>
      </c>
    </row>
    <row r="8104" spans="1:22" ht="14.25" customHeight="1" x14ac:dyDescent="0.3">
      <c r="A8104" s="1">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4">
        <v>334.49849999999958</v>
      </c>
    </row>
    <row r="8105" spans="1:22" ht="14.25" customHeight="1" x14ac:dyDescent="0.3">
      <c r="A8105" s="1">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4">
        <v>29.341200000000008</v>
      </c>
    </row>
    <row r="8106" spans="1:22" ht="14.25" customHeight="1" x14ac:dyDescent="0.3">
      <c r="A8106" s="1">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4">
        <v>58.179600000000022</v>
      </c>
    </row>
    <row r="8107" spans="1:22" ht="14.25" customHeight="1" x14ac:dyDescent="0.3">
      <c r="A8107" s="1">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4">
        <v>-17.027400000000007</v>
      </c>
    </row>
    <row r="8108" spans="1:22" ht="14.25" customHeight="1" x14ac:dyDescent="0.3">
      <c r="A8108" s="1">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4">
        <v>52.632000000000005</v>
      </c>
    </row>
    <row r="8109" spans="1:22" ht="14.25" customHeight="1" x14ac:dyDescent="0.3">
      <c r="A8109" s="1">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4">
        <v>-87.667200000000037</v>
      </c>
    </row>
    <row r="8110" spans="1:22" ht="14.25" customHeight="1" x14ac:dyDescent="0.3">
      <c r="A8110" s="1">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4">
        <v>-58.504800000000017</v>
      </c>
    </row>
    <row r="8111" spans="1:22" ht="14.25" customHeight="1" x14ac:dyDescent="0.3">
      <c r="A8111" s="1">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4">
        <v>20.844000000000001</v>
      </c>
    </row>
    <row r="8112" spans="1:22" ht="14.25" customHeight="1" x14ac:dyDescent="0.3">
      <c r="A8112" s="1">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4">
        <v>-25.477199999999982</v>
      </c>
    </row>
    <row r="8113" spans="1:22" ht="14.25" customHeight="1" x14ac:dyDescent="0.3">
      <c r="A8113" s="1">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4">
        <v>-17.744999999999976</v>
      </c>
    </row>
    <row r="8114" spans="1:22" ht="14.25" customHeight="1" x14ac:dyDescent="0.3">
      <c r="A8114" s="1">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4">
        <v>-30.867200000000004</v>
      </c>
    </row>
    <row r="8115" spans="1:22" ht="14.25" customHeight="1" x14ac:dyDescent="0.3">
      <c r="A8115" s="1">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4">
        <v>-1.217800000000004</v>
      </c>
    </row>
    <row r="8116" spans="1:22" ht="14.25" customHeight="1" x14ac:dyDescent="0.3">
      <c r="A8116" s="1">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4">
        <v>2.3219999999999974</v>
      </c>
    </row>
    <row r="8117" spans="1:22" ht="14.25" customHeight="1" x14ac:dyDescent="0.3">
      <c r="A8117" s="1">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4">
        <v>41.445600000000013</v>
      </c>
    </row>
    <row r="8118" spans="1:22" ht="14.25" customHeight="1" x14ac:dyDescent="0.3">
      <c r="A8118" s="1">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4">
        <v>7.9895999999999994</v>
      </c>
    </row>
    <row r="8119" spans="1:22" ht="14.25" customHeight="1" x14ac:dyDescent="0.3">
      <c r="A8119" s="1">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4">
        <v>100.4255</v>
      </c>
    </row>
    <row r="8120" spans="1:22" ht="14.25" customHeight="1" x14ac:dyDescent="0.3">
      <c r="A8120" s="1">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4">
        <v>-75.191999999999979</v>
      </c>
    </row>
    <row r="8121" spans="1:22" ht="14.25" customHeight="1" x14ac:dyDescent="0.3">
      <c r="A8121" s="1">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4">
        <v>10.909600000000001</v>
      </c>
    </row>
    <row r="8122" spans="1:22" ht="14.25" customHeight="1" x14ac:dyDescent="0.3">
      <c r="A8122" s="1">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4">
        <v>0</v>
      </c>
    </row>
    <row r="8123" spans="1:22" ht="14.25" customHeight="1" x14ac:dyDescent="0.3">
      <c r="A8123" s="1">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4">
        <v>11.026399999999999</v>
      </c>
    </row>
    <row r="8124" spans="1:22" ht="14.25" customHeight="1" x14ac:dyDescent="0.3">
      <c r="A8124" s="1">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4">
        <v>9.5850000000000009</v>
      </c>
    </row>
    <row r="8125" spans="1:22" ht="14.25" customHeight="1" x14ac:dyDescent="0.3">
      <c r="A8125" s="1">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4">
        <v>125.99719999999991</v>
      </c>
    </row>
    <row r="8126" spans="1:22" ht="14.25" customHeight="1" x14ac:dyDescent="0.3">
      <c r="A8126" s="1">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4">
        <v>-28.274400000000021</v>
      </c>
    </row>
    <row r="8127" spans="1:22" ht="14.25" customHeight="1" x14ac:dyDescent="0.3">
      <c r="A8127" s="1">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4">
        <v>-4.9878000000000018</v>
      </c>
    </row>
    <row r="8128" spans="1:22" ht="14.25" customHeight="1" x14ac:dyDescent="0.3">
      <c r="A8128" s="1">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4">
        <v>4.4004000000000003</v>
      </c>
    </row>
    <row r="8129" spans="1:22" ht="14.25" customHeight="1" x14ac:dyDescent="0.3">
      <c r="A8129" s="1">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4">
        <v>-125.76600000000005</v>
      </c>
    </row>
    <row r="8130" spans="1:22" ht="14.25" customHeight="1" x14ac:dyDescent="0.3">
      <c r="A8130" s="1">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4">
        <v>-43.847999999999985</v>
      </c>
    </row>
    <row r="8131" spans="1:22" ht="14.25" customHeight="1" x14ac:dyDescent="0.3">
      <c r="A8131" s="1">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4">
        <v>15.098399999999998</v>
      </c>
    </row>
    <row r="8132" spans="1:22" ht="14.25" customHeight="1" x14ac:dyDescent="0.3">
      <c r="A8132" s="1">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4">
        <v>5.8604000000000003</v>
      </c>
    </row>
    <row r="8133" spans="1:22" ht="14.25" customHeight="1" x14ac:dyDescent="0.3">
      <c r="A8133" s="1">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4">
        <v>3.8047999999999984</v>
      </c>
    </row>
    <row r="8134" spans="1:22" ht="14.25" customHeight="1" x14ac:dyDescent="0.3">
      <c r="A8134" s="1">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4">
        <v>160.62299999999993</v>
      </c>
    </row>
    <row r="8135" spans="1:22" ht="14.25" customHeight="1" x14ac:dyDescent="0.3">
      <c r="A8135" s="1">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4">
        <v>-70.960499999999996</v>
      </c>
    </row>
    <row r="8136" spans="1:22" ht="14.25" customHeight="1" x14ac:dyDescent="0.3">
      <c r="A8136" s="1">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4">
        <v>17.314799999999998</v>
      </c>
    </row>
    <row r="8137" spans="1:22" ht="14.25" customHeight="1" x14ac:dyDescent="0.3">
      <c r="A8137" s="1">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4">
        <v>41.223699999999994</v>
      </c>
    </row>
    <row r="8138" spans="1:22" ht="14.25" customHeight="1" x14ac:dyDescent="0.3">
      <c r="A8138" s="1">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4">
        <v>-255.58750000000009</v>
      </c>
    </row>
    <row r="8139" spans="1:22" ht="14.25" customHeight="1" x14ac:dyDescent="0.3">
      <c r="A8139" s="1">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4">
        <v>21.477600000000002</v>
      </c>
    </row>
    <row r="8140" spans="1:22" ht="14.25" customHeight="1" x14ac:dyDescent="0.3">
      <c r="A8140" s="1">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4">
        <v>1.2671999999999994</v>
      </c>
    </row>
    <row r="8141" spans="1:22" ht="14.25" customHeight="1" x14ac:dyDescent="0.3">
      <c r="A8141" s="1">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4">
        <v>24.856999999999999</v>
      </c>
    </row>
    <row r="8142" spans="1:22" ht="14.25" customHeight="1" x14ac:dyDescent="0.3">
      <c r="A8142" s="1">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4">
        <v>6.7048000000000005</v>
      </c>
    </row>
    <row r="8143" spans="1:22" ht="14.25" customHeight="1" x14ac:dyDescent="0.3">
      <c r="A8143" s="1">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4">
        <v>7.2176999999999998</v>
      </c>
    </row>
    <row r="8144" spans="1:22" ht="14.25" customHeight="1" x14ac:dyDescent="0.3">
      <c r="A8144" s="1">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4">
        <v>50.365800000000007</v>
      </c>
    </row>
    <row r="8145" spans="1:22" ht="14.25" customHeight="1" x14ac:dyDescent="0.3">
      <c r="A8145" s="1">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4">
        <v>6.9715999999999951</v>
      </c>
    </row>
    <row r="8146" spans="1:22" ht="14.25" customHeight="1" x14ac:dyDescent="0.3">
      <c r="A8146" s="1">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4">
        <v>-31.993600000000029</v>
      </c>
    </row>
    <row r="8147" spans="1:22" ht="14.25" customHeight="1" x14ac:dyDescent="0.3">
      <c r="A8147" s="1">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4">
        <v>155.72699999999998</v>
      </c>
    </row>
    <row r="8148" spans="1:22" ht="14.25" customHeight="1" x14ac:dyDescent="0.3">
      <c r="A8148" s="1">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4">
        <v>1.6896</v>
      </c>
    </row>
    <row r="8149" spans="1:22" ht="14.25" customHeight="1" x14ac:dyDescent="0.3">
      <c r="A8149" s="1">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4">
        <v>23.086399999999998</v>
      </c>
    </row>
    <row r="8150" spans="1:22" ht="14.25" customHeight="1" x14ac:dyDescent="0.3">
      <c r="A8150" s="1">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4">
        <v>9.8783999999999992</v>
      </c>
    </row>
    <row r="8151" spans="1:22" ht="14.25" customHeight="1" x14ac:dyDescent="0.3">
      <c r="A8151" s="1">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4">
        <v>5.0195999999999996</v>
      </c>
    </row>
    <row r="8152" spans="1:22" ht="14.25" customHeight="1" x14ac:dyDescent="0.3">
      <c r="A8152" s="1">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4">
        <v>39.748800000000003</v>
      </c>
    </row>
    <row r="8153" spans="1:22" ht="14.25" customHeight="1" x14ac:dyDescent="0.3">
      <c r="A8153" s="1">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4">
        <v>4.8719999999999999</v>
      </c>
    </row>
    <row r="8154" spans="1:22" ht="14.25" customHeight="1" x14ac:dyDescent="0.3">
      <c r="A8154" s="1">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4">
        <v>9.6191999999999993</v>
      </c>
    </row>
    <row r="8155" spans="1:22" ht="14.25" customHeight="1" x14ac:dyDescent="0.3">
      <c r="A8155" s="1">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4">
        <v>6719.9807999999994</v>
      </c>
    </row>
    <row r="8156" spans="1:22" ht="14.25" customHeight="1" x14ac:dyDescent="0.3">
      <c r="A8156" s="1">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4">
        <v>38.080000000000013</v>
      </c>
    </row>
    <row r="8157" spans="1:22" ht="14.25" customHeight="1" x14ac:dyDescent="0.3">
      <c r="A8157" s="1">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4">
        <v>27.881999999999998</v>
      </c>
    </row>
    <row r="8158" spans="1:22" ht="14.25" customHeight="1" x14ac:dyDescent="0.3">
      <c r="A8158" s="1">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4">
        <v>-23.93719999999999</v>
      </c>
    </row>
    <row r="8159" spans="1:22" ht="14.25" customHeight="1" x14ac:dyDescent="0.3">
      <c r="A8159" s="1">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4">
        <v>95.200000000000031</v>
      </c>
    </row>
    <row r="8160" spans="1:22" ht="14.25" customHeight="1" x14ac:dyDescent="0.3">
      <c r="A8160" s="1">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4">
        <v>5.6111999999999993</v>
      </c>
    </row>
    <row r="8161" spans="1:22" ht="14.25" customHeight="1" x14ac:dyDescent="0.3">
      <c r="A8161" s="1">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4">
        <v>87.890000000000015</v>
      </c>
    </row>
    <row r="8162" spans="1:22" ht="14.25" customHeight="1" x14ac:dyDescent="0.3">
      <c r="A8162" s="1">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4">
        <v>36.473600000000005</v>
      </c>
    </row>
    <row r="8163" spans="1:22" ht="14.25" customHeight="1" x14ac:dyDescent="0.3">
      <c r="A8163" s="1">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4">
        <v>76.315200000000004</v>
      </c>
    </row>
    <row r="8164" spans="1:22" ht="14.25" customHeight="1" x14ac:dyDescent="0.3">
      <c r="A8164" s="1">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4">
        <v>89.314199999999971</v>
      </c>
    </row>
    <row r="8165" spans="1:22" ht="14.25" customHeight="1" x14ac:dyDescent="0.3">
      <c r="A8165" s="1">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4">
        <v>33.935999999999993</v>
      </c>
    </row>
    <row r="8166" spans="1:22" ht="14.25" customHeight="1" x14ac:dyDescent="0.3">
      <c r="A8166" s="1">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4">
        <v>41.120799999999988</v>
      </c>
    </row>
    <row r="8167" spans="1:22" ht="14.25" customHeight="1" x14ac:dyDescent="0.3">
      <c r="A8167" s="1">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4">
        <v>4.1832000000000003</v>
      </c>
    </row>
    <row r="8168" spans="1:22" ht="14.25" customHeight="1" x14ac:dyDescent="0.3">
      <c r="A8168" s="1">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4">
        <v>-30.147000000000048</v>
      </c>
    </row>
    <row r="8169" spans="1:22" ht="14.25" customHeight="1" x14ac:dyDescent="0.3">
      <c r="A8169" s="1">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4">
        <v>-32.367300000000085</v>
      </c>
    </row>
    <row r="8170" spans="1:22" ht="14.25" customHeight="1" x14ac:dyDescent="0.3">
      <c r="A8170" s="1">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4">
        <v>366.63479999999993</v>
      </c>
    </row>
    <row r="8171" spans="1:22" ht="14.25" customHeight="1" x14ac:dyDescent="0.3">
      <c r="A8171" s="1">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4">
        <v>-73.054800000000071</v>
      </c>
    </row>
    <row r="8172" spans="1:22" ht="14.25" customHeight="1" x14ac:dyDescent="0.3">
      <c r="A8172" s="1">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4">
        <v>32.687999999999988</v>
      </c>
    </row>
    <row r="8173" spans="1:22" ht="14.25" customHeight="1" x14ac:dyDescent="0.3">
      <c r="A8173" s="1">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4">
        <v>68.686800000000005</v>
      </c>
    </row>
    <row r="8174" spans="1:22" ht="14.25" customHeight="1" x14ac:dyDescent="0.3">
      <c r="A8174" s="1">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4">
        <v>1.4112</v>
      </c>
    </row>
    <row r="8175" spans="1:22" ht="14.25" customHeight="1" x14ac:dyDescent="0.3">
      <c r="A8175" s="1">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4">
        <v>14.142599999999996</v>
      </c>
    </row>
    <row r="8176" spans="1:22" ht="14.25" customHeight="1" x14ac:dyDescent="0.3">
      <c r="A8176" s="1">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4">
        <v>4.066399999999998</v>
      </c>
    </row>
    <row r="8177" spans="1:22" ht="14.25" customHeight="1" x14ac:dyDescent="0.3">
      <c r="A8177" s="1">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4">
        <v>52.822799999999987</v>
      </c>
    </row>
    <row r="8178" spans="1:22" ht="14.25" customHeight="1" x14ac:dyDescent="0.3">
      <c r="A8178" s="1">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4">
        <v>37.218599999999995</v>
      </c>
    </row>
    <row r="8179" spans="1:22" ht="14.25" customHeight="1" x14ac:dyDescent="0.3">
      <c r="A8179" s="1">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4">
        <v>142.48499999999993</v>
      </c>
    </row>
    <row r="8180" spans="1:22" ht="14.25" customHeight="1" x14ac:dyDescent="0.3">
      <c r="A8180" s="1">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4">
        <v>449.99099999999999</v>
      </c>
    </row>
    <row r="8181" spans="1:22" ht="14.25" customHeight="1" x14ac:dyDescent="0.3">
      <c r="A8181" s="1">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4">
        <v>-188.7</v>
      </c>
    </row>
    <row r="8182" spans="1:22" ht="14.25" customHeight="1" x14ac:dyDescent="0.3">
      <c r="A8182" s="1">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4">
        <v>-480.20320000000027</v>
      </c>
    </row>
    <row r="8183" spans="1:22" ht="14.25" customHeight="1" x14ac:dyDescent="0.3">
      <c r="A8183" s="1">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4">
        <v>-24.043499999999995</v>
      </c>
    </row>
    <row r="8184" spans="1:22" ht="14.25" customHeight="1" x14ac:dyDescent="0.3">
      <c r="A8184" s="1">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4">
        <v>-10.173599999999997</v>
      </c>
    </row>
    <row r="8185" spans="1:22" ht="14.25" customHeight="1" x14ac:dyDescent="0.3">
      <c r="A8185" s="1">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4">
        <v>-0.99329999999999963</v>
      </c>
    </row>
    <row r="8186" spans="1:22" ht="14.25" customHeight="1" x14ac:dyDescent="0.3">
      <c r="A8186" s="1">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4">
        <v>20.576399999999996</v>
      </c>
    </row>
    <row r="8187" spans="1:22" ht="14.25" customHeight="1" x14ac:dyDescent="0.3">
      <c r="A8187" s="1">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4">
        <v>2.9339999999999997</v>
      </c>
    </row>
    <row r="8188" spans="1:22" ht="14.25" customHeight="1" x14ac:dyDescent="0.3">
      <c r="A8188" s="1">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4">
        <v>-12.147999999999996</v>
      </c>
    </row>
    <row r="8189" spans="1:22" ht="14.25" customHeight="1" x14ac:dyDescent="0.3">
      <c r="A8189" s="1">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4">
        <v>29.525400000000001</v>
      </c>
    </row>
    <row r="8190" spans="1:22" ht="14.25" customHeight="1" x14ac:dyDescent="0.3">
      <c r="A8190" s="1">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4">
        <v>9.3312000000000008</v>
      </c>
    </row>
    <row r="8191" spans="1:22" ht="14.25" customHeight="1" x14ac:dyDescent="0.3">
      <c r="A8191" s="1">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4">
        <v>3.6162000000000001</v>
      </c>
    </row>
    <row r="8192" spans="1:22" ht="14.25" customHeight="1" x14ac:dyDescent="0.3">
      <c r="A8192" s="1">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4">
        <v>18.662400000000002</v>
      </c>
    </row>
    <row r="8193" spans="1:22" ht="14.25" customHeight="1" x14ac:dyDescent="0.3">
      <c r="A8193" s="1">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4">
        <v>76.9816</v>
      </c>
    </row>
    <row r="8194" spans="1:22" ht="14.25" customHeight="1" x14ac:dyDescent="0.3">
      <c r="A8194" s="1">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4">
        <v>-4.2336000000000009</v>
      </c>
    </row>
    <row r="8195" spans="1:22" ht="14.25" customHeight="1" x14ac:dyDescent="0.3">
      <c r="A8195" s="1">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4">
        <v>9.8351999999999933</v>
      </c>
    </row>
    <row r="8196" spans="1:22" ht="14.25" customHeight="1" x14ac:dyDescent="0.3">
      <c r="A8196" s="1">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4">
        <v>25.180800000000005</v>
      </c>
    </row>
    <row r="8197" spans="1:22" ht="14.25" customHeight="1" x14ac:dyDescent="0.3">
      <c r="A8197" s="1">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4">
        <v>4.3904000000000005</v>
      </c>
    </row>
    <row r="8198" spans="1:22" ht="14.25" customHeight="1" x14ac:dyDescent="0.3">
      <c r="A8198" s="1">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4">
        <v>-1.119600000000009</v>
      </c>
    </row>
    <row r="8199" spans="1:22" ht="14.25" customHeight="1" x14ac:dyDescent="0.3">
      <c r="A8199" s="1">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4">
        <v>7.1960000000000015</v>
      </c>
    </row>
    <row r="8200" spans="1:22" ht="14.25" customHeight="1" x14ac:dyDescent="0.3">
      <c r="A8200" s="1">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4">
        <v>5.4432</v>
      </c>
    </row>
    <row r="8201" spans="1:22" ht="14.25" customHeight="1" x14ac:dyDescent="0.3">
      <c r="A8201" s="1">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4">
        <v>-18.252500000000001</v>
      </c>
    </row>
    <row r="8202" spans="1:22" ht="14.25" customHeight="1" x14ac:dyDescent="0.3">
      <c r="A8202" s="1">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4">
        <v>-18.196000000000002</v>
      </c>
    </row>
    <row r="8203" spans="1:22" ht="14.25" customHeight="1" x14ac:dyDescent="0.3">
      <c r="A8203" s="1">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4">
        <v>16.787500000000001</v>
      </c>
    </row>
    <row r="8204" spans="1:22" ht="14.25" customHeight="1" x14ac:dyDescent="0.3">
      <c r="A8204" s="1">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4">
        <v>142.9948</v>
      </c>
    </row>
    <row r="8205" spans="1:22" ht="14.25" customHeight="1" x14ac:dyDescent="0.3">
      <c r="A8205" s="1">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4">
        <v>4.7279999999999998</v>
      </c>
    </row>
    <row r="8206" spans="1:22" ht="14.25" customHeight="1" x14ac:dyDescent="0.3">
      <c r="A8206" s="1">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4">
        <v>2229.0239999999999</v>
      </c>
    </row>
    <row r="8207" spans="1:22" ht="14.25" customHeight="1" x14ac:dyDescent="0.3">
      <c r="A8207" s="1">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4">
        <v>115.5528</v>
      </c>
    </row>
    <row r="8208" spans="1:22" ht="14.25" customHeight="1" x14ac:dyDescent="0.3">
      <c r="A8208" s="1">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4">
        <v>-76.606200000000001</v>
      </c>
    </row>
    <row r="8209" spans="1:22" ht="14.25" customHeight="1" x14ac:dyDescent="0.3">
      <c r="A8209" s="1">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4">
        <v>0.42639999999999978</v>
      </c>
    </row>
    <row r="8210" spans="1:22" ht="14.25" customHeight="1" x14ac:dyDescent="0.3">
      <c r="A8210" s="1">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4">
        <v>-913.17599999999993</v>
      </c>
    </row>
    <row r="8211" spans="1:22" ht="14.25" customHeight="1" x14ac:dyDescent="0.3">
      <c r="A8211" s="1">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4">
        <v>-58.873600000000025</v>
      </c>
    </row>
    <row r="8212" spans="1:22" ht="14.25" customHeight="1" x14ac:dyDescent="0.3">
      <c r="A8212" s="1">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4">
        <v>7.1372000000000035</v>
      </c>
    </row>
    <row r="8213" spans="1:22" ht="14.25" customHeight="1" x14ac:dyDescent="0.3">
      <c r="A8213" s="1">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4">
        <v>-17.783999999999992</v>
      </c>
    </row>
    <row r="8214" spans="1:22" ht="14.25" customHeight="1" x14ac:dyDescent="0.3">
      <c r="A8214" s="1">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4">
        <v>19.630499999999998</v>
      </c>
    </row>
    <row r="8215" spans="1:22" ht="14.25" customHeight="1" x14ac:dyDescent="0.3">
      <c r="A8215" s="1">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4">
        <v>-4.6463999999999981</v>
      </c>
    </row>
    <row r="8216" spans="1:22" ht="14.25" customHeight="1" x14ac:dyDescent="0.3">
      <c r="A8216" s="1">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4">
        <v>3.7989999999999995</v>
      </c>
    </row>
    <row r="8217" spans="1:22" ht="14.25" customHeight="1" x14ac:dyDescent="0.3">
      <c r="A8217" s="1">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4">
        <v>-1.8106</v>
      </c>
    </row>
    <row r="8218" spans="1:22" ht="14.25" customHeight="1" x14ac:dyDescent="0.3">
      <c r="A8218" s="1">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4">
        <v>-2.2847999999999997</v>
      </c>
    </row>
    <row r="8219" spans="1:22" ht="14.25" customHeight="1" x14ac:dyDescent="0.3">
      <c r="A8219" s="1">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4">
        <v>0.86879999999999979</v>
      </c>
    </row>
    <row r="8220" spans="1:22" ht="14.25" customHeight="1" x14ac:dyDescent="0.3">
      <c r="A8220" s="1">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4">
        <v>-19.065600000000007</v>
      </c>
    </row>
    <row r="8221" spans="1:22" ht="14.25" customHeight="1" x14ac:dyDescent="0.3">
      <c r="A8221" s="1">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4">
        <v>1.7247999999999997</v>
      </c>
    </row>
    <row r="8222" spans="1:22" ht="14.25" customHeight="1" x14ac:dyDescent="0.3">
      <c r="A8222" s="1">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4">
        <v>-3.0396000000000001</v>
      </c>
    </row>
    <row r="8223" spans="1:22" ht="14.25" customHeight="1" x14ac:dyDescent="0.3">
      <c r="A8223" s="1">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4">
        <v>-3.7680000000000002</v>
      </c>
    </row>
    <row r="8224" spans="1:22" ht="14.25" customHeight="1" x14ac:dyDescent="0.3">
      <c r="A8224" s="1">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4">
        <v>-2.5248000000000022</v>
      </c>
    </row>
    <row r="8225" spans="1:22" ht="14.25" customHeight="1" x14ac:dyDescent="0.3">
      <c r="A8225" s="1">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4">
        <v>83.645999999999987</v>
      </c>
    </row>
    <row r="8226" spans="1:22" ht="14.25" customHeight="1" x14ac:dyDescent="0.3">
      <c r="A8226" s="1">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4">
        <v>6.2208000000000006</v>
      </c>
    </row>
    <row r="8227" spans="1:22" ht="14.25" customHeight="1" x14ac:dyDescent="0.3">
      <c r="A8227" s="1">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4">
        <v>91.055999999999983</v>
      </c>
    </row>
    <row r="8228" spans="1:22" ht="14.25" customHeight="1" x14ac:dyDescent="0.3">
      <c r="A8228" s="1">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4">
        <v>20.085100000000001</v>
      </c>
    </row>
    <row r="8229" spans="1:22" ht="14.25" customHeight="1" x14ac:dyDescent="0.3">
      <c r="A8229" s="1">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4">
        <v>7.4376000000000033</v>
      </c>
    </row>
    <row r="8230" spans="1:22" ht="14.25" customHeight="1" x14ac:dyDescent="0.3">
      <c r="A8230" s="1">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4">
        <v>8.0652000000000008</v>
      </c>
    </row>
    <row r="8231" spans="1:22" ht="14.25" customHeight="1" x14ac:dyDescent="0.3">
      <c r="A8231" s="1">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4">
        <v>37.787400000000005</v>
      </c>
    </row>
    <row r="8232" spans="1:22" ht="14.25" customHeight="1" x14ac:dyDescent="0.3">
      <c r="A8232" s="1">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4">
        <v>9.7118999999999982</v>
      </c>
    </row>
    <row r="8233" spans="1:22" ht="14.25" customHeight="1" x14ac:dyDescent="0.3">
      <c r="A8233" s="1">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4">
        <v>291.37779999999987</v>
      </c>
    </row>
    <row r="8234" spans="1:22" ht="14.25" customHeight="1" x14ac:dyDescent="0.3">
      <c r="A8234" s="1">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4">
        <v>42.362499999999997</v>
      </c>
    </row>
    <row r="8235" spans="1:22" ht="14.25" customHeight="1" x14ac:dyDescent="0.3">
      <c r="A8235" s="1">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4">
        <v>0.40679999999999694</v>
      </c>
    </row>
    <row r="8236" spans="1:22" ht="14.25" customHeight="1" x14ac:dyDescent="0.3">
      <c r="A8236" s="1">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4">
        <v>0.4159999999999997</v>
      </c>
    </row>
    <row r="8237" spans="1:22" ht="14.25" customHeight="1" x14ac:dyDescent="0.3">
      <c r="A8237" s="1">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4">
        <v>-458.14679999999998</v>
      </c>
    </row>
    <row r="8238" spans="1:22" ht="14.25" customHeight="1" x14ac:dyDescent="0.3">
      <c r="A8238" s="1">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4">
        <v>0</v>
      </c>
    </row>
    <row r="8239" spans="1:22" ht="14.25" customHeight="1" x14ac:dyDescent="0.3">
      <c r="A8239" s="1">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4">
        <v>-0.7748000000000006</v>
      </c>
    </row>
    <row r="8240" spans="1:22" ht="14.25" customHeight="1" x14ac:dyDescent="0.3">
      <c r="A8240" s="1">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4">
        <v>2.5019999999999998</v>
      </c>
    </row>
    <row r="8241" spans="1:22" ht="14.25" customHeight="1" x14ac:dyDescent="0.3">
      <c r="A8241" s="1">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4">
        <v>1.1119999999999999</v>
      </c>
    </row>
    <row r="8242" spans="1:22" ht="14.25" customHeight="1" x14ac:dyDescent="0.3">
      <c r="A8242" s="1">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4">
        <v>6.0411999999999964</v>
      </c>
    </row>
    <row r="8243" spans="1:22" ht="14.25" customHeight="1" x14ac:dyDescent="0.3">
      <c r="A8243" s="1">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4">
        <v>8.3103999999999996</v>
      </c>
    </row>
    <row r="8244" spans="1:22" ht="14.25" customHeight="1" x14ac:dyDescent="0.3">
      <c r="A8244" s="1">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4">
        <v>57.120000000000019</v>
      </c>
    </row>
    <row r="8245" spans="1:22" ht="14.25" customHeight="1" x14ac:dyDescent="0.3">
      <c r="A8245" s="1">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4">
        <v>50.396000000000015</v>
      </c>
    </row>
    <row r="8246" spans="1:22" ht="14.25" customHeight="1" x14ac:dyDescent="0.3">
      <c r="A8246" s="1">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4">
        <v>31.612800000000004</v>
      </c>
    </row>
    <row r="8247" spans="1:22" ht="14.25" customHeight="1" x14ac:dyDescent="0.3">
      <c r="A8247" s="1">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4">
        <v>10.347300000000004</v>
      </c>
    </row>
    <row r="8248" spans="1:22" ht="14.25" customHeight="1" x14ac:dyDescent="0.3">
      <c r="A8248" s="1">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4">
        <v>-191.619</v>
      </c>
    </row>
    <row r="8249" spans="1:22" ht="14.25" customHeight="1" x14ac:dyDescent="0.3">
      <c r="A8249" s="1">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4">
        <v>3.6784000000000017</v>
      </c>
    </row>
    <row r="8250" spans="1:22" ht="14.25" customHeight="1" x14ac:dyDescent="0.3">
      <c r="A8250" s="1">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4">
        <v>-123.9980000000001</v>
      </c>
    </row>
    <row r="8251" spans="1:22" ht="14.25" customHeight="1" x14ac:dyDescent="0.3">
      <c r="A8251" s="1">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4">
        <v>-16.818000000000005</v>
      </c>
    </row>
    <row r="8252" spans="1:22" ht="14.25" customHeight="1" x14ac:dyDescent="0.3">
      <c r="A8252" s="1">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4">
        <v>-1.8847999999999994</v>
      </c>
    </row>
    <row r="8253" spans="1:22" ht="14.25" customHeight="1" x14ac:dyDescent="0.3">
      <c r="A8253" s="1">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4">
        <v>-470.548</v>
      </c>
    </row>
    <row r="8254" spans="1:22" ht="14.25" customHeight="1" x14ac:dyDescent="0.3">
      <c r="A8254" s="1">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4">
        <v>6.0416000000000025</v>
      </c>
    </row>
    <row r="8255" spans="1:22" ht="14.25" customHeight="1" x14ac:dyDescent="0.3">
      <c r="A8255" s="1">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4">
        <v>89.996999999999986</v>
      </c>
    </row>
    <row r="8256" spans="1:22" ht="14.25" customHeight="1" x14ac:dyDescent="0.3">
      <c r="A8256" s="1">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4">
        <v>92.236799999999988</v>
      </c>
    </row>
    <row r="8257" spans="1:22" ht="14.25" customHeight="1" x14ac:dyDescent="0.3">
      <c r="A8257" s="1">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4">
        <v>27.295199999999973</v>
      </c>
    </row>
    <row r="8258" spans="1:22" ht="14.25" customHeight="1" x14ac:dyDescent="0.3">
      <c r="A8258" s="1">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4">
        <v>11.684999999999999</v>
      </c>
    </row>
    <row r="8259" spans="1:22" ht="14.25" customHeight="1" x14ac:dyDescent="0.3">
      <c r="A8259" s="1">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4">
        <v>12.246500000000005</v>
      </c>
    </row>
    <row r="8260" spans="1:22" ht="14.25" customHeight="1" x14ac:dyDescent="0.3">
      <c r="A8260" s="1">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4">
        <v>37.763999999999996</v>
      </c>
    </row>
    <row r="8261" spans="1:22" ht="14.25" customHeight="1" x14ac:dyDescent="0.3">
      <c r="A8261" s="1">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4">
        <v>180.76590000000002</v>
      </c>
    </row>
    <row r="8262" spans="1:22" ht="14.25" customHeight="1" x14ac:dyDescent="0.3">
      <c r="A8262" s="1">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4">
        <v>3.7693999999999992</v>
      </c>
    </row>
    <row r="8263" spans="1:22" ht="14.25" customHeight="1" x14ac:dyDescent="0.3">
      <c r="A8263" s="1">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4">
        <v>44.470399999999998</v>
      </c>
    </row>
    <row r="8264" spans="1:22" ht="14.25" customHeight="1" x14ac:dyDescent="0.3">
      <c r="A8264" s="1">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4">
        <v>9.3312000000000008</v>
      </c>
    </row>
    <row r="8265" spans="1:22" ht="14.25" customHeight="1" x14ac:dyDescent="0.3">
      <c r="A8265" s="1">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4">
        <v>-10.037199999999999</v>
      </c>
    </row>
    <row r="8266" spans="1:22" ht="14.25" customHeight="1" x14ac:dyDescent="0.3">
      <c r="A8266" s="1">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4">
        <v>30.734999999999992</v>
      </c>
    </row>
    <row r="8267" spans="1:22" ht="14.25" customHeight="1" x14ac:dyDescent="0.3">
      <c r="A8267" s="1">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4">
        <v>12.8499</v>
      </c>
    </row>
    <row r="8268" spans="1:22" ht="14.25" customHeight="1" x14ac:dyDescent="0.3">
      <c r="A8268" s="1">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4">
        <v>5.1948000000000008</v>
      </c>
    </row>
    <row r="8269" spans="1:22" ht="14.25" customHeight="1" x14ac:dyDescent="0.3">
      <c r="A8269" s="1">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4">
        <v>-47.174999999999997</v>
      </c>
    </row>
    <row r="8270" spans="1:22" ht="14.25" customHeight="1" x14ac:dyDescent="0.3">
      <c r="A8270" s="1">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4">
        <v>2.7719999999999994</v>
      </c>
    </row>
    <row r="8271" spans="1:22" ht="14.25" customHeight="1" x14ac:dyDescent="0.3">
      <c r="A8271" s="1">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4">
        <v>250.39599999999984</v>
      </c>
    </row>
    <row r="8272" spans="1:22" ht="14.25" customHeight="1" x14ac:dyDescent="0.3">
      <c r="A8272" s="1">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4">
        <v>3.1535999999999995</v>
      </c>
    </row>
    <row r="8273" spans="1:22" ht="14.25" customHeight="1" x14ac:dyDescent="0.3">
      <c r="A8273" s="1">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4">
        <v>313.26239999999967</v>
      </c>
    </row>
    <row r="8274" spans="1:22" ht="14.25" customHeight="1" x14ac:dyDescent="0.3">
      <c r="A8274" s="1">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4">
        <v>4.8391999999999911</v>
      </c>
    </row>
    <row r="8275" spans="1:22" ht="14.25" customHeight="1" x14ac:dyDescent="0.3">
      <c r="A8275" s="1">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4">
        <v>0.29960000000000009</v>
      </c>
    </row>
    <row r="8276" spans="1:22" ht="14.25" customHeight="1" x14ac:dyDescent="0.3">
      <c r="A8276" s="1">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4">
        <v>282.20920000000001</v>
      </c>
    </row>
    <row r="8277" spans="1:22" ht="14.25" customHeight="1" x14ac:dyDescent="0.3">
      <c r="A8277" s="1">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4">
        <v>15.607799999999999</v>
      </c>
    </row>
    <row r="8278" spans="1:22" ht="14.25" customHeight="1" x14ac:dyDescent="0.3">
      <c r="A8278" s="1">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4">
        <v>-2.758799999999999</v>
      </c>
    </row>
    <row r="8279" spans="1:22" ht="14.25" customHeight="1" x14ac:dyDescent="0.3">
      <c r="A8279" s="1">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4">
        <v>-26.726000000000006</v>
      </c>
    </row>
    <row r="8280" spans="1:22" ht="14.25" customHeight="1" x14ac:dyDescent="0.3">
      <c r="A8280" s="1">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4">
        <v>32.434200000000004</v>
      </c>
    </row>
    <row r="8281" spans="1:22" ht="14.25" customHeight="1" x14ac:dyDescent="0.3">
      <c r="A8281" s="1">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4">
        <v>87.757800000000003</v>
      </c>
    </row>
    <row r="8282" spans="1:22" ht="14.25" customHeight="1" x14ac:dyDescent="0.3">
      <c r="A8282" s="1">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4">
        <v>22.015799999999999</v>
      </c>
    </row>
    <row r="8283" spans="1:22" ht="14.25" customHeight="1" x14ac:dyDescent="0.3">
      <c r="A8283" s="1">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4">
        <v>25.874999999999972</v>
      </c>
    </row>
    <row r="8284" spans="1:22" ht="14.25" customHeight="1" x14ac:dyDescent="0.3">
      <c r="A8284" s="1">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4">
        <v>137.26399999999995</v>
      </c>
    </row>
    <row r="8285" spans="1:22" ht="14.25" customHeight="1" x14ac:dyDescent="0.3">
      <c r="A8285" s="1">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4">
        <v>14.227200000000003</v>
      </c>
    </row>
    <row r="8286" spans="1:22" ht="14.25" customHeight="1" x14ac:dyDescent="0.3">
      <c r="A8286" s="1">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4">
        <v>135.45599999999996</v>
      </c>
    </row>
    <row r="8287" spans="1:22" ht="14.25" customHeight="1" x14ac:dyDescent="0.3">
      <c r="A8287" s="1">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4">
        <v>-33.641399999999997</v>
      </c>
    </row>
    <row r="8288" spans="1:22" ht="14.25" customHeight="1" x14ac:dyDescent="0.3">
      <c r="A8288" s="1">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4">
        <v>10.8864</v>
      </c>
    </row>
    <row r="8289" spans="1:22" ht="14.25" customHeight="1" x14ac:dyDescent="0.3">
      <c r="A8289" s="1">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4">
        <v>4.196499999999995</v>
      </c>
    </row>
    <row r="8290" spans="1:22" ht="14.25" customHeight="1" x14ac:dyDescent="0.3">
      <c r="A8290" s="1">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4">
        <v>41.718599999999995</v>
      </c>
    </row>
    <row r="8291" spans="1:22" ht="14.25" customHeight="1" x14ac:dyDescent="0.3">
      <c r="A8291" s="1">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4">
        <v>15.843599999999995</v>
      </c>
    </row>
    <row r="8292" spans="1:22" ht="14.25" customHeight="1" x14ac:dyDescent="0.3">
      <c r="A8292" s="1">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4">
        <v>-1.0410000000000006</v>
      </c>
    </row>
    <row r="8293" spans="1:22" ht="14.25" customHeight="1" x14ac:dyDescent="0.3">
      <c r="A8293" s="1">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4">
        <v>0.99629999999999996</v>
      </c>
    </row>
    <row r="8294" spans="1:22" ht="14.25" customHeight="1" x14ac:dyDescent="0.3">
      <c r="A8294" s="1">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4">
        <v>-7.5767999999999986</v>
      </c>
    </row>
    <row r="8295" spans="1:22" ht="14.25" customHeight="1" x14ac:dyDescent="0.3">
      <c r="A8295" s="1">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4">
        <v>5.9695999999999998</v>
      </c>
    </row>
    <row r="8296" spans="1:22" ht="14.25" customHeight="1" x14ac:dyDescent="0.3">
      <c r="A8296" s="1">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4">
        <v>74.974999999999994</v>
      </c>
    </row>
    <row r="8297" spans="1:22" ht="14.25" customHeight="1" x14ac:dyDescent="0.3">
      <c r="A8297" s="1">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4">
        <v>12.744</v>
      </c>
    </row>
    <row r="8298" spans="1:22" ht="14.25" customHeight="1" x14ac:dyDescent="0.3">
      <c r="A8298" s="1">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4">
        <v>26.875200000000007</v>
      </c>
    </row>
    <row r="8299" spans="1:22" ht="14.25" customHeight="1" x14ac:dyDescent="0.3">
      <c r="A8299" s="1">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4">
        <v>0.73919999999999941</v>
      </c>
    </row>
    <row r="8300" spans="1:22" ht="14.25" customHeight="1" x14ac:dyDescent="0.3">
      <c r="A8300" s="1">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4">
        <v>4.2716999999999992</v>
      </c>
    </row>
    <row r="8301" spans="1:22" ht="14.25" customHeight="1" x14ac:dyDescent="0.3">
      <c r="A8301" s="1">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4">
        <v>2.0747999999999998</v>
      </c>
    </row>
    <row r="8302" spans="1:22" ht="14.25" customHeight="1" x14ac:dyDescent="0.3">
      <c r="A8302" s="1">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4">
        <v>81.432000000000002</v>
      </c>
    </row>
    <row r="8303" spans="1:22" ht="14.25" customHeight="1" x14ac:dyDescent="0.3">
      <c r="A8303" s="1">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4">
        <v>659.98</v>
      </c>
    </row>
    <row r="8304" spans="1:22" ht="14.25" customHeight="1" x14ac:dyDescent="0.3">
      <c r="A8304" s="1">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4">
        <v>45.293999999999954</v>
      </c>
    </row>
    <row r="8305" spans="1:22" ht="14.25" customHeight="1" x14ac:dyDescent="0.3">
      <c r="A8305" s="1">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4">
        <v>8.2781999999999982</v>
      </c>
    </row>
    <row r="8306" spans="1:22" ht="14.25" customHeight="1" x14ac:dyDescent="0.3">
      <c r="A8306" s="1">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4">
        <v>36.477600000000024</v>
      </c>
    </row>
    <row r="8307" spans="1:22" ht="14.25" customHeight="1" x14ac:dyDescent="0.3">
      <c r="A8307" s="1">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4">
        <v>15.552000000000001</v>
      </c>
    </row>
    <row r="8308" spans="1:22" ht="14.25" customHeight="1" x14ac:dyDescent="0.3">
      <c r="A8308" s="1">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4">
        <v>19.255600000000001</v>
      </c>
    </row>
    <row r="8309" spans="1:22" ht="14.25" customHeight="1" x14ac:dyDescent="0.3">
      <c r="A8309" s="1">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4">
        <v>35.677599999999998</v>
      </c>
    </row>
    <row r="8310" spans="1:22" ht="14.25" customHeight="1" x14ac:dyDescent="0.3">
      <c r="A8310" s="1">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4">
        <v>11.151</v>
      </c>
    </row>
    <row r="8311" spans="1:22" ht="14.25" customHeight="1" x14ac:dyDescent="0.3">
      <c r="A8311" s="1">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4">
        <v>8.5844999999999914</v>
      </c>
    </row>
    <row r="8312" spans="1:22" ht="14.25" customHeight="1" x14ac:dyDescent="0.3">
      <c r="A8312" s="1">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4">
        <v>-43.029600000000045</v>
      </c>
    </row>
    <row r="8313" spans="1:22" ht="14.25" customHeight="1" x14ac:dyDescent="0.3">
      <c r="A8313" s="1">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4">
        <v>24.460799999999999</v>
      </c>
    </row>
    <row r="8314" spans="1:22" ht="14.25" customHeight="1" x14ac:dyDescent="0.3">
      <c r="A8314" s="1">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4">
        <v>764.38180000000011</v>
      </c>
    </row>
    <row r="8315" spans="1:22" ht="14.25" customHeight="1" x14ac:dyDescent="0.3">
      <c r="A8315" s="1">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4">
        <v>-14.638799999999947</v>
      </c>
    </row>
    <row r="8316" spans="1:22" ht="14.25" customHeight="1" x14ac:dyDescent="0.3">
      <c r="A8316" s="1">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4">
        <v>0.56679999999999997</v>
      </c>
    </row>
    <row r="8317" spans="1:22" ht="14.25" customHeight="1" x14ac:dyDescent="0.3">
      <c r="A8317" s="1">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4">
        <v>3.9003999999999985</v>
      </c>
    </row>
    <row r="8318" spans="1:22" ht="14.25" customHeight="1" x14ac:dyDescent="0.3">
      <c r="A8318" s="1">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4">
        <v>5.6111999999999993</v>
      </c>
    </row>
    <row r="8319" spans="1:22" ht="14.25" customHeight="1" x14ac:dyDescent="0.3">
      <c r="A8319" s="1">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4">
        <v>0.15329999999999994</v>
      </c>
    </row>
    <row r="8320" spans="1:22" ht="14.25" customHeight="1" x14ac:dyDescent="0.3">
      <c r="A8320" s="1">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4">
        <v>2.3615999999999966</v>
      </c>
    </row>
    <row r="8321" spans="1:22" ht="14.25" customHeight="1" x14ac:dyDescent="0.3">
      <c r="A8321" s="1">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4">
        <v>3.3629999999999995</v>
      </c>
    </row>
    <row r="8322" spans="1:22" ht="14.25" customHeight="1" x14ac:dyDescent="0.3">
      <c r="A8322" s="1">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4">
        <v>4.5040000000000031</v>
      </c>
    </row>
    <row r="8323" spans="1:22" ht="14.25" customHeight="1" x14ac:dyDescent="0.3">
      <c r="A8323" s="1">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4">
        <v>-24.998400000000011</v>
      </c>
    </row>
    <row r="8324" spans="1:22" ht="14.25" customHeight="1" x14ac:dyDescent="0.3">
      <c r="A8324" s="1">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4">
        <v>2.2724000000000002</v>
      </c>
    </row>
    <row r="8325" spans="1:22" ht="14.25" customHeight="1" x14ac:dyDescent="0.3">
      <c r="A8325" s="1">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4">
        <v>20.584999999999994</v>
      </c>
    </row>
    <row r="8326" spans="1:22" ht="14.25" customHeight="1" x14ac:dyDescent="0.3">
      <c r="A8326" s="1">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4">
        <v>5.3970000000000073</v>
      </c>
    </row>
    <row r="8327" spans="1:22" ht="14.25" customHeight="1" x14ac:dyDescent="0.3">
      <c r="A8327" s="1">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4">
        <v>13.857900000000008</v>
      </c>
    </row>
    <row r="8328" spans="1:22" ht="14.25" customHeight="1" x14ac:dyDescent="0.3">
      <c r="A8328" s="1">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4">
        <v>-4.5824000000000016</v>
      </c>
    </row>
    <row r="8329" spans="1:22" ht="14.25" customHeight="1" x14ac:dyDescent="0.3">
      <c r="A8329" s="1">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4">
        <v>-164.83600000000007</v>
      </c>
    </row>
    <row r="8330" spans="1:22" ht="14.25" customHeight="1" x14ac:dyDescent="0.3">
      <c r="A8330" s="1">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4">
        <v>68.975999999999999</v>
      </c>
    </row>
    <row r="8331" spans="1:22" ht="14.25" customHeight="1" x14ac:dyDescent="0.3">
      <c r="A8331" s="1">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4">
        <v>3.1104000000000003</v>
      </c>
    </row>
    <row r="8332" spans="1:22" ht="14.25" customHeight="1" x14ac:dyDescent="0.3">
      <c r="A8332" s="1">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4">
        <v>2.5215999999999994</v>
      </c>
    </row>
    <row r="8333" spans="1:22" ht="14.25" customHeight="1" x14ac:dyDescent="0.3">
      <c r="A8333" s="1">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4">
        <v>3.3629999999999995</v>
      </c>
    </row>
    <row r="8334" spans="1:22" ht="14.25" customHeight="1" x14ac:dyDescent="0.3">
      <c r="A8334" s="1">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4">
        <v>88.725000000000023</v>
      </c>
    </row>
    <row r="8335" spans="1:22" ht="14.25" customHeight="1" x14ac:dyDescent="0.3">
      <c r="A8335" s="1">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4">
        <v>8.7906000000000013</v>
      </c>
    </row>
    <row r="8336" spans="1:22" ht="14.25" customHeight="1" x14ac:dyDescent="0.3">
      <c r="A8336" s="1">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4">
        <v>23.309999999999995</v>
      </c>
    </row>
    <row r="8337" spans="1:22" ht="14.25" customHeight="1" x14ac:dyDescent="0.3">
      <c r="A8337" s="1">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4">
        <v>149.76</v>
      </c>
    </row>
    <row r="8338" spans="1:22" ht="14.25" customHeight="1" x14ac:dyDescent="0.3">
      <c r="A8338" s="1">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4">
        <v>3.157</v>
      </c>
    </row>
    <row r="8339" spans="1:22" ht="14.25" customHeight="1" x14ac:dyDescent="0.3">
      <c r="A8339" s="1">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4">
        <v>11.720800000000001</v>
      </c>
    </row>
    <row r="8340" spans="1:22" ht="14.25" customHeight="1" x14ac:dyDescent="0.3">
      <c r="A8340" s="1">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4">
        <v>184.26</v>
      </c>
    </row>
    <row r="8341" spans="1:22" ht="14.25" customHeight="1" x14ac:dyDescent="0.3">
      <c r="A8341" s="1">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4">
        <v>-38.211600000000033</v>
      </c>
    </row>
    <row r="8342" spans="1:22" ht="14.25" customHeight="1" x14ac:dyDescent="0.3">
      <c r="A8342" s="1">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4">
        <v>15.552000000000001</v>
      </c>
    </row>
    <row r="8343" spans="1:22" ht="14.25" customHeight="1" x14ac:dyDescent="0.3">
      <c r="A8343" s="1">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4">
        <v>16.588799999999999</v>
      </c>
    </row>
    <row r="8344" spans="1:22" ht="14.25" customHeight="1" x14ac:dyDescent="0.3">
      <c r="A8344" s="1">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4">
        <v>19.807200000000002</v>
      </c>
    </row>
    <row r="8345" spans="1:22" ht="14.25" customHeight="1" x14ac:dyDescent="0.3">
      <c r="A8345" s="1">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4">
        <v>22.199999999999996</v>
      </c>
    </row>
    <row r="8346" spans="1:22" ht="14.25" customHeight="1" x14ac:dyDescent="0.3">
      <c r="A8346" s="1">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4">
        <v>6.5903999999999989</v>
      </c>
    </row>
    <row r="8347" spans="1:22" ht="14.25" customHeight="1" x14ac:dyDescent="0.3">
      <c r="A8347" s="1">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4">
        <v>-10.918799999999983</v>
      </c>
    </row>
    <row r="8348" spans="1:22" ht="14.25" customHeight="1" x14ac:dyDescent="0.3">
      <c r="A8348" s="1">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4">
        <v>13.188000000000002</v>
      </c>
    </row>
    <row r="8349" spans="1:22" ht="14.25" customHeight="1" x14ac:dyDescent="0.3">
      <c r="A8349" s="1">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4">
        <v>3.7920000000000007</v>
      </c>
    </row>
    <row r="8350" spans="1:22" ht="14.25" customHeight="1" x14ac:dyDescent="0.3">
      <c r="A8350" s="1">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4">
        <v>58.66</v>
      </c>
    </row>
    <row r="8351" spans="1:22" ht="14.25" customHeight="1" x14ac:dyDescent="0.3">
      <c r="A8351" s="1">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4">
        <v>10.449000000000002</v>
      </c>
    </row>
    <row r="8352" spans="1:22" ht="14.25" customHeight="1" x14ac:dyDescent="0.3">
      <c r="A8352" s="1">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4">
        <v>3.1104000000000003</v>
      </c>
    </row>
    <row r="8353" spans="1:22" ht="14.25" customHeight="1" x14ac:dyDescent="0.3">
      <c r="A8353" s="1">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4">
        <v>7.3008000000000006</v>
      </c>
    </row>
    <row r="8354" spans="1:22" ht="14.25" customHeight="1" x14ac:dyDescent="0.3">
      <c r="A8354" s="1">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4">
        <v>-17.591999999999992</v>
      </c>
    </row>
    <row r="8355" spans="1:22" ht="14.25" customHeight="1" x14ac:dyDescent="0.3">
      <c r="A8355" s="1">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4">
        <v>-112.041</v>
      </c>
    </row>
    <row r="8356" spans="1:22" ht="14.25" customHeight="1" x14ac:dyDescent="0.3">
      <c r="A8356" s="1">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4">
        <v>-44.94</v>
      </c>
    </row>
    <row r="8357" spans="1:22" ht="14.25" customHeight="1" x14ac:dyDescent="0.3">
      <c r="A8357" s="1">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4">
        <v>2.8</v>
      </c>
    </row>
    <row r="8358" spans="1:22" ht="14.25" customHeight="1" x14ac:dyDescent="0.3">
      <c r="A8358" s="1">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4">
        <v>41.038800000000002</v>
      </c>
    </row>
    <row r="8359" spans="1:22" ht="14.25" customHeight="1" x14ac:dyDescent="0.3">
      <c r="A8359" s="1">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4">
        <v>24.382400000000001</v>
      </c>
    </row>
    <row r="8360" spans="1:22" ht="14.25" customHeight="1" x14ac:dyDescent="0.3">
      <c r="A8360" s="1">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4">
        <v>9.2386000000000053</v>
      </c>
    </row>
    <row r="8361" spans="1:22" ht="14.25" customHeight="1" x14ac:dyDescent="0.3">
      <c r="A8361" s="1">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4">
        <v>91.32480000000001</v>
      </c>
    </row>
    <row r="8362" spans="1:22" ht="14.25" customHeight="1" x14ac:dyDescent="0.3">
      <c r="A8362" s="1">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4">
        <v>3.9679999999999964</v>
      </c>
    </row>
    <row r="8363" spans="1:22" ht="14.25" customHeight="1" x14ac:dyDescent="0.3">
      <c r="A8363" s="1">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4">
        <v>-13.580000000000002</v>
      </c>
    </row>
    <row r="8364" spans="1:22" ht="14.25" customHeight="1" x14ac:dyDescent="0.3">
      <c r="A8364" s="1">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4">
        <v>-169.63700000000009</v>
      </c>
    </row>
    <row r="8365" spans="1:22" ht="14.25" customHeight="1" x14ac:dyDescent="0.3">
      <c r="A8365" s="1">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4">
        <v>27.910800000000009</v>
      </c>
    </row>
    <row r="8366" spans="1:22" ht="14.25" customHeight="1" x14ac:dyDescent="0.3">
      <c r="A8366" s="1">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4">
        <v>84.598199999999878</v>
      </c>
    </row>
    <row r="8367" spans="1:22" ht="14.25" customHeight="1" x14ac:dyDescent="0.3">
      <c r="A8367" s="1">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4">
        <v>60.476800000000026</v>
      </c>
    </row>
    <row r="8368" spans="1:22" ht="14.25" customHeight="1" x14ac:dyDescent="0.3">
      <c r="A8368" s="1">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4">
        <v>7.3872</v>
      </c>
    </row>
    <row r="8369" spans="1:22" ht="14.25" customHeight="1" x14ac:dyDescent="0.3">
      <c r="A8369" s="1">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4">
        <v>9.663199999999998</v>
      </c>
    </row>
    <row r="8370" spans="1:22" ht="14.25" customHeight="1" x14ac:dyDescent="0.3">
      <c r="A8370" s="1">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4">
        <v>31.47</v>
      </c>
    </row>
    <row r="8371" spans="1:22" ht="14.25" customHeight="1" x14ac:dyDescent="0.3">
      <c r="A8371" s="1">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4">
        <v>33.851700000000051</v>
      </c>
    </row>
    <row r="8372" spans="1:22" ht="14.25" customHeight="1" x14ac:dyDescent="0.3">
      <c r="A8372" s="1">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4">
        <v>21.293999999999993</v>
      </c>
    </row>
    <row r="8373" spans="1:22" ht="14.25" customHeight="1" x14ac:dyDescent="0.3">
      <c r="A8373" s="1">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4">
        <v>-8.472800000000003</v>
      </c>
    </row>
    <row r="8374" spans="1:22" ht="14.25" customHeight="1" x14ac:dyDescent="0.3">
      <c r="A8374" s="1">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4">
        <v>33.726600000000005</v>
      </c>
    </row>
    <row r="8375" spans="1:22" ht="14.25" customHeight="1" x14ac:dyDescent="0.3">
      <c r="A8375" s="1">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4">
        <v>4.4610000000000021</v>
      </c>
    </row>
    <row r="8376" spans="1:22" ht="14.25" customHeight="1" x14ac:dyDescent="0.3">
      <c r="A8376" s="1">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4">
        <v>23.587200000000003</v>
      </c>
    </row>
    <row r="8377" spans="1:22" ht="14.25" customHeight="1" x14ac:dyDescent="0.3">
      <c r="A8377" s="1">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4">
        <v>17.549999999999994</v>
      </c>
    </row>
    <row r="8378" spans="1:22" ht="14.25" customHeight="1" x14ac:dyDescent="0.3">
      <c r="A8378" s="1">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4">
        <v>8.0479999999999983</v>
      </c>
    </row>
    <row r="8379" spans="1:22" ht="14.25" customHeight="1" x14ac:dyDescent="0.3">
      <c r="A8379" s="1">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4">
        <v>-14.576399999999996</v>
      </c>
    </row>
    <row r="8380" spans="1:22" ht="14.25" customHeight="1" x14ac:dyDescent="0.3">
      <c r="A8380" s="1">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4">
        <v>5.6375999999999999</v>
      </c>
    </row>
    <row r="8381" spans="1:22" ht="14.25" customHeight="1" x14ac:dyDescent="0.3">
      <c r="A8381" s="1">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4">
        <v>69.964999999999975</v>
      </c>
    </row>
    <row r="8382" spans="1:22" ht="14.25" customHeight="1" x14ac:dyDescent="0.3">
      <c r="A8382" s="1">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4">
        <v>3.4049999999999994</v>
      </c>
    </row>
    <row r="8383" spans="1:22" ht="14.25" customHeight="1" x14ac:dyDescent="0.3">
      <c r="A8383" s="1">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4">
        <v>-20.136200000000006</v>
      </c>
    </row>
    <row r="8384" spans="1:22" ht="14.25" customHeight="1" x14ac:dyDescent="0.3">
      <c r="A8384" s="1">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4">
        <v>0</v>
      </c>
    </row>
    <row r="8385" spans="1:22" ht="14.25" customHeight="1" x14ac:dyDescent="0.3">
      <c r="A8385" s="1">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4">
        <v>14.992499999999996</v>
      </c>
    </row>
    <row r="8386" spans="1:22" ht="14.25" customHeight="1" x14ac:dyDescent="0.3">
      <c r="A8386" s="1">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4">
        <v>6.4127999999999998</v>
      </c>
    </row>
    <row r="8387" spans="1:22" ht="14.25" customHeight="1" x14ac:dyDescent="0.3">
      <c r="A8387" s="1">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4">
        <v>4.1327999999999996</v>
      </c>
    </row>
    <row r="8388" spans="1:22" ht="14.25" customHeight="1" x14ac:dyDescent="0.3">
      <c r="A8388" s="1">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4">
        <v>2.4359999999999999</v>
      </c>
    </row>
    <row r="8389" spans="1:22" ht="14.25" customHeight="1" x14ac:dyDescent="0.3">
      <c r="A8389" s="1">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4">
        <v>21.714000000000002</v>
      </c>
    </row>
    <row r="8390" spans="1:22" ht="14.25" customHeight="1" x14ac:dyDescent="0.3">
      <c r="A8390" s="1">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4">
        <v>22.074799999999996</v>
      </c>
    </row>
    <row r="8391" spans="1:22" ht="14.25" customHeight="1" x14ac:dyDescent="0.3">
      <c r="A8391" s="1">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4">
        <v>6.2291999999999996</v>
      </c>
    </row>
    <row r="8392" spans="1:22" ht="14.25" customHeight="1" x14ac:dyDescent="0.3">
      <c r="A8392" s="1">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4">
        <v>5.7623999999999995</v>
      </c>
    </row>
    <row r="8393" spans="1:22" ht="14.25" customHeight="1" x14ac:dyDescent="0.3">
      <c r="A8393" s="1">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4">
        <v>9.8856000000000002</v>
      </c>
    </row>
    <row r="8394" spans="1:22" ht="14.25" customHeight="1" x14ac:dyDescent="0.3">
      <c r="A8394" s="1">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4">
        <v>35.864399999999996</v>
      </c>
    </row>
    <row r="8395" spans="1:22" ht="14.25" customHeight="1" x14ac:dyDescent="0.3">
      <c r="A8395" s="1">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4">
        <v>48.906000000000006</v>
      </c>
    </row>
    <row r="8396" spans="1:22" ht="14.25" customHeight="1" x14ac:dyDescent="0.3">
      <c r="A8396" s="1">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4">
        <v>297.64349999999996</v>
      </c>
    </row>
    <row r="8397" spans="1:22" ht="14.25" customHeight="1" x14ac:dyDescent="0.3">
      <c r="A8397" s="1">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4">
        <v>-47.058300000000003</v>
      </c>
    </row>
    <row r="8398" spans="1:22" ht="14.25" customHeight="1" x14ac:dyDescent="0.3">
      <c r="A8398" s="1">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4">
        <v>108.74079999999998</v>
      </c>
    </row>
    <row r="8399" spans="1:22" ht="14.25" customHeight="1" x14ac:dyDescent="0.3">
      <c r="A8399" s="1">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4">
        <v>-11.52</v>
      </c>
    </row>
    <row r="8400" spans="1:22" ht="14.25" customHeight="1" x14ac:dyDescent="0.3">
      <c r="A8400" s="1">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4">
        <v>-35.513599999999997</v>
      </c>
    </row>
    <row r="8401" spans="1:22" ht="14.25" customHeight="1" x14ac:dyDescent="0.3">
      <c r="A8401" s="1">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4">
        <v>0.80579999999999963</v>
      </c>
    </row>
    <row r="8402" spans="1:22" ht="14.25" customHeight="1" x14ac:dyDescent="0.3">
      <c r="A8402" s="1">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4">
        <v>78.434999999999988</v>
      </c>
    </row>
    <row r="8403" spans="1:22" ht="14.25" customHeight="1" x14ac:dyDescent="0.3">
      <c r="A8403" s="1">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4">
        <v>12.805799999999994</v>
      </c>
    </row>
    <row r="8404" spans="1:22" ht="14.25" customHeight="1" x14ac:dyDescent="0.3">
      <c r="A8404" s="1">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4">
        <v>11.113199999999999</v>
      </c>
    </row>
    <row r="8405" spans="1:22" ht="14.25" customHeight="1" x14ac:dyDescent="0.3">
      <c r="A8405" s="1">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4">
        <v>48.539199999999994</v>
      </c>
    </row>
    <row r="8406" spans="1:22" ht="14.25" customHeight="1" x14ac:dyDescent="0.3">
      <c r="A8406" s="1">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4">
        <v>5.8743999999999943</v>
      </c>
    </row>
    <row r="8407" spans="1:22" ht="14.25" customHeight="1" x14ac:dyDescent="0.3">
      <c r="A8407" s="1">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4">
        <v>58.179000000000002</v>
      </c>
    </row>
    <row r="8408" spans="1:22" ht="14.25" customHeight="1" x14ac:dyDescent="0.3">
      <c r="A8408" s="1">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4">
        <v>9.1953999999999994</v>
      </c>
    </row>
    <row r="8409" spans="1:22" ht="14.25" customHeight="1" x14ac:dyDescent="0.3">
      <c r="A8409" s="1">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4">
        <v>8.6729999999999983</v>
      </c>
    </row>
    <row r="8410" spans="1:22" ht="14.25" customHeight="1" x14ac:dyDescent="0.3">
      <c r="A8410" s="1">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4">
        <v>45.487000000000002</v>
      </c>
    </row>
    <row r="8411" spans="1:22" ht="14.25" customHeight="1" x14ac:dyDescent="0.3">
      <c r="A8411" s="1">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4">
        <v>38.684799999999996</v>
      </c>
    </row>
    <row r="8412" spans="1:22" ht="14.25" customHeight="1" x14ac:dyDescent="0.3">
      <c r="A8412" s="1">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4">
        <v>-199.50760000000008</v>
      </c>
    </row>
    <row r="8413" spans="1:22" ht="14.25" customHeight="1" x14ac:dyDescent="0.3">
      <c r="A8413" s="1">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4">
        <v>9.1937999999999978</v>
      </c>
    </row>
    <row r="8414" spans="1:22" ht="14.25" customHeight="1" x14ac:dyDescent="0.3">
      <c r="A8414" s="1">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4">
        <v>-173.34719999999999</v>
      </c>
    </row>
    <row r="8415" spans="1:22" ht="14.25" customHeight="1" x14ac:dyDescent="0.3">
      <c r="A8415" s="1">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4">
        <v>18.143999999999998</v>
      </c>
    </row>
    <row r="8416" spans="1:22" ht="14.25" customHeight="1" x14ac:dyDescent="0.3">
      <c r="A8416" s="1">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4">
        <v>-6.2100000000000151</v>
      </c>
    </row>
    <row r="8417" spans="1:22" ht="14.25" customHeight="1" x14ac:dyDescent="0.3">
      <c r="A8417" s="1">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4">
        <v>49.970399999999991</v>
      </c>
    </row>
    <row r="8418" spans="1:22" ht="14.25" customHeight="1" x14ac:dyDescent="0.3">
      <c r="A8418" s="1">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4">
        <v>46.224999999999987</v>
      </c>
    </row>
    <row r="8419" spans="1:22" ht="14.25" customHeight="1" x14ac:dyDescent="0.3">
      <c r="A8419" s="1">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4">
        <v>26.069999999999993</v>
      </c>
    </row>
    <row r="8420" spans="1:22" ht="14.25" customHeight="1" x14ac:dyDescent="0.3">
      <c r="A8420" s="1">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4">
        <v>63.106999999999999</v>
      </c>
    </row>
    <row r="8421" spans="1:22" ht="14.25" customHeight="1" x14ac:dyDescent="0.3">
      <c r="A8421" s="1">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4">
        <v>2.6783999999999963</v>
      </c>
    </row>
    <row r="8422" spans="1:22" ht="14.25" customHeight="1" x14ac:dyDescent="0.3">
      <c r="A8422" s="1">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4">
        <v>87.991200000000006</v>
      </c>
    </row>
    <row r="8423" spans="1:22" ht="14.25" customHeight="1" x14ac:dyDescent="0.3">
      <c r="A8423" s="1">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4">
        <v>4.9500000000000011</v>
      </c>
    </row>
    <row r="8424" spans="1:22" ht="14.25" customHeight="1" x14ac:dyDescent="0.3">
      <c r="A8424" s="1">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4">
        <v>8.7710000000000008</v>
      </c>
    </row>
    <row r="8425" spans="1:22" ht="14.25" customHeight="1" x14ac:dyDescent="0.3">
      <c r="A8425" s="1">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4">
        <v>17.406400000000001</v>
      </c>
    </row>
    <row r="8426" spans="1:22" ht="14.25" customHeight="1" x14ac:dyDescent="0.3">
      <c r="A8426" s="1">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4">
        <v>129.29399999999987</v>
      </c>
    </row>
    <row r="8427" spans="1:22" ht="14.25" customHeight="1" x14ac:dyDescent="0.3">
      <c r="A8427" s="1">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4">
        <v>-12.287999999999997</v>
      </c>
    </row>
    <row r="8428" spans="1:22" ht="14.25" customHeight="1" x14ac:dyDescent="0.3">
      <c r="A8428" s="1">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4">
        <v>0.95759999999999978</v>
      </c>
    </row>
    <row r="8429" spans="1:22" ht="14.25" customHeight="1" x14ac:dyDescent="0.3">
      <c r="A8429" s="1">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4">
        <v>0.17439999999999944</v>
      </c>
    </row>
    <row r="8430" spans="1:22" ht="14.25" customHeight="1" x14ac:dyDescent="0.3">
      <c r="A8430" s="1">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4">
        <v>-10.911600000000007</v>
      </c>
    </row>
    <row r="8431" spans="1:22" ht="14.25" customHeight="1" x14ac:dyDescent="0.3">
      <c r="A8431" s="1">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4">
        <v>-30.392000000000024</v>
      </c>
    </row>
    <row r="8432" spans="1:22" ht="14.25" customHeight="1" x14ac:dyDescent="0.3">
      <c r="A8432" s="1">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4">
        <v>6.4649999999999892</v>
      </c>
    </row>
    <row r="8433" spans="1:22" ht="14.25" customHeight="1" x14ac:dyDescent="0.3">
      <c r="A8433" s="1">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4">
        <v>112.422</v>
      </c>
    </row>
    <row r="8434" spans="1:22" ht="14.25" customHeight="1" x14ac:dyDescent="0.3">
      <c r="A8434" s="1">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4">
        <v>-1.3607999999999998</v>
      </c>
    </row>
    <row r="8435" spans="1:22" ht="14.25" customHeight="1" x14ac:dyDescent="0.3">
      <c r="A8435" s="1">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4">
        <v>2.1399999999999992</v>
      </c>
    </row>
    <row r="8436" spans="1:22" ht="14.25" customHeight="1" x14ac:dyDescent="0.3">
      <c r="A8436" s="1">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4">
        <v>-6.7230000000000008</v>
      </c>
    </row>
    <row r="8437" spans="1:22" ht="14.25" customHeight="1" x14ac:dyDescent="0.3">
      <c r="A8437" s="1">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4">
        <v>-13.683199999999999</v>
      </c>
    </row>
    <row r="8438" spans="1:22" ht="14.25" customHeight="1" x14ac:dyDescent="0.3">
      <c r="A8438" s="1">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4">
        <v>16.524199999999997</v>
      </c>
    </row>
    <row r="8439" spans="1:22" ht="14.25" customHeight="1" x14ac:dyDescent="0.3">
      <c r="A8439" s="1">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4">
        <v>4.4603999999999999</v>
      </c>
    </row>
    <row r="8440" spans="1:22" ht="14.25" customHeight="1" x14ac:dyDescent="0.3">
      <c r="A8440" s="1">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4">
        <v>51.359999999999992</v>
      </c>
    </row>
    <row r="8441" spans="1:22" ht="14.25" customHeight="1" x14ac:dyDescent="0.3">
      <c r="A8441" s="1">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4">
        <v>4.9615999999999989</v>
      </c>
    </row>
    <row r="8442" spans="1:22" ht="14.25" customHeight="1" x14ac:dyDescent="0.3">
      <c r="A8442" s="1">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4">
        <v>3.4397999999999995</v>
      </c>
    </row>
    <row r="8443" spans="1:22" ht="14.25" customHeight="1" x14ac:dyDescent="0.3">
      <c r="A8443" s="1">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4">
        <v>27.435199999999995</v>
      </c>
    </row>
    <row r="8444" spans="1:22" ht="14.25" customHeight="1" x14ac:dyDescent="0.3">
      <c r="A8444" s="1">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4">
        <v>-71.990000000000009</v>
      </c>
    </row>
    <row r="8445" spans="1:22" ht="14.25" customHeight="1" x14ac:dyDescent="0.3">
      <c r="A8445" s="1">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4">
        <v>-1.4981999999999998</v>
      </c>
    </row>
    <row r="8446" spans="1:22" ht="14.25" customHeight="1" x14ac:dyDescent="0.3">
      <c r="A8446" s="1">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4">
        <v>-12.510300000000008</v>
      </c>
    </row>
    <row r="8447" spans="1:22" ht="14.25" customHeight="1" x14ac:dyDescent="0.3">
      <c r="A8447" s="1">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4">
        <v>-13.756799999999984</v>
      </c>
    </row>
    <row r="8448" spans="1:22" ht="14.25" customHeight="1" x14ac:dyDescent="0.3">
      <c r="A8448" s="1">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4">
        <v>14.700000000000003</v>
      </c>
    </row>
    <row r="8449" spans="1:22" ht="14.25" customHeight="1" x14ac:dyDescent="0.3">
      <c r="A8449" s="1">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4">
        <v>50.563199999999995</v>
      </c>
    </row>
    <row r="8450" spans="1:22" ht="14.25" customHeight="1" x14ac:dyDescent="0.3">
      <c r="A8450" s="1">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4">
        <v>-127.57919999999996</v>
      </c>
    </row>
    <row r="8451" spans="1:22" ht="14.25" customHeight="1" x14ac:dyDescent="0.3">
      <c r="A8451" s="1">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4">
        <v>21.285599999999999</v>
      </c>
    </row>
    <row r="8452" spans="1:22" ht="14.25" customHeight="1" x14ac:dyDescent="0.3">
      <c r="A8452" s="1">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4">
        <v>0.66599999999999993</v>
      </c>
    </row>
    <row r="8453" spans="1:22" ht="14.25" customHeight="1" x14ac:dyDescent="0.3">
      <c r="A8453" s="1">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4">
        <v>125.99700000000007</v>
      </c>
    </row>
    <row r="8454" spans="1:22" ht="14.25" customHeight="1" x14ac:dyDescent="0.3">
      <c r="A8454" s="1">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4">
        <v>-93.472400000000022</v>
      </c>
    </row>
    <row r="8455" spans="1:22" ht="14.25" customHeight="1" x14ac:dyDescent="0.3">
      <c r="A8455" s="1">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4">
        <v>77.746800000000007</v>
      </c>
    </row>
    <row r="8456" spans="1:22" ht="14.25" customHeight="1" x14ac:dyDescent="0.3">
      <c r="A8456" s="1">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4">
        <v>-67.137</v>
      </c>
    </row>
    <row r="8457" spans="1:22" ht="14.25" customHeight="1" x14ac:dyDescent="0.3">
      <c r="A8457" s="1">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4">
        <v>22.238400000000013</v>
      </c>
    </row>
    <row r="8458" spans="1:22" ht="14.25" customHeight="1" x14ac:dyDescent="0.3">
      <c r="A8458" s="1">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4">
        <v>-29.007299999999994</v>
      </c>
    </row>
    <row r="8459" spans="1:22" ht="14.25" customHeight="1" x14ac:dyDescent="0.3">
      <c r="A8459" s="1">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4">
        <v>-6.2370000000000019</v>
      </c>
    </row>
    <row r="8460" spans="1:22" ht="14.25" customHeight="1" x14ac:dyDescent="0.3">
      <c r="A8460" s="1">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4">
        <v>-39.804000000000002</v>
      </c>
    </row>
    <row r="8461" spans="1:22" ht="14.25" customHeight="1" x14ac:dyDescent="0.3">
      <c r="A8461" s="1">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4">
        <v>-19.814400000000003</v>
      </c>
    </row>
    <row r="8462" spans="1:22" ht="14.25" customHeight="1" x14ac:dyDescent="0.3">
      <c r="A8462" s="1">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4">
        <v>11.890999999999998</v>
      </c>
    </row>
    <row r="8463" spans="1:22" ht="14.25" customHeight="1" x14ac:dyDescent="0.3">
      <c r="A8463" s="1">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4">
        <v>9.5940000000000012</v>
      </c>
    </row>
    <row r="8464" spans="1:22" ht="14.25" customHeight="1" x14ac:dyDescent="0.3">
      <c r="A8464" s="1">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4">
        <v>3.5999999999999996</v>
      </c>
    </row>
    <row r="8465" spans="1:22" ht="14.25" customHeight="1" x14ac:dyDescent="0.3">
      <c r="A8465" s="1">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4">
        <v>22.678200000000018</v>
      </c>
    </row>
    <row r="8466" spans="1:22" ht="14.25" customHeight="1" x14ac:dyDescent="0.3">
      <c r="A8466" s="1">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4">
        <v>-2.9180000000000028</v>
      </c>
    </row>
    <row r="8467" spans="1:22" ht="14.25" customHeight="1" x14ac:dyDescent="0.3">
      <c r="A8467" s="1">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4">
        <v>3.0497999999999985</v>
      </c>
    </row>
    <row r="8468" spans="1:22" ht="14.25" customHeight="1" x14ac:dyDescent="0.3">
      <c r="A8468" s="1">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4">
        <v>144.3546</v>
      </c>
    </row>
    <row r="8469" spans="1:22" ht="14.25" customHeight="1" x14ac:dyDescent="0.3">
      <c r="A8469" s="1">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4">
        <v>3.1247999999999996</v>
      </c>
    </row>
    <row r="8470" spans="1:22" ht="14.25" customHeight="1" x14ac:dyDescent="0.3">
      <c r="A8470" s="1">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4">
        <v>241.1046</v>
      </c>
    </row>
    <row r="8471" spans="1:22" ht="14.25" customHeight="1" x14ac:dyDescent="0.3">
      <c r="A8471" s="1">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4">
        <v>-14.51760000000003</v>
      </c>
    </row>
    <row r="8472" spans="1:22" ht="14.25" customHeight="1" x14ac:dyDescent="0.3">
      <c r="A8472" s="1">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4">
        <v>11.919599999999999</v>
      </c>
    </row>
    <row r="8473" spans="1:22" ht="14.25" customHeight="1" x14ac:dyDescent="0.3">
      <c r="A8473" s="1">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4">
        <v>-11.692800000000005</v>
      </c>
    </row>
    <row r="8474" spans="1:22" ht="14.25" customHeight="1" x14ac:dyDescent="0.3">
      <c r="A8474" s="1">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4">
        <v>1.0499999999999998</v>
      </c>
    </row>
    <row r="8475" spans="1:22" ht="14.25" customHeight="1" x14ac:dyDescent="0.3">
      <c r="A8475" s="1">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4">
        <v>0.99520000000000008</v>
      </c>
    </row>
    <row r="8476" spans="1:22" ht="14.25" customHeight="1" x14ac:dyDescent="0.3">
      <c r="A8476" s="1">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4">
        <v>-29.053600000000003</v>
      </c>
    </row>
    <row r="8477" spans="1:22" ht="14.25" customHeight="1" x14ac:dyDescent="0.3">
      <c r="A8477" s="1">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4">
        <v>23.7742</v>
      </c>
    </row>
    <row r="8478" spans="1:22" ht="14.25" customHeight="1" x14ac:dyDescent="0.3">
      <c r="A8478" s="1">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4">
        <v>16.234200000000001</v>
      </c>
    </row>
    <row r="8479" spans="1:22" ht="14.25" customHeight="1" x14ac:dyDescent="0.3">
      <c r="A8479" s="1">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4">
        <v>269.30799999999999</v>
      </c>
    </row>
    <row r="8480" spans="1:22" ht="14.25" customHeight="1" x14ac:dyDescent="0.3">
      <c r="A8480" s="1">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4">
        <v>1.6703999999999999</v>
      </c>
    </row>
    <row r="8481" spans="1:22" ht="14.25" customHeight="1" x14ac:dyDescent="0.3">
      <c r="A8481" s="1">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4">
        <v>8.9909999999999997</v>
      </c>
    </row>
    <row r="8482" spans="1:22" ht="14.25" customHeight="1" x14ac:dyDescent="0.3">
      <c r="A8482" s="1">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4">
        <v>10.074400000000001</v>
      </c>
    </row>
    <row r="8483" spans="1:22" ht="14.25" customHeight="1" x14ac:dyDescent="0.3">
      <c r="A8483" s="1">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4">
        <v>3.3311999999999999</v>
      </c>
    </row>
    <row r="8484" spans="1:22" ht="14.25" customHeight="1" x14ac:dyDescent="0.3">
      <c r="A8484" s="1">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4">
        <v>9.9359999999999999</v>
      </c>
    </row>
    <row r="8485" spans="1:22" ht="14.25" customHeight="1" x14ac:dyDescent="0.3">
      <c r="A8485" s="1">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4">
        <v>41.012999999999991</v>
      </c>
    </row>
    <row r="8486" spans="1:22" ht="14.25" customHeight="1" x14ac:dyDescent="0.3">
      <c r="A8486" s="1">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4">
        <v>71.927999999999997</v>
      </c>
    </row>
    <row r="8487" spans="1:22" ht="14.25" customHeight="1" x14ac:dyDescent="0.3">
      <c r="A8487" s="1">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4">
        <v>21.012799999999999</v>
      </c>
    </row>
    <row r="8488" spans="1:22" ht="14.25" customHeight="1" x14ac:dyDescent="0.3">
      <c r="A8488" s="1">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4">
        <v>53.260799999999996</v>
      </c>
    </row>
    <row r="8489" spans="1:22" ht="14.25" customHeight="1" x14ac:dyDescent="0.3">
      <c r="A8489" s="1">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4">
        <v>5.97</v>
      </c>
    </row>
    <row r="8490" spans="1:22" ht="14.25" customHeight="1" x14ac:dyDescent="0.3">
      <c r="A8490" s="1">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4">
        <v>2799.9839999999995</v>
      </c>
    </row>
    <row r="8491" spans="1:22" ht="14.25" customHeight="1" x14ac:dyDescent="0.3">
      <c r="A8491" s="1">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4">
        <v>18.2</v>
      </c>
    </row>
    <row r="8492" spans="1:22" ht="14.25" customHeight="1" x14ac:dyDescent="0.3">
      <c r="A8492" s="1">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4">
        <v>7.1021999999999998</v>
      </c>
    </row>
    <row r="8493" spans="1:22" ht="14.25" customHeight="1" x14ac:dyDescent="0.3">
      <c r="A8493" s="1">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4">
        <v>0.11880000000000024</v>
      </c>
    </row>
    <row r="8494" spans="1:22" ht="14.25" customHeight="1" x14ac:dyDescent="0.3">
      <c r="A8494" s="1">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4">
        <v>20.4984</v>
      </c>
    </row>
    <row r="8495" spans="1:22" ht="14.25" customHeight="1" x14ac:dyDescent="0.3">
      <c r="A8495" s="1">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4">
        <v>161.99189999999999</v>
      </c>
    </row>
    <row r="8496" spans="1:22" ht="14.25" customHeight="1" x14ac:dyDescent="0.3">
      <c r="A8496" s="1">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4">
        <v>-10.336000000000002</v>
      </c>
    </row>
    <row r="8497" spans="1:22" ht="14.25" customHeight="1" x14ac:dyDescent="0.3">
      <c r="A8497" s="1">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4">
        <v>-6.2100000000000151</v>
      </c>
    </row>
    <row r="8498" spans="1:22" ht="14.25" customHeight="1" x14ac:dyDescent="0.3">
      <c r="A8498" s="1">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4">
        <v>15.475200000000001</v>
      </c>
    </row>
    <row r="8499" spans="1:22" ht="14.25" customHeight="1" x14ac:dyDescent="0.3">
      <c r="A8499" s="1">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4">
        <v>177.58890000000002</v>
      </c>
    </row>
    <row r="8500" spans="1:22" ht="14.25" customHeight="1" x14ac:dyDescent="0.3">
      <c r="A8500" s="1">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4">
        <v>5.399799999999999</v>
      </c>
    </row>
    <row r="8501" spans="1:22" ht="14.25" customHeight="1" x14ac:dyDescent="0.3">
      <c r="A8501" s="1">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4">
        <v>16.750799999999998</v>
      </c>
    </row>
    <row r="8502" spans="1:22" ht="14.25" customHeight="1" x14ac:dyDescent="0.3">
      <c r="A8502" s="1">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4">
        <v>45.975399999999993</v>
      </c>
    </row>
    <row r="8503" spans="1:22" ht="14.25" customHeight="1" x14ac:dyDescent="0.3">
      <c r="A8503" s="1">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4">
        <v>1.1988000000000003</v>
      </c>
    </row>
    <row r="8504" spans="1:22" ht="14.25" customHeight="1" x14ac:dyDescent="0.3">
      <c r="A8504" s="1">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4">
        <v>-20.784600000000012</v>
      </c>
    </row>
    <row r="8505" spans="1:22" ht="14.25" customHeight="1" x14ac:dyDescent="0.3">
      <c r="A8505" s="1">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4">
        <v>6.2208000000000006</v>
      </c>
    </row>
    <row r="8506" spans="1:22" ht="14.25" customHeight="1" x14ac:dyDescent="0.3">
      <c r="A8506" s="1">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4">
        <v>-110.02320000000003</v>
      </c>
    </row>
    <row r="8507" spans="1:22" ht="14.25" customHeight="1" x14ac:dyDescent="0.3">
      <c r="A8507" s="1">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4">
        <v>-14.169600000000003</v>
      </c>
    </row>
    <row r="8508" spans="1:22" ht="14.25" customHeight="1" x14ac:dyDescent="0.3">
      <c r="A8508" s="1">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4">
        <v>8.3880000000000035</v>
      </c>
    </row>
    <row r="8509" spans="1:22" ht="14.25" customHeight="1" x14ac:dyDescent="0.3">
      <c r="A8509" s="1">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4">
        <v>49.393799999999992</v>
      </c>
    </row>
    <row r="8510" spans="1:22" ht="14.25" customHeight="1" x14ac:dyDescent="0.3">
      <c r="A8510" s="1">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4">
        <v>61.330500000000001</v>
      </c>
    </row>
    <row r="8511" spans="1:22" ht="14.25" customHeight="1" x14ac:dyDescent="0.3">
      <c r="A8511" s="1">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4">
        <v>31.497500000000002</v>
      </c>
    </row>
    <row r="8512" spans="1:22" ht="14.25" customHeight="1" x14ac:dyDescent="0.3">
      <c r="A8512" s="1">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4">
        <v>10.35</v>
      </c>
    </row>
    <row r="8513" spans="1:22" ht="14.25" customHeight="1" x14ac:dyDescent="0.3">
      <c r="A8513" s="1">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4">
        <v>8.9543999999999997</v>
      </c>
    </row>
    <row r="8514" spans="1:22" ht="14.25" customHeight="1" x14ac:dyDescent="0.3">
      <c r="A8514" s="1">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4">
        <v>-77.473200000000006</v>
      </c>
    </row>
    <row r="8515" spans="1:22" ht="14.25" customHeight="1" x14ac:dyDescent="0.3">
      <c r="A8515" s="1">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4">
        <v>7.2576000000000001</v>
      </c>
    </row>
    <row r="8516" spans="1:22" ht="14.25" customHeight="1" x14ac:dyDescent="0.3">
      <c r="A8516" s="1">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4">
        <v>8.2343999999999991</v>
      </c>
    </row>
    <row r="8517" spans="1:22" ht="14.25" customHeight="1" x14ac:dyDescent="0.3">
      <c r="A8517" s="1">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4">
        <v>10.0128</v>
      </c>
    </row>
    <row r="8518" spans="1:22" ht="14.25" customHeight="1" x14ac:dyDescent="0.3">
      <c r="A8518" s="1">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4">
        <v>0.98280000000000012</v>
      </c>
    </row>
    <row r="8519" spans="1:22" ht="14.25" customHeight="1" x14ac:dyDescent="0.3">
      <c r="A8519" s="1">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4">
        <v>-17.443199999999997</v>
      </c>
    </row>
    <row r="8520" spans="1:22" ht="14.25" customHeight="1" x14ac:dyDescent="0.3">
      <c r="A8520" s="1">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4">
        <v>1.5587999999999997</v>
      </c>
    </row>
    <row r="8521" spans="1:22" ht="14.25" customHeight="1" x14ac:dyDescent="0.3">
      <c r="A8521" s="1">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4">
        <v>45.555000000000007</v>
      </c>
    </row>
    <row r="8522" spans="1:22" ht="14.25" customHeight="1" x14ac:dyDescent="0.3">
      <c r="A8522" s="1">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4">
        <v>18.176399999999973</v>
      </c>
    </row>
    <row r="8523" spans="1:22" ht="14.25" customHeight="1" x14ac:dyDescent="0.3">
      <c r="A8523" s="1">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4">
        <v>8.9361999999999959</v>
      </c>
    </row>
    <row r="8524" spans="1:22" ht="14.25" customHeight="1" x14ac:dyDescent="0.3">
      <c r="A8524" s="1">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4">
        <v>0.25980000000000025</v>
      </c>
    </row>
    <row r="8525" spans="1:22" ht="14.25" customHeight="1" x14ac:dyDescent="0.3">
      <c r="A8525" s="1">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4">
        <v>27.93</v>
      </c>
    </row>
    <row r="8526" spans="1:22" ht="14.25" customHeight="1" x14ac:dyDescent="0.3">
      <c r="A8526" s="1">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4">
        <v>-7.3960000000000043</v>
      </c>
    </row>
    <row r="8527" spans="1:22" ht="14.25" customHeight="1" x14ac:dyDescent="0.3">
      <c r="A8527" s="1">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4">
        <v>7.6895999999999933</v>
      </c>
    </row>
    <row r="8528" spans="1:22" ht="14.25" customHeight="1" x14ac:dyDescent="0.3">
      <c r="A8528" s="1">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4">
        <v>-3.4619999999999997</v>
      </c>
    </row>
    <row r="8529" spans="1:22" ht="14.25" customHeight="1" x14ac:dyDescent="0.3">
      <c r="A8529" s="1">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4">
        <v>43.995600000000003</v>
      </c>
    </row>
    <row r="8530" spans="1:22" ht="14.25" customHeight="1" x14ac:dyDescent="0.3">
      <c r="A8530" s="1">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4">
        <v>3.3889999999999993</v>
      </c>
    </row>
    <row r="8531" spans="1:22" ht="14.25" customHeight="1" x14ac:dyDescent="0.3">
      <c r="A8531" s="1">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4">
        <v>-36.213599999999985</v>
      </c>
    </row>
    <row r="8532" spans="1:22" ht="14.25" customHeight="1" x14ac:dyDescent="0.3">
      <c r="A8532" s="1">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4">
        <v>16.68</v>
      </c>
    </row>
    <row r="8533" spans="1:22" ht="14.25" customHeight="1" x14ac:dyDescent="0.3">
      <c r="A8533" s="1">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4">
        <v>6.3295999999999992</v>
      </c>
    </row>
    <row r="8534" spans="1:22" ht="14.25" customHeight="1" x14ac:dyDescent="0.3">
      <c r="A8534" s="1">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4">
        <v>24.842999999999947</v>
      </c>
    </row>
    <row r="8535" spans="1:22" ht="14.25" customHeight="1" x14ac:dyDescent="0.3">
      <c r="A8535" s="1">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4">
        <v>35.097300000000004</v>
      </c>
    </row>
    <row r="8536" spans="1:22" ht="14.25" customHeight="1" x14ac:dyDescent="0.3">
      <c r="A8536" s="1">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4">
        <v>4.8117999999999999</v>
      </c>
    </row>
    <row r="8537" spans="1:22" ht="14.25" customHeight="1" x14ac:dyDescent="0.3">
      <c r="A8537" s="1">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4">
        <v>3.3840000000000003</v>
      </c>
    </row>
    <row r="8538" spans="1:22" ht="14.25" customHeight="1" x14ac:dyDescent="0.3">
      <c r="A8538" s="1">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4">
        <v>-12.207999999999995</v>
      </c>
    </row>
    <row r="8539" spans="1:22" ht="14.25" customHeight="1" x14ac:dyDescent="0.3">
      <c r="A8539" s="1">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4">
        <v>9.0719999999999992</v>
      </c>
    </row>
    <row r="8540" spans="1:22" ht="14.25" customHeight="1" x14ac:dyDescent="0.3">
      <c r="A8540" s="1">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4">
        <v>1.0019999999999993</v>
      </c>
    </row>
    <row r="8541" spans="1:22" ht="14.25" customHeight="1" x14ac:dyDescent="0.3">
      <c r="A8541" s="1">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4">
        <v>59.997999999999962</v>
      </c>
    </row>
    <row r="8542" spans="1:22" ht="14.25" customHeight="1" x14ac:dyDescent="0.3">
      <c r="A8542" s="1">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4">
        <v>9.6374999999999993</v>
      </c>
    </row>
    <row r="8543" spans="1:22" ht="14.25" customHeight="1" x14ac:dyDescent="0.3">
      <c r="A8543" s="1">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4">
        <v>1.6783999999999981</v>
      </c>
    </row>
    <row r="8544" spans="1:22" ht="14.25" customHeight="1" x14ac:dyDescent="0.3">
      <c r="A8544" s="1">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4">
        <v>0</v>
      </c>
    </row>
    <row r="8545" spans="1:22" ht="14.25" customHeight="1" x14ac:dyDescent="0.3">
      <c r="A8545" s="1">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4">
        <v>83.991600000000005</v>
      </c>
    </row>
    <row r="8546" spans="1:22" ht="14.25" customHeight="1" x14ac:dyDescent="0.3">
      <c r="A8546" s="1">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4">
        <v>8.7032000000000007</v>
      </c>
    </row>
    <row r="8547" spans="1:22" ht="14.25" customHeight="1" x14ac:dyDescent="0.3">
      <c r="A8547" s="1">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4">
        <v>11.177600000000002</v>
      </c>
    </row>
    <row r="8548" spans="1:22" ht="14.25" customHeight="1" x14ac:dyDescent="0.3">
      <c r="A8548" s="1">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4">
        <v>15.944599999999998</v>
      </c>
    </row>
    <row r="8549" spans="1:22" ht="14.25" customHeight="1" x14ac:dyDescent="0.3">
      <c r="A8549" s="1">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4">
        <v>17.549999999999997</v>
      </c>
    </row>
    <row r="8550" spans="1:22" ht="14.25" customHeight="1" x14ac:dyDescent="0.3">
      <c r="A8550" s="1">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4">
        <v>6.048</v>
      </c>
    </row>
    <row r="8551" spans="1:22" ht="14.25" customHeight="1" x14ac:dyDescent="0.3">
      <c r="A8551" s="1">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4">
        <v>4.0039999999999978</v>
      </c>
    </row>
    <row r="8552" spans="1:22" ht="14.25" customHeight="1" x14ac:dyDescent="0.3">
      <c r="A8552" s="1">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4">
        <v>2.0358000000000001</v>
      </c>
    </row>
    <row r="8553" spans="1:22" ht="14.25" customHeight="1" x14ac:dyDescent="0.3">
      <c r="A8553" s="1">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4">
        <v>3.4276000000000004</v>
      </c>
    </row>
    <row r="8554" spans="1:22" ht="14.25" customHeight="1" x14ac:dyDescent="0.3">
      <c r="A8554" s="1">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4">
        <v>134.99549999999999</v>
      </c>
    </row>
    <row r="8555" spans="1:22" ht="14.25" customHeight="1" x14ac:dyDescent="0.3">
      <c r="A8555" s="1">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4">
        <v>23.99199999999999</v>
      </c>
    </row>
    <row r="8556" spans="1:22" ht="14.25" customHeight="1" x14ac:dyDescent="0.3">
      <c r="A8556" s="1">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4">
        <v>158.52899999999994</v>
      </c>
    </row>
    <row r="8557" spans="1:22" ht="14.25" customHeight="1" x14ac:dyDescent="0.3">
      <c r="A8557" s="1">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4">
        <v>89.588799999999992</v>
      </c>
    </row>
    <row r="8558" spans="1:22" ht="14.25" customHeight="1" x14ac:dyDescent="0.3">
      <c r="A8558" s="1">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4">
        <v>-33.841799999999999</v>
      </c>
    </row>
    <row r="8559" spans="1:22" ht="14.25" customHeight="1" x14ac:dyDescent="0.3">
      <c r="A8559" s="1">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4">
        <v>39.687899999999985</v>
      </c>
    </row>
    <row r="8560" spans="1:22" ht="14.25" customHeight="1" x14ac:dyDescent="0.3">
      <c r="A8560" s="1">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4">
        <v>14.741999999999997</v>
      </c>
    </row>
    <row r="8561" spans="1:22" ht="14.25" customHeight="1" x14ac:dyDescent="0.3">
      <c r="A8561" s="1">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4">
        <v>35.984999999999999</v>
      </c>
    </row>
    <row r="8562" spans="1:22" ht="14.25" customHeight="1" x14ac:dyDescent="0.3">
      <c r="A8562" s="1">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4">
        <v>14.836499999999987</v>
      </c>
    </row>
    <row r="8563" spans="1:22" ht="14.25" customHeight="1" x14ac:dyDescent="0.3">
      <c r="A8563" s="1">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4">
        <v>-0.75660000000000016</v>
      </c>
    </row>
    <row r="8564" spans="1:22" ht="14.25" customHeight="1" x14ac:dyDescent="0.3">
      <c r="A8564" s="1">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4">
        <v>378.274</v>
      </c>
    </row>
    <row r="8565" spans="1:22" ht="14.25" customHeight="1" x14ac:dyDescent="0.3">
      <c r="A8565" s="1">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4">
        <v>-3.5507999999999988</v>
      </c>
    </row>
    <row r="8566" spans="1:22" ht="14.25" customHeight="1" x14ac:dyDescent="0.3">
      <c r="A8566" s="1">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4">
        <v>-8.2764000000000379</v>
      </c>
    </row>
    <row r="8567" spans="1:22" ht="14.25" customHeight="1" x14ac:dyDescent="0.3">
      <c r="A8567" s="1">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4">
        <v>6.7175999999999974</v>
      </c>
    </row>
    <row r="8568" spans="1:22" ht="14.25" customHeight="1" x14ac:dyDescent="0.3">
      <c r="A8568" s="1">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4">
        <v>5.5215999999999994</v>
      </c>
    </row>
    <row r="8569" spans="1:22" ht="14.25" customHeight="1" x14ac:dyDescent="0.3">
      <c r="A8569" s="1">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4">
        <v>10.8864</v>
      </c>
    </row>
    <row r="8570" spans="1:22" ht="14.25" customHeight="1" x14ac:dyDescent="0.3">
      <c r="A8570" s="1">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4">
        <v>314.84180000000003</v>
      </c>
    </row>
    <row r="8571" spans="1:22" ht="14.25" customHeight="1" x14ac:dyDescent="0.3">
      <c r="A8571" s="1">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4">
        <v>77.823200000000014</v>
      </c>
    </row>
    <row r="8572" spans="1:22" ht="14.25" customHeight="1" x14ac:dyDescent="0.3">
      <c r="A8572" s="1">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4">
        <v>89.996999999999986</v>
      </c>
    </row>
    <row r="8573" spans="1:22" ht="14.25" customHeight="1" x14ac:dyDescent="0.3">
      <c r="A8573" s="1">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4">
        <v>3.2099999999999982</v>
      </c>
    </row>
    <row r="8574" spans="1:22" ht="14.25" customHeight="1" x14ac:dyDescent="0.3">
      <c r="A8574" s="1">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4">
        <v>-199.7700000000001</v>
      </c>
    </row>
    <row r="8575" spans="1:22" ht="14.25" customHeight="1" x14ac:dyDescent="0.3">
      <c r="A8575" s="1">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4">
        <v>11.543199999999999</v>
      </c>
    </row>
    <row r="8576" spans="1:22" ht="14.25" customHeight="1" x14ac:dyDescent="0.3">
      <c r="A8576" s="1">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4">
        <v>0.11340000000000017</v>
      </c>
    </row>
    <row r="8577" spans="1:22" ht="14.25" customHeight="1" x14ac:dyDescent="0.3">
      <c r="A8577" s="1">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4">
        <v>0.89599999999999991</v>
      </c>
    </row>
    <row r="8578" spans="1:22" ht="14.25" customHeight="1" x14ac:dyDescent="0.3">
      <c r="A8578" s="1">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4">
        <v>26.597999999999999</v>
      </c>
    </row>
    <row r="8579" spans="1:22" ht="14.25" customHeight="1" x14ac:dyDescent="0.3">
      <c r="A8579" s="1">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4">
        <v>97.203200000000038</v>
      </c>
    </row>
    <row r="8580" spans="1:22" ht="14.25" customHeight="1" x14ac:dyDescent="0.3">
      <c r="A8580" s="1">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4">
        <v>7.7899999999999991</v>
      </c>
    </row>
    <row r="8581" spans="1:22" ht="14.25" customHeight="1" x14ac:dyDescent="0.3">
      <c r="A8581" s="1">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4">
        <v>1.2005999999999999</v>
      </c>
    </row>
    <row r="8582" spans="1:22" ht="14.25" customHeight="1" x14ac:dyDescent="0.3">
      <c r="A8582" s="1">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4">
        <v>-5.9408999999999992</v>
      </c>
    </row>
    <row r="8583" spans="1:22" ht="14.25" customHeight="1" x14ac:dyDescent="0.3">
      <c r="A8583" s="1">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4">
        <v>3.6288</v>
      </c>
    </row>
    <row r="8584" spans="1:22" ht="14.25" customHeight="1" x14ac:dyDescent="0.3">
      <c r="A8584" s="1">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4">
        <v>-3.6372000000000027</v>
      </c>
    </row>
    <row r="8585" spans="1:22" ht="14.25" customHeight="1" x14ac:dyDescent="0.3">
      <c r="A8585" s="1">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4">
        <v>-13.392000000000003</v>
      </c>
    </row>
    <row r="8586" spans="1:22" ht="14.25" customHeight="1" x14ac:dyDescent="0.3">
      <c r="A8586" s="1">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4">
        <v>6.0367999999999986</v>
      </c>
    </row>
    <row r="8587" spans="1:22" ht="14.25" customHeight="1" x14ac:dyDescent="0.3">
      <c r="A8587" s="1">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4">
        <v>-8.1311999999999998</v>
      </c>
    </row>
    <row r="8588" spans="1:22" ht="14.25" customHeight="1" x14ac:dyDescent="0.3">
      <c r="A8588" s="1">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4">
        <v>244.61549999999988</v>
      </c>
    </row>
    <row r="8589" spans="1:22" ht="14.25" customHeight="1" x14ac:dyDescent="0.3">
      <c r="A8589" s="1">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4">
        <v>43.705999999999996</v>
      </c>
    </row>
    <row r="8590" spans="1:22" ht="14.25" customHeight="1" x14ac:dyDescent="0.3">
      <c r="A8590" s="1">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4">
        <v>-10.393600000000001</v>
      </c>
    </row>
    <row r="8591" spans="1:22" ht="14.25" customHeight="1" x14ac:dyDescent="0.3">
      <c r="A8591" s="1">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4">
        <v>0.47680000000000011</v>
      </c>
    </row>
    <row r="8592" spans="1:22" ht="14.25" customHeight="1" x14ac:dyDescent="0.3">
      <c r="A8592" s="1">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4">
        <v>3.9102000000000006</v>
      </c>
    </row>
    <row r="8593" spans="1:22" ht="14.25" customHeight="1" x14ac:dyDescent="0.3">
      <c r="A8593" s="1">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4">
        <v>7.008</v>
      </c>
    </row>
    <row r="8594" spans="1:22" ht="14.25" customHeight="1" x14ac:dyDescent="0.3">
      <c r="A8594" s="1">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4">
        <v>3.3534000000000006</v>
      </c>
    </row>
    <row r="8595" spans="1:22" ht="14.25" customHeight="1" x14ac:dyDescent="0.3">
      <c r="A8595" s="1">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4">
        <v>38.395199999999988</v>
      </c>
    </row>
    <row r="8596" spans="1:22" ht="14.25" customHeight="1" x14ac:dyDescent="0.3">
      <c r="A8596" s="1">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4">
        <v>31.197999999999993</v>
      </c>
    </row>
    <row r="8597" spans="1:22" ht="14.25" customHeight="1" x14ac:dyDescent="0.3">
      <c r="A8597" s="1">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4">
        <v>5.3460000000000001</v>
      </c>
    </row>
    <row r="8598" spans="1:22" ht="14.25" customHeight="1" x14ac:dyDescent="0.3">
      <c r="A8598" s="1">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4">
        <v>16.656799999999997</v>
      </c>
    </row>
    <row r="8599" spans="1:22" ht="14.25" customHeight="1" x14ac:dyDescent="0.3">
      <c r="A8599" s="1">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4">
        <v>25.175999999999998</v>
      </c>
    </row>
    <row r="8600" spans="1:22" ht="14.25" customHeight="1" x14ac:dyDescent="0.3">
      <c r="A8600" s="1">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4">
        <v>1.512</v>
      </c>
    </row>
    <row r="8601" spans="1:22" ht="14.25" customHeight="1" x14ac:dyDescent="0.3">
      <c r="A8601" s="1">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4">
        <v>7.0218000000000007</v>
      </c>
    </row>
    <row r="8602" spans="1:22" ht="14.25" customHeight="1" x14ac:dyDescent="0.3">
      <c r="A8602" s="1">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4">
        <v>11.351200000000002</v>
      </c>
    </row>
    <row r="8603" spans="1:22" ht="14.25" customHeight="1" x14ac:dyDescent="0.3">
      <c r="A8603" s="1">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4">
        <v>2.5591999999999997</v>
      </c>
    </row>
    <row r="8604" spans="1:22" ht="14.25" customHeight="1" x14ac:dyDescent="0.3">
      <c r="A8604" s="1">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4">
        <v>59.492999999999952</v>
      </c>
    </row>
    <row r="8605" spans="1:22" ht="14.25" customHeight="1" x14ac:dyDescent="0.3">
      <c r="A8605" s="1">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4">
        <v>-5.2640000000000002</v>
      </c>
    </row>
    <row r="8606" spans="1:22" ht="14.25" customHeight="1" x14ac:dyDescent="0.3">
      <c r="A8606" s="1">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4">
        <v>-6.2100000000000151</v>
      </c>
    </row>
    <row r="8607" spans="1:22" ht="14.25" customHeight="1" x14ac:dyDescent="0.3">
      <c r="A8607" s="1">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4">
        <v>13.571999999999996</v>
      </c>
    </row>
    <row r="8608" spans="1:22" ht="14.25" customHeight="1" x14ac:dyDescent="0.3">
      <c r="A8608" s="1">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4">
        <v>7.6493999999999982</v>
      </c>
    </row>
    <row r="8609" spans="1:22" ht="14.25" customHeight="1" x14ac:dyDescent="0.3">
      <c r="A8609" s="1">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4">
        <v>21.075200000000002</v>
      </c>
    </row>
    <row r="8610" spans="1:22" ht="14.25" customHeight="1" x14ac:dyDescent="0.3">
      <c r="A8610" s="1">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4">
        <v>4.0456000000000003</v>
      </c>
    </row>
    <row r="8611" spans="1:22" ht="14.25" customHeight="1" x14ac:dyDescent="0.3">
      <c r="A8611" s="1">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4">
        <v>-44.196000000000026</v>
      </c>
    </row>
    <row r="8612" spans="1:22" ht="14.25" customHeight="1" x14ac:dyDescent="0.3">
      <c r="A8612" s="1">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4">
        <v>6.7008000000000001</v>
      </c>
    </row>
    <row r="8613" spans="1:22" ht="14.25" customHeight="1" x14ac:dyDescent="0.3">
      <c r="A8613" s="1">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4">
        <v>29.032499999999999</v>
      </c>
    </row>
    <row r="8614" spans="1:22" ht="14.25" customHeight="1" x14ac:dyDescent="0.3">
      <c r="A8614" s="1">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4">
        <v>10.316800000000001</v>
      </c>
    </row>
    <row r="8615" spans="1:22" ht="14.25" customHeight="1" x14ac:dyDescent="0.3">
      <c r="A8615" s="1">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4">
        <v>177.58890000000002</v>
      </c>
    </row>
    <row r="8616" spans="1:22" ht="14.25" customHeight="1" x14ac:dyDescent="0.3">
      <c r="A8616" s="1">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4">
        <v>3.4685999999999999</v>
      </c>
    </row>
    <row r="8617" spans="1:22" ht="14.25" customHeight="1" x14ac:dyDescent="0.3">
      <c r="A8617" s="1">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4">
        <v>4.4550000000000001</v>
      </c>
    </row>
    <row r="8618" spans="1:22" ht="14.25" customHeight="1" x14ac:dyDescent="0.3">
      <c r="A8618" s="1">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4">
        <v>40.170200000000001</v>
      </c>
    </row>
    <row r="8619" spans="1:22" ht="14.25" customHeight="1" x14ac:dyDescent="0.3">
      <c r="A8619" s="1">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4">
        <v>13.868400000000001</v>
      </c>
    </row>
    <row r="8620" spans="1:22" ht="14.25" customHeight="1" x14ac:dyDescent="0.3">
      <c r="A8620" s="1">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4">
        <v>-14.987700000000061</v>
      </c>
    </row>
    <row r="8621" spans="1:22" ht="14.25" customHeight="1" x14ac:dyDescent="0.3">
      <c r="A8621" s="1">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4">
        <v>16.931200000000004</v>
      </c>
    </row>
    <row r="8622" spans="1:22" ht="14.25" customHeight="1" x14ac:dyDescent="0.3">
      <c r="A8622" s="1">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4">
        <v>-19.863999999999997</v>
      </c>
    </row>
    <row r="8623" spans="1:22" ht="14.25" customHeight="1" x14ac:dyDescent="0.3">
      <c r="A8623" s="1">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4">
        <v>2.3363999999999976</v>
      </c>
    </row>
    <row r="8624" spans="1:22" ht="14.25" customHeight="1" x14ac:dyDescent="0.3">
      <c r="A8624" s="1">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4">
        <v>3.9808000000000003</v>
      </c>
    </row>
    <row r="8625" spans="1:22" ht="14.25" customHeight="1" x14ac:dyDescent="0.3">
      <c r="A8625" s="1">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4">
        <v>-100.91999999999999</v>
      </c>
    </row>
    <row r="8626" spans="1:22" ht="14.25" customHeight="1" x14ac:dyDescent="0.3">
      <c r="A8626" s="1">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4">
        <v>-1.3995000000000104</v>
      </c>
    </row>
    <row r="8627" spans="1:22" ht="14.25" customHeight="1" x14ac:dyDescent="0.3">
      <c r="A8627" s="1">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4">
        <v>5.1011999999999995</v>
      </c>
    </row>
    <row r="8628" spans="1:22" ht="14.25" customHeight="1" x14ac:dyDescent="0.3">
      <c r="A8628" s="1">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4">
        <v>18.970199999999998</v>
      </c>
    </row>
    <row r="8629" spans="1:22" ht="14.25" customHeight="1" x14ac:dyDescent="0.3">
      <c r="A8629" s="1">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4">
        <v>16.199999999999992</v>
      </c>
    </row>
    <row r="8630" spans="1:22" ht="14.25" customHeight="1" x14ac:dyDescent="0.3">
      <c r="A8630" s="1">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4">
        <v>2.0573999999999995</v>
      </c>
    </row>
    <row r="8631" spans="1:22" ht="14.25" customHeight="1" x14ac:dyDescent="0.3">
      <c r="A8631" s="1">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4">
        <v>-120.29400000000004</v>
      </c>
    </row>
    <row r="8632" spans="1:22" ht="14.25" customHeight="1" x14ac:dyDescent="0.3">
      <c r="A8632" s="1">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4">
        <v>2.3891999999999998</v>
      </c>
    </row>
    <row r="8633" spans="1:22" ht="14.25" customHeight="1" x14ac:dyDescent="0.3">
      <c r="A8633" s="1">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4">
        <v>-78.078000000000003</v>
      </c>
    </row>
    <row r="8634" spans="1:22" ht="14.25" customHeight="1" x14ac:dyDescent="0.3">
      <c r="A8634" s="1">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4">
        <v>-913.17599999999993</v>
      </c>
    </row>
    <row r="8635" spans="1:22" ht="14.25" customHeight="1" x14ac:dyDescent="0.3">
      <c r="A8635" s="1">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4">
        <v>0.7110000000000003</v>
      </c>
    </row>
    <row r="8636" spans="1:22" ht="14.25" customHeight="1" x14ac:dyDescent="0.3">
      <c r="A8636" s="1">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4">
        <v>-89.066399999999987</v>
      </c>
    </row>
    <row r="8637" spans="1:22" ht="14.25" customHeight="1" x14ac:dyDescent="0.3">
      <c r="A8637" s="1">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4">
        <v>45.487000000000002</v>
      </c>
    </row>
    <row r="8638" spans="1:22" ht="14.25" customHeight="1" x14ac:dyDescent="0.3">
      <c r="A8638" s="1">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4">
        <v>214.76</v>
      </c>
    </row>
    <row r="8639" spans="1:22" ht="14.25" customHeight="1" x14ac:dyDescent="0.3">
      <c r="A8639" s="1">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4">
        <v>39.082400000000007</v>
      </c>
    </row>
    <row r="8640" spans="1:22" ht="14.25" customHeight="1" x14ac:dyDescent="0.3">
      <c r="A8640" s="1">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4">
        <v>143.982</v>
      </c>
    </row>
    <row r="8641" spans="1:22" ht="14.25" customHeight="1" x14ac:dyDescent="0.3">
      <c r="A8641" s="1">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4">
        <v>5.8232999999999997</v>
      </c>
    </row>
    <row r="8642" spans="1:22" ht="14.25" customHeight="1" x14ac:dyDescent="0.3">
      <c r="A8642" s="1">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4">
        <v>-1141.47</v>
      </c>
    </row>
    <row r="8643" spans="1:22" ht="14.25" customHeight="1" x14ac:dyDescent="0.3">
      <c r="A8643" s="1">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4">
        <v>-45.239999999999995</v>
      </c>
    </row>
    <row r="8644" spans="1:22" ht="14.25" customHeight="1" x14ac:dyDescent="0.3">
      <c r="A8644" s="1">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4">
        <v>11.814</v>
      </c>
    </row>
    <row r="8645" spans="1:22" ht="14.25" customHeight="1" x14ac:dyDescent="0.3">
      <c r="A8645" s="1">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4">
        <v>1.6379999999999997</v>
      </c>
    </row>
    <row r="8646" spans="1:22" ht="14.25" customHeight="1" x14ac:dyDescent="0.3">
      <c r="A8646" s="1">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4">
        <v>-29.244599999999991</v>
      </c>
    </row>
    <row r="8647" spans="1:22" ht="14.25" customHeight="1" x14ac:dyDescent="0.3">
      <c r="A8647" s="1">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4">
        <v>1.4136000000000002</v>
      </c>
    </row>
    <row r="8648" spans="1:22" ht="14.25" customHeight="1" x14ac:dyDescent="0.3">
      <c r="A8648" s="1">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4">
        <v>19.435200000000009</v>
      </c>
    </row>
    <row r="8649" spans="1:22" ht="14.25" customHeight="1" x14ac:dyDescent="0.3">
      <c r="A8649" s="1">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4">
        <v>10.960199999999993</v>
      </c>
    </row>
    <row r="8650" spans="1:22" ht="14.25" customHeight="1" x14ac:dyDescent="0.3">
      <c r="A8650" s="1">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4">
        <v>26.428499999999957</v>
      </c>
    </row>
    <row r="8651" spans="1:22" ht="14.25" customHeight="1" x14ac:dyDescent="0.3">
      <c r="A8651" s="1">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4">
        <v>-20.090399999999995</v>
      </c>
    </row>
    <row r="8652" spans="1:22" ht="14.25" customHeight="1" x14ac:dyDescent="0.3">
      <c r="A8652" s="1">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4">
        <v>2.6789999999999998</v>
      </c>
    </row>
    <row r="8653" spans="1:22" ht="14.25" customHeight="1" x14ac:dyDescent="0.3">
      <c r="A8653" s="1">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4">
        <v>5.5341000000000014</v>
      </c>
    </row>
    <row r="8654" spans="1:22" ht="14.25" customHeight="1" x14ac:dyDescent="0.3">
      <c r="A8654" s="1">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4">
        <v>2.1899999999999995</v>
      </c>
    </row>
    <row r="8655" spans="1:22" ht="14.25" customHeight="1" x14ac:dyDescent="0.3">
      <c r="A8655" s="1">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4">
        <v>75.992400000000004</v>
      </c>
    </row>
    <row r="8656" spans="1:22" ht="14.25" customHeight="1" x14ac:dyDescent="0.3">
      <c r="A8656" s="1">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4">
        <v>60.883200000000002</v>
      </c>
    </row>
    <row r="8657" spans="1:22" ht="14.25" customHeight="1" x14ac:dyDescent="0.3">
      <c r="A8657" s="1">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4">
        <v>20.059999999999988</v>
      </c>
    </row>
    <row r="8658" spans="1:22" ht="14.25" customHeight="1" x14ac:dyDescent="0.3">
      <c r="A8658" s="1">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4">
        <v>24.47</v>
      </c>
    </row>
    <row r="8659" spans="1:22" ht="14.25" customHeight="1" x14ac:dyDescent="0.3">
      <c r="A8659" s="1">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4">
        <v>9.743800000000002</v>
      </c>
    </row>
    <row r="8660" spans="1:22" ht="14.25" customHeight="1" x14ac:dyDescent="0.3">
      <c r="A8660" s="1">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4">
        <v>-1.3376000000000001</v>
      </c>
    </row>
    <row r="8661" spans="1:22" ht="14.25" customHeight="1" x14ac:dyDescent="0.3">
      <c r="A8661" s="1">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4">
        <v>11.223000000000001</v>
      </c>
    </row>
    <row r="8662" spans="1:22" ht="14.25" customHeight="1" x14ac:dyDescent="0.3">
      <c r="A8662" s="1">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4">
        <v>-81.440999999999946</v>
      </c>
    </row>
    <row r="8663" spans="1:22" ht="14.25" customHeight="1" x14ac:dyDescent="0.3">
      <c r="A8663" s="1">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4">
        <v>-15.9268</v>
      </c>
    </row>
    <row r="8664" spans="1:22" ht="14.25" customHeight="1" x14ac:dyDescent="0.3">
      <c r="A8664" s="1">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4">
        <v>69.654599999999988</v>
      </c>
    </row>
    <row r="8665" spans="1:22" ht="14.25" customHeight="1" x14ac:dyDescent="0.3">
      <c r="A8665" s="1">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4">
        <v>41.568799999999996</v>
      </c>
    </row>
    <row r="8666" spans="1:22" ht="14.25" customHeight="1" x14ac:dyDescent="0.3">
      <c r="A8666" s="1">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4">
        <v>39.564000000000007</v>
      </c>
    </row>
    <row r="8667" spans="1:22" ht="14.25" customHeight="1" x14ac:dyDescent="0.3">
      <c r="A8667" s="1">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4">
        <v>13.365</v>
      </c>
    </row>
    <row r="8668" spans="1:22" ht="14.25" customHeight="1" x14ac:dyDescent="0.3">
      <c r="A8668" s="1">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4">
        <v>1.6519999999999992</v>
      </c>
    </row>
    <row r="8669" spans="1:22" ht="14.25" customHeight="1" x14ac:dyDescent="0.3">
      <c r="A8669" s="1">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4">
        <v>19.375999999999998</v>
      </c>
    </row>
    <row r="8670" spans="1:22" ht="14.25" customHeight="1" x14ac:dyDescent="0.3">
      <c r="A8670" s="1">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4">
        <v>3.7569999999999992</v>
      </c>
    </row>
    <row r="8671" spans="1:22" ht="14.25" customHeight="1" x14ac:dyDescent="0.3">
      <c r="A8671" s="1">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4">
        <v>7.7039999999999988</v>
      </c>
    </row>
    <row r="8672" spans="1:22" ht="14.25" customHeight="1" x14ac:dyDescent="0.3">
      <c r="A8672" s="1">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4">
        <v>-18.23520000000002</v>
      </c>
    </row>
    <row r="8673" spans="1:22" ht="14.25" customHeight="1" x14ac:dyDescent="0.3">
      <c r="A8673" s="1">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4">
        <v>-25.108999999999988</v>
      </c>
    </row>
    <row r="8674" spans="1:22" ht="14.25" customHeight="1" x14ac:dyDescent="0.3">
      <c r="A8674" s="1">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4">
        <v>6.1991999999999994</v>
      </c>
    </row>
    <row r="8675" spans="1:22" ht="14.25" customHeight="1" x14ac:dyDescent="0.3">
      <c r="A8675" s="1">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4">
        <v>-8.5794000000000779</v>
      </c>
    </row>
    <row r="8676" spans="1:22" ht="14.25" customHeight="1" x14ac:dyDescent="0.3">
      <c r="A8676" s="1">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4">
        <v>-8.1822000000000052</v>
      </c>
    </row>
    <row r="8677" spans="1:22" ht="14.25" customHeight="1" x14ac:dyDescent="0.3">
      <c r="A8677" s="1">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4">
        <v>3.5039999999999996</v>
      </c>
    </row>
    <row r="8678" spans="1:22" ht="14.25" customHeight="1" x14ac:dyDescent="0.3">
      <c r="A8678" s="1">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4">
        <v>-3.6536999999999988</v>
      </c>
    </row>
    <row r="8679" spans="1:22" ht="14.25" customHeight="1" x14ac:dyDescent="0.3">
      <c r="A8679" s="1">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4">
        <v>-81.306500000000028</v>
      </c>
    </row>
    <row r="8680" spans="1:22" ht="14.25" customHeight="1" x14ac:dyDescent="0.3">
      <c r="A8680" s="1">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4">
        <v>-13.342400000000001</v>
      </c>
    </row>
    <row r="8681" spans="1:22" ht="14.25" customHeight="1" x14ac:dyDescent="0.3">
      <c r="A8681" s="1">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4">
        <v>33.906499999999994</v>
      </c>
    </row>
    <row r="8682" spans="1:22" ht="14.25" customHeight="1" x14ac:dyDescent="0.3">
      <c r="A8682" s="1">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4">
        <v>694.50149999999985</v>
      </c>
    </row>
    <row r="8683" spans="1:22" ht="14.25" customHeight="1" x14ac:dyDescent="0.3">
      <c r="A8683" s="1">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4">
        <v>11.802999999999999</v>
      </c>
    </row>
    <row r="8684" spans="1:22" ht="14.25" customHeight="1" x14ac:dyDescent="0.3">
      <c r="A8684" s="1">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4">
        <v>16.2486</v>
      </c>
    </row>
    <row r="8685" spans="1:22" ht="14.25" customHeight="1" x14ac:dyDescent="0.3">
      <c r="A8685" s="1">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4">
        <v>1.3416000000000001</v>
      </c>
    </row>
    <row r="8686" spans="1:22" ht="14.25" customHeight="1" x14ac:dyDescent="0.3">
      <c r="A8686" s="1">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4">
        <v>4.4540999999999986</v>
      </c>
    </row>
    <row r="8687" spans="1:22" ht="14.25" customHeight="1" x14ac:dyDescent="0.3">
      <c r="A8687" s="1">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4">
        <v>25.053599999999996</v>
      </c>
    </row>
    <row r="8688" spans="1:22" ht="14.25" customHeight="1" x14ac:dyDescent="0.3">
      <c r="A8688" s="1">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4">
        <v>11.585999999999984</v>
      </c>
    </row>
    <row r="8689" spans="1:22" ht="14.25" customHeight="1" x14ac:dyDescent="0.3">
      <c r="A8689" s="1">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4">
        <v>8.9499999999999993</v>
      </c>
    </row>
    <row r="8690" spans="1:22" ht="14.25" customHeight="1" x14ac:dyDescent="0.3">
      <c r="A8690" s="1">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4">
        <v>5.6159999999999997</v>
      </c>
    </row>
    <row r="8691" spans="1:22" ht="14.25" customHeight="1" x14ac:dyDescent="0.3">
      <c r="A8691" s="1">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4">
        <v>1.102199999999999</v>
      </c>
    </row>
    <row r="8692" spans="1:22" ht="14.25" customHeight="1" x14ac:dyDescent="0.3">
      <c r="A8692" s="1">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4">
        <v>-56.310799999999972</v>
      </c>
    </row>
    <row r="8693" spans="1:22" ht="14.25" customHeight="1" x14ac:dyDescent="0.3">
      <c r="A8693" s="1">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4">
        <v>-49.437600000000032</v>
      </c>
    </row>
    <row r="8694" spans="1:22" ht="14.25" customHeight="1" x14ac:dyDescent="0.3">
      <c r="A8694" s="1">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4">
        <v>48.992999999999995</v>
      </c>
    </row>
    <row r="8695" spans="1:22" ht="14.25" customHeight="1" x14ac:dyDescent="0.3">
      <c r="A8695" s="1">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4">
        <v>162</v>
      </c>
    </row>
    <row r="8696" spans="1:22" ht="14.25" customHeight="1" x14ac:dyDescent="0.3">
      <c r="A8696" s="1">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4">
        <v>9.5256000000000007</v>
      </c>
    </row>
    <row r="8697" spans="1:22" ht="14.25" customHeight="1" x14ac:dyDescent="0.3">
      <c r="A8697" s="1">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4">
        <v>11.283900000000017</v>
      </c>
    </row>
    <row r="8698" spans="1:22" ht="14.25" customHeight="1" x14ac:dyDescent="0.3">
      <c r="A8698" s="1">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4">
        <v>26.997299999999967</v>
      </c>
    </row>
    <row r="8699" spans="1:22" ht="14.25" customHeight="1" x14ac:dyDescent="0.3">
      <c r="A8699" s="1">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4">
        <v>9.3504000000000005</v>
      </c>
    </row>
    <row r="8700" spans="1:22" ht="14.25" customHeight="1" x14ac:dyDescent="0.3">
      <c r="A8700" s="1">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4">
        <v>-28.224000000000004</v>
      </c>
    </row>
    <row r="8701" spans="1:22" ht="14.25" customHeight="1" x14ac:dyDescent="0.3">
      <c r="A8701" s="1">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4">
        <v>223.99360000000013</v>
      </c>
    </row>
    <row r="8702" spans="1:22" ht="14.25" customHeight="1" x14ac:dyDescent="0.3">
      <c r="A8702" s="1">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4">
        <v>6.7031999999999954</v>
      </c>
    </row>
    <row r="8703" spans="1:22" ht="14.25" customHeight="1" x14ac:dyDescent="0.3">
      <c r="A8703" s="1">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4">
        <v>17.84699999999998</v>
      </c>
    </row>
    <row r="8704" spans="1:22" ht="14.25" customHeight="1" x14ac:dyDescent="0.3">
      <c r="A8704" s="1">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4">
        <v>29.691999999999993</v>
      </c>
    </row>
    <row r="8705" spans="1:22" ht="14.25" customHeight="1" x14ac:dyDescent="0.3">
      <c r="A8705" s="1">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4">
        <v>0.44399999999999973</v>
      </c>
    </row>
    <row r="8706" spans="1:22" ht="14.25" customHeight="1" x14ac:dyDescent="0.3">
      <c r="A8706" s="1">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4">
        <v>11.513600000000004</v>
      </c>
    </row>
    <row r="8707" spans="1:22" ht="14.25" customHeight="1" x14ac:dyDescent="0.3">
      <c r="A8707" s="1">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4">
        <v>0</v>
      </c>
    </row>
    <row r="8708" spans="1:22" ht="14.25" customHeight="1" x14ac:dyDescent="0.3">
      <c r="A8708" s="1">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4">
        <v>13.437199999999986</v>
      </c>
    </row>
    <row r="8709" spans="1:22" ht="14.25" customHeight="1" x14ac:dyDescent="0.3">
      <c r="A8709" s="1">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4">
        <v>1.6896</v>
      </c>
    </row>
    <row r="8710" spans="1:22" ht="14.25" customHeight="1" x14ac:dyDescent="0.3">
      <c r="A8710" s="1">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4">
        <v>-17.992799999999999</v>
      </c>
    </row>
    <row r="8711" spans="1:22" ht="14.25" customHeight="1" x14ac:dyDescent="0.3">
      <c r="A8711" s="1">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4">
        <v>25.197899999999969</v>
      </c>
    </row>
    <row r="8712" spans="1:22" ht="14.25" customHeight="1" x14ac:dyDescent="0.3">
      <c r="A8712" s="1">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4">
        <v>10.347300000000004</v>
      </c>
    </row>
    <row r="8713" spans="1:22" ht="14.25" customHeight="1" x14ac:dyDescent="0.3">
      <c r="A8713" s="1">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4">
        <v>-23.488200000000091</v>
      </c>
    </row>
    <row r="8714" spans="1:22" ht="14.25" customHeight="1" x14ac:dyDescent="0.3">
      <c r="A8714" s="1">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4">
        <v>-29.605799999999981</v>
      </c>
    </row>
    <row r="8715" spans="1:22" ht="14.25" customHeight="1" x14ac:dyDescent="0.3">
      <c r="A8715" s="1">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4">
        <v>5.3963999999999963</v>
      </c>
    </row>
    <row r="8716" spans="1:22" ht="14.25" customHeight="1" x14ac:dyDescent="0.3">
      <c r="A8716" s="1">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4">
        <v>9.3124999999999982</v>
      </c>
    </row>
    <row r="8717" spans="1:22" ht="14.25" customHeight="1" x14ac:dyDescent="0.3">
      <c r="A8717" s="1">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4">
        <v>-1.3983999999999996</v>
      </c>
    </row>
    <row r="8718" spans="1:22" ht="14.25" customHeight="1" x14ac:dyDescent="0.3">
      <c r="A8718" s="1">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4">
        <v>-160.96</v>
      </c>
    </row>
    <row r="8719" spans="1:22" ht="14.25" customHeight="1" x14ac:dyDescent="0.3">
      <c r="A8719" s="1">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4">
        <v>-4.5396000000000019</v>
      </c>
    </row>
    <row r="8720" spans="1:22" ht="14.25" customHeight="1" x14ac:dyDescent="0.3">
      <c r="A8720" s="1">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4">
        <v>3.9423999999999997</v>
      </c>
    </row>
    <row r="8721" spans="1:22" ht="14.25" customHeight="1" x14ac:dyDescent="0.3">
      <c r="A8721" s="1">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4">
        <v>5.6375999999999999</v>
      </c>
    </row>
    <row r="8722" spans="1:22" ht="14.25" customHeight="1" x14ac:dyDescent="0.3">
      <c r="A8722" s="1">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4">
        <v>-119.23120000000003</v>
      </c>
    </row>
    <row r="8723" spans="1:22" ht="14.25" customHeight="1" x14ac:dyDescent="0.3">
      <c r="A8723" s="1">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4">
        <v>6.7535999999999987</v>
      </c>
    </row>
    <row r="8724" spans="1:22" ht="14.25" customHeight="1" x14ac:dyDescent="0.3">
      <c r="A8724" s="1">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4">
        <v>-2.6670000000000007</v>
      </c>
    </row>
    <row r="8725" spans="1:22" ht="14.25" customHeight="1" x14ac:dyDescent="0.3">
      <c r="A8725" s="1">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4">
        <v>13.0928</v>
      </c>
    </row>
    <row r="8726" spans="1:22" ht="14.25" customHeight="1" x14ac:dyDescent="0.3">
      <c r="A8726" s="1">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4">
        <v>8.8704000000000018</v>
      </c>
    </row>
    <row r="8727" spans="1:22" ht="14.25" customHeight="1" x14ac:dyDescent="0.3">
      <c r="A8727" s="1">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4">
        <v>21.251999999999999</v>
      </c>
    </row>
    <row r="8728" spans="1:22" ht="14.25" customHeight="1" x14ac:dyDescent="0.3">
      <c r="A8728" s="1">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4">
        <v>0.70919999999999961</v>
      </c>
    </row>
    <row r="8729" spans="1:22" ht="14.25" customHeight="1" x14ac:dyDescent="0.3">
      <c r="A8729" s="1">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4">
        <v>16.005600000000005</v>
      </c>
    </row>
    <row r="8730" spans="1:22" ht="14.25" customHeight="1" x14ac:dyDescent="0.3">
      <c r="A8730" s="1">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4">
        <v>8.1939999999999955</v>
      </c>
    </row>
    <row r="8731" spans="1:22" ht="14.25" customHeight="1" x14ac:dyDescent="0.3">
      <c r="A8731" s="1">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4">
        <v>2.2511999999999999</v>
      </c>
    </row>
    <row r="8732" spans="1:22" ht="14.25" customHeight="1" x14ac:dyDescent="0.3">
      <c r="A8732" s="1">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4">
        <v>-12.730200000000011</v>
      </c>
    </row>
    <row r="8733" spans="1:22" ht="14.25" customHeight="1" x14ac:dyDescent="0.3">
      <c r="A8733" s="1">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4">
        <v>15.776999999999996</v>
      </c>
    </row>
    <row r="8734" spans="1:22" ht="14.25" customHeight="1" x14ac:dyDescent="0.3">
      <c r="A8734" s="1">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4">
        <v>9.3312000000000008</v>
      </c>
    </row>
    <row r="8735" spans="1:22" ht="14.25" customHeight="1" x14ac:dyDescent="0.3">
      <c r="A8735" s="1">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4">
        <v>40.415999999999997</v>
      </c>
    </row>
    <row r="8736" spans="1:22" ht="14.25" customHeight="1" x14ac:dyDescent="0.3">
      <c r="A8736" s="1">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4">
        <v>244.61549999999988</v>
      </c>
    </row>
    <row r="8737" spans="1:22" ht="14.25" customHeight="1" x14ac:dyDescent="0.3">
      <c r="A8737" s="1">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4">
        <v>9.7439999999999998</v>
      </c>
    </row>
    <row r="8738" spans="1:22" ht="14.25" customHeight="1" x14ac:dyDescent="0.3">
      <c r="A8738" s="1">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4">
        <v>160.62299999999993</v>
      </c>
    </row>
    <row r="8739" spans="1:22" ht="14.25" customHeight="1" x14ac:dyDescent="0.3">
      <c r="A8739" s="1">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4">
        <v>-5.9399999999999977</v>
      </c>
    </row>
    <row r="8740" spans="1:22" ht="14.25" customHeight="1" x14ac:dyDescent="0.3">
      <c r="A8740" s="1">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4">
        <v>3.6431999999999998</v>
      </c>
    </row>
    <row r="8741" spans="1:22" ht="14.25" customHeight="1" x14ac:dyDescent="0.3">
      <c r="A8741" s="1">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4">
        <v>-20.996999999999993</v>
      </c>
    </row>
    <row r="8742" spans="1:22" ht="14.25" customHeight="1" x14ac:dyDescent="0.3">
      <c r="A8742" s="1">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4">
        <v>21.227999999999998</v>
      </c>
    </row>
    <row r="8743" spans="1:22" ht="14.25" customHeight="1" x14ac:dyDescent="0.3">
      <c r="A8743" s="1">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4">
        <v>5.1551999999999998</v>
      </c>
    </row>
    <row r="8744" spans="1:22" ht="14.25" customHeight="1" x14ac:dyDescent="0.3">
      <c r="A8744" s="1">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4">
        <v>3.0338000000000003</v>
      </c>
    </row>
    <row r="8745" spans="1:22" ht="14.25" customHeight="1" x14ac:dyDescent="0.3">
      <c r="A8745" s="1">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4">
        <v>-4.6409999999999982</v>
      </c>
    </row>
    <row r="8746" spans="1:22" ht="14.25" customHeight="1" x14ac:dyDescent="0.3">
      <c r="A8746" s="1">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4">
        <v>4.9647999999999985</v>
      </c>
    </row>
    <row r="8747" spans="1:22" ht="14.25" customHeight="1" x14ac:dyDescent="0.3">
      <c r="A8747" s="1">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4">
        <v>28.171799999999998</v>
      </c>
    </row>
    <row r="8748" spans="1:22" ht="14.25" customHeight="1" x14ac:dyDescent="0.3">
      <c r="A8748" s="1">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4">
        <v>12.634799999999984</v>
      </c>
    </row>
    <row r="8749" spans="1:22" ht="14.25" customHeight="1" x14ac:dyDescent="0.3">
      <c r="A8749" s="1">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4">
        <v>10.061999999999998</v>
      </c>
    </row>
    <row r="8750" spans="1:22" ht="14.25" customHeight="1" x14ac:dyDescent="0.3">
      <c r="A8750" s="1">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4">
        <v>38.997399999999971</v>
      </c>
    </row>
    <row r="8751" spans="1:22" ht="14.25" customHeight="1" x14ac:dyDescent="0.3">
      <c r="A8751" s="1">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4">
        <v>1143.8910000000001</v>
      </c>
    </row>
    <row r="8752" spans="1:22" ht="14.25" customHeight="1" x14ac:dyDescent="0.3">
      <c r="A8752" s="1">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4">
        <v>33.495000000000005</v>
      </c>
    </row>
    <row r="8753" spans="1:22" ht="14.25" customHeight="1" x14ac:dyDescent="0.3">
      <c r="A8753" s="1">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4">
        <v>31.4712</v>
      </c>
    </row>
    <row r="8754" spans="1:22" ht="14.25" customHeight="1" x14ac:dyDescent="0.3">
      <c r="A8754" s="1">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4">
        <v>19.966499999999982</v>
      </c>
    </row>
    <row r="8755" spans="1:22" ht="14.25" customHeight="1" x14ac:dyDescent="0.3">
      <c r="A8755" s="1">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4">
        <v>5.9777999999999993</v>
      </c>
    </row>
    <row r="8756" spans="1:22" ht="14.25" customHeight="1" x14ac:dyDescent="0.3">
      <c r="A8756" s="1">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4">
        <v>-3.5640000000000001</v>
      </c>
    </row>
    <row r="8757" spans="1:22" ht="14.25" customHeight="1" x14ac:dyDescent="0.3">
      <c r="A8757" s="1">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4">
        <v>-5.2149999999999999</v>
      </c>
    </row>
    <row r="8758" spans="1:22" ht="14.25" customHeight="1" x14ac:dyDescent="0.3">
      <c r="A8758" s="1">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4">
        <v>10.5504</v>
      </c>
    </row>
    <row r="8759" spans="1:22" ht="14.25" customHeight="1" x14ac:dyDescent="0.3">
      <c r="A8759" s="1">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4">
        <v>24.883200000000002</v>
      </c>
    </row>
    <row r="8760" spans="1:22" ht="14.25" customHeight="1" x14ac:dyDescent="0.3">
      <c r="A8760" s="1">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4">
        <v>9.3227999999999991</v>
      </c>
    </row>
    <row r="8761" spans="1:22" ht="14.25" customHeight="1" x14ac:dyDescent="0.3">
      <c r="A8761" s="1">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4">
        <v>2.5920000000000001</v>
      </c>
    </row>
    <row r="8762" spans="1:22" ht="14.25" customHeight="1" x14ac:dyDescent="0.3">
      <c r="A8762" s="1">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4">
        <v>635.495</v>
      </c>
    </row>
    <row r="8763" spans="1:22" ht="14.25" customHeight="1" x14ac:dyDescent="0.3">
      <c r="A8763" s="1">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4">
        <v>58.919199999999989</v>
      </c>
    </row>
    <row r="8764" spans="1:22" ht="14.25" customHeight="1" x14ac:dyDescent="0.3">
      <c r="A8764" s="1">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4">
        <v>4.068699999999998</v>
      </c>
    </row>
    <row r="8765" spans="1:22" ht="14.25" customHeight="1" x14ac:dyDescent="0.3">
      <c r="A8765" s="1">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4">
        <v>7.2696000000000005</v>
      </c>
    </row>
    <row r="8766" spans="1:22" ht="14.25" customHeight="1" x14ac:dyDescent="0.3">
      <c r="A8766" s="1">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4">
        <v>0.73479999999999923</v>
      </c>
    </row>
    <row r="8767" spans="1:22" ht="14.25" customHeight="1" x14ac:dyDescent="0.3">
      <c r="A8767" s="1">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4">
        <v>-2.5440000000000005</v>
      </c>
    </row>
    <row r="8768" spans="1:22" ht="14.25" customHeight="1" x14ac:dyDescent="0.3">
      <c r="A8768" s="1">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4">
        <v>-67.617000000000019</v>
      </c>
    </row>
    <row r="8769" spans="1:22" ht="14.25" customHeight="1" x14ac:dyDescent="0.3">
      <c r="A8769" s="1">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4">
        <v>-13.167000000000002</v>
      </c>
    </row>
    <row r="8770" spans="1:22" ht="14.25" customHeight="1" x14ac:dyDescent="0.3">
      <c r="A8770" s="1">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4">
        <v>57.599999999999994</v>
      </c>
    </row>
    <row r="8771" spans="1:22" ht="14.25" customHeight="1" x14ac:dyDescent="0.3">
      <c r="A8771" s="1">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4">
        <v>9.1844999999999928</v>
      </c>
    </row>
    <row r="8772" spans="1:22" ht="14.25" customHeight="1" x14ac:dyDescent="0.3">
      <c r="A8772" s="1">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4">
        <v>5.1960000000000015</v>
      </c>
    </row>
    <row r="8773" spans="1:22" ht="14.25" customHeight="1" x14ac:dyDescent="0.3">
      <c r="A8773" s="1">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4">
        <v>94.278400000000033</v>
      </c>
    </row>
    <row r="8774" spans="1:22" ht="14.25" customHeight="1" x14ac:dyDescent="0.3">
      <c r="A8774" s="1">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4">
        <v>23.234999999999992</v>
      </c>
    </row>
    <row r="8775" spans="1:22" ht="14.25" customHeight="1" x14ac:dyDescent="0.3">
      <c r="A8775" s="1">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4">
        <v>6.7200000000000006</v>
      </c>
    </row>
    <row r="8776" spans="1:22" ht="14.25" customHeight="1" x14ac:dyDescent="0.3">
      <c r="A8776" s="1">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4">
        <v>3.8135999999999992</v>
      </c>
    </row>
    <row r="8777" spans="1:22" ht="14.25" customHeight="1" x14ac:dyDescent="0.3">
      <c r="A8777" s="1">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4">
        <v>0.30940000000000001</v>
      </c>
    </row>
    <row r="8778" spans="1:22" ht="14.25" customHeight="1" x14ac:dyDescent="0.3">
      <c r="A8778" s="1">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4">
        <v>0</v>
      </c>
    </row>
    <row r="8779" spans="1:22" ht="14.25" customHeight="1" x14ac:dyDescent="0.3">
      <c r="A8779" s="1">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4">
        <v>14.5152</v>
      </c>
    </row>
    <row r="8780" spans="1:22" ht="14.25" customHeight="1" x14ac:dyDescent="0.3">
      <c r="A8780" s="1">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4">
        <v>7.1993999999999687</v>
      </c>
    </row>
    <row r="8781" spans="1:22" ht="14.25" customHeight="1" x14ac:dyDescent="0.3">
      <c r="A8781" s="1">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4">
        <v>2.5641000000000034</v>
      </c>
    </row>
    <row r="8782" spans="1:22" ht="14.25" customHeight="1" x14ac:dyDescent="0.3">
      <c r="A8782" s="1">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4">
        <v>6.2243999999999957</v>
      </c>
    </row>
    <row r="8783" spans="1:22" ht="14.25" customHeight="1" x14ac:dyDescent="0.3">
      <c r="A8783" s="1">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4">
        <v>-36.117600000000152</v>
      </c>
    </row>
    <row r="8784" spans="1:22" ht="14.25" customHeight="1" x14ac:dyDescent="0.3">
      <c r="A8784" s="1">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4">
        <v>6.6351999999999984</v>
      </c>
    </row>
    <row r="8785" spans="1:22" ht="14.25" customHeight="1" x14ac:dyDescent="0.3">
      <c r="A8785" s="1">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4">
        <v>259.52970000000005</v>
      </c>
    </row>
    <row r="8786" spans="1:22" ht="14.25" customHeight="1" x14ac:dyDescent="0.3">
      <c r="A8786" s="1">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4">
        <v>1.6704000000000001</v>
      </c>
    </row>
    <row r="8787" spans="1:22" ht="14.25" customHeight="1" x14ac:dyDescent="0.3">
      <c r="A8787" s="1">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4">
        <v>19.596000000000018</v>
      </c>
    </row>
    <row r="8788" spans="1:22" ht="14.25" customHeight="1" x14ac:dyDescent="0.3">
      <c r="A8788" s="1">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4">
        <v>5.4432</v>
      </c>
    </row>
    <row r="8789" spans="1:22" ht="14.25" customHeight="1" x14ac:dyDescent="0.3">
      <c r="A8789" s="1">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4">
        <v>54.393599999999978</v>
      </c>
    </row>
    <row r="8790" spans="1:22" ht="14.25" customHeight="1" x14ac:dyDescent="0.3">
      <c r="A8790" s="1">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4">
        <v>52.376399999999961</v>
      </c>
    </row>
    <row r="8791" spans="1:22" ht="14.25" customHeight="1" x14ac:dyDescent="0.3">
      <c r="A8791" s="1">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4">
        <v>-3.8863999999999947</v>
      </c>
    </row>
    <row r="8792" spans="1:22" ht="14.25" customHeight="1" x14ac:dyDescent="0.3">
      <c r="A8792" s="1">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4">
        <v>21.445199999999996</v>
      </c>
    </row>
    <row r="8793" spans="1:22" ht="14.25" customHeight="1" x14ac:dyDescent="0.3">
      <c r="A8793" s="1">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4">
        <v>47.035099999999971</v>
      </c>
    </row>
    <row r="8794" spans="1:22" ht="14.25" customHeight="1" x14ac:dyDescent="0.3">
      <c r="A8794" s="1">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4">
        <v>6.8713999999999995</v>
      </c>
    </row>
    <row r="8795" spans="1:22" ht="14.25" customHeight="1" x14ac:dyDescent="0.3">
      <c r="A8795" s="1">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4">
        <v>8.7945000000000011</v>
      </c>
    </row>
    <row r="8796" spans="1:22" ht="14.25" customHeight="1" x14ac:dyDescent="0.3">
      <c r="A8796" s="1">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4">
        <v>72.974999999999909</v>
      </c>
    </row>
    <row r="8797" spans="1:22" ht="14.25" customHeight="1" x14ac:dyDescent="0.3">
      <c r="A8797" s="1">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4">
        <v>15.837600000000009</v>
      </c>
    </row>
    <row r="8798" spans="1:22" ht="14.25" customHeight="1" x14ac:dyDescent="0.3">
      <c r="A8798" s="1">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4">
        <v>6.2208000000000006</v>
      </c>
    </row>
    <row r="8799" spans="1:22" ht="14.25" customHeight="1" x14ac:dyDescent="0.3">
      <c r="A8799" s="1">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4">
        <v>12.874400000000001</v>
      </c>
    </row>
    <row r="8800" spans="1:22" ht="14.25" customHeight="1" x14ac:dyDescent="0.3">
      <c r="A8800" s="1">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4">
        <v>336.63499999999999</v>
      </c>
    </row>
    <row r="8801" spans="1:22" ht="14.25" customHeight="1" x14ac:dyDescent="0.3">
      <c r="A8801" s="1">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4">
        <v>239.99600000000009</v>
      </c>
    </row>
    <row r="8802" spans="1:22" ht="14.25" customHeight="1" x14ac:dyDescent="0.3">
      <c r="A8802" s="1">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4">
        <v>3.7407999999999997</v>
      </c>
    </row>
    <row r="8803" spans="1:22" ht="14.25" customHeight="1" x14ac:dyDescent="0.3">
      <c r="A8803" s="1">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4">
        <v>62.15440000000001</v>
      </c>
    </row>
    <row r="8804" spans="1:22" ht="14.25" customHeight="1" x14ac:dyDescent="0.3">
      <c r="A8804" s="1">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4">
        <v>54.713599999999985</v>
      </c>
    </row>
    <row r="8805" spans="1:22" ht="14.25" customHeight="1" x14ac:dyDescent="0.3">
      <c r="A8805" s="1">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4">
        <v>11.474099999999996</v>
      </c>
    </row>
    <row r="8806" spans="1:22" ht="14.25" customHeight="1" x14ac:dyDescent="0.3">
      <c r="A8806" s="1">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4">
        <v>8.6939999999999991</v>
      </c>
    </row>
    <row r="8807" spans="1:22" ht="14.25" customHeight="1" x14ac:dyDescent="0.3">
      <c r="A8807" s="1">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4">
        <v>37.235999999999997</v>
      </c>
    </row>
    <row r="8808" spans="1:22" ht="14.25" customHeight="1" x14ac:dyDescent="0.3">
      <c r="A8808" s="1">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4">
        <v>14.572799999999997</v>
      </c>
    </row>
    <row r="8809" spans="1:22" ht="14.25" customHeight="1" x14ac:dyDescent="0.3">
      <c r="A8809" s="1">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4">
        <v>-27.734999999999992</v>
      </c>
    </row>
    <row r="8810" spans="1:22" ht="14.25" customHeight="1" x14ac:dyDescent="0.3">
      <c r="A8810" s="1">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4">
        <v>19.775000000000006</v>
      </c>
    </row>
    <row r="8811" spans="1:22" ht="14.25" customHeight="1" x14ac:dyDescent="0.3">
      <c r="A8811" s="1">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4">
        <v>4.9815000000000005</v>
      </c>
    </row>
    <row r="8812" spans="1:22" ht="14.25" customHeight="1" x14ac:dyDescent="0.3">
      <c r="A8812" s="1">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4">
        <v>18.009600000000002</v>
      </c>
    </row>
    <row r="8813" spans="1:22" ht="14.25" customHeight="1" x14ac:dyDescent="0.3">
      <c r="A8813" s="1">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4">
        <v>48.333599999999976</v>
      </c>
    </row>
    <row r="8814" spans="1:22" ht="14.25" customHeight="1" x14ac:dyDescent="0.3">
      <c r="A8814" s="1">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4">
        <v>3.7529999999999997</v>
      </c>
    </row>
    <row r="8815" spans="1:22" ht="14.25" customHeight="1" x14ac:dyDescent="0.3">
      <c r="A8815" s="1">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4">
        <v>13.317599999999985</v>
      </c>
    </row>
    <row r="8816" spans="1:22" ht="14.25" customHeight="1" x14ac:dyDescent="0.3">
      <c r="A8816" s="1">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4">
        <v>89.314199999999971</v>
      </c>
    </row>
    <row r="8817" spans="1:22" ht="14.25" customHeight="1" x14ac:dyDescent="0.3">
      <c r="A8817" s="1">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4">
        <v>20.726999999999997</v>
      </c>
    </row>
    <row r="8818" spans="1:22" ht="14.25" customHeight="1" x14ac:dyDescent="0.3">
      <c r="A8818" s="1">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4">
        <v>5.6416000000000004</v>
      </c>
    </row>
    <row r="8819" spans="1:22" ht="14.25" customHeight="1" x14ac:dyDescent="0.3">
      <c r="A8819" s="1">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4">
        <v>7.783199999999999</v>
      </c>
    </row>
    <row r="8820" spans="1:22" ht="14.25" customHeight="1" x14ac:dyDescent="0.3">
      <c r="A8820" s="1">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4">
        <v>18.662400000000002</v>
      </c>
    </row>
    <row r="8821" spans="1:22" ht="14.25" customHeight="1" x14ac:dyDescent="0.3">
      <c r="A8821" s="1">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4">
        <v>117.43199999999999</v>
      </c>
    </row>
    <row r="8822" spans="1:22" ht="14.25" customHeight="1" x14ac:dyDescent="0.3">
      <c r="A8822" s="1">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4">
        <v>311.99479999999994</v>
      </c>
    </row>
    <row r="8823" spans="1:22" ht="14.25" customHeight="1" x14ac:dyDescent="0.3">
      <c r="A8823" s="1">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4">
        <v>-2.9963999999999995</v>
      </c>
    </row>
    <row r="8824" spans="1:22" ht="14.25" customHeight="1" x14ac:dyDescent="0.3">
      <c r="A8824" s="1">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4">
        <v>4.1987999999999985</v>
      </c>
    </row>
    <row r="8825" spans="1:22" ht="14.25" customHeight="1" x14ac:dyDescent="0.3">
      <c r="A8825" s="1">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4">
        <v>3.7407999999999997</v>
      </c>
    </row>
    <row r="8826" spans="1:22" ht="14.25" customHeight="1" x14ac:dyDescent="0.3">
      <c r="A8826" s="1">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4">
        <v>2.8781999999999992</v>
      </c>
    </row>
    <row r="8827" spans="1:22" ht="14.25" customHeight="1" x14ac:dyDescent="0.3">
      <c r="A8827" s="1">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4">
        <v>2.5056000000000003</v>
      </c>
    </row>
    <row r="8828" spans="1:22" ht="14.25" customHeight="1" x14ac:dyDescent="0.3">
      <c r="A8828" s="1">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4">
        <v>9.3520000000000003</v>
      </c>
    </row>
    <row r="8829" spans="1:22" ht="14.25" customHeight="1" x14ac:dyDescent="0.3">
      <c r="A8829" s="1">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4">
        <v>10.464999999999998</v>
      </c>
    </row>
    <row r="8830" spans="1:22" ht="14.25" customHeight="1" x14ac:dyDescent="0.3">
      <c r="A8830" s="1">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4">
        <v>4.7519999999999998</v>
      </c>
    </row>
    <row r="8831" spans="1:22" ht="14.25" customHeight="1" x14ac:dyDescent="0.3">
      <c r="A8831" s="1">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4">
        <v>54.087600000000009</v>
      </c>
    </row>
    <row r="8832" spans="1:22" ht="14.25" customHeight="1" x14ac:dyDescent="0.3">
      <c r="A8832" s="1">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4">
        <v>11.703999999999997</v>
      </c>
    </row>
    <row r="8833" spans="1:22" ht="14.25" customHeight="1" x14ac:dyDescent="0.3">
      <c r="A8833" s="1">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4">
        <v>14.3856</v>
      </c>
    </row>
    <row r="8834" spans="1:22" ht="14.25" customHeight="1" x14ac:dyDescent="0.3">
      <c r="A8834" s="1">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4">
        <v>456.58800000000002</v>
      </c>
    </row>
    <row r="8835" spans="1:22" ht="14.25" customHeight="1" x14ac:dyDescent="0.3">
      <c r="A8835" s="1">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4">
        <v>3.8774999999999995</v>
      </c>
    </row>
    <row r="8836" spans="1:22" ht="14.25" customHeight="1" x14ac:dyDescent="0.3">
      <c r="A8836" s="1">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4">
        <v>25.171999999999997</v>
      </c>
    </row>
    <row r="8837" spans="1:22" ht="14.25" customHeight="1" x14ac:dyDescent="0.3">
      <c r="A8837" s="1">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4">
        <v>3.7127999999999997</v>
      </c>
    </row>
    <row r="8838" spans="1:22" ht="14.25" customHeight="1" x14ac:dyDescent="0.3">
      <c r="A8838" s="1">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4">
        <v>4.9607999999999999</v>
      </c>
    </row>
    <row r="8839" spans="1:22" ht="14.25" customHeight="1" x14ac:dyDescent="0.3">
      <c r="A8839" s="1">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4">
        <v>7.5600000000000005</v>
      </c>
    </row>
    <row r="8840" spans="1:22" ht="14.25" customHeight="1" x14ac:dyDescent="0.3">
      <c r="A8840" s="1">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4">
        <v>18.447000000000003</v>
      </c>
    </row>
    <row r="8841" spans="1:22" ht="14.25" customHeight="1" x14ac:dyDescent="0.3">
      <c r="A8841" s="1">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4">
        <v>23.768399999999996</v>
      </c>
    </row>
    <row r="8842" spans="1:22" ht="14.25" customHeight="1" x14ac:dyDescent="0.3">
      <c r="A8842" s="1">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4">
        <v>131.98680000000002</v>
      </c>
    </row>
    <row r="8843" spans="1:22" ht="14.25" customHeight="1" x14ac:dyDescent="0.3">
      <c r="A8843" s="1">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4">
        <v>39.586800000000011</v>
      </c>
    </row>
    <row r="8844" spans="1:22" ht="14.25" customHeight="1" x14ac:dyDescent="0.3">
      <c r="A8844" s="1">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4">
        <v>11.151</v>
      </c>
    </row>
    <row r="8845" spans="1:22" ht="14.25" customHeight="1" x14ac:dyDescent="0.3">
      <c r="A8845" s="1">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4">
        <v>16.787500000000001</v>
      </c>
    </row>
    <row r="8846" spans="1:22" ht="14.25" customHeight="1" x14ac:dyDescent="0.3">
      <c r="A8846" s="1">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4">
        <v>-6.0299999999999976</v>
      </c>
    </row>
    <row r="8847" spans="1:22" ht="14.25" customHeight="1" x14ac:dyDescent="0.3">
      <c r="A8847" s="1">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4">
        <v>1.7486999999999999</v>
      </c>
    </row>
    <row r="8848" spans="1:22" ht="14.25" customHeight="1" x14ac:dyDescent="0.3">
      <c r="A8848" s="1">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4">
        <v>29.691999999999993</v>
      </c>
    </row>
    <row r="8849" spans="1:22" ht="14.25" customHeight="1" x14ac:dyDescent="0.3">
      <c r="A8849" s="1">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4">
        <v>13.011199999999995</v>
      </c>
    </row>
    <row r="8850" spans="1:22" ht="14.25" customHeight="1" x14ac:dyDescent="0.3">
      <c r="A8850" s="1">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4">
        <v>8.3519999999999932</v>
      </c>
    </row>
    <row r="8851" spans="1:22" ht="14.25" customHeight="1" x14ac:dyDescent="0.3">
      <c r="A8851" s="1">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4">
        <v>45.954000000000008</v>
      </c>
    </row>
    <row r="8852" spans="1:22" ht="14.25" customHeight="1" x14ac:dyDescent="0.3">
      <c r="A8852" s="1">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4">
        <v>-2.3136000000000001</v>
      </c>
    </row>
    <row r="8853" spans="1:22" ht="14.25" customHeight="1" x14ac:dyDescent="0.3">
      <c r="A8853" s="1">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4">
        <v>3.2871999999999999</v>
      </c>
    </row>
    <row r="8854" spans="1:22" ht="14.25" customHeight="1" x14ac:dyDescent="0.3">
      <c r="A8854" s="1">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4">
        <v>55.763999999999996</v>
      </c>
    </row>
    <row r="8855" spans="1:22" ht="14.25" customHeight="1" x14ac:dyDescent="0.3">
      <c r="A8855" s="1">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4">
        <v>6.2549999999999919</v>
      </c>
    </row>
    <row r="8856" spans="1:22" ht="14.25" customHeight="1" x14ac:dyDescent="0.3">
      <c r="A8856" s="1">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4">
        <v>-7.724700000000098</v>
      </c>
    </row>
    <row r="8857" spans="1:22" ht="14.25" customHeight="1" x14ac:dyDescent="0.3">
      <c r="A8857" s="1">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4">
        <v>7.9919999999999991</v>
      </c>
    </row>
    <row r="8858" spans="1:22" ht="14.25" customHeight="1" x14ac:dyDescent="0.3">
      <c r="A8858" s="1">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4">
        <v>39.888599999999997</v>
      </c>
    </row>
    <row r="8859" spans="1:22" ht="14.25" customHeight="1" x14ac:dyDescent="0.3">
      <c r="A8859" s="1">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4">
        <v>-7.9959999999999996</v>
      </c>
    </row>
    <row r="8860" spans="1:22" ht="14.25" customHeight="1" x14ac:dyDescent="0.3">
      <c r="A8860" s="1">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4">
        <v>1906.4849999999999</v>
      </c>
    </row>
    <row r="8861" spans="1:22" ht="14.25" customHeight="1" x14ac:dyDescent="0.3">
      <c r="A8861" s="1">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4">
        <v>3.5959999999999983</v>
      </c>
    </row>
    <row r="8862" spans="1:22" ht="14.25" customHeight="1" x14ac:dyDescent="0.3">
      <c r="A8862" s="1">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4">
        <v>14.904</v>
      </c>
    </row>
    <row r="8863" spans="1:22" ht="14.25" customHeight="1" x14ac:dyDescent="0.3">
      <c r="A8863" s="1">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4">
        <v>3.9248000000000003</v>
      </c>
    </row>
    <row r="8864" spans="1:22" ht="14.25" customHeight="1" x14ac:dyDescent="0.3">
      <c r="A8864" s="1">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4">
        <v>96.415999999999997</v>
      </c>
    </row>
    <row r="8865" spans="1:22" ht="14.25" customHeight="1" x14ac:dyDescent="0.3">
      <c r="A8865" s="1">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4">
        <v>29.980800000000002</v>
      </c>
    </row>
    <row r="8866" spans="1:22" ht="14.25" customHeight="1" x14ac:dyDescent="0.3">
      <c r="A8866" s="1">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4">
        <v>18.662400000000002</v>
      </c>
    </row>
    <row r="8867" spans="1:22" ht="14.25" customHeight="1" x14ac:dyDescent="0.3">
      <c r="A8867" s="1">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4">
        <v>10.880999999999997</v>
      </c>
    </row>
    <row r="8868" spans="1:22" ht="14.25" customHeight="1" x14ac:dyDescent="0.3">
      <c r="A8868" s="1">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4">
        <v>-70.489999999999981</v>
      </c>
    </row>
    <row r="8869" spans="1:22" ht="14.25" customHeight="1" x14ac:dyDescent="0.3">
      <c r="A8869" s="1">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4">
        <v>3.4749999999999996</v>
      </c>
    </row>
    <row r="8870" spans="1:22" ht="14.25" customHeight="1" x14ac:dyDescent="0.3">
      <c r="A8870" s="1">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4">
        <v>77.219999999999914</v>
      </c>
    </row>
    <row r="8871" spans="1:22" ht="14.25" customHeight="1" x14ac:dyDescent="0.3">
      <c r="A8871" s="1">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4">
        <v>5.3729999999999993</v>
      </c>
    </row>
    <row r="8872" spans="1:22" ht="14.25" customHeight="1" x14ac:dyDescent="0.3">
      <c r="A8872" s="1">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4">
        <v>31.099200000000003</v>
      </c>
    </row>
    <row r="8873" spans="1:22" ht="14.25" customHeight="1" x14ac:dyDescent="0.3">
      <c r="A8873" s="1">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4">
        <v>5.4124000000000478</v>
      </c>
    </row>
    <row r="8874" spans="1:22" ht="14.25" customHeight="1" x14ac:dyDescent="0.3">
      <c r="A8874" s="1">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4">
        <v>-71.39579999999998</v>
      </c>
    </row>
    <row r="8875" spans="1:22" ht="14.25" customHeight="1" x14ac:dyDescent="0.3">
      <c r="A8875" s="1">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4">
        <v>-13.393599999999999</v>
      </c>
    </row>
    <row r="8876" spans="1:22" ht="14.25" customHeight="1" x14ac:dyDescent="0.3">
      <c r="A8876" s="1">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4">
        <v>-32.984999999999999</v>
      </c>
    </row>
    <row r="8877" spans="1:22" ht="14.25" customHeight="1" x14ac:dyDescent="0.3">
      <c r="A8877" s="1">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4">
        <v>-34.758000000000017</v>
      </c>
    </row>
    <row r="8878" spans="1:22" ht="14.25" customHeight="1" x14ac:dyDescent="0.3">
      <c r="A8878" s="1">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4">
        <v>-153.20240000000001</v>
      </c>
    </row>
    <row r="8879" spans="1:22" ht="14.25" customHeight="1" x14ac:dyDescent="0.3">
      <c r="A8879" s="1">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4">
        <v>225.6</v>
      </c>
    </row>
    <row r="8880" spans="1:22" ht="14.25" customHeight="1" x14ac:dyDescent="0.3">
      <c r="A8880" s="1">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4">
        <v>9.5340000000000025</v>
      </c>
    </row>
    <row r="8881" spans="1:22" ht="14.25" customHeight="1" x14ac:dyDescent="0.3">
      <c r="A8881" s="1">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4">
        <v>92.505599999999987</v>
      </c>
    </row>
    <row r="8882" spans="1:22" ht="14.25" customHeight="1" x14ac:dyDescent="0.3">
      <c r="A8882" s="1">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4">
        <v>86.389199999999988</v>
      </c>
    </row>
    <row r="8883" spans="1:22" ht="14.25" customHeight="1" x14ac:dyDescent="0.3">
      <c r="A8883" s="1">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4">
        <v>-0.62650000000000716</v>
      </c>
    </row>
    <row r="8884" spans="1:22" ht="14.25" customHeight="1" x14ac:dyDescent="0.3">
      <c r="A8884" s="1">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4">
        <v>1.3986000000000001</v>
      </c>
    </row>
    <row r="8885" spans="1:22" ht="14.25" customHeight="1" x14ac:dyDescent="0.3">
      <c r="A8885" s="1">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4">
        <v>4.4849999999999994</v>
      </c>
    </row>
    <row r="8886" spans="1:22" ht="14.25" customHeight="1" x14ac:dyDescent="0.3">
      <c r="A8886" s="1">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4">
        <v>-4.5695999999999994</v>
      </c>
    </row>
    <row r="8887" spans="1:22" ht="14.25" customHeight="1" x14ac:dyDescent="0.3">
      <c r="A8887" s="1">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4">
        <v>-2.2896000000000001</v>
      </c>
    </row>
    <row r="8888" spans="1:22" ht="14.25" customHeight="1" x14ac:dyDescent="0.3">
      <c r="A8888" s="1">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4">
        <v>-16.684799999999996</v>
      </c>
    </row>
    <row r="8889" spans="1:22" ht="14.25" customHeight="1" x14ac:dyDescent="0.3">
      <c r="A8889" s="1">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4">
        <v>0</v>
      </c>
    </row>
    <row r="8890" spans="1:22" ht="14.25" customHeight="1" x14ac:dyDescent="0.3">
      <c r="A8890" s="1">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4">
        <v>107.03879999999994</v>
      </c>
    </row>
    <row r="8891" spans="1:22" ht="14.25" customHeight="1" x14ac:dyDescent="0.3">
      <c r="A8891" s="1">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4">
        <v>220.48530000000002</v>
      </c>
    </row>
    <row r="8892" spans="1:22" ht="14.25" customHeight="1" x14ac:dyDescent="0.3">
      <c r="A8892" s="1">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4">
        <v>751.76010000000008</v>
      </c>
    </row>
    <row r="8893" spans="1:22" ht="14.25" customHeight="1" x14ac:dyDescent="0.3">
      <c r="A8893" s="1">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4">
        <v>30.444999999999993</v>
      </c>
    </row>
    <row r="8894" spans="1:22" ht="14.25" customHeight="1" x14ac:dyDescent="0.3">
      <c r="A8894" s="1">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4">
        <v>267.66720000000009</v>
      </c>
    </row>
    <row r="8895" spans="1:22" ht="14.25" customHeight="1" x14ac:dyDescent="0.3">
      <c r="A8895" s="1">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4">
        <v>41.933999999999997</v>
      </c>
    </row>
    <row r="8896" spans="1:22" ht="14.25" customHeight="1" x14ac:dyDescent="0.3">
      <c r="A8896" s="1">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4">
        <v>43.684200000000018</v>
      </c>
    </row>
    <row r="8897" spans="1:22" ht="14.25" customHeight="1" x14ac:dyDescent="0.3">
      <c r="A8897" s="1">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4">
        <v>3.0497999999999985</v>
      </c>
    </row>
    <row r="8898" spans="1:22" ht="14.25" customHeight="1" x14ac:dyDescent="0.3">
      <c r="A8898" s="1">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4">
        <v>10.349999999999994</v>
      </c>
    </row>
    <row r="8899" spans="1:22" ht="14.25" customHeight="1" x14ac:dyDescent="0.3">
      <c r="A8899" s="1">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4">
        <v>18.009600000000002</v>
      </c>
    </row>
    <row r="8900" spans="1:22" ht="14.25" customHeight="1" x14ac:dyDescent="0.3">
      <c r="A8900" s="1">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4">
        <v>148.49099999999996</v>
      </c>
    </row>
    <row r="8901" spans="1:22" ht="14.25" customHeight="1" x14ac:dyDescent="0.3">
      <c r="A8901" s="1">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4">
        <v>11.778199999999998</v>
      </c>
    </row>
    <row r="8902" spans="1:22" ht="14.25" customHeight="1" x14ac:dyDescent="0.3">
      <c r="A8902" s="1">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4">
        <v>-12.825599999999994</v>
      </c>
    </row>
    <row r="8903" spans="1:22" ht="14.25" customHeight="1" x14ac:dyDescent="0.3">
      <c r="A8903" s="1">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4">
        <v>6.7048000000000005</v>
      </c>
    </row>
    <row r="8904" spans="1:22" ht="14.25" customHeight="1" x14ac:dyDescent="0.3">
      <c r="A8904" s="1">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4">
        <v>-38.215799999999973</v>
      </c>
    </row>
    <row r="8905" spans="1:22" ht="14.25" customHeight="1" x14ac:dyDescent="0.3">
      <c r="A8905" s="1">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4">
        <v>3.6288</v>
      </c>
    </row>
    <row r="8906" spans="1:22" ht="14.25" customHeight="1" x14ac:dyDescent="0.3">
      <c r="A8906" s="1">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4">
        <v>14.043800000000001</v>
      </c>
    </row>
    <row r="8907" spans="1:22" ht="14.25" customHeight="1" x14ac:dyDescent="0.3">
      <c r="A8907" s="1">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4">
        <v>6.1679999999999975</v>
      </c>
    </row>
    <row r="8908" spans="1:22" ht="14.25" customHeight="1" x14ac:dyDescent="0.3">
      <c r="A8908" s="1">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4">
        <v>33.776999999999994</v>
      </c>
    </row>
    <row r="8909" spans="1:22" ht="14.25" customHeight="1" x14ac:dyDescent="0.3">
      <c r="A8909" s="1">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4">
        <v>6.6976000000000013</v>
      </c>
    </row>
    <row r="8910" spans="1:22" ht="14.25" customHeight="1" x14ac:dyDescent="0.3">
      <c r="A8910" s="1">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4">
        <v>84.051199999999994</v>
      </c>
    </row>
    <row r="8911" spans="1:22" ht="14.25" customHeight="1" x14ac:dyDescent="0.3">
      <c r="A8911" s="1">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4">
        <v>10.307099999999998</v>
      </c>
    </row>
    <row r="8912" spans="1:22" ht="14.25" customHeight="1" x14ac:dyDescent="0.3">
      <c r="A8912" s="1">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4">
        <v>15.596099999999996</v>
      </c>
    </row>
    <row r="8913" spans="1:22" ht="14.25" customHeight="1" x14ac:dyDescent="0.3">
      <c r="A8913" s="1">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4">
        <v>-32.383800000000008</v>
      </c>
    </row>
    <row r="8914" spans="1:22" ht="14.25" customHeight="1" x14ac:dyDescent="0.3">
      <c r="A8914" s="1">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4">
        <v>-2.9700000000000006</v>
      </c>
    </row>
    <row r="8915" spans="1:22" ht="14.25" customHeight="1" x14ac:dyDescent="0.3">
      <c r="A8915" s="1">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4">
        <v>1.7247999999999997</v>
      </c>
    </row>
    <row r="8916" spans="1:22" ht="14.25" customHeight="1" x14ac:dyDescent="0.3">
      <c r="A8916" s="1">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4">
        <v>107.08199999999985</v>
      </c>
    </row>
    <row r="8917" spans="1:22" ht="14.25" customHeight="1" x14ac:dyDescent="0.3">
      <c r="A8917" s="1">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4">
        <v>-20.435200000000002</v>
      </c>
    </row>
    <row r="8918" spans="1:22" ht="14.25" customHeight="1" x14ac:dyDescent="0.3">
      <c r="A8918" s="1">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4">
        <v>-131.71680000000001</v>
      </c>
    </row>
    <row r="8919" spans="1:22" ht="14.25" customHeight="1" x14ac:dyDescent="0.3">
      <c r="A8919" s="1">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4">
        <v>26.823999999999995</v>
      </c>
    </row>
    <row r="8920" spans="1:22" ht="14.25" customHeight="1" x14ac:dyDescent="0.3">
      <c r="A8920" s="1">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4">
        <v>-27.791999999999994</v>
      </c>
    </row>
    <row r="8921" spans="1:22" ht="14.25" customHeight="1" x14ac:dyDescent="0.3">
      <c r="A8921" s="1">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4">
        <v>46.196799999999996</v>
      </c>
    </row>
    <row r="8922" spans="1:22" ht="14.25" customHeight="1" x14ac:dyDescent="0.3">
      <c r="A8922" s="1">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4">
        <v>57.592799999999997</v>
      </c>
    </row>
    <row r="8923" spans="1:22" ht="14.25" customHeight="1" x14ac:dyDescent="0.3">
      <c r="A8923" s="1">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4">
        <v>19.754999999999999</v>
      </c>
    </row>
    <row r="8924" spans="1:22" ht="14.25" customHeight="1" x14ac:dyDescent="0.3">
      <c r="A8924" s="1">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4">
        <v>2.6028000000000011</v>
      </c>
    </row>
    <row r="8925" spans="1:22" ht="14.25" customHeight="1" x14ac:dyDescent="0.3">
      <c r="A8925" s="1">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4">
        <v>-3.8100000000000005</v>
      </c>
    </row>
    <row r="8926" spans="1:22" ht="14.25" customHeight="1" x14ac:dyDescent="0.3">
      <c r="A8926" s="1">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4">
        <v>143.99680000000006</v>
      </c>
    </row>
    <row r="8927" spans="1:22" ht="14.25" customHeight="1" x14ac:dyDescent="0.3">
      <c r="A8927" s="1">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4">
        <v>-2.678399999999999</v>
      </c>
    </row>
    <row r="8928" spans="1:22" ht="14.25" customHeight="1" x14ac:dyDescent="0.3">
      <c r="A8928" s="1">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4">
        <v>-538.44600000000003</v>
      </c>
    </row>
    <row r="8929" spans="1:22" ht="14.25" customHeight="1" x14ac:dyDescent="0.3">
      <c r="A8929" s="1">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4">
        <v>25.792000000000002</v>
      </c>
    </row>
    <row r="8930" spans="1:22" ht="14.25" customHeight="1" x14ac:dyDescent="0.3">
      <c r="A8930" s="1">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4">
        <v>-113.28200000000004</v>
      </c>
    </row>
    <row r="8931" spans="1:22" ht="14.25" customHeight="1" x14ac:dyDescent="0.3">
      <c r="A8931" s="1">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4">
        <v>-45.294000000000011</v>
      </c>
    </row>
    <row r="8932" spans="1:22" ht="14.25" customHeight="1" x14ac:dyDescent="0.3">
      <c r="A8932" s="1">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4">
        <v>17.998199999999997</v>
      </c>
    </row>
    <row r="8933" spans="1:22" ht="14.25" customHeight="1" x14ac:dyDescent="0.3">
      <c r="A8933" s="1">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4">
        <v>22.988499999999998</v>
      </c>
    </row>
    <row r="8934" spans="1:22" ht="14.25" customHeight="1" x14ac:dyDescent="0.3">
      <c r="A8934" s="1">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4">
        <v>10.855799999999999</v>
      </c>
    </row>
    <row r="8935" spans="1:22" ht="14.25" customHeight="1" x14ac:dyDescent="0.3">
      <c r="A8935" s="1">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4">
        <v>4.3523999999999994</v>
      </c>
    </row>
    <row r="8936" spans="1:22" ht="14.25" customHeight="1" x14ac:dyDescent="0.3">
      <c r="A8936" s="1">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4">
        <v>3.96</v>
      </c>
    </row>
    <row r="8937" spans="1:22" ht="14.25" customHeight="1" x14ac:dyDescent="0.3">
      <c r="A8937" s="1">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4">
        <v>209.97899999999993</v>
      </c>
    </row>
    <row r="8938" spans="1:22" ht="14.25" customHeight="1" x14ac:dyDescent="0.3">
      <c r="A8938" s="1">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4">
        <v>53.261000000000003</v>
      </c>
    </row>
    <row r="8939" spans="1:22" ht="14.25" customHeight="1" x14ac:dyDescent="0.3">
      <c r="A8939" s="1">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4">
        <v>16.997999999999983</v>
      </c>
    </row>
    <row r="8940" spans="1:22" ht="14.25" customHeight="1" x14ac:dyDescent="0.3">
      <c r="A8940" s="1">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4">
        <v>7.0520000000000005</v>
      </c>
    </row>
    <row r="8941" spans="1:22" ht="14.25" customHeight="1" x14ac:dyDescent="0.3">
      <c r="A8941" s="1">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4">
        <v>31.373999999999995</v>
      </c>
    </row>
    <row r="8942" spans="1:22" ht="14.25" customHeight="1" x14ac:dyDescent="0.3">
      <c r="A8942" s="1">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4">
        <v>-1.8126000000000002</v>
      </c>
    </row>
    <row r="8943" spans="1:22" ht="14.25" customHeight="1" x14ac:dyDescent="0.3">
      <c r="A8943" s="1">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4">
        <v>-3.4649999999999999</v>
      </c>
    </row>
    <row r="8944" spans="1:22" ht="14.25" customHeight="1" x14ac:dyDescent="0.3">
      <c r="A8944" s="1">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4">
        <v>-251.98739999999992</v>
      </c>
    </row>
    <row r="8945" spans="1:22" ht="14.25" customHeight="1" x14ac:dyDescent="0.3">
      <c r="A8945" s="1">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4">
        <v>-47.871600000000001</v>
      </c>
    </row>
    <row r="8946" spans="1:22" ht="14.25" customHeight="1" x14ac:dyDescent="0.3">
      <c r="A8946" s="1">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4">
        <v>80.791200000000003</v>
      </c>
    </row>
    <row r="8947" spans="1:22" ht="14.25" customHeight="1" x14ac:dyDescent="0.3">
      <c r="A8947" s="1">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4">
        <v>3.2849999999999993</v>
      </c>
    </row>
    <row r="8948" spans="1:22" ht="14.25" customHeight="1" x14ac:dyDescent="0.3">
      <c r="A8948" s="1">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4">
        <v>9.3312000000000008</v>
      </c>
    </row>
    <row r="8949" spans="1:22" ht="14.25" customHeight="1" x14ac:dyDescent="0.3">
      <c r="A8949" s="1">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4">
        <v>6.15</v>
      </c>
    </row>
    <row r="8950" spans="1:22" ht="14.25" customHeight="1" x14ac:dyDescent="0.3">
      <c r="A8950" s="1">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4">
        <v>3.632200000000001</v>
      </c>
    </row>
    <row r="8951" spans="1:22" ht="14.25" customHeight="1" x14ac:dyDescent="0.3">
      <c r="A8951" s="1">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4">
        <v>-249.32159999999999</v>
      </c>
    </row>
    <row r="8952" spans="1:22" ht="14.25" customHeight="1" x14ac:dyDescent="0.3">
      <c r="A8952" s="1">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4">
        <v>7.615399999999994</v>
      </c>
    </row>
    <row r="8953" spans="1:22" ht="14.25" customHeight="1" x14ac:dyDescent="0.3">
      <c r="A8953" s="1">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4">
        <v>1.961999999999998</v>
      </c>
    </row>
    <row r="8954" spans="1:22" ht="14.25" customHeight="1" x14ac:dyDescent="0.3">
      <c r="A8954" s="1">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4">
        <v>2.8909999999999982</v>
      </c>
    </row>
    <row r="8955" spans="1:22" ht="14.25" customHeight="1" x14ac:dyDescent="0.3">
      <c r="A8955" s="1">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4">
        <v>16.290999999999997</v>
      </c>
    </row>
    <row r="8956" spans="1:22" ht="14.25" customHeight="1" x14ac:dyDescent="0.3">
      <c r="A8956" s="1">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4">
        <v>-7.7727999999999895</v>
      </c>
    </row>
    <row r="8957" spans="1:22" ht="14.25" customHeight="1" x14ac:dyDescent="0.3">
      <c r="A8957" s="1">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4">
        <v>3.8519999999999994</v>
      </c>
    </row>
    <row r="8958" spans="1:22" ht="14.25" customHeight="1" x14ac:dyDescent="0.3">
      <c r="A8958" s="1">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4">
        <v>5.7750000000000021</v>
      </c>
    </row>
    <row r="8959" spans="1:22" ht="14.25" customHeight="1" x14ac:dyDescent="0.3">
      <c r="A8959" s="1">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4">
        <v>-7.2000000000000028</v>
      </c>
    </row>
    <row r="8960" spans="1:22" ht="14.25" customHeight="1" x14ac:dyDescent="0.3">
      <c r="A8960" s="1">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4">
        <v>37.494999999999962</v>
      </c>
    </row>
    <row r="8961" spans="1:22" ht="14.25" customHeight="1" x14ac:dyDescent="0.3">
      <c r="A8961" s="1">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4">
        <v>-179.77600000000001</v>
      </c>
    </row>
    <row r="8962" spans="1:22" ht="14.25" customHeight="1" x14ac:dyDescent="0.3">
      <c r="A8962" s="1">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4">
        <v>-24.397999999999911</v>
      </c>
    </row>
    <row r="8963" spans="1:22" ht="14.25" customHeight="1" x14ac:dyDescent="0.3">
      <c r="A8963" s="1">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4">
        <v>3.7375999999999996</v>
      </c>
    </row>
    <row r="8964" spans="1:22" ht="14.25" customHeight="1" x14ac:dyDescent="0.3">
      <c r="A8964" s="1">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4">
        <v>71.229600000000005</v>
      </c>
    </row>
    <row r="8965" spans="1:22" ht="14.25" customHeight="1" x14ac:dyDescent="0.3">
      <c r="A8965" s="1">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4">
        <v>18.893699999999995</v>
      </c>
    </row>
    <row r="8966" spans="1:22" ht="14.25" customHeight="1" x14ac:dyDescent="0.3">
      <c r="A8966" s="1">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4">
        <v>75.679999999999978</v>
      </c>
    </row>
    <row r="8967" spans="1:22" ht="14.25" customHeight="1" x14ac:dyDescent="0.3">
      <c r="A8967" s="1">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4">
        <v>-1.934400000000001</v>
      </c>
    </row>
    <row r="8968" spans="1:22" ht="14.25" customHeight="1" x14ac:dyDescent="0.3">
      <c r="A8968" s="1">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4">
        <v>14.399999999999999</v>
      </c>
    </row>
    <row r="8969" spans="1:22" ht="14.25" customHeight="1" x14ac:dyDescent="0.3">
      <c r="A8969" s="1">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4">
        <v>-13.432999999999993</v>
      </c>
    </row>
    <row r="8970" spans="1:22" ht="14.25" customHeight="1" x14ac:dyDescent="0.3">
      <c r="A8970" s="1">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4">
        <v>-8.803799999999999</v>
      </c>
    </row>
    <row r="8971" spans="1:22" ht="14.25" customHeight="1" x14ac:dyDescent="0.3">
      <c r="A8971" s="1">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4">
        <v>1.7262000000000022</v>
      </c>
    </row>
    <row r="8972" spans="1:22" ht="14.25" customHeight="1" x14ac:dyDescent="0.3">
      <c r="A8972" s="1">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4">
        <v>-25.198000000000008</v>
      </c>
    </row>
    <row r="8973" spans="1:22" ht="14.25" customHeight="1" x14ac:dyDescent="0.3">
      <c r="A8973" s="1">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4">
        <v>60.391999999999967</v>
      </c>
    </row>
    <row r="8974" spans="1:22" ht="14.25" customHeight="1" x14ac:dyDescent="0.3">
      <c r="A8974" s="1">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4">
        <v>-1.187400000000002</v>
      </c>
    </row>
    <row r="8975" spans="1:22" ht="14.25" customHeight="1" x14ac:dyDescent="0.3">
      <c r="A8975" s="1">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4">
        <v>28.410200000000017</v>
      </c>
    </row>
    <row r="8976" spans="1:22" ht="14.25" customHeight="1" x14ac:dyDescent="0.3">
      <c r="A8976" s="1">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4">
        <v>12.700800000000001</v>
      </c>
    </row>
    <row r="8977" spans="1:22" ht="14.25" customHeight="1" x14ac:dyDescent="0.3">
      <c r="A8977" s="1">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4">
        <v>29.363999999999997</v>
      </c>
    </row>
    <row r="8978" spans="1:22" ht="14.25" customHeight="1" x14ac:dyDescent="0.3">
      <c r="A8978" s="1">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4">
        <v>-31.033499999999989</v>
      </c>
    </row>
    <row r="8979" spans="1:22" ht="14.25" customHeight="1" x14ac:dyDescent="0.3">
      <c r="A8979" s="1">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4">
        <v>-9.1560000000000006</v>
      </c>
    </row>
    <row r="8980" spans="1:22" ht="14.25" customHeight="1" x14ac:dyDescent="0.3">
      <c r="A8980" s="1">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4">
        <v>2.8224</v>
      </c>
    </row>
    <row r="8981" spans="1:22" ht="14.25" customHeight="1" x14ac:dyDescent="0.3">
      <c r="A8981" s="1">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4">
        <v>-2.8380000000000001</v>
      </c>
    </row>
    <row r="8982" spans="1:22" ht="14.25" customHeight="1" x14ac:dyDescent="0.3">
      <c r="A8982" s="1">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4">
        <v>-14.770800000000001</v>
      </c>
    </row>
    <row r="8983" spans="1:22" ht="14.25" customHeight="1" x14ac:dyDescent="0.3">
      <c r="A8983" s="1">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4">
        <v>-6.3018000000000001</v>
      </c>
    </row>
    <row r="8984" spans="1:22" ht="14.25" customHeight="1" x14ac:dyDescent="0.3">
      <c r="A8984" s="1">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4">
        <v>-2.764800000000001</v>
      </c>
    </row>
    <row r="8985" spans="1:22" ht="14.25" customHeight="1" x14ac:dyDescent="0.3">
      <c r="A8985" s="1">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4">
        <v>-194.82400000000001</v>
      </c>
    </row>
    <row r="8986" spans="1:22" ht="14.25" customHeight="1" x14ac:dyDescent="0.3">
      <c r="A8986" s="1">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4">
        <v>-99.266399999999976</v>
      </c>
    </row>
    <row r="8987" spans="1:22" ht="14.25" customHeight="1" x14ac:dyDescent="0.3">
      <c r="A8987" s="1">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4">
        <v>12.667199999999994</v>
      </c>
    </row>
    <row r="8988" spans="1:22" ht="14.25" customHeight="1" x14ac:dyDescent="0.3">
      <c r="A8988" s="1">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4">
        <v>-73.57699999999997</v>
      </c>
    </row>
    <row r="8989" spans="1:22" ht="14.25" customHeight="1" x14ac:dyDescent="0.3">
      <c r="A8989" s="1">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4">
        <v>9.2386000000000053</v>
      </c>
    </row>
    <row r="8990" spans="1:22" ht="14.25" customHeight="1" x14ac:dyDescent="0.3">
      <c r="A8990" s="1">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4">
        <v>1.1679999999999997</v>
      </c>
    </row>
    <row r="8991" spans="1:22" ht="14.25" customHeight="1" x14ac:dyDescent="0.3">
      <c r="A8991" s="1">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4">
        <v>3.7751999999999999</v>
      </c>
    </row>
    <row r="8992" spans="1:22" ht="14.25" customHeight="1" x14ac:dyDescent="0.3">
      <c r="A8992" s="1">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4">
        <v>2302.9670999999998</v>
      </c>
    </row>
    <row r="8993" spans="1:22" ht="14.25" customHeight="1" x14ac:dyDescent="0.3">
      <c r="A8993" s="1">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4">
        <v>21.997499999999999</v>
      </c>
    </row>
    <row r="8994" spans="1:22" ht="14.25" customHeight="1" x14ac:dyDescent="0.3">
      <c r="A8994" s="1">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4">
        <v>4.4004000000000003</v>
      </c>
    </row>
    <row r="8995" spans="1:22" ht="14.25" customHeight="1" x14ac:dyDescent="0.3">
      <c r="A8995" s="1">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4">
        <v>-968.88329999999996</v>
      </c>
    </row>
    <row r="8996" spans="1:22" ht="14.25" customHeight="1" x14ac:dyDescent="0.3">
      <c r="A8996" s="1">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4">
        <v>29.691999999999993</v>
      </c>
    </row>
    <row r="8997" spans="1:22" ht="14.25" customHeight="1" x14ac:dyDescent="0.3">
      <c r="A8997" s="1">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4">
        <v>17.126999999999988</v>
      </c>
    </row>
    <row r="8998" spans="1:22" ht="14.25" customHeight="1" x14ac:dyDescent="0.3">
      <c r="A8998" s="1">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4">
        <v>12.314399999999999</v>
      </c>
    </row>
    <row r="8999" spans="1:22" ht="14.25" customHeight="1" x14ac:dyDescent="0.3">
      <c r="A8999" s="1">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4">
        <v>19.137599999999992</v>
      </c>
    </row>
    <row r="9000" spans="1:22" ht="14.25" customHeight="1" x14ac:dyDescent="0.3">
      <c r="A9000" s="1">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4">
        <v>102.77399999999999</v>
      </c>
    </row>
    <row r="9001" spans="1:22" ht="14.25" customHeight="1" x14ac:dyDescent="0.3">
      <c r="A9001" s="1">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4">
        <v>-124.431</v>
      </c>
    </row>
    <row r="9002" spans="1:22" ht="14.25" customHeight="1" x14ac:dyDescent="0.3">
      <c r="A9002" s="1">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4">
        <v>-6.0323999999999991</v>
      </c>
    </row>
    <row r="9003" spans="1:22" ht="14.25" customHeight="1" x14ac:dyDescent="0.3">
      <c r="A9003" s="1">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4">
        <v>0.83300000000000018</v>
      </c>
    </row>
    <row r="9004" spans="1:22" ht="14.25" customHeight="1" x14ac:dyDescent="0.3">
      <c r="A9004" s="1">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4">
        <v>7.1627999999999998</v>
      </c>
    </row>
    <row r="9005" spans="1:22" ht="14.25" customHeight="1" x14ac:dyDescent="0.3">
      <c r="A9005" s="1">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4">
        <v>26.393399999999986</v>
      </c>
    </row>
    <row r="9006" spans="1:22" ht="14.25" customHeight="1" x14ac:dyDescent="0.3">
      <c r="A9006" s="1">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4">
        <v>6.4368000000000016</v>
      </c>
    </row>
    <row r="9007" spans="1:22" ht="14.25" customHeight="1" x14ac:dyDescent="0.3">
      <c r="A9007" s="1">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4">
        <v>24.980400000000007</v>
      </c>
    </row>
    <row r="9008" spans="1:22" ht="14.25" customHeight="1" x14ac:dyDescent="0.3">
      <c r="A9008" s="1">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4">
        <v>10.572800000000001</v>
      </c>
    </row>
    <row r="9009" spans="1:22" ht="14.25" customHeight="1" x14ac:dyDescent="0.3">
      <c r="A9009" s="1">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4">
        <v>3.4685999999999999</v>
      </c>
    </row>
    <row r="9010" spans="1:22" ht="14.25" customHeight="1" x14ac:dyDescent="0.3">
      <c r="A9010" s="1">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4">
        <v>2.7353999999999998</v>
      </c>
    </row>
    <row r="9011" spans="1:22" ht="14.25" customHeight="1" x14ac:dyDescent="0.3">
      <c r="A9011" s="1">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4">
        <v>1.1924999999999997</v>
      </c>
    </row>
    <row r="9012" spans="1:22" ht="14.25" customHeight="1" x14ac:dyDescent="0.3">
      <c r="A9012" s="1">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4">
        <v>12.8184</v>
      </c>
    </row>
    <row r="9013" spans="1:22" ht="14.25" customHeight="1" x14ac:dyDescent="0.3">
      <c r="A9013" s="1">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4">
        <v>21.42</v>
      </c>
    </row>
    <row r="9014" spans="1:22" ht="14.25" customHeight="1" x14ac:dyDescent="0.3">
      <c r="A9014" s="1">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4">
        <v>66.541999999999987</v>
      </c>
    </row>
    <row r="9015" spans="1:22" ht="14.25" customHeight="1" x14ac:dyDescent="0.3">
      <c r="A9015" s="1">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4">
        <v>3.7529999999999997</v>
      </c>
    </row>
    <row r="9016" spans="1:22" ht="14.25" customHeight="1" x14ac:dyDescent="0.3">
      <c r="A9016" s="1">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4">
        <v>9.3120000000000012</v>
      </c>
    </row>
    <row r="9017" spans="1:22" ht="14.25" customHeight="1" x14ac:dyDescent="0.3">
      <c r="A9017" s="1">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4">
        <v>4.3835999999999995</v>
      </c>
    </row>
    <row r="9018" spans="1:22" ht="14.25" customHeight="1" x14ac:dyDescent="0.3">
      <c r="A9018" s="1">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4">
        <v>3.8528999999999991</v>
      </c>
    </row>
    <row r="9019" spans="1:22" ht="14.25" customHeight="1" x14ac:dyDescent="0.3">
      <c r="A9019" s="1">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4">
        <v>8.6435999999999993</v>
      </c>
    </row>
    <row r="9020" spans="1:22" ht="14.25" customHeight="1" x14ac:dyDescent="0.3">
      <c r="A9020" s="1">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4">
        <v>5.5379999999999985</v>
      </c>
    </row>
    <row r="9021" spans="1:22" ht="14.25" customHeight="1" x14ac:dyDescent="0.3">
      <c r="A9021" s="1">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4">
        <v>7.9983999999999895</v>
      </c>
    </row>
    <row r="9022" spans="1:22" ht="14.25" customHeight="1" x14ac:dyDescent="0.3">
      <c r="A9022" s="1">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4">
        <v>9.7217999999999982</v>
      </c>
    </row>
    <row r="9023" spans="1:22" ht="14.25" customHeight="1" x14ac:dyDescent="0.3">
      <c r="A9023" s="1">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4">
        <v>-116.84399999999999</v>
      </c>
    </row>
    <row r="9024" spans="1:22" ht="14.25" customHeight="1" x14ac:dyDescent="0.3">
      <c r="A9024" s="1">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4">
        <v>9.832800000000006</v>
      </c>
    </row>
    <row r="9025" spans="1:22" ht="14.25" customHeight="1" x14ac:dyDescent="0.3">
      <c r="A9025" s="1">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4">
        <v>1.3097999999999956</v>
      </c>
    </row>
    <row r="9026" spans="1:22" ht="14.25" customHeight="1" x14ac:dyDescent="0.3">
      <c r="A9026" s="1">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4">
        <v>9.017100000000001</v>
      </c>
    </row>
    <row r="9027" spans="1:22" ht="14.25" customHeight="1" x14ac:dyDescent="0.3">
      <c r="A9027" s="1">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4">
        <v>9.7972000000000037</v>
      </c>
    </row>
    <row r="9028" spans="1:22" ht="14.25" customHeight="1" x14ac:dyDescent="0.3">
      <c r="A9028" s="1">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4">
        <v>12.831599999999996</v>
      </c>
    </row>
    <row r="9029" spans="1:22" ht="14.25" customHeight="1" x14ac:dyDescent="0.3">
      <c r="A9029" s="1">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4">
        <v>6.224400000000001</v>
      </c>
    </row>
    <row r="9030" spans="1:22" ht="14.25" customHeight="1" x14ac:dyDescent="0.3">
      <c r="A9030" s="1">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4">
        <v>61.382399999999997</v>
      </c>
    </row>
    <row r="9031" spans="1:22" ht="14.25" customHeight="1" x14ac:dyDescent="0.3">
      <c r="A9031" s="1">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4">
        <v>4.5187999999999997</v>
      </c>
    </row>
    <row r="9032" spans="1:22" ht="14.25" customHeight="1" x14ac:dyDescent="0.3">
      <c r="A9032" s="1">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4">
        <v>103.81799999999998</v>
      </c>
    </row>
    <row r="9033" spans="1:22" ht="14.25" customHeight="1" x14ac:dyDescent="0.3">
      <c r="A9033" s="1">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4">
        <v>45.36960000000002</v>
      </c>
    </row>
    <row r="9034" spans="1:22" ht="14.25" customHeight="1" x14ac:dyDescent="0.3">
      <c r="A9034" s="1">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4">
        <v>146.38799999999998</v>
      </c>
    </row>
    <row r="9035" spans="1:22" ht="14.25" customHeight="1" x14ac:dyDescent="0.3">
      <c r="A9035" s="1">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4">
        <v>843.17059999999992</v>
      </c>
    </row>
    <row r="9036" spans="1:22" ht="14.25" customHeight="1" x14ac:dyDescent="0.3">
      <c r="A9036" s="1">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4">
        <v>-4.4880000000000013</v>
      </c>
    </row>
    <row r="9037" spans="1:22" ht="14.25" customHeight="1" x14ac:dyDescent="0.3">
      <c r="A9037" s="1">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4">
        <v>2.7191999999999901</v>
      </c>
    </row>
    <row r="9038" spans="1:22" ht="14.25" customHeight="1" x14ac:dyDescent="0.3">
      <c r="A9038" s="1">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4">
        <v>12.441600000000001</v>
      </c>
    </row>
    <row r="9039" spans="1:22" ht="14.25" customHeight="1" x14ac:dyDescent="0.3">
      <c r="A9039" s="1">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4">
        <v>5.8707999999999991</v>
      </c>
    </row>
    <row r="9040" spans="1:22" ht="14.25" customHeight="1" x14ac:dyDescent="0.3">
      <c r="A9040" s="1">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4">
        <v>-12.414599999999997</v>
      </c>
    </row>
    <row r="9041" spans="1:22" ht="14.25" customHeight="1" x14ac:dyDescent="0.3">
      <c r="A9041" s="1">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4">
        <v>4946.37</v>
      </c>
    </row>
    <row r="9042" spans="1:22" ht="14.25" customHeight="1" x14ac:dyDescent="0.3">
      <c r="A9042" s="1">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4">
        <v>-45.827300000000008</v>
      </c>
    </row>
    <row r="9043" spans="1:22" ht="14.25" customHeight="1" x14ac:dyDescent="0.3">
      <c r="A9043" s="1">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4">
        <v>16.854399999999984</v>
      </c>
    </row>
    <row r="9044" spans="1:22" ht="14.25" customHeight="1" x14ac:dyDescent="0.3">
      <c r="A9044" s="1">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4">
        <v>16.588799999999999</v>
      </c>
    </row>
    <row r="9045" spans="1:22" ht="14.25" customHeight="1" x14ac:dyDescent="0.3">
      <c r="A9045" s="1">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4">
        <v>163.18979999999999</v>
      </c>
    </row>
    <row r="9046" spans="1:22" ht="14.25" customHeight="1" x14ac:dyDescent="0.3">
      <c r="A9046" s="1">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4">
        <v>2.2439999999999998</v>
      </c>
    </row>
    <row r="9047" spans="1:22" ht="14.25" customHeight="1" x14ac:dyDescent="0.3">
      <c r="A9047" s="1">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4">
        <v>45.587999999999994</v>
      </c>
    </row>
    <row r="9048" spans="1:22" ht="14.25" customHeight="1" x14ac:dyDescent="0.3">
      <c r="A9048" s="1">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4">
        <v>31.489499999999992</v>
      </c>
    </row>
    <row r="9049" spans="1:22" ht="14.25" customHeight="1" x14ac:dyDescent="0.3">
      <c r="A9049" s="1">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4">
        <v>8.6854999999999993</v>
      </c>
    </row>
    <row r="9050" spans="1:22" ht="14.25" customHeight="1" x14ac:dyDescent="0.3">
      <c r="A9050" s="1">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4">
        <v>22.200000000000003</v>
      </c>
    </row>
    <row r="9051" spans="1:22" ht="14.25" customHeight="1" x14ac:dyDescent="0.3">
      <c r="A9051" s="1">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4">
        <v>17.1678</v>
      </c>
    </row>
    <row r="9052" spans="1:22" ht="14.25" customHeight="1" x14ac:dyDescent="0.3">
      <c r="A9052" s="1">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4">
        <v>5.3213999999999997</v>
      </c>
    </row>
    <row r="9053" spans="1:22" ht="14.25" customHeight="1" x14ac:dyDescent="0.3">
      <c r="A9053" s="1">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4">
        <v>0.83999999999999986</v>
      </c>
    </row>
    <row r="9054" spans="1:22" ht="14.25" customHeight="1" x14ac:dyDescent="0.3">
      <c r="A9054" s="1">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4">
        <v>9.4283999999999963</v>
      </c>
    </row>
    <row r="9055" spans="1:22" ht="14.25" customHeight="1" x14ac:dyDescent="0.3">
      <c r="A9055" s="1">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4">
        <v>2.878400000000001</v>
      </c>
    </row>
    <row r="9056" spans="1:22" ht="14.25" customHeight="1" x14ac:dyDescent="0.3">
      <c r="A9056" s="1">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4">
        <v>6.1488000000000014</v>
      </c>
    </row>
    <row r="9057" spans="1:22" ht="14.25" customHeight="1" x14ac:dyDescent="0.3">
      <c r="A9057" s="1">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4">
        <v>8.5722000000000005</v>
      </c>
    </row>
    <row r="9058" spans="1:22" ht="14.25" customHeight="1" x14ac:dyDescent="0.3">
      <c r="A9058" s="1">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4">
        <v>553.39019999999982</v>
      </c>
    </row>
    <row r="9059" spans="1:22" ht="14.25" customHeight="1" x14ac:dyDescent="0.3">
      <c r="A9059" s="1">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4">
        <v>23.923199999999994</v>
      </c>
    </row>
    <row r="9060" spans="1:22" ht="14.25" customHeight="1" x14ac:dyDescent="0.3">
      <c r="A9060" s="1">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4">
        <v>27.358200000000011</v>
      </c>
    </row>
    <row r="9061" spans="1:22" ht="14.25" customHeight="1" x14ac:dyDescent="0.3">
      <c r="A9061" s="1">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4">
        <v>334.55099999999993</v>
      </c>
    </row>
    <row r="9062" spans="1:22" ht="14.25" customHeight="1" x14ac:dyDescent="0.3">
      <c r="A9062" s="1">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4">
        <v>33.635999999999996</v>
      </c>
    </row>
    <row r="9063" spans="1:22" ht="14.25" customHeight="1" x14ac:dyDescent="0.3">
      <c r="A9063" s="1">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4">
        <v>23.556399999999996</v>
      </c>
    </row>
    <row r="9064" spans="1:22" ht="14.25" customHeight="1" x14ac:dyDescent="0.3">
      <c r="A9064" s="1">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4">
        <v>18.240000000000002</v>
      </c>
    </row>
    <row r="9065" spans="1:22" ht="14.25" customHeight="1" x14ac:dyDescent="0.3">
      <c r="A9065" s="1">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4">
        <v>100.68499999999997</v>
      </c>
    </row>
    <row r="9066" spans="1:22" ht="14.25" customHeight="1" x14ac:dyDescent="0.3">
      <c r="A9066" s="1">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4">
        <v>-4.8609000000000009</v>
      </c>
    </row>
    <row r="9067" spans="1:22" ht="14.25" customHeight="1" x14ac:dyDescent="0.3">
      <c r="A9067" s="1">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4">
        <v>6.9367999999999999</v>
      </c>
    </row>
    <row r="9068" spans="1:22" ht="14.25" customHeight="1" x14ac:dyDescent="0.3">
      <c r="A9068" s="1">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4">
        <v>6.9239999999999995</v>
      </c>
    </row>
    <row r="9069" spans="1:22" ht="14.25" customHeight="1" x14ac:dyDescent="0.3">
      <c r="A9069" s="1">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4">
        <v>23.524799999999999</v>
      </c>
    </row>
    <row r="9070" spans="1:22" ht="14.25" customHeight="1" x14ac:dyDescent="0.3">
      <c r="A9070" s="1">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4">
        <v>-2.6997000000000355</v>
      </c>
    </row>
    <row r="9071" spans="1:22" ht="14.25" customHeight="1" x14ac:dyDescent="0.3">
      <c r="A9071" s="1">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4">
        <v>30.991800000000001</v>
      </c>
    </row>
    <row r="9072" spans="1:22" ht="14.25" customHeight="1" x14ac:dyDescent="0.3">
      <c r="A9072" s="1">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4">
        <v>2.6961000000000008</v>
      </c>
    </row>
    <row r="9073" spans="1:22" ht="14.25" customHeight="1" x14ac:dyDescent="0.3">
      <c r="A9073" s="1">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4">
        <v>6.8767999999999994</v>
      </c>
    </row>
    <row r="9074" spans="1:22" ht="14.25" customHeight="1" x14ac:dyDescent="0.3">
      <c r="A9074" s="1">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4">
        <v>7.783199999999999</v>
      </c>
    </row>
    <row r="9075" spans="1:22" ht="14.25" customHeight="1" x14ac:dyDescent="0.3">
      <c r="A9075" s="1">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4">
        <v>67.188000000000017</v>
      </c>
    </row>
    <row r="9076" spans="1:22" ht="14.25" customHeight="1" x14ac:dyDescent="0.3">
      <c r="A9076" s="1">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4">
        <v>0</v>
      </c>
    </row>
    <row r="9077" spans="1:22" ht="14.25" customHeight="1" x14ac:dyDescent="0.3">
      <c r="A9077" s="1">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4">
        <v>-5.5338000000000012</v>
      </c>
    </row>
    <row r="9078" spans="1:22" ht="14.25" customHeight="1" x14ac:dyDescent="0.3">
      <c r="A9078" s="1">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4">
        <v>2.0399999999999991</v>
      </c>
    </row>
    <row r="9079" spans="1:22" ht="14.25" customHeight="1" x14ac:dyDescent="0.3">
      <c r="A9079" s="1">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4">
        <v>18.893699999999995</v>
      </c>
    </row>
    <row r="9080" spans="1:22" ht="14.25" customHeight="1" x14ac:dyDescent="0.3">
      <c r="A9080" s="1">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4">
        <v>34.988799999999969</v>
      </c>
    </row>
    <row r="9081" spans="1:22" ht="14.25" customHeight="1" x14ac:dyDescent="0.3">
      <c r="A9081" s="1">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4">
        <v>2.61</v>
      </c>
    </row>
    <row r="9082" spans="1:22" ht="14.25" customHeight="1" x14ac:dyDescent="0.3">
      <c r="A9082" s="1">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4">
        <v>17.993999999999978</v>
      </c>
    </row>
    <row r="9083" spans="1:22" ht="14.25" customHeight="1" x14ac:dyDescent="0.3">
      <c r="A9083" s="1">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4">
        <v>9.3312000000000008</v>
      </c>
    </row>
    <row r="9084" spans="1:22" ht="14.25" customHeight="1" x14ac:dyDescent="0.3">
      <c r="A9084" s="1">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4">
        <v>1.4455999999999998</v>
      </c>
    </row>
    <row r="9085" spans="1:22" ht="14.25" customHeight="1" x14ac:dyDescent="0.3">
      <c r="A9085" s="1">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4">
        <v>2.9346000000000032</v>
      </c>
    </row>
    <row r="9086" spans="1:22" ht="14.25" customHeight="1" x14ac:dyDescent="0.3">
      <c r="A9086" s="1">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4">
        <v>13.454999999999998</v>
      </c>
    </row>
    <row r="9087" spans="1:22" ht="14.25" customHeight="1" x14ac:dyDescent="0.3">
      <c r="A9087" s="1">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4">
        <v>89.954799999999992</v>
      </c>
    </row>
    <row r="9088" spans="1:22" ht="14.25" customHeight="1" x14ac:dyDescent="0.3">
      <c r="A9088" s="1">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4">
        <v>-251.18640000000005</v>
      </c>
    </row>
    <row r="9089" spans="1:22" ht="14.25" customHeight="1" x14ac:dyDescent="0.3">
      <c r="A9089" s="1">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4">
        <v>-136.48950000000002</v>
      </c>
    </row>
    <row r="9090" spans="1:22" ht="14.25" customHeight="1" x14ac:dyDescent="0.3">
      <c r="A9090" s="1">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4">
        <v>21.539699999999996</v>
      </c>
    </row>
    <row r="9091" spans="1:22" ht="14.25" customHeight="1" x14ac:dyDescent="0.3">
      <c r="A9091" s="1">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4">
        <v>-62.772499999999965</v>
      </c>
    </row>
    <row r="9092" spans="1:22" ht="14.25" customHeight="1" x14ac:dyDescent="0.3">
      <c r="A9092" s="1">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4">
        <v>104.56799999999998</v>
      </c>
    </row>
    <row r="9093" spans="1:22" ht="14.25" customHeight="1" x14ac:dyDescent="0.3">
      <c r="A9093" s="1">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4">
        <v>5.4432</v>
      </c>
    </row>
    <row r="9094" spans="1:22" ht="14.25" customHeight="1" x14ac:dyDescent="0.3">
      <c r="A9094" s="1">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4">
        <v>-376.69319999999999</v>
      </c>
    </row>
    <row r="9095" spans="1:22" ht="14.25" customHeight="1" x14ac:dyDescent="0.3">
      <c r="A9095" s="1">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4">
        <v>83.994400000000013</v>
      </c>
    </row>
    <row r="9096" spans="1:22" ht="14.25" customHeight="1" x14ac:dyDescent="0.3">
      <c r="A9096" s="1">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4">
        <v>181.65599999999998</v>
      </c>
    </row>
    <row r="9097" spans="1:22" ht="14.25" customHeight="1" x14ac:dyDescent="0.3">
      <c r="A9097" s="1">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4">
        <v>11.731999999999999</v>
      </c>
    </row>
    <row r="9098" spans="1:22" ht="14.25" customHeight="1" x14ac:dyDescent="0.3">
      <c r="A9098" s="1">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4">
        <v>13.2986</v>
      </c>
    </row>
    <row r="9099" spans="1:22" ht="14.25" customHeight="1" x14ac:dyDescent="0.3">
      <c r="A9099" s="1">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4">
        <v>15.552000000000001</v>
      </c>
    </row>
    <row r="9100" spans="1:22" ht="14.25" customHeight="1" x14ac:dyDescent="0.3">
      <c r="A9100" s="1">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4">
        <v>27.71580000000003</v>
      </c>
    </row>
    <row r="9101" spans="1:22" ht="14.25" customHeight="1" x14ac:dyDescent="0.3">
      <c r="A9101" s="1">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4">
        <v>3.7584</v>
      </c>
    </row>
    <row r="9102" spans="1:22" ht="14.25" customHeight="1" x14ac:dyDescent="0.3">
      <c r="A9102" s="1">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4">
        <v>128.68049999999994</v>
      </c>
    </row>
    <row r="9103" spans="1:22" ht="14.25" customHeight="1" x14ac:dyDescent="0.3">
      <c r="A9103" s="1">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4">
        <v>5.3190000000000008</v>
      </c>
    </row>
    <row r="9104" spans="1:22" ht="14.25" customHeight="1" x14ac:dyDescent="0.3">
      <c r="A9104" s="1">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4">
        <v>-16.956800000000005</v>
      </c>
    </row>
    <row r="9105" spans="1:22" ht="14.25" customHeight="1" x14ac:dyDescent="0.3">
      <c r="A9105" s="1">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4">
        <v>-84.447999999999993</v>
      </c>
    </row>
    <row r="9106" spans="1:22" ht="14.25" customHeight="1" x14ac:dyDescent="0.3">
      <c r="A9106" s="1">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4">
        <v>-51.296000000000006</v>
      </c>
    </row>
    <row r="9107" spans="1:22" ht="14.25" customHeight="1" x14ac:dyDescent="0.3">
      <c r="A9107" s="1">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4">
        <v>-28.867800000000017</v>
      </c>
    </row>
    <row r="9108" spans="1:22" ht="14.25" customHeight="1" x14ac:dyDescent="0.3">
      <c r="A9108" s="1">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4">
        <v>33.589499999999987</v>
      </c>
    </row>
    <row r="9109" spans="1:22" ht="14.25" customHeight="1" x14ac:dyDescent="0.3">
      <c r="A9109" s="1">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4">
        <v>1.6776</v>
      </c>
    </row>
    <row r="9110" spans="1:22" ht="14.25" customHeight="1" x14ac:dyDescent="0.3">
      <c r="A9110" s="1">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4">
        <v>11.733400000000001</v>
      </c>
    </row>
    <row r="9111" spans="1:22" ht="14.25" customHeight="1" x14ac:dyDescent="0.3">
      <c r="A9111" s="1">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4">
        <v>36.397199999999998</v>
      </c>
    </row>
    <row r="9112" spans="1:22" ht="14.25" customHeight="1" x14ac:dyDescent="0.3">
      <c r="A9112" s="1">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4">
        <v>17.472000000000001</v>
      </c>
    </row>
    <row r="9113" spans="1:22" ht="14.25" customHeight="1" x14ac:dyDescent="0.3">
      <c r="A9113" s="1">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4">
        <v>4.3623999999999974</v>
      </c>
    </row>
    <row r="9114" spans="1:22" ht="14.25" customHeight="1" x14ac:dyDescent="0.3">
      <c r="A9114" s="1">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4">
        <v>6.3040000000000305</v>
      </c>
    </row>
    <row r="9115" spans="1:22" ht="14.25" customHeight="1" x14ac:dyDescent="0.3">
      <c r="A9115" s="1">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4">
        <v>7.1345999999999989</v>
      </c>
    </row>
    <row r="9116" spans="1:22" ht="14.25" customHeight="1" x14ac:dyDescent="0.3">
      <c r="A9116" s="1">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4">
        <v>38.997500000000002</v>
      </c>
    </row>
    <row r="9117" spans="1:22" ht="14.25" customHeight="1" x14ac:dyDescent="0.3">
      <c r="A9117" s="1">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4">
        <v>-93.079999999999984</v>
      </c>
    </row>
    <row r="9118" spans="1:22" ht="14.25" customHeight="1" x14ac:dyDescent="0.3">
      <c r="A9118" s="1">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4">
        <v>6.3935999999999993</v>
      </c>
    </row>
    <row r="9119" spans="1:22" ht="14.25" customHeight="1" x14ac:dyDescent="0.3">
      <c r="A9119" s="1">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4">
        <v>-63.376499999999965</v>
      </c>
    </row>
    <row r="9120" spans="1:22" ht="14.25" customHeight="1" x14ac:dyDescent="0.3">
      <c r="A9120" s="1">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4">
        <v>7.0511999999999988</v>
      </c>
    </row>
    <row r="9121" spans="1:22" ht="14.25" customHeight="1" x14ac:dyDescent="0.3">
      <c r="A9121" s="1">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4">
        <v>10.584</v>
      </c>
    </row>
    <row r="9122" spans="1:22" ht="14.25" customHeight="1" x14ac:dyDescent="0.3">
      <c r="A9122" s="1">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4">
        <v>46.952999999999996</v>
      </c>
    </row>
    <row r="9123" spans="1:22" ht="14.25" customHeight="1" x14ac:dyDescent="0.3">
      <c r="A9123" s="1">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4">
        <v>26.349399999999992</v>
      </c>
    </row>
    <row r="9124" spans="1:22" ht="14.25" customHeight="1" x14ac:dyDescent="0.3">
      <c r="A9124" s="1">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4">
        <v>3.5009999999999994</v>
      </c>
    </row>
    <row r="9125" spans="1:22" ht="14.25" customHeight="1" x14ac:dyDescent="0.3">
      <c r="A9125" s="1">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4">
        <v>-57.75660000000002</v>
      </c>
    </row>
    <row r="9126" spans="1:22" ht="14.25" customHeight="1" x14ac:dyDescent="0.3">
      <c r="A9126" s="1">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4">
        <v>-3.8207999999999984</v>
      </c>
    </row>
    <row r="9127" spans="1:22" ht="14.25" customHeight="1" x14ac:dyDescent="0.3">
      <c r="A9127" s="1">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4">
        <v>-2.1375999999999991</v>
      </c>
    </row>
    <row r="9128" spans="1:22" ht="14.25" customHeight="1" x14ac:dyDescent="0.3">
      <c r="A9128" s="1">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4">
        <v>3.4775999999999998</v>
      </c>
    </row>
    <row r="9129" spans="1:22" ht="14.25" customHeight="1" x14ac:dyDescent="0.3">
      <c r="A9129" s="1">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4">
        <v>-11.2806</v>
      </c>
    </row>
    <row r="9130" spans="1:22" ht="14.25" customHeight="1" x14ac:dyDescent="0.3">
      <c r="A9130" s="1">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4">
        <v>-58.71599999999998</v>
      </c>
    </row>
    <row r="9131" spans="1:22" ht="14.25" customHeight="1" x14ac:dyDescent="0.3">
      <c r="A9131" s="1">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4">
        <v>-241.17600000000002</v>
      </c>
    </row>
    <row r="9132" spans="1:22" ht="14.25" customHeight="1" x14ac:dyDescent="0.3">
      <c r="A9132" s="1">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4">
        <v>1.6324000000000014</v>
      </c>
    </row>
    <row r="9133" spans="1:22" ht="14.25" customHeight="1" x14ac:dyDescent="0.3">
      <c r="A9133" s="1">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4">
        <v>9.8856000000000002</v>
      </c>
    </row>
    <row r="9134" spans="1:22" ht="14.25" customHeight="1" x14ac:dyDescent="0.3">
      <c r="A9134" s="1">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4">
        <v>36.287699999999987</v>
      </c>
    </row>
    <row r="9135" spans="1:22" ht="14.25" customHeight="1" x14ac:dyDescent="0.3">
      <c r="A9135" s="1">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4">
        <v>41.697000000000003</v>
      </c>
    </row>
    <row r="9136" spans="1:22" ht="14.25" customHeight="1" x14ac:dyDescent="0.3">
      <c r="A9136" s="1">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4">
        <v>-22.671600000000005</v>
      </c>
    </row>
    <row r="9137" spans="1:22" ht="14.25" customHeight="1" x14ac:dyDescent="0.3">
      <c r="A9137" s="1">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4">
        <v>-5.1983999999999995</v>
      </c>
    </row>
    <row r="9138" spans="1:22" ht="14.25" customHeight="1" x14ac:dyDescent="0.3">
      <c r="A9138" s="1">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4">
        <v>3.4668000000000001</v>
      </c>
    </row>
    <row r="9139" spans="1:22" ht="14.25" customHeight="1" x14ac:dyDescent="0.3">
      <c r="A9139" s="1">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4">
        <v>-12.224</v>
      </c>
    </row>
    <row r="9140" spans="1:22" ht="14.25" customHeight="1" x14ac:dyDescent="0.3">
      <c r="A9140" s="1">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4">
        <v>13.571999999999996</v>
      </c>
    </row>
    <row r="9141" spans="1:22" ht="14.25" customHeight="1" x14ac:dyDescent="0.3">
      <c r="A9141" s="1">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4">
        <v>95.188799999999972</v>
      </c>
    </row>
    <row r="9142" spans="1:22" ht="14.25" customHeight="1" x14ac:dyDescent="0.3">
      <c r="A9142" s="1">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4">
        <v>47.993999999999986</v>
      </c>
    </row>
    <row r="9143" spans="1:22" ht="14.25" customHeight="1" x14ac:dyDescent="0.3">
      <c r="A9143" s="1">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4">
        <v>12.208000000000002</v>
      </c>
    </row>
    <row r="9144" spans="1:22" ht="14.25" customHeight="1" x14ac:dyDescent="0.3">
      <c r="A9144" s="1">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4">
        <v>3.0043999999999995</v>
      </c>
    </row>
    <row r="9145" spans="1:22" ht="14.25" customHeight="1" x14ac:dyDescent="0.3">
      <c r="A9145" s="1">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4">
        <v>70.195499999999981</v>
      </c>
    </row>
    <row r="9146" spans="1:22" ht="14.25" customHeight="1" x14ac:dyDescent="0.3">
      <c r="A9146" s="1">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4">
        <v>18.820999999999994</v>
      </c>
    </row>
    <row r="9147" spans="1:22" ht="14.25" customHeight="1" x14ac:dyDescent="0.3">
      <c r="A9147" s="1">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4">
        <v>-4.492799999999999</v>
      </c>
    </row>
    <row r="9148" spans="1:22" ht="14.25" customHeight="1" x14ac:dyDescent="0.3">
      <c r="A9148" s="1">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4">
        <v>42.991400000000006</v>
      </c>
    </row>
    <row r="9149" spans="1:22" ht="14.25" customHeight="1" x14ac:dyDescent="0.3">
      <c r="A9149" s="1">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4">
        <v>2.7336</v>
      </c>
    </row>
    <row r="9150" spans="1:22" ht="14.25" customHeight="1" x14ac:dyDescent="0.3">
      <c r="A9150" s="1">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4">
        <v>406.71539999999993</v>
      </c>
    </row>
    <row r="9151" spans="1:22" ht="14.25" customHeight="1" x14ac:dyDescent="0.3">
      <c r="A9151" s="1">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4">
        <v>66.508799999999994</v>
      </c>
    </row>
    <row r="9152" spans="1:22" ht="14.25" customHeight="1" x14ac:dyDescent="0.3">
      <c r="A9152" s="1">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4">
        <v>12.376000000000001</v>
      </c>
    </row>
    <row r="9153" spans="1:22" ht="14.25" customHeight="1" x14ac:dyDescent="0.3">
      <c r="A9153" s="1">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4">
        <v>2.3685999999999989</v>
      </c>
    </row>
    <row r="9154" spans="1:22" ht="14.25" customHeight="1" x14ac:dyDescent="0.3">
      <c r="A9154" s="1">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4">
        <v>1.4499999999999993</v>
      </c>
    </row>
    <row r="9155" spans="1:22" ht="14.25" customHeight="1" x14ac:dyDescent="0.3">
      <c r="A9155" s="1">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4">
        <v>1.852199999999999</v>
      </c>
    </row>
    <row r="9156" spans="1:22" ht="14.25" customHeight="1" x14ac:dyDescent="0.3">
      <c r="A9156" s="1">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4">
        <v>3.1382000000000003</v>
      </c>
    </row>
    <row r="9157" spans="1:22" ht="14.25" customHeight="1" x14ac:dyDescent="0.3">
      <c r="A9157" s="1">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4">
        <v>19.238399999999999</v>
      </c>
    </row>
    <row r="9158" spans="1:22" ht="14.25" customHeight="1" x14ac:dyDescent="0.3">
      <c r="A9158" s="1">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4">
        <v>27.529200000000003</v>
      </c>
    </row>
    <row r="9159" spans="1:22" ht="14.25" customHeight="1" x14ac:dyDescent="0.3">
      <c r="A9159" s="1">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4">
        <v>124.6752</v>
      </c>
    </row>
    <row r="9160" spans="1:22" ht="14.25" customHeight="1" x14ac:dyDescent="0.3">
      <c r="A9160" s="1">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4">
        <v>104.7222</v>
      </c>
    </row>
    <row r="9161" spans="1:22" ht="14.25" customHeight="1" x14ac:dyDescent="0.3">
      <c r="A9161" s="1">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4">
        <v>-3.0366</v>
      </c>
    </row>
    <row r="9162" spans="1:22" ht="14.25" customHeight="1" x14ac:dyDescent="0.3">
      <c r="A9162" s="1">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4">
        <v>-7.9199999999999982</v>
      </c>
    </row>
    <row r="9163" spans="1:22" ht="14.25" customHeight="1" x14ac:dyDescent="0.3">
      <c r="A9163" s="1">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4">
        <v>32.46879999999998</v>
      </c>
    </row>
    <row r="9164" spans="1:22" ht="14.25" customHeight="1" x14ac:dyDescent="0.3">
      <c r="A9164" s="1">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4">
        <v>176.80260000000001</v>
      </c>
    </row>
    <row r="9165" spans="1:22" ht="14.25" customHeight="1" x14ac:dyDescent="0.3">
      <c r="A9165" s="1">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4">
        <v>0.74249999999999994</v>
      </c>
    </row>
    <row r="9166" spans="1:22" ht="14.25" customHeight="1" x14ac:dyDescent="0.3">
      <c r="A9166" s="1">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4">
        <v>-393.60200000000009</v>
      </c>
    </row>
    <row r="9167" spans="1:22" ht="14.25" customHeight="1" x14ac:dyDescent="0.3">
      <c r="A9167" s="1">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4">
        <v>503.63999999999965</v>
      </c>
    </row>
    <row r="9168" spans="1:22" ht="14.25" customHeight="1" x14ac:dyDescent="0.3">
      <c r="A9168" s="1">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4">
        <v>50.327999999999996</v>
      </c>
    </row>
    <row r="9169" spans="1:22" ht="14.25" customHeight="1" x14ac:dyDescent="0.3">
      <c r="A9169" s="1">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4">
        <v>72.431999999999988</v>
      </c>
    </row>
    <row r="9170" spans="1:22" ht="14.25" customHeight="1" x14ac:dyDescent="0.3">
      <c r="A9170" s="1">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4">
        <v>147.08959999999999</v>
      </c>
    </row>
    <row r="9171" spans="1:22" ht="14.25" customHeight="1" x14ac:dyDescent="0.3">
      <c r="A9171" s="1">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4">
        <v>21.012799999999999</v>
      </c>
    </row>
    <row r="9172" spans="1:22" ht="14.25" customHeight="1" x14ac:dyDescent="0.3">
      <c r="A9172" s="1">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4">
        <v>1.597999999999999</v>
      </c>
    </row>
    <row r="9173" spans="1:22" ht="14.25" customHeight="1" x14ac:dyDescent="0.3">
      <c r="A9173" s="1">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4">
        <v>22.991999999999997</v>
      </c>
    </row>
    <row r="9174" spans="1:22" ht="14.25" customHeight="1" x14ac:dyDescent="0.3">
      <c r="A9174" s="1">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4">
        <v>222.58799999999991</v>
      </c>
    </row>
    <row r="9175" spans="1:22" ht="14.25" customHeight="1" x14ac:dyDescent="0.3">
      <c r="A9175" s="1">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4">
        <v>11.230799999999999</v>
      </c>
    </row>
    <row r="9176" spans="1:22" ht="14.25" customHeight="1" x14ac:dyDescent="0.3">
      <c r="A9176" s="1">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4">
        <v>8.9969999999999892</v>
      </c>
    </row>
    <row r="9177" spans="1:22" ht="14.25" customHeight="1" x14ac:dyDescent="0.3">
      <c r="A9177" s="1">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4">
        <v>9.3312000000000008</v>
      </c>
    </row>
    <row r="9178" spans="1:22" ht="14.25" customHeight="1" x14ac:dyDescent="0.3">
      <c r="A9178" s="1">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4">
        <v>-20.72399999999999</v>
      </c>
    </row>
    <row r="9179" spans="1:22" ht="14.25" customHeight="1" x14ac:dyDescent="0.3">
      <c r="A9179" s="1">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4">
        <v>3.9144000000000005</v>
      </c>
    </row>
    <row r="9180" spans="1:22" ht="14.25" customHeight="1" x14ac:dyDescent="0.3">
      <c r="A9180" s="1">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4">
        <v>6.1490000000000009</v>
      </c>
    </row>
    <row r="9181" spans="1:22" ht="14.25" customHeight="1" x14ac:dyDescent="0.3">
      <c r="A9181" s="1">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4">
        <v>44.242500000000035</v>
      </c>
    </row>
    <row r="9182" spans="1:22" ht="14.25" customHeight="1" x14ac:dyDescent="0.3">
      <c r="A9182" s="1">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4">
        <v>4.1832000000000003</v>
      </c>
    </row>
    <row r="9183" spans="1:22" ht="14.25" customHeight="1" x14ac:dyDescent="0.3">
      <c r="A9183" s="1">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4">
        <v>11.673000000000002</v>
      </c>
    </row>
    <row r="9184" spans="1:22" ht="14.25" customHeight="1" x14ac:dyDescent="0.3">
      <c r="A9184" s="1">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4">
        <v>7.8064000000000036</v>
      </c>
    </row>
    <row r="9185" spans="1:22" ht="14.25" customHeight="1" x14ac:dyDescent="0.3">
      <c r="A9185" s="1">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4">
        <v>11.543199999999999</v>
      </c>
    </row>
    <row r="9186" spans="1:22" ht="14.25" customHeight="1" x14ac:dyDescent="0.3">
      <c r="A9186" s="1">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4">
        <v>15.524999999999999</v>
      </c>
    </row>
    <row r="9187" spans="1:22" ht="14.25" customHeight="1" x14ac:dyDescent="0.3">
      <c r="A9187" s="1">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4">
        <v>25.897999999999982</v>
      </c>
    </row>
    <row r="9188" spans="1:22" ht="14.25" customHeight="1" x14ac:dyDescent="0.3">
      <c r="A9188" s="1">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4">
        <v>412.46800000000007</v>
      </c>
    </row>
    <row r="9189" spans="1:22" ht="14.25" customHeight="1" x14ac:dyDescent="0.3">
      <c r="A9189" s="1">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4">
        <v>-0.69760000000000066</v>
      </c>
    </row>
    <row r="9190" spans="1:22" ht="14.25" customHeight="1" x14ac:dyDescent="0.3">
      <c r="A9190" s="1">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4">
        <v>3.8024000000000004</v>
      </c>
    </row>
    <row r="9191" spans="1:22" ht="14.25" customHeight="1" x14ac:dyDescent="0.3">
      <c r="A9191" s="1">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4">
        <v>-165.768</v>
      </c>
    </row>
    <row r="9192" spans="1:22" ht="14.25" customHeight="1" x14ac:dyDescent="0.3">
      <c r="A9192" s="1">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4">
        <v>-82.989999999999981</v>
      </c>
    </row>
    <row r="9193" spans="1:22" ht="14.25" customHeight="1" x14ac:dyDescent="0.3">
      <c r="A9193" s="1">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4">
        <v>15.489999999999997</v>
      </c>
    </row>
    <row r="9194" spans="1:22" ht="14.25" customHeight="1" x14ac:dyDescent="0.3">
      <c r="A9194" s="1">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4">
        <v>-46.995200000000025</v>
      </c>
    </row>
    <row r="9195" spans="1:22" ht="14.25" customHeight="1" x14ac:dyDescent="0.3">
      <c r="A9195" s="1">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4">
        <v>38.779199999999989</v>
      </c>
    </row>
    <row r="9196" spans="1:22" ht="14.25" customHeight="1" x14ac:dyDescent="0.3">
      <c r="A9196" s="1">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4">
        <v>3.5993999999999993</v>
      </c>
    </row>
    <row r="9197" spans="1:22" ht="14.25" customHeight="1" x14ac:dyDescent="0.3">
      <c r="A9197" s="1">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4">
        <v>-16.614000000000004</v>
      </c>
    </row>
    <row r="9198" spans="1:22" ht="14.25" customHeight="1" x14ac:dyDescent="0.3">
      <c r="A9198" s="1">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4">
        <v>19.180800000000001</v>
      </c>
    </row>
    <row r="9199" spans="1:22" ht="14.25" customHeight="1" x14ac:dyDescent="0.3">
      <c r="A9199" s="1">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4">
        <v>125.30000000000007</v>
      </c>
    </row>
    <row r="9200" spans="1:22" ht="14.25" customHeight="1" x14ac:dyDescent="0.3">
      <c r="A9200" s="1">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4">
        <v>11.0808</v>
      </c>
    </row>
    <row r="9201" spans="1:22" ht="14.25" customHeight="1" x14ac:dyDescent="0.3">
      <c r="A9201" s="1">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4">
        <v>32.097999999999971</v>
      </c>
    </row>
    <row r="9202" spans="1:22" ht="14.25" customHeight="1" x14ac:dyDescent="0.3">
      <c r="A9202" s="1">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4">
        <v>12.097999999999999</v>
      </c>
    </row>
    <row r="9203" spans="1:22" ht="14.25" customHeight="1" x14ac:dyDescent="0.3">
      <c r="A9203" s="1">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4">
        <v>148.51060000000001</v>
      </c>
    </row>
    <row r="9204" spans="1:22" ht="14.25" customHeight="1" x14ac:dyDescent="0.3">
      <c r="A9204" s="1">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4">
        <v>10.0632</v>
      </c>
    </row>
    <row r="9205" spans="1:22" ht="14.25" customHeight="1" x14ac:dyDescent="0.3">
      <c r="A9205" s="1">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4">
        <v>32.186000000000007</v>
      </c>
    </row>
    <row r="9206" spans="1:22" ht="14.25" customHeight="1" x14ac:dyDescent="0.3">
      <c r="A9206" s="1">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4">
        <v>6.911999999999999</v>
      </c>
    </row>
    <row r="9207" spans="1:22" ht="14.25" customHeight="1" x14ac:dyDescent="0.3">
      <c r="A9207" s="1">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4">
        <v>4.4891999999999985</v>
      </c>
    </row>
    <row r="9208" spans="1:22" ht="14.25" customHeight="1" x14ac:dyDescent="0.3">
      <c r="A9208" s="1">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4">
        <v>24.883200000000002</v>
      </c>
    </row>
    <row r="9209" spans="1:22" ht="14.25" customHeight="1" x14ac:dyDescent="0.3">
      <c r="A9209" s="1">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4">
        <v>7.4654999999999987</v>
      </c>
    </row>
    <row r="9210" spans="1:22" ht="14.25" customHeight="1" x14ac:dyDescent="0.3">
      <c r="A9210" s="1">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4">
        <v>4.1755999999999993</v>
      </c>
    </row>
    <row r="9211" spans="1:22" ht="14.25" customHeight="1" x14ac:dyDescent="0.3">
      <c r="A9211" s="1">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4">
        <v>3.4944000000000002</v>
      </c>
    </row>
    <row r="9212" spans="1:22" ht="14.25" customHeight="1" x14ac:dyDescent="0.3">
      <c r="A9212" s="1">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4">
        <v>2.5920000000000001</v>
      </c>
    </row>
    <row r="9213" spans="1:22" ht="14.25" customHeight="1" x14ac:dyDescent="0.3">
      <c r="A9213" s="1">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4">
        <v>9.3312000000000008</v>
      </c>
    </row>
    <row r="9214" spans="1:22" ht="14.25" customHeight="1" x14ac:dyDescent="0.3">
      <c r="A9214" s="1">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4">
        <v>11.166400000000003</v>
      </c>
    </row>
    <row r="9215" spans="1:22" ht="14.25" customHeight="1" x14ac:dyDescent="0.3">
      <c r="A9215" s="1">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4">
        <v>28.598399999999994</v>
      </c>
    </row>
    <row r="9216" spans="1:22" ht="14.25" customHeight="1" x14ac:dyDescent="0.3">
      <c r="A9216" s="1">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4">
        <v>6.9741</v>
      </c>
    </row>
    <row r="9217" spans="1:22" ht="14.25" customHeight="1" x14ac:dyDescent="0.3">
      <c r="A9217" s="1">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4">
        <v>15.552000000000001</v>
      </c>
    </row>
    <row r="9218" spans="1:22" ht="14.25" customHeight="1" x14ac:dyDescent="0.3">
      <c r="A9218" s="1">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4">
        <v>-24.771599999999999</v>
      </c>
    </row>
    <row r="9219" spans="1:22" ht="14.25" customHeight="1" x14ac:dyDescent="0.3">
      <c r="A9219" s="1">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4">
        <v>7.4871999999999996</v>
      </c>
    </row>
    <row r="9220" spans="1:22" ht="14.25" customHeight="1" x14ac:dyDescent="0.3">
      <c r="A9220" s="1">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4">
        <v>3.3515999999999977</v>
      </c>
    </row>
    <row r="9221" spans="1:22" ht="14.25" customHeight="1" x14ac:dyDescent="0.3">
      <c r="A9221" s="1">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4">
        <v>-204.99959999999996</v>
      </c>
    </row>
    <row r="9222" spans="1:22" ht="14.25" customHeight="1" x14ac:dyDescent="0.3">
      <c r="A9222" s="1">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4">
        <v>5.2028999999999996</v>
      </c>
    </row>
    <row r="9223" spans="1:22" ht="14.25" customHeight="1" x14ac:dyDescent="0.3">
      <c r="A9223" s="1">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4">
        <v>346.03960000000006</v>
      </c>
    </row>
    <row r="9224" spans="1:22" ht="14.25" customHeight="1" x14ac:dyDescent="0.3">
      <c r="A9224" s="1">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4">
        <v>12.441600000000001</v>
      </c>
    </row>
    <row r="9225" spans="1:22" ht="14.25" customHeight="1" x14ac:dyDescent="0.3">
      <c r="A9225" s="1">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4">
        <v>-13.188000000000009</v>
      </c>
    </row>
    <row r="9226" spans="1:22" ht="14.25" customHeight="1" x14ac:dyDescent="0.3">
      <c r="A9226" s="1">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4">
        <v>-2.3232000000000008</v>
      </c>
    </row>
    <row r="9227" spans="1:22" ht="14.25" customHeight="1" x14ac:dyDescent="0.3">
      <c r="A9227" s="1">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4">
        <v>-6.4232000000000014</v>
      </c>
    </row>
    <row r="9228" spans="1:22" ht="14.25" customHeight="1" x14ac:dyDescent="0.3">
      <c r="A9228" s="1">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4">
        <v>-12.528600000000001</v>
      </c>
    </row>
    <row r="9229" spans="1:22" ht="14.25" customHeight="1" x14ac:dyDescent="0.3">
      <c r="A9229" s="1">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4">
        <v>106.78080000000003</v>
      </c>
    </row>
    <row r="9230" spans="1:22" ht="14.25" customHeight="1" x14ac:dyDescent="0.3">
      <c r="A9230" s="1">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4">
        <v>3.36</v>
      </c>
    </row>
    <row r="9231" spans="1:22" ht="14.25" customHeight="1" x14ac:dyDescent="0.3">
      <c r="A9231" s="1">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4">
        <v>5.5070999999999994</v>
      </c>
    </row>
    <row r="9232" spans="1:22" ht="14.25" customHeight="1" x14ac:dyDescent="0.3">
      <c r="A9232" s="1">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4">
        <v>27.993600000000001</v>
      </c>
    </row>
    <row r="9233" spans="1:22" ht="14.25" customHeight="1" x14ac:dyDescent="0.3">
      <c r="A9233" s="1">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4">
        <v>-694.29359999999997</v>
      </c>
    </row>
    <row r="9234" spans="1:22" ht="14.25" customHeight="1" x14ac:dyDescent="0.3">
      <c r="A9234" s="1">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4">
        <v>31.244399999999995</v>
      </c>
    </row>
    <row r="9235" spans="1:22" ht="14.25" customHeight="1" x14ac:dyDescent="0.3">
      <c r="A9235" s="1">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4">
        <v>0.94679999999999698</v>
      </c>
    </row>
    <row r="9236" spans="1:22" ht="14.25" customHeight="1" x14ac:dyDescent="0.3">
      <c r="A9236" s="1">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4">
        <v>68.197999999999979</v>
      </c>
    </row>
    <row r="9237" spans="1:22" ht="14.25" customHeight="1" x14ac:dyDescent="0.3">
      <c r="A9237" s="1">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4">
        <v>5.2332000000000001</v>
      </c>
    </row>
    <row r="9238" spans="1:22" ht="14.25" customHeight="1" x14ac:dyDescent="0.3">
      <c r="A9238" s="1">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4">
        <v>28.436399999999935</v>
      </c>
    </row>
    <row r="9239" spans="1:22" ht="14.25" customHeight="1" x14ac:dyDescent="0.3">
      <c r="A9239" s="1">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4">
        <v>2.5591999999999997</v>
      </c>
    </row>
    <row r="9240" spans="1:22" ht="14.25" customHeight="1" x14ac:dyDescent="0.3">
      <c r="A9240" s="1">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4">
        <v>-3.6892000000000067</v>
      </c>
    </row>
    <row r="9241" spans="1:22" ht="14.25" customHeight="1" x14ac:dyDescent="0.3">
      <c r="A9241" s="1">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4">
        <v>20.584200000000003</v>
      </c>
    </row>
    <row r="9242" spans="1:22" ht="14.25" customHeight="1" x14ac:dyDescent="0.3">
      <c r="A9242" s="1">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4">
        <v>-3.9248999999999974</v>
      </c>
    </row>
    <row r="9243" spans="1:22" ht="14.25" customHeight="1" x14ac:dyDescent="0.3">
      <c r="A9243" s="1">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4">
        <v>0.57540000000000058</v>
      </c>
    </row>
    <row r="9244" spans="1:22" ht="14.25" customHeight="1" x14ac:dyDescent="0.3">
      <c r="A9244" s="1">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4">
        <v>4.6487999999999987</v>
      </c>
    </row>
    <row r="9245" spans="1:22" ht="14.25" customHeight="1" x14ac:dyDescent="0.3">
      <c r="A9245" s="1">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4">
        <v>7.0489999999999995</v>
      </c>
    </row>
    <row r="9246" spans="1:22" ht="14.25" customHeight="1" x14ac:dyDescent="0.3">
      <c r="A9246" s="1">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4">
        <v>2.2239999999999998</v>
      </c>
    </row>
    <row r="9247" spans="1:22" ht="14.25" customHeight="1" x14ac:dyDescent="0.3">
      <c r="A9247" s="1">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4">
        <v>15.552000000000001</v>
      </c>
    </row>
    <row r="9248" spans="1:22" ht="14.25" customHeight="1" x14ac:dyDescent="0.3">
      <c r="A9248" s="1">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4">
        <v>2.8535999999999988</v>
      </c>
    </row>
    <row r="9249" spans="1:22" ht="14.25" customHeight="1" x14ac:dyDescent="0.3">
      <c r="A9249" s="1">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4">
        <v>0.72279999999999989</v>
      </c>
    </row>
    <row r="9250" spans="1:22" ht="14.25" customHeight="1" x14ac:dyDescent="0.3">
      <c r="A9250" s="1">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4">
        <v>1.3649999999999998</v>
      </c>
    </row>
    <row r="9251" spans="1:22" ht="14.25" customHeight="1" x14ac:dyDescent="0.3">
      <c r="A9251" s="1">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4">
        <v>220.48250000000002</v>
      </c>
    </row>
    <row r="9252" spans="1:22" ht="14.25" customHeight="1" x14ac:dyDescent="0.3">
      <c r="A9252" s="1">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4">
        <v>54.444800000000001</v>
      </c>
    </row>
    <row r="9253" spans="1:22" ht="14.25" customHeight="1" x14ac:dyDescent="0.3">
      <c r="A9253" s="1">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4">
        <v>33.639999999999986</v>
      </c>
    </row>
    <row r="9254" spans="1:22" ht="14.25" customHeight="1" x14ac:dyDescent="0.3">
      <c r="A9254" s="1">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4">
        <v>63.983999999999988</v>
      </c>
    </row>
    <row r="9255" spans="1:22" ht="14.25" customHeight="1" x14ac:dyDescent="0.3">
      <c r="A9255" s="1">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4">
        <v>6.2208000000000006</v>
      </c>
    </row>
    <row r="9256" spans="1:22" ht="14.25" customHeight="1" x14ac:dyDescent="0.3">
      <c r="A9256" s="1">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4">
        <v>15.222499999999997</v>
      </c>
    </row>
    <row r="9257" spans="1:22" ht="14.25" customHeight="1" x14ac:dyDescent="0.3">
      <c r="A9257" s="1">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4">
        <v>6.8723999999999998</v>
      </c>
    </row>
    <row r="9258" spans="1:22" ht="14.25" customHeight="1" x14ac:dyDescent="0.3">
      <c r="A9258" s="1">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4">
        <v>4.4344000000000001</v>
      </c>
    </row>
    <row r="9259" spans="1:22" ht="14.25" customHeight="1" x14ac:dyDescent="0.3">
      <c r="A9259" s="1">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4">
        <v>53.270399999999995</v>
      </c>
    </row>
    <row r="9260" spans="1:22" ht="14.25" customHeight="1" x14ac:dyDescent="0.3">
      <c r="A9260" s="1">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4">
        <v>24.393000000000001</v>
      </c>
    </row>
    <row r="9261" spans="1:22" ht="14.25" customHeight="1" x14ac:dyDescent="0.3">
      <c r="A9261" s="1">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4">
        <v>2.598399999999998</v>
      </c>
    </row>
    <row r="9262" spans="1:22" ht="14.25" customHeight="1" x14ac:dyDescent="0.3">
      <c r="A9262" s="1">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4">
        <v>6.63</v>
      </c>
    </row>
    <row r="9263" spans="1:22" ht="14.25" customHeight="1" x14ac:dyDescent="0.3">
      <c r="A9263" s="1">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4">
        <v>-2.6997000000000355</v>
      </c>
    </row>
    <row r="9264" spans="1:22" ht="14.25" customHeight="1" x14ac:dyDescent="0.3">
      <c r="A9264" s="1">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4">
        <v>35.097300000000004</v>
      </c>
    </row>
    <row r="9265" spans="1:22" ht="14.25" customHeight="1" x14ac:dyDescent="0.3">
      <c r="A9265" s="1">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4">
        <v>53.982000000000006</v>
      </c>
    </row>
    <row r="9266" spans="1:22" ht="14.25" customHeight="1" x14ac:dyDescent="0.3">
      <c r="A9266" s="1">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4">
        <v>-7.782</v>
      </c>
    </row>
    <row r="9267" spans="1:22" ht="14.25" customHeight="1" x14ac:dyDescent="0.3">
      <c r="A9267" s="1">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4">
        <v>24.317999999999998</v>
      </c>
    </row>
    <row r="9268" spans="1:22" ht="14.25" customHeight="1" x14ac:dyDescent="0.3">
      <c r="A9268" s="1">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4">
        <v>5.5327999999999999</v>
      </c>
    </row>
    <row r="9269" spans="1:22" ht="14.25" customHeight="1" x14ac:dyDescent="0.3">
      <c r="A9269" s="1">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4">
        <v>6.8388000000000009</v>
      </c>
    </row>
    <row r="9270" spans="1:22" ht="14.25" customHeight="1" x14ac:dyDescent="0.3">
      <c r="A9270" s="1">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4">
        <v>9.6191999999999993</v>
      </c>
    </row>
    <row r="9271" spans="1:22" ht="14.25" customHeight="1" x14ac:dyDescent="0.3">
      <c r="A9271" s="1">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4">
        <v>11.2308</v>
      </c>
    </row>
    <row r="9272" spans="1:22" ht="14.25" customHeight="1" x14ac:dyDescent="0.3">
      <c r="A9272" s="1">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4">
        <v>1453.1237999999996</v>
      </c>
    </row>
    <row r="9273" spans="1:22" ht="14.25" customHeight="1" x14ac:dyDescent="0.3">
      <c r="A9273" s="1">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4">
        <v>4.4088000000000012</v>
      </c>
    </row>
    <row r="9274" spans="1:22" ht="14.25" customHeight="1" x14ac:dyDescent="0.3">
      <c r="A9274" s="1">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4">
        <v>303.3408</v>
      </c>
    </row>
    <row r="9275" spans="1:22" ht="14.25" customHeight="1" x14ac:dyDescent="0.3">
      <c r="A9275" s="1">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4">
        <v>757.41120000000001</v>
      </c>
    </row>
    <row r="9276" spans="1:22" ht="14.25" customHeight="1" x14ac:dyDescent="0.3">
      <c r="A9276" s="1">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4">
        <v>112.57400000000001</v>
      </c>
    </row>
    <row r="9277" spans="1:22" ht="14.25" customHeight="1" x14ac:dyDescent="0.3">
      <c r="A9277" s="1">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4">
        <v>13.852799999999995</v>
      </c>
    </row>
    <row r="9278" spans="1:22" ht="14.25" customHeight="1" x14ac:dyDescent="0.3">
      <c r="A9278" s="1">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4">
        <v>11.98</v>
      </c>
    </row>
    <row r="9279" spans="1:22" ht="14.25" customHeight="1" x14ac:dyDescent="0.3">
      <c r="A9279" s="1">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4">
        <v>5.1791999999999998</v>
      </c>
    </row>
    <row r="9280" spans="1:22" ht="14.25" customHeight="1" x14ac:dyDescent="0.3">
      <c r="A9280" s="1">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4">
        <v>-5.6006999999999962</v>
      </c>
    </row>
    <row r="9281" spans="1:22" ht="14.25" customHeight="1" x14ac:dyDescent="0.3">
      <c r="A9281" s="1">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4">
        <v>-28.49799999999999</v>
      </c>
    </row>
    <row r="9282" spans="1:22" ht="14.25" customHeight="1" x14ac:dyDescent="0.3">
      <c r="A9282" s="1">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4">
        <v>40.97</v>
      </c>
    </row>
    <row r="9283" spans="1:22" ht="14.25" customHeight="1" x14ac:dyDescent="0.3">
      <c r="A9283" s="1">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4">
        <v>20.369999999999997</v>
      </c>
    </row>
    <row r="9284" spans="1:22" ht="14.25" customHeight="1" x14ac:dyDescent="0.3">
      <c r="A9284" s="1">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4">
        <v>25.278400000000001</v>
      </c>
    </row>
    <row r="9285" spans="1:22" ht="14.25" customHeight="1" x14ac:dyDescent="0.3">
      <c r="A9285" s="1">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4">
        <v>3.9473999999999996</v>
      </c>
    </row>
    <row r="9286" spans="1:22" ht="14.25" customHeight="1" x14ac:dyDescent="0.3">
      <c r="A9286" s="1">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4">
        <v>43.223399999999984</v>
      </c>
    </row>
    <row r="9287" spans="1:22" ht="14.25" customHeight="1" x14ac:dyDescent="0.3">
      <c r="A9287" s="1">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4">
        <v>4.7712000000000012</v>
      </c>
    </row>
    <row r="9288" spans="1:22" ht="14.25" customHeight="1" x14ac:dyDescent="0.3">
      <c r="A9288" s="1">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4">
        <v>-11.020800000000005</v>
      </c>
    </row>
    <row r="9289" spans="1:22" ht="14.25" customHeight="1" x14ac:dyDescent="0.3">
      <c r="A9289" s="1">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4">
        <v>-84.961500000000029</v>
      </c>
    </row>
    <row r="9290" spans="1:22" ht="14.25" customHeight="1" x14ac:dyDescent="0.3">
      <c r="A9290" s="1">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4">
        <v>-15.418800000000203</v>
      </c>
    </row>
    <row r="9291" spans="1:22" ht="14.25" customHeight="1" x14ac:dyDescent="0.3">
      <c r="A9291" s="1">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4">
        <v>22.987699999999997</v>
      </c>
    </row>
    <row r="9292" spans="1:22" ht="14.25" customHeight="1" x14ac:dyDescent="0.3">
      <c r="A9292" s="1">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4">
        <v>2.8535999999999988</v>
      </c>
    </row>
    <row r="9293" spans="1:22" ht="14.25" customHeight="1" x14ac:dyDescent="0.3">
      <c r="A9293" s="1">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4">
        <v>15.524999999999999</v>
      </c>
    </row>
    <row r="9294" spans="1:22" ht="14.25" customHeight="1" x14ac:dyDescent="0.3">
      <c r="A9294" s="1">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4">
        <v>-0.94520000000000004</v>
      </c>
    </row>
    <row r="9295" spans="1:22" ht="14.25" customHeight="1" x14ac:dyDescent="0.3">
      <c r="A9295" s="1">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4">
        <v>20.585999999999999</v>
      </c>
    </row>
    <row r="9296" spans="1:22" ht="14.25" customHeight="1" x14ac:dyDescent="0.3">
      <c r="A9296" s="1">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4">
        <v>5.0286000000000008</v>
      </c>
    </row>
    <row r="9297" spans="1:22" ht="14.25" customHeight="1" x14ac:dyDescent="0.3">
      <c r="A9297" s="1">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4">
        <v>-64.937599999999989</v>
      </c>
    </row>
    <row r="9298" spans="1:22" ht="14.25" customHeight="1" x14ac:dyDescent="0.3">
      <c r="A9298" s="1">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4">
        <v>8.2847999999999971</v>
      </c>
    </row>
    <row r="9299" spans="1:22" ht="14.25" customHeight="1" x14ac:dyDescent="0.3">
      <c r="A9299" s="1">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4">
        <v>24.476800000000004</v>
      </c>
    </row>
    <row r="9300" spans="1:22" ht="14.25" customHeight="1" x14ac:dyDescent="0.3">
      <c r="A9300" s="1">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4">
        <v>6.5057999999999971</v>
      </c>
    </row>
    <row r="9301" spans="1:22" ht="14.25" customHeight="1" x14ac:dyDescent="0.3">
      <c r="A9301" s="1">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4">
        <v>-6.8992000000000022</v>
      </c>
    </row>
    <row r="9302" spans="1:22" ht="14.25" customHeight="1" x14ac:dyDescent="0.3">
      <c r="A9302" s="1">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4">
        <v>-20.245000000000008</v>
      </c>
    </row>
    <row r="9303" spans="1:22" ht="14.25" customHeight="1" x14ac:dyDescent="0.3">
      <c r="A9303" s="1">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4">
        <v>6.122999999999994</v>
      </c>
    </row>
    <row r="9304" spans="1:22" ht="14.25" customHeight="1" x14ac:dyDescent="0.3">
      <c r="A9304" s="1">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4">
        <v>0.88559999999999883</v>
      </c>
    </row>
    <row r="9305" spans="1:22" ht="14.25" customHeight="1" x14ac:dyDescent="0.3">
      <c r="A9305" s="1">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4">
        <v>5.4432</v>
      </c>
    </row>
    <row r="9306" spans="1:22" ht="14.25" customHeight="1" x14ac:dyDescent="0.3">
      <c r="A9306" s="1">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4">
        <v>-2.2877999999999998</v>
      </c>
    </row>
    <row r="9307" spans="1:22" ht="14.25" customHeight="1" x14ac:dyDescent="0.3">
      <c r="A9307" s="1">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4">
        <v>2.1840000000000002</v>
      </c>
    </row>
    <row r="9308" spans="1:22" ht="14.25" customHeight="1" x14ac:dyDescent="0.3">
      <c r="A9308" s="1">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4">
        <v>1.9023999999999992</v>
      </c>
    </row>
    <row r="9309" spans="1:22" ht="14.25" customHeight="1" x14ac:dyDescent="0.3">
      <c r="A9309" s="1">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4">
        <v>3.7200000000000006</v>
      </c>
    </row>
    <row r="9310" spans="1:22" ht="14.25" customHeight="1" x14ac:dyDescent="0.3">
      <c r="A9310" s="1">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4">
        <v>15.917999999999999</v>
      </c>
    </row>
    <row r="9311" spans="1:22" ht="14.25" customHeight="1" x14ac:dyDescent="0.3">
      <c r="A9311" s="1">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4">
        <v>9.9215999999999998</v>
      </c>
    </row>
    <row r="9312" spans="1:22" ht="14.25" customHeight="1" x14ac:dyDescent="0.3">
      <c r="A9312" s="1">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4">
        <v>45.839999999999996</v>
      </c>
    </row>
    <row r="9313" spans="1:22" ht="14.25" customHeight="1" x14ac:dyDescent="0.3">
      <c r="A9313" s="1">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4">
        <v>1.7247999999999997</v>
      </c>
    </row>
    <row r="9314" spans="1:22" ht="14.25" customHeight="1" x14ac:dyDescent="0.3">
      <c r="A9314" s="1">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4">
        <v>4.7616000000000014</v>
      </c>
    </row>
    <row r="9315" spans="1:22" ht="14.25" customHeight="1" x14ac:dyDescent="0.3">
      <c r="A9315" s="1">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4">
        <v>117.12960000000004</v>
      </c>
    </row>
    <row r="9316" spans="1:22" ht="14.25" customHeight="1" x14ac:dyDescent="0.3">
      <c r="A9316" s="1">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4">
        <v>46.790800000000004</v>
      </c>
    </row>
    <row r="9317" spans="1:22" ht="14.25" customHeight="1" x14ac:dyDescent="0.3">
      <c r="A9317" s="1">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4">
        <v>-27.715799999999994</v>
      </c>
    </row>
    <row r="9318" spans="1:22" ht="14.25" customHeight="1" x14ac:dyDescent="0.3">
      <c r="A9318" s="1">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4">
        <v>-163.45159999999996</v>
      </c>
    </row>
    <row r="9319" spans="1:22" ht="14.25" customHeight="1" x14ac:dyDescent="0.3">
      <c r="A9319" s="1">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4">
        <v>-2.9940000000000015</v>
      </c>
    </row>
    <row r="9320" spans="1:22" ht="14.25" customHeight="1" x14ac:dyDescent="0.3">
      <c r="A9320" s="1">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4">
        <v>6.4127999999999998</v>
      </c>
    </row>
    <row r="9321" spans="1:22" ht="14.25" customHeight="1" x14ac:dyDescent="0.3">
      <c r="A9321" s="1">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4">
        <v>25.474399999999999</v>
      </c>
    </row>
    <row r="9322" spans="1:22" ht="14.25" customHeight="1" x14ac:dyDescent="0.3">
      <c r="A9322" s="1">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4">
        <v>31.266399999999976</v>
      </c>
    </row>
    <row r="9323" spans="1:22" ht="14.25" customHeight="1" x14ac:dyDescent="0.3">
      <c r="A9323" s="1">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4">
        <v>-5.6879999999999988</v>
      </c>
    </row>
    <row r="9324" spans="1:22" ht="14.25" customHeight="1" x14ac:dyDescent="0.3">
      <c r="A9324" s="1">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4">
        <v>-84.292799999999986</v>
      </c>
    </row>
    <row r="9325" spans="1:22" ht="14.25" customHeight="1" x14ac:dyDescent="0.3">
      <c r="A9325" s="1">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4">
        <v>97.078399999999988</v>
      </c>
    </row>
    <row r="9326" spans="1:22" ht="14.25" customHeight="1" x14ac:dyDescent="0.3">
      <c r="A9326" s="1">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4">
        <v>59.481600000000014</v>
      </c>
    </row>
    <row r="9327" spans="1:22" ht="14.25" customHeight="1" x14ac:dyDescent="0.3">
      <c r="A9327" s="1">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4">
        <v>23.711999999999996</v>
      </c>
    </row>
    <row r="9328" spans="1:22" ht="14.25" customHeight="1" x14ac:dyDescent="0.3">
      <c r="A9328" s="1">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4">
        <v>34.812800000000003</v>
      </c>
    </row>
    <row r="9329" spans="1:22" ht="14.25" customHeight="1" x14ac:dyDescent="0.3">
      <c r="A9329" s="1">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4">
        <v>34.178400000000011</v>
      </c>
    </row>
    <row r="9330" spans="1:22" ht="14.25" customHeight="1" x14ac:dyDescent="0.3">
      <c r="A9330" s="1">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4">
        <v>7.2744</v>
      </c>
    </row>
    <row r="9331" spans="1:22" ht="14.25" customHeight="1" x14ac:dyDescent="0.3">
      <c r="A9331" s="1">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4">
        <v>15.395199999999999</v>
      </c>
    </row>
    <row r="9332" spans="1:22" ht="14.25" customHeight="1" x14ac:dyDescent="0.3">
      <c r="A9332" s="1">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4">
        <v>7.3132000000000001</v>
      </c>
    </row>
    <row r="9333" spans="1:22" ht="14.25" customHeight="1" x14ac:dyDescent="0.3">
      <c r="A9333" s="1">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4">
        <v>75.180000000000064</v>
      </c>
    </row>
    <row r="9334" spans="1:22" ht="14.25" customHeight="1" x14ac:dyDescent="0.3">
      <c r="A9334" s="1">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4">
        <v>50.876800000000003</v>
      </c>
    </row>
    <row r="9335" spans="1:22" ht="14.25" customHeight="1" x14ac:dyDescent="0.3">
      <c r="A9335" s="1">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4">
        <v>6.6739999999999995</v>
      </c>
    </row>
    <row r="9336" spans="1:22" ht="14.25" customHeight="1" x14ac:dyDescent="0.3">
      <c r="A9336" s="1">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4">
        <v>-15.71759999999999</v>
      </c>
    </row>
    <row r="9337" spans="1:22" ht="14.25" customHeight="1" x14ac:dyDescent="0.3">
      <c r="A9337" s="1">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4">
        <v>1.4975999999999996</v>
      </c>
    </row>
    <row r="9338" spans="1:22" ht="14.25" customHeight="1" x14ac:dyDescent="0.3">
      <c r="A9338" s="1">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4">
        <v>8.7710000000000008</v>
      </c>
    </row>
    <row r="9339" spans="1:22" ht="14.25" customHeight="1" x14ac:dyDescent="0.3">
      <c r="A9339" s="1">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4">
        <v>1.1219999999999999</v>
      </c>
    </row>
    <row r="9340" spans="1:22" ht="14.25" customHeight="1" x14ac:dyDescent="0.3">
      <c r="A9340" s="1">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4">
        <v>7.0223999999999993</v>
      </c>
    </row>
    <row r="9341" spans="1:22" ht="14.25" customHeight="1" x14ac:dyDescent="0.3">
      <c r="A9341" s="1">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4">
        <v>68.963099999999997</v>
      </c>
    </row>
    <row r="9342" spans="1:22" ht="14.25" customHeight="1" x14ac:dyDescent="0.3">
      <c r="A9342" s="1">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4">
        <v>9</v>
      </c>
    </row>
    <row r="9343" spans="1:22" ht="14.25" customHeight="1" x14ac:dyDescent="0.3">
      <c r="A9343" s="1">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4">
        <v>11.757600000000011</v>
      </c>
    </row>
    <row r="9344" spans="1:22" ht="14.25" customHeight="1" x14ac:dyDescent="0.3">
      <c r="A9344" s="1">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4">
        <v>19.193999999999999</v>
      </c>
    </row>
    <row r="9345" spans="1:22" ht="14.25" customHeight="1" x14ac:dyDescent="0.3">
      <c r="A9345" s="1">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4">
        <v>-106.39299999999997</v>
      </c>
    </row>
    <row r="9346" spans="1:22" ht="14.25" customHeight="1" x14ac:dyDescent="0.3">
      <c r="A9346" s="1">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4">
        <v>-4.7625000000000011</v>
      </c>
    </row>
    <row r="9347" spans="1:22" ht="14.25" customHeight="1" x14ac:dyDescent="0.3">
      <c r="A9347" s="1">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4">
        <v>-11.518799999999999</v>
      </c>
    </row>
    <row r="9348" spans="1:22" ht="14.25" customHeight="1" x14ac:dyDescent="0.3">
      <c r="A9348" s="1">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4">
        <v>8.2896000000000001</v>
      </c>
    </row>
    <row r="9349" spans="1:22" ht="14.25" customHeight="1" x14ac:dyDescent="0.3">
      <c r="A9349" s="1">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4">
        <v>-12.84900000000016</v>
      </c>
    </row>
    <row r="9350" spans="1:22" ht="14.25" customHeight="1" x14ac:dyDescent="0.3">
      <c r="A9350" s="1">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4">
        <v>202.25279999999998</v>
      </c>
    </row>
    <row r="9351" spans="1:22" ht="14.25" customHeight="1" x14ac:dyDescent="0.3">
      <c r="A9351" s="1">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4">
        <v>10.909600000000001</v>
      </c>
    </row>
    <row r="9352" spans="1:22" ht="14.25" customHeight="1" x14ac:dyDescent="0.3">
      <c r="A9352" s="1">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4">
        <v>4.4603999999999999</v>
      </c>
    </row>
    <row r="9353" spans="1:22" ht="14.25" customHeight="1" x14ac:dyDescent="0.3">
      <c r="A9353" s="1">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4">
        <v>-20.784600000000012</v>
      </c>
    </row>
    <row r="9354" spans="1:22" ht="14.25" customHeight="1" x14ac:dyDescent="0.3">
      <c r="A9354" s="1">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4">
        <v>-14.870399999999961</v>
      </c>
    </row>
    <row r="9355" spans="1:22" ht="14.25" customHeight="1" x14ac:dyDescent="0.3">
      <c r="A9355" s="1">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4">
        <v>3.7127999999999988</v>
      </c>
    </row>
    <row r="9356" spans="1:22" ht="14.25" customHeight="1" x14ac:dyDescent="0.3">
      <c r="A9356" s="1">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4">
        <v>9.3312000000000008</v>
      </c>
    </row>
    <row r="9357" spans="1:22" ht="14.25" customHeight="1" x14ac:dyDescent="0.3">
      <c r="A9357" s="1">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4">
        <v>1.0192000000000001</v>
      </c>
    </row>
    <row r="9358" spans="1:22" ht="14.25" customHeight="1" x14ac:dyDescent="0.3">
      <c r="A9358" s="1">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4">
        <v>8.7137999999999991</v>
      </c>
    </row>
    <row r="9359" spans="1:22" ht="14.25" customHeight="1" x14ac:dyDescent="0.3">
      <c r="A9359" s="1">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4">
        <v>15.091999999999995</v>
      </c>
    </row>
    <row r="9360" spans="1:22" ht="14.25" customHeight="1" x14ac:dyDescent="0.3">
      <c r="A9360" s="1">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4">
        <v>-99.34529999999998</v>
      </c>
    </row>
    <row r="9361" spans="1:22" ht="14.25" customHeight="1" x14ac:dyDescent="0.3">
      <c r="A9361" s="1">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4">
        <v>7.816599999999994</v>
      </c>
    </row>
    <row r="9362" spans="1:22" ht="14.25" customHeight="1" x14ac:dyDescent="0.3">
      <c r="A9362" s="1">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4">
        <v>0</v>
      </c>
    </row>
    <row r="9363" spans="1:22" ht="14.25" customHeight="1" x14ac:dyDescent="0.3">
      <c r="A9363" s="1">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4">
        <v>10.3194</v>
      </c>
    </row>
    <row r="9364" spans="1:22" ht="14.25" customHeight="1" x14ac:dyDescent="0.3">
      <c r="A9364" s="1">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4">
        <v>0.3906000000000005</v>
      </c>
    </row>
    <row r="9365" spans="1:22" ht="14.25" customHeight="1" x14ac:dyDescent="0.3">
      <c r="A9365" s="1">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4">
        <v>6.4205999999999976</v>
      </c>
    </row>
    <row r="9366" spans="1:22" ht="14.25" customHeight="1" x14ac:dyDescent="0.3">
      <c r="A9366" s="1">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4">
        <v>7.1863999999999919</v>
      </c>
    </row>
    <row r="9367" spans="1:22" ht="14.25" customHeight="1" x14ac:dyDescent="0.3">
      <c r="A9367" s="1">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4">
        <v>5.6644000000000005</v>
      </c>
    </row>
    <row r="9368" spans="1:22" ht="14.25" customHeight="1" x14ac:dyDescent="0.3">
      <c r="A9368" s="1">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4">
        <v>25.679999999999996</v>
      </c>
    </row>
    <row r="9369" spans="1:22" ht="14.25" customHeight="1" x14ac:dyDescent="0.3">
      <c r="A9369" s="1">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4">
        <v>83.843999999999937</v>
      </c>
    </row>
    <row r="9370" spans="1:22" ht="14.25" customHeight="1" x14ac:dyDescent="0.3">
      <c r="A9370" s="1">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4">
        <v>18.211199999999998</v>
      </c>
    </row>
    <row r="9371" spans="1:22" ht="14.25" customHeight="1" x14ac:dyDescent="0.3">
      <c r="A9371" s="1">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4">
        <v>43.675200000000018</v>
      </c>
    </row>
    <row r="9372" spans="1:22" ht="14.25" customHeight="1" x14ac:dyDescent="0.3">
      <c r="A9372" s="1">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4">
        <v>-4.1568000000000023</v>
      </c>
    </row>
    <row r="9373" spans="1:22" ht="14.25" customHeight="1" x14ac:dyDescent="0.3">
      <c r="A9373" s="1">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4">
        <v>-86.058600000000013</v>
      </c>
    </row>
    <row r="9374" spans="1:22" ht="14.25" customHeight="1" x14ac:dyDescent="0.3">
      <c r="A9374" s="1">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4">
        <v>2.9144999999999994</v>
      </c>
    </row>
    <row r="9375" spans="1:22" ht="14.25" customHeight="1" x14ac:dyDescent="0.3">
      <c r="A9375" s="1">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4">
        <v>52.492999999999967</v>
      </c>
    </row>
    <row r="9376" spans="1:22" ht="14.25" customHeight="1" x14ac:dyDescent="0.3">
      <c r="A9376" s="1">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4">
        <v>15.958800000000004</v>
      </c>
    </row>
    <row r="9377" spans="1:22" ht="14.25" customHeight="1" x14ac:dyDescent="0.3">
      <c r="A9377" s="1">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4">
        <v>10.5</v>
      </c>
    </row>
    <row r="9378" spans="1:22" ht="14.25" customHeight="1" x14ac:dyDescent="0.3">
      <c r="A9378" s="1">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4">
        <v>13.674000000000003</v>
      </c>
    </row>
    <row r="9379" spans="1:22" ht="14.25" customHeight="1" x14ac:dyDescent="0.3">
      <c r="A9379" s="1">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4">
        <v>8.465600000000002</v>
      </c>
    </row>
    <row r="9380" spans="1:22" ht="14.25" customHeight="1" x14ac:dyDescent="0.3">
      <c r="A9380" s="1">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4">
        <v>2.3868</v>
      </c>
    </row>
    <row r="9381" spans="1:22" ht="14.25" customHeight="1" x14ac:dyDescent="0.3">
      <c r="A9381" s="1">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4">
        <v>15.934799999999997</v>
      </c>
    </row>
    <row r="9382" spans="1:22" ht="14.25" customHeight="1" x14ac:dyDescent="0.3">
      <c r="A9382" s="1">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4">
        <v>6.4784000000000042</v>
      </c>
    </row>
    <row r="9383" spans="1:22" ht="14.25" customHeight="1" x14ac:dyDescent="0.3">
      <c r="A9383" s="1">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4">
        <v>-10.60680000000005</v>
      </c>
    </row>
    <row r="9384" spans="1:22" ht="14.25" customHeight="1" x14ac:dyDescent="0.3">
      <c r="A9384" s="1">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4">
        <v>0.504</v>
      </c>
    </row>
    <row r="9385" spans="1:22" ht="14.25" customHeight="1" x14ac:dyDescent="0.3">
      <c r="A9385" s="1">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4">
        <v>-1.049000000000003</v>
      </c>
    </row>
    <row r="9386" spans="1:22" ht="14.25" customHeight="1" x14ac:dyDescent="0.3">
      <c r="A9386" s="1">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4">
        <v>12.441600000000001</v>
      </c>
    </row>
    <row r="9387" spans="1:22" ht="14.25" customHeight="1" x14ac:dyDescent="0.3">
      <c r="A9387" s="1">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4">
        <v>33.1584</v>
      </c>
    </row>
    <row r="9388" spans="1:22" ht="14.25" customHeight="1" x14ac:dyDescent="0.3">
      <c r="A9388" s="1">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4">
        <v>37.562399999999997</v>
      </c>
    </row>
    <row r="9389" spans="1:22" ht="14.25" customHeight="1" x14ac:dyDescent="0.3">
      <c r="A9389" s="1">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4">
        <v>5.7715999999999994</v>
      </c>
    </row>
    <row r="9390" spans="1:22" ht="14.25" customHeight="1" x14ac:dyDescent="0.3">
      <c r="A9390" s="1">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4">
        <v>152.02319999999997</v>
      </c>
    </row>
    <row r="9391" spans="1:22" ht="14.25" customHeight="1" x14ac:dyDescent="0.3">
      <c r="A9391" s="1">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4">
        <v>0.95879999999999987</v>
      </c>
    </row>
    <row r="9392" spans="1:22" ht="14.25" customHeight="1" x14ac:dyDescent="0.3">
      <c r="A9392" s="1">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4">
        <v>14.307499999999997</v>
      </c>
    </row>
    <row r="9393" spans="1:22" ht="14.25" customHeight="1" x14ac:dyDescent="0.3">
      <c r="A9393" s="1">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4">
        <v>2.5973999999999995</v>
      </c>
    </row>
    <row r="9394" spans="1:22" ht="14.25" customHeight="1" x14ac:dyDescent="0.3">
      <c r="A9394" s="1">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4">
        <v>-29.116799999999955</v>
      </c>
    </row>
    <row r="9395" spans="1:22" ht="14.25" customHeight="1" x14ac:dyDescent="0.3">
      <c r="A9395" s="1">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4">
        <v>157.48750000000001</v>
      </c>
    </row>
    <row r="9396" spans="1:22" ht="14.25" customHeight="1" x14ac:dyDescent="0.3">
      <c r="A9396" s="1">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4">
        <v>140.39599999999993</v>
      </c>
    </row>
    <row r="9397" spans="1:22" ht="14.25" customHeight="1" x14ac:dyDescent="0.3">
      <c r="A9397" s="1">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4">
        <v>-10.019600000000054</v>
      </c>
    </row>
    <row r="9398" spans="1:22" ht="14.25" customHeight="1" x14ac:dyDescent="0.3">
      <c r="A9398" s="1">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4">
        <v>35.334599999999995</v>
      </c>
    </row>
    <row r="9399" spans="1:22" ht="14.25" customHeight="1" x14ac:dyDescent="0.3">
      <c r="A9399" s="1">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4">
        <v>8.0548000000000002</v>
      </c>
    </row>
    <row r="9400" spans="1:22" ht="14.25" customHeight="1" x14ac:dyDescent="0.3">
      <c r="A9400" s="1">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4">
        <v>661.45590000000004</v>
      </c>
    </row>
    <row r="9401" spans="1:22" ht="14.25" customHeight="1" x14ac:dyDescent="0.3">
      <c r="A9401" s="1">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4">
        <v>1.2348000000000008</v>
      </c>
    </row>
    <row r="9402" spans="1:22" ht="14.25" customHeight="1" x14ac:dyDescent="0.3">
      <c r="A9402" s="1">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4">
        <v>14.6264</v>
      </c>
    </row>
    <row r="9403" spans="1:22" ht="14.25" customHeight="1" x14ac:dyDescent="0.3">
      <c r="A9403" s="1">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4">
        <v>0.96119999999999983</v>
      </c>
    </row>
    <row r="9404" spans="1:22" ht="14.25" customHeight="1" x14ac:dyDescent="0.3">
      <c r="A9404" s="1">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4">
        <v>-66.230199999999996</v>
      </c>
    </row>
    <row r="9405" spans="1:22" ht="14.25" customHeight="1" x14ac:dyDescent="0.3">
      <c r="A9405" s="1">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4">
        <v>286.38359999999989</v>
      </c>
    </row>
    <row r="9406" spans="1:22" ht="14.25" customHeight="1" x14ac:dyDescent="0.3">
      <c r="A9406" s="1">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4">
        <v>1.6829999999999994</v>
      </c>
    </row>
    <row r="9407" spans="1:22" ht="14.25" customHeight="1" x14ac:dyDescent="0.3">
      <c r="A9407" s="1">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4">
        <v>156.04699999999997</v>
      </c>
    </row>
    <row r="9408" spans="1:22" ht="14.25" customHeight="1" x14ac:dyDescent="0.3">
      <c r="A9408" s="1">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4">
        <v>2.6399999999999997</v>
      </c>
    </row>
    <row r="9409" spans="1:22" ht="14.25" customHeight="1" x14ac:dyDescent="0.3">
      <c r="A9409" s="1">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4">
        <v>171.36000000000007</v>
      </c>
    </row>
    <row r="9410" spans="1:22" ht="14.25" customHeight="1" x14ac:dyDescent="0.3">
      <c r="A9410" s="1">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4">
        <v>3.9831000000000003</v>
      </c>
    </row>
    <row r="9411" spans="1:22" ht="14.25" customHeight="1" x14ac:dyDescent="0.3">
      <c r="A9411" s="1">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4">
        <v>-2.5092999999999996</v>
      </c>
    </row>
    <row r="9412" spans="1:22" ht="14.25" customHeight="1" x14ac:dyDescent="0.3">
      <c r="A9412" s="1">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4">
        <v>15.385999999999999</v>
      </c>
    </row>
    <row r="9413" spans="1:22" ht="14.25" customHeight="1" x14ac:dyDescent="0.3">
      <c r="A9413" s="1">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4">
        <v>6.5434999999999981</v>
      </c>
    </row>
    <row r="9414" spans="1:22" ht="14.25" customHeight="1" x14ac:dyDescent="0.3">
      <c r="A9414" s="1">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4">
        <v>0</v>
      </c>
    </row>
    <row r="9415" spans="1:22" ht="14.25" customHeight="1" x14ac:dyDescent="0.3">
      <c r="A9415" s="1">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4">
        <v>-11.587200000000003</v>
      </c>
    </row>
    <row r="9416" spans="1:22" ht="14.25" customHeight="1" x14ac:dyDescent="0.3">
      <c r="A9416" s="1">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4">
        <v>15.598999999999997</v>
      </c>
    </row>
    <row r="9417" spans="1:22" ht="14.25" customHeight="1" x14ac:dyDescent="0.3">
      <c r="A9417" s="1">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4">
        <v>8.7906000000000013</v>
      </c>
    </row>
    <row r="9418" spans="1:22" ht="14.25" customHeight="1" x14ac:dyDescent="0.3">
      <c r="A9418" s="1">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4">
        <v>3.2351999999999994</v>
      </c>
    </row>
    <row r="9419" spans="1:22" ht="14.25" customHeight="1" x14ac:dyDescent="0.3">
      <c r="A9419" s="1">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4">
        <v>3.6288</v>
      </c>
    </row>
    <row r="9420" spans="1:22" ht="14.25" customHeight="1" x14ac:dyDescent="0.3">
      <c r="A9420" s="1">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4">
        <v>4.0338000000000003</v>
      </c>
    </row>
    <row r="9421" spans="1:22" ht="14.25" customHeight="1" x14ac:dyDescent="0.3">
      <c r="A9421" s="1">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4">
        <v>-38.821200000000012</v>
      </c>
    </row>
    <row r="9422" spans="1:22" ht="14.25" customHeight="1" x14ac:dyDescent="0.3">
      <c r="A9422" s="1">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4">
        <v>-56.059200000000011</v>
      </c>
    </row>
    <row r="9423" spans="1:22" ht="14.25" customHeight="1" x14ac:dyDescent="0.3">
      <c r="A9423" s="1">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4">
        <v>60.475200000000058</v>
      </c>
    </row>
    <row r="9424" spans="1:22" ht="14.25" customHeight="1" x14ac:dyDescent="0.3">
      <c r="A9424" s="1">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4">
        <v>11.802999999999999</v>
      </c>
    </row>
    <row r="9425" spans="1:22" ht="14.25" customHeight="1" x14ac:dyDescent="0.3">
      <c r="A9425" s="1">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4">
        <v>37.796999999999997</v>
      </c>
    </row>
    <row r="9426" spans="1:22" ht="14.25" customHeight="1" x14ac:dyDescent="0.3">
      <c r="A9426" s="1">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4">
        <v>4.9500000000000011</v>
      </c>
    </row>
    <row r="9427" spans="1:22" ht="14.25" customHeight="1" x14ac:dyDescent="0.3">
      <c r="A9427" s="1">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4">
        <v>420.58800000000019</v>
      </c>
    </row>
    <row r="9428" spans="1:22" ht="14.25" customHeight="1" x14ac:dyDescent="0.3">
      <c r="A9428" s="1">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4">
        <v>13.452000000000002</v>
      </c>
    </row>
    <row r="9429" spans="1:22" ht="14.25" customHeight="1" x14ac:dyDescent="0.3">
      <c r="A9429" s="1">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4">
        <v>39.97999999999999</v>
      </c>
    </row>
    <row r="9430" spans="1:22" ht="14.25" customHeight="1" x14ac:dyDescent="0.3">
      <c r="A9430" s="1">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4">
        <v>-69.311999999999898</v>
      </c>
    </row>
    <row r="9431" spans="1:22" ht="14.25" customHeight="1" x14ac:dyDescent="0.3">
      <c r="A9431" s="1">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4">
        <v>82.496999999999957</v>
      </c>
    </row>
    <row r="9432" spans="1:22" ht="14.25" customHeight="1" x14ac:dyDescent="0.3">
      <c r="A9432" s="1">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4">
        <v>-16.261300000000006</v>
      </c>
    </row>
    <row r="9433" spans="1:22" ht="14.25" customHeight="1" x14ac:dyDescent="0.3">
      <c r="A9433" s="1">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4">
        <v>1.9925999999999999</v>
      </c>
    </row>
    <row r="9434" spans="1:22" ht="14.25" customHeight="1" x14ac:dyDescent="0.3">
      <c r="A9434" s="1">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4">
        <v>-5.2640000000000002</v>
      </c>
    </row>
    <row r="9435" spans="1:22" ht="14.25" customHeight="1" x14ac:dyDescent="0.3">
      <c r="A9435" s="1">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4">
        <v>12.700800000000001</v>
      </c>
    </row>
    <row r="9436" spans="1:22" ht="14.25" customHeight="1" x14ac:dyDescent="0.3">
      <c r="A9436" s="1">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4">
        <v>1.1555999999999984</v>
      </c>
    </row>
    <row r="9437" spans="1:22" ht="14.25" customHeight="1" x14ac:dyDescent="0.3">
      <c r="A9437" s="1">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4">
        <v>-31.600000000000037</v>
      </c>
    </row>
    <row r="9438" spans="1:22" ht="14.25" customHeight="1" x14ac:dyDescent="0.3">
      <c r="A9438" s="1">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4">
        <v>-2.0621999999999998</v>
      </c>
    </row>
    <row r="9439" spans="1:22" ht="14.25" customHeight="1" x14ac:dyDescent="0.3">
      <c r="A9439" s="1">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4">
        <v>6.2208000000000006</v>
      </c>
    </row>
    <row r="9440" spans="1:22" ht="14.25" customHeight="1" x14ac:dyDescent="0.3">
      <c r="A9440" s="1">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4">
        <v>-57.115200000000016</v>
      </c>
    </row>
    <row r="9441" spans="1:22" ht="14.25" customHeight="1" x14ac:dyDescent="0.3">
      <c r="A9441" s="1">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4">
        <v>2.5019999999999971</v>
      </c>
    </row>
    <row r="9442" spans="1:22" ht="14.25" customHeight="1" x14ac:dyDescent="0.3">
      <c r="A9442" s="1">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4">
        <v>6.7251999999999992</v>
      </c>
    </row>
    <row r="9443" spans="1:22" ht="14.25" customHeight="1" x14ac:dyDescent="0.3">
      <c r="A9443" s="1">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4">
        <v>6.0449999999999946</v>
      </c>
    </row>
    <row r="9444" spans="1:22" ht="14.25" customHeight="1" x14ac:dyDescent="0.3">
      <c r="A9444" s="1">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4">
        <v>1.2192000000000007</v>
      </c>
    </row>
    <row r="9445" spans="1:22" ht="14.25" customHeight="1" x14ac:dyDescent="0.3">
      <c r="A9445" s="1">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4">
        <v>19.178600000000003</v>
      </c>
    </row>
    <row r="9446" spans="1:22" ht="14.25" customHeight="1" x14ac:dyDescent="0.3">
      <c r="A9446" s="1">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4">
        <v>34.741999999999997</v>
      </c>
    </row>
    <row r="9447" spans="1:22" ht="14.25" customHeight="1" x14ac:dyDescent="0.3">
      <c r="A9447" s="1">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4">
        <v>5.6993999999999998</v>
      </c>
    </row>
    <row r="9448" spans="1:22" ht="14.25" customHeight="1" x14ac:dyDescent="0.3">
      <c r="A9448" s="1">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4">
        <v>16.146000000000001</v>
      </c>
    </row>
    <row r="9449" spans="1:22" ht="14.25" customHeight="1" x14ac:dyDescent="0.3">
      <c r="A9449" s="1">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4">
        <v>138.41699999999997</v>
      </c>
    </row>
    <row r="9450" spans="1:22" ht="14.25" customHeight="1" x14ac:dyDescent="0.3">
      <c r="A9450" s="1">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4">
        <v>5.9135999999999997</v>
      </c>
    </row>
    <row r="9451" spans="1:22" ht="14.25" customHeight="1" x14ac:dyDescent="0.3">
      <c r="A9451" s="1">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4">
        <v>3.0127999999999995</v>
      </c>
    </row>
    <row r="9452" spans="1:22" ht="14.25" customHeight="1" x14ac:dyDescent="0.3">
      <c r="A9452" s="1">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4">
        <v>5.4503999999999913</v>
      </c>
    </row>
    <row r="9453" spans="1:22" ht="14.25" customHeight="1" x14ac:dyDescent="0.3">
      <c r="A9453" s="1">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4">
        <v>55.844999999999985</v>
      </c>
    </row>
    <row r="9454" spans="1:22" ht="14.25" customHeight="1" x14ac:dyDescent="0.3">
      <c r="A9454" s="1">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4">
        <v>26.582399999999986</v>
      </c>
    </row>
    <row r="9455" spans="1:22" ht="14.25" customHeight="1" x14ac:dyDescent="0.3">
      <c r="A9455" s="1">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4">
        <v>13.685099999999995</v>
      </c>
    </row>
    <row r="9456" spans="1:22" ht="14.25" customHeight="1" x14ac:dyDescent="0.3">
      <c r="A9456" s="1">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4">
        <v>-8.2763999999999971</v>
      </c>
    </row>
    <row r="9457" spans="1:22" ht="14.25" customHeight="1" x14ac:dyDescent="0.3">
      <c r="A9457" s="1">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4">
        <v>-1.8294999999999959</v>
      </c>
    </row>
    <row r="9458" spans="1:22" ht="14.25" customHeight="1" x14ac:dyDescent="0.3">
      <c r="A9458" s="1">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4">
        <v>0.33989999999999654</v>
      </c>
    </row>
    <row r="9459" spans="1:22" ht="14.25" customHeight="1" x14ac:dyDescent="0.3">
      <c r="A9459" s="1">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4">
        <v>-10.050000000000001</v>
      </c>
    </row>
    <row r="9460" spans="1:22" ht="14.25" customHeight="1" x14ac:dyDescent="0.3">
      <c r="A9460" s="1">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4">
        <v>41.933999999999983</v>
      </c>
    </row>
    <row r="9461" spans="1:22" ht="14.25" customHeight="1" x14ac:dyDescent="0.3">
      <c r="A9461" s="1">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4">
        <v>-2.9985000000000022</v>
      </c>
    </row>
    <row r="9462" spans="1:22" ht="14.25" customHeight="1" x14ac:dyDescent="0.3">
      <c r="A9462" s="1">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4">
        <v>17.22</v>
      </c>
    </row>
    <row r="9463" spans="1:22" ht="14.25" customHeight="1" x14ac:dyDescent="0.3">
      <c r="A9463" s="1">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4">
        <v>20.097000000000008</v>
      </c>
    </row>
    <row r="9464" spans="1:22" ht="14.25" customHeight="1" x14ac:dyDescent="0.3">
      <c r="A9464" s="1">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4">
        <v>168.47040000000004</v>
      </c>
    </row>
    <row r="9465" spans="1:22" ht="14.25" customHeight="1" x14ac:dyDescent="0.3">
      <c r="A9465" s="1">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4">
        <v>3.4047999999999981</v>
      </c>
    </row>
    <row r="9466" spans="1:22" ht="14.25" customHeight="1" x14ac:dyDescent="0.3">
      <c r="A9466" s="1">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4">
        <v>7.9487999999999985</v>
      </c>
    </row>
    <row r="9467" spans="1:22" ht="14.25" customHeight="1" x14ac:dyDescent="0.3">
      <c r="A9467" s="1">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4">
        <v>1.597999999999999</v>
      </c>
    </row>
    <row r="9468" spans="1:22" ht="14.25" customHeight="1" x14ac:dyDescent="0.3">
      <c r="A9468" s="1">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4">
        <v>55.582200000000007</v>
      </c>
    </row>
    <row r="9469" spans="1:22" ht="14.25" customHeight="1" x14ac:dyDescent="0.3">
      <c r="A9469" s="1">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4">
        <v>-66.599999999999994</v>
      </c>
    </row>
    <row r="9470" spans="1:22" ht="14.25" customHeight="1" x14ac:dyDescent="0.3">
      <c r="A9470" s="1">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4">
        <v>6.2208000000000006</v>
      </c>
    </row>
    <row r="9471" spans="1:22" ht="14.25" customHeight="1" x14ac:dyDescent="0.3">
      <c r="A9471" s="1">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4">
        <v>53.260799999999996</v>
      </c>
    </row>
    <row r="9472" spans="1:22" ht="14.25" customHeight="1" x14ac:dyDescent="0.3">
      <c r="A9472" s="1">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4">
        <v>3.9991999999999877</v>
      </c>
    </row>
    <row r="9473" spans="1:22" ht="14.25" customHeight="1" x14ac:dyDescent="0.3">
      <c r="A9473" s="1">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4">
        <v>3.7127999999999997</v>
      </c>
    </row>
    <row r="9474" spans="1:22" ht="14.25" customHeight="1" x14ac:dyDescent="0.3">
      <c r="A9474" s="1">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4">
        <v>24.2012</v>
      </c>
    </row>
    <row r="9475" spans="1:22" ht="14.25" customHeight="1" x14ac:dyDescent="0.3">
      <c r="A9475" s="1">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4">
        <v>38.532000000000004</v>
      </c>
    </row>
    <row r="9476" spans="1:22" ht="14.25" customHeight="1" x14ac:dyDescent="0.3">
      <c r="A9476" s="1">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4">
        <v>1.9925999999999999</v>
      </c>
    </row>
    <row r="9477" spans="1:22" ht="14.25" customHeight="1" x14ac:dyDescent="0.3">
      <c r="A9477" s="1">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4">
        <v>54.214999999999982</v>
      </c>
    </row>
    <row r="9478" spans="1:22" ht="14.25" customHeight="1" x14ac:dyDescent="0.3">
      <c r="A9478" s="1">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4">
        <v>-61.872</v>
      </c>
    </row>
    <row r="9479" spans="1:22" ht="14.25" customHeight="1" x14ac:dyDescent="0.3">
      <c r="A9479" s="1">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4">
        <v>-6.2370000000000019</v>
      </c>
    </row>
    <row r="9480" spans="1:22" ht="14.25" customHeight="1" x14ac:dyDescent="0.3">
      <c r="A9480" s="1">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4">
        <v>4.1124999999999998</v>
      </c>
    </row>
    <row r="9481" spans="1:22" ht="14.25" customHeight="1" x14ac:dyDescent="0.3">
      <c r="A9481" s="1">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4">
        <v>-6.5076000000000018</v>
      </c>
    </row>
    <row r="9482" spans="1:22" ht="14.25" customHeight="1" x14ac:dyDescent="0.3">
      <c r="A9482" s="1">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4">
        <v>-533.73250000000007</v>
      </c>
    </row>
    <row r="9483" spans="1:22" ht="14.25" customHeight="1" x14ac:dyDescent="0.3">
      <c r="A9483" s="1">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4">
        <v>1.8160000000000016</v>
      </c>
    </row>
    <row r="9484" spans="1:22" ht="14.25" customHeight="1" x14ac:dyDescent="0.3">
      <c r="A9484" s="1">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4">
        <v>91.995400000000018</v>
      </c>
    </row>
    <row r="9485" spans="1:22" ht="14.25" customHeight="1" x14ac:dyDescent="0.3">
      <c r="A9485" s="1">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4">
        <v>6.4943999999999988</v>
      </c>
    </row>
    <row r="9486" spans="1:22" ht="14.25" customHeight="1" x14ac:dyDescent="0.3">
      <c r="A9486" s="1">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4">
        <v>-137.97600000000008</v>
      </c>
    </row>
    <row r="9487" spans="1:22" ht="14.25" customHeight="1" x14ac:dyDescent="0.3">
      <c r="A9487" s="1">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4">
        <v>9.6299999999999955</v>
      </c>
    </row>
    <row r="9488" spans="1:22" ht="14.25" customHeight="1" x14ac:dyDescent="0.3">
      <c r="A9488" s="1">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4">
        <v>-76.953599999999994</v>
      </c>
    </row>
    <row r="9489" spans="1:22" ht="14.25" customHeight="1" x14ac:dyDescent="0.3">
      <c r="A9489" s="1">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4">
        <v>2.1581999999999999</v>
      </c>
    </row>
    <row r="9490" spans="1:22" ht="14.25" customHeight="1" x14ac:dyDescent="0.3">
      <c r="A9490" s="1">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4">
        <v>50.120000000000033</v>
      </c>
    </row>
    <row r="9491" spans="1:22" ht="14.25" customHeight="1" x14ac:dyDescent="0.3">
      <c r="A9491" s="1">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4">
        <v>59.114999999999981</v>
      </c>
    </row>
    <row r="9492" spans="1:22" ht="14.25" customHeight="1" x14ac:dyDescent="0.3">
      <c r="A9492" s="1">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4">
        <v>682.5168000000001</v>
      </c>
    </row>
    <row r="9493" spans="1:22" ht="14.25" customHeight="1" x14ac:dyDescent="0.3">
      <c r="A9493" s="1">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4">
        <v>3.1007999999999996</v>
      </c>
    </row>
    <row r="9494" spans="1:22" ht="14.25" customHeight="1" x14ac:dyDescent="0.3">
      <c r="A9494" s="1">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4">
        <v>19.080000000000002</v>
      </c>
    </row>
    <row r="9495" spans="1:22" ht="14.25" customHeight="1" x14ac:dyDescent="0.3">
      <c r="A9495" s="1">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4">
        <v>350.42700000000002</v>
      </c>
    </row>
    <row r="9496" spans="1:22" ht="14.25" customHeight="1" x14ac:dyDescent="0.3">
      <c r="A9496" s="1">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4">
        <v>5.3460000000000001</v>
      </c>
    </row>
    <row r="9497" spans="1:22" ht="14.25" customHeight="1" x14ac:dyDescent="0.3">
      <c r="A9497" s="1">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4">
        <v>46.800000000000004</v>
      </c>
    </row>
    <row r="9498" spans="1:22" ht="14.25" customHeight="1" x14ac:dyDescent="0.3">
      <c r="A9498" s="1">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4">
        <v>2.3409000000000004</v>
      </c>
    </row>
    <row r="9499" spans="1:22" ht="14.25" customHeight="1" x14ac:dyDescent="0.3">
      <c r="A9499" s="1">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4">
        <v>2.0286</v>
      </c>
    </row>
    <row r="9500" spans="1:22" ht="14.25" customHeight="1" x14ac:dyDescent="0.3">
      <c r="A9500" s="1">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4">
        <v>82.290599999999998</v>
      </c>
    </row>
    <row r="9501" spans="1:22" ht="14.25" customHeight="1" x14ac:dyDescent="0.3">
      <c r="A9501" s="1">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4">
        <v>31.187999999999999</v>
      </c>
    </row>
    <row r="9502" spans="1:22" ht="14.25" customHeight="1" x14ac:dyDescent="0.3">
      <c r="A9502" s="1">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4">
        <v>11.314800000000002</v>
      </c>
    </row>
    <row r="9503" spans="1:22" ht="14.25" customHeight="1" x14ac:dyDescent="0.3">
      <c r="A9503" s="1">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4">
        <v>8.01</v>
      </c>
    </row>
    <row r="9504" spans="1:22" ht="14.25" customHeight="1" x14ac:dyDescent="0.3">
      <c r="A9504" s="1">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4">
        <v>8.3537999999999997</v>
      </c>
    </row>
    <row r="9505" spans="1:22" ht="14.25" customHeight="1" x14ac:dyDescent="0.3">
      <c r="A9505" s="1">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4">
        <v>0.80640000000000001</v>
      </c>
    </row>
    <row r="9506" spans="1:22" ht="14.25" customHeight="1" x14ac:dyDescent="0.3">
      <c r="A9506" s="1">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4">
        <v>272.98250000000002</v>
      </c>
    </row>
    <row r="9507" spans="1:22" ht="14.25" customHeight="1" x14ac:dyDescent="0.3">
      <c r="A9507" s="1">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4">
        <v>54.860399999999998</v>
      </c>
    </row>
    <row r="9508" spans="1:22" ht="14.25" customHeight="1" x14ac:dyDescent="0.3">
      <c r="A9508" s="1">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4">
        <v>7.4759999999999991</v>
      </c>
    </row>
    <row r="9509" spans="1:22" ht="14.25" customHeight="1" x14ac:dyDescent="0.3">
      <c r="A9509" s="1">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4">
        <v>18.089999999999996</v>
      </c>
    </row>
    <row r="9510" spans="1:22" ht="14.25" customHeight="1" x14ac:dyDescent="0.3">
      <c r="A9510" s="1">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4">
        <v>4.5836999999999994</v>
      </c>
    </row>
    <row r="9511" spans="1:22" ht="14.25" customHeight="1" x14ac:dyDescent="0.3">
      <c r="A9511" s="1">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4">
        <v>20.694600000000008</v>
      </c>
    </row>
    <row r="9512" spans="1:22" ht="14.25" customHeight="1" x14ac:dyDescent="0.3">
      <c r="A9512" s="1">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4">
        <v>15.7194</v>
      </c>
    </row>
    <row r="9513" spans="1:22" ht="14.25" customHeight="1" x14ac:dyDescent="0.3">
      <c r="A9513" s="1">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4">
        <v>-13.895999999999997</v>
      </c>
    </row>
    <row r="9514" spans="1:22" ht="14.25" customHeight="1" x14ac:dyDescent="0.3">
      <c r="A9514" s="1">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4">
        <v>-6.0196000000000254</v>
      </c>
    </row>
    <row r="9515" spans="1:22" ht="14.25" customHeight="1" x14ac:dyDescent="0.3">
      <c r="A9515" s="1">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4">
        <v>544.41749999999979</v>
      </c>
    </row>
    <row r="9516" spans="1:22" ht="14.25" customHeight="1" x14ac:dyDescent="0.3">
      <c r="A9516" s="1">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4">
        <v>31.869599999999995</v>
      </c>
    </row>
    <row r="9517" spans="1:22" ht="14.25" customHeight="1" x14ac:dyDescent="0.3">
      <c r="A9517" s="1">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4">
        <v>8.808799999999998</v>
      </c>
    </row>
    <row r="9518" spans="1:22" ht="14.25" customHeight="1" x14ac:dyDescent="0.3">
      <c r="A9518" s="1">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4">
        <v>4.0472999999999999</v>
      </c>
    </row>
    <row r="9519" spans="1:22" ht="14.25" customHeight="1" x14ac:dyDescent="0.3">
      <c r="A9519" s="1">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4">
        <v>2.5056000000000003</v>
      </c>
    </row>
    <row r="9520" spans="1:22" ht="14.25" customHeight="1" x14ac:dyDescent="0.3">
      <c r="A9520" s="1">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4">
        <v>48.994199999999921</v>
      </c>
    </row>
    <row r="9521" spans="1:22" ht="14.25" customHeight="1" x14ac:dyDescent="0.3">
      <c r="A9521" s="1">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4">
        <v>22.702400000000004</v>
      </c>
    </row>
    <row r="9522" spans="1:22" ht="14.25" customHeight="1" x14ac:dyDescent="0.3">
      <c r="A9522" s="1">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4">
        <v>3.720799999999997</v>
      </c>
    </row>
    <row r="9523" spans="1:22" ht="14.25" customHeight="1" x14ac:dyDescent="0.3">
      <c r="A9523" s="1">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4">
        <v>36.44729999999997</v>
      </c>
    </row>
    <row r="9524" spans="1:22" ht="14.25" customHeight="1" x14ac:dyDescent="0.3">
      <c r="A9524" s="1">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4">
        <v>5.4432</v>
      </c>
    </row>
    <row r="9525" spans="1:22" ht="14.25" customHeight="1" x14ac:dyDescent="0.3">
      <c r="A9525" s="1">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4">
        <v>-7.7406000000000006</v>
      </c>
    </row>
    <row r="9526" spans="1:22" ht="14.25" customHeight="1" x14ac:dyDescent="0.3">
      <c r="A9526" s="1">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4">
        <v>29.371999999999993</v>
      </c>
    </row>
    <row r="9527" spans="1:22" ht="14.25" customHeight="1" x14ac:dyDescent="0.3">
      <c r="A9527" s="1">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4">
        <v>39.97999999999999</v>
      </c>
    </row>
    <row r="9528" spans="1:22" ht="14.25" customHeight="1" x14ac:dyDescent="0.3">
      <c r="A9528" s="1">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4">
        <v>-7.0145999999999997</v>
      </c>
    </row>
    <row r="9529" spans="1:22" ht="14.25" customHeight="1" x14ac:dyDescent="0.3">
      <c r="A9529" s="1">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4">
        <v>60.463200000000015</v>
      </c>
    </row>
    <row r="9530" spans="1:22" ht="14.25" customHeight="1" x14ac:dyDescent="0.3">
      <c r="A9530" s="1">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4">
        <v>3.0211999999999994</v>
      </c>
    </row>
    <row r="9531" spans="1:22" ht="14.25" customHeight="1" x14ac:dyDescent="0.3">
      <c r="A9531" s="1">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4">
        <v>0.95759999999999934</v>
      </c>
    </row>
    <row r="9532" spans="1:22" ht="14.25" customHeight="1" x14ac:dyDescent="0.3">
      <c r="A9532" s="1">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4">
        <v>24.269599999999997</v>
      </c>
    </row>
    <row r="9533" spans="1:22" ht="14.25" customHeight="1" x14ac:dyDescent="0.3">
      <c r="A9533" s="1">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4">
        <v>5.5616000000000021</v>
      </c>
    </row>
    <row r="9534" spans="1:22" ht="14.25" customHeight="1" x14ac:dyDescent="0.3">
      <c r="A9534" s="1">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4">
        <v>80.777199999999979</v>
      </c>
    </row>
    <row r="9535" spans="1:22" ht="14.25" customHeight="1" x14ac:dyDescent="0.3">
      <c r="A9535" s="1">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4">
        <v>12.607699999999999</v>
      </c>
    </row>
    <row r="9536" spans="1:22" ht="14.25" customHeight="1" x14ac:dyDescent="0.3">
      <c r="A9536" s="1">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4">
        <v>1.3391999999999982</v>
      </c>
    </row>
    <row r="9537" spans="1:22" ht="14.25" customHeight="1" x14ac:dyDescent="0.3">
      <c r="A9537" s="1">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4">
        <v>3.283199999999999</v>
      </c>
    </row>
    <row r="9538" spans="1:22" ht="14.25" customHeight="1" x14ac:dyDescent="0.3">
      <c r="A9538" s="1">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4">
        <v>-6.8634000000000013</v>
      </c>
    </row>
    <row r="9539" spans="1:22" ht="14.25" customHeight="1" x14ac:dyDescent="0.3">
      <c r="A9539" s="1">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4">
        <v>84.293999999999969</v>
      </c>
    </row>
    <row r="9540" spans="1:22" ht="14.25" customHeight="1" x14ac:dyDescent="0.3">
      <c r="A9540" s="1">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4">
        <v>7.7739999999999991</v>
      </c>
    </row>
    <row r="9541" spans="1:22" ht="14.25" customHeight="1" x14ac:dyDescent="0.3">
      <c r="A9541" s="1">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4">
        <v>18.781199999999998</v>
      </c>
    </row>
    <row r="9542" spans="1:22" ht="14.25" customHeight="1" x14ac:dyDescent="0.3">
      <c r="A9542" s="1">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4">
        <v>16.797200000000004</v>
      </c>
    </row>
    <row r="9543" spans="1:22" ht="14.25" customHeight="1" x14ac:dyDescent="0.3">
      <c r="A9543" s="1">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4">
        <v>13.320000000000002</v>
      </c>
    </row>
    <row r="9544" spans="1:22" ht="14.25" customHeight="1" x14ac:dyDescent="0.3">
      <c r="A9544" s="1">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4">
        <v>-9.6565000000000047</v>
      </c>
    </row>
    <row r="9545" spans="1:22" ht="14.25" customHeight="1" x14ac:dyDescent="0.3">
      <c r="A9545" s="1">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4">
        <v>19.137599999999992</v>
      </c>
    </row>
    <row r="9546" spans="1:22" ht="14.25" customHeight="1" x14ac:dyDescent="0.3">
      <c r="A9546" s="1">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4">
        <v>-114.01739999999995</v>
      </c>
    </row>
    <row r="9547" spans="1:22" ht="14.25" customHeight="1" x14ac:dyDescent="0.3">
      <c r="A9547" s="1">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4">
        <v>0.89100000000000001</v>
      </c>
    </row>
    <row r="9548" spans="1:22" ht="14.25" customHeight="1" x14ac:dyDescent="0.3">
      <c r="A9548" s="1">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4">
        <v>35.663599999999995</v>
      </c>
    </row>
    <row r="9549" spans="1:22" ht="14.25" customHeight="1" x14ac:dyDescent="0.3">
      <c r="A9549" s="1">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4">
        <v>2.1399999999999992</v>
      </c>
    </row>
    <row r="9550" spans="1:22" ht="14.25" customHeight="1" x14ac:dyDescent="0.3">
      <c r="A9550" s="1">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4">
        <v>-3.8549999999999986</v>
      </c>
    </row>
    <row r="9551" spans="1:22" ht="14.25" customHeight="1" x14ac:dyDescent="0.3">
      <c r="A9551" s="1">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4">
        <v>90.71999999999997</v>
      </c>
    </row>
    <row r="9552" spans="1:22" ht="14.25" customHeight="1" x14ac:dyDescent="0.3">
      <c r="A9552" s="1">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4">
        <v>5.1929999999999996</v>
      </c>
    </row>
    <row r="9553" spans="1:22" ht="14.25" customHeight="1" x14ac:dyDescent="0.3">
      <c r="A9553" s="1">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4">
        <v>43.318799999999953</v>
      </c>
    </row>
    <row r="9554" spans="1:22" ht="14.25" customHeight="1" x14ac:dyDescent="0.3">
      <c r="A9554" s="1">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4">
        <v>36.470399999999998</v>
      </c>
    </row>
    <row r="9555" spans="1:22" ht="14.25" customHeight="1" x14ac:dyDescent="0.3">
      <c r="A9555" s="1">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4">
        <v>8.5539999999999878</v>
      </c>
    </row>
    <row r="9556" spans="1:22" ht="14.25" customHeight="1" x14ac:dyDescent="0.3">
      <c r="A9556" s="1">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4">
        <v>9.7789999999999964</v>
      </c>
    </row>
    <row r="9557" spans="1:22" ht="14.25" customHeight="1" x14ac:dyDescent="0.3">
      <c r="A9557" s="1">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4">
        <v>0.56399999999999983</v>
      </c>
    </row>
    <row r="9558" spans="1:22" ht="14.25" customHeight="1" x14ac:dyDescent="0.3">
      <c r="A9558" s="1">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4">
        <v>84.943599999999989</v>
      </c>
    </row>
    <row r="9559" spans="1:22" ht="14.25" customHeight="1" x14ac:dyDescent="0.3">
      <c r="A9559" s="1">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4">
        <v>-1.5935999999999995</v>
      </c>
    </row>
    <row r="9560" spans="1:22" ht="14.25" customHeight="1" x14ac:dyDescent="0.3">
      <c r="A9560" s="1">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4">
        <v>34.786500000000004</v>
      </c>
    </row>
    <row r="9561" spans="1:22" ht="14.25" customHeight="1" x14ac:dyDescent="0.3">
      <c r="A9561" s="1">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4">
        <v>-44.018999999999991</v>
      </c>
    </row>
    <row r="9562" spans="1:22" ht="14.25" customHeight="1" x14ac:dyDescent="0.3">
      <c r="A9562" s="1">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4">
        <v>10.393599999999998</v>
      </c>
    </row>
    <row r="9563" spans="1:22" ht="14.25" customHeight="1" x14ac:dyDescent="0.3">
      <c r="A9563" s="1">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4">
        <v>-75.59580000000004</v>
      </c>
    </row>
    <row r="9564" spans="1:22" ht="14.25" customHeight="1" x14ac:dyDescent="0.3">
      <c r="A9564" s="1">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4">
        <v>-164.9538</v>
      </c>
    </row>
    <row r="9565" spans="1:22" ht="14.25" customHeight="1" x14ac:dyDescent="0.3">
      <c r="A9565" s="1">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4">
        <v>2.0999999999999996</v>
      </c>
    </row>
    <row r="9566" spans="1:22" ht="14.25" customHeight="1" x14ac:dyDescent="0.3">
      <c r="A9566" s="1">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4">
        <v>5.7623999999999995</v>
      </c>
    </row>
    <row r="9567" spans="1:22" ht="14.25" customHeight="1" x14ac:dyDescent="0.3">
      <c r="A9567" s="1">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4">
        <v>98.480200000000082</v>
      </c>
    </row>
    <row r="9568" spans="1:22" ht="14.25" customHeight="1" x14ac:dyDescent="0.3">
      <c r="A9568" s="1">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4">
        <v>-10.116</v>
      </c>
    </row>
    <row r="9569" spans="1:22" ht="14.25" customHeight="1" x14ac:dyDescent="0.3">
      <c r="A9569" s="1">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4">
        <v>1.0584000000000002</v>
      </c>
    </row>
    <row r="9570" spans="1:22" ht="14.25" customHeight="1" x14ac:dyDescent="0.3">
      <c r="A9570" s="1">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4">
        <v>22.388800000000003</v>
      </c>
    </row>
    <row r="9571" spans="1:22" ht="14.25" customHeight="1" x14ac:dyDescent="0.3">
      <c r="A9571" s="1">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4">
        <v>-4.4879999999999978</v>
      </c>
    </row>
    <row r="9572" spans="1:22" ht="14.25" customHeight="1" x14ac:dyDescent="0.3">
      <c r="A9572" s="1">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4">
        <v>1.6783999999999981</v>
      </c>
    </row>
    <row r="9573" spans="1:22" ht="14.25" customHeight="1" x14ac:dyDescent="0.3">
      <c r="A9573" s="1">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4">
        <v>5.5439999999999987</v>
      </c>
    </row>
    <row r="9574" spans="1:22" ht="14.25" customHeight="1" x14ac:dyDescent="0.3">
      <c r="A9574" s="1">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4">
        <v>7.9378000000000002</v>
      </c>
    </row>
    <row r="9575" spans="1:22" ht="14.25" customHeight="1" x14ac:dyDescent="0.3">
      <c r="A9575" s="1">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4">
        <v>1.9259999999999975</v>
      </c>
    </row>
    <row r="9576" spans="1:22" ht="14.25" customHeight="1" x14ac:dyDescent="0.3">
      <c r="A9576" s="1">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4">
        <v>10.4148</v>
      </c>
    </row>
    <row r="9577" spans="1:22" ht="14.25" customHeight="1" x14ac:dyDescent="0.3">
      <c r="A9577" s="1">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4">
        <v>-28.686199999999999</v>
      </c>
    </row>
    <row r="9578" spans="1:22" ht="14.25" customHeight="1" x14ac:dyDescent="0.3">
      <c r="A9578" s="1">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4">
        <v>-79.908000000000015</v>
      </c>
    </row>
    <row r="9579" spans="1:22" ht="14.25" customHeight="1" x14ac:dyDescent="0.3">
      <c r="A9579" s="1">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4">
        <v>-4.4969999999999999</v>
      </c>
    </row>
    <row r="9580" spans="1:22" ht="14.25" customHeight="1" x14ac:dyDescent="0.3">
      <c r="A9580" s="1">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4">
        <v>323.95499999999993</v>
      </c>
    </row>
    <row r="9581" spans="1:22" ht="14.25" customHeight="1" x14ac:dyDescent="0.3">
      <c r="A9581" s="1">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4">
        <v>3.5489999999999924</v>
      </c>
    </row>
    <row r="9582" spans="1:22" ht="14.25" customHeight="1" x14ac:dyDescent="0.3">
      <c r="A9582" s="1">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4">
        <v>8.6854999999999993</v>
      </c>
    </row>
    <row r="9583" spans="1:22" ht="14.25" customHeight="1" x14ac:dyDescent="0.3">
      <c r="A9583" s="1">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4">
        <v>-6.5490000000000492</v>
      </c>
    </row>
    <row r="9584" spans="1:22" ht="14.25" customHeight="1" x14ac:dyDescent="0.3">
      <c r="A9584" s="1">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4">
        <v>3.4973999999999998</v>
      </c>
    </row>
    <row r="9585" spans="1:22" ht="14.25" customHeight="1" x14ac:dyDescent="0.3">
      <c r="A9585" s="1">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4">
        <v>-5.0098000000000269</v>
      </c>
    </row>
    <row r="9586" spans="1:22" ht="14.25" customHeight="1" x14ac:dyDescent="0.3">
      <c r="A9586" s="1">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4">
        <v>13.967199999999998</v>
      </c>
    </row>
    <row r="9587" spans="1:22" ht="14.25" customHeight="1" x14ac:dyDescent="0.3">
      <c r="A9587" s="1">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4">
        <v>11.240400000000001</v>
      </c>
    </row>
    <row r="9588" spans="1:22" ht="14.25" customHeight="1" x14ac:dyDescent="0.3">
      <c r="A9588" s="1">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4">
        <v>22.155999999999999</v>
      </c>
    </row>
    <row r="9589" spans="1:22" ht="14.25" customHeight="1" x14ac:dyDescent="0.3">
      <c r="A9589" s="1">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4">
        <v>-43.9056</v>
      </c>
    </row>
    <row r="9590" spans="1:22" ht="14.25" customHeight="1" x14ac:dyDescent="0.3">
      <c r="A9590" s="1">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4">
        <v>15.191999999999979</v>
      </c>
    </row>
    <row r="9591" spans="1:22" ht="14.25" customHeight="1" x14ac:dyDescent="0.3">
      <c r="A9591" s="1">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4">
        <v>5.6783999999999981</v>
      </c>
    </row>
    <row r="9592" spans="1:22" ht="14.25" customHeight="1" x14ac:dyDescent="0.3">
      <c r="A9592" s="1">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4">
        <v>-172.55700000000007</v>
      </c>
    </row>
    <row r="9593" spans="1:22" ht="14.25" customHeight="1" x14ac:dyDescent="0.3">
      <c r="A9593" s="1">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4">
        <v>-9.8799999999999955</v>
      </c>
    </row>
    <row r="9594" spans="1:22" ht="14.25" customHeight="1" x14ac:dyDescent="0.3">
      <c r="A9594" s="1">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4">
        <v>-378.40000000000009</v>
      </c>
    </row>
    <row r="9595" spans="1:22" ht="14.25" customHeight="1" x14ac:dyDescent="0.3">
      <c r="A9595" s="1">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4">
        <v>3.8519999999999994</v>
      </c>
    </row>
    <row r="9596" spans="1:22" ht="14.25" customHeight="1" x14ac:dyDescent="0.3">
      <c r="A9596" s="1">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4">
        <v>5.6644000000000005</v>
      </c>
    </row>
    <row r="9597" spans="1:22" ht="14.25" customHeight="1" x14ac:dyDescent="0.3">
      <c r="A9597" s="1">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4">
        <v>6.7236000000000002</v>
      </c>
    </row>
    <row r="9598" spans="1:22" ht="14.25" customHeight="1" x14ac:dyDescent="0.3">
      <c r="A9598" s="1">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4">
        <v>89.954799999999992</v>
      </c>
    </row>
    <row r="9599" spans="1:22" ht="14.25" customHeight="1" x14ac:dyDescent="0.3">
      <c r="A9599" s="1">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4">
        <v>8.2763999999999953</v>
      </c>
    </row>
    <row r="9600" spans="1:22" ht="14.25" customHeight="1" x14ac:dyDescent="0.3">
      <c r="A9600" s="1">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4">
        <v>19.468799999999998</v>
      </c>
    </row>
    <row r="9601" spans="1:22" ht="14.25" customHeight="1" x14ac:dyDescent="0.3">
      <c r="A9601" s="1">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4">
        <v>2.6405999999999992</v>
      </c>
    </row>
    <row r="9602" spans="1:22" ht="14.25" customHeight="1" x14ac:dyDescent="0.3">
      <c r="A9602" s="1">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4">
        <v>14.5152</v>
      </c>
    </row>
    <row r="9603" spans="1:22" ht="14.25" customHeight="1" x14ac:dyDescent="0.3">
      <c r="A9603" s="1">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4">
        <v>114.95999999999998</v>
      </c>
    </row>
    <row r="9604" spans="1:22" ht="14.25" customHeight="1" x14ac:dyDescent="0.3">
      <c r="A9604" s="1">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4">
        <v>9.234</v>
      </c>
    </row>
    <row r="9605" spans="1:22" ht="14.25" customHeight="1" x14ac:dyDescent="0.3">
      <c r="A9605" s="1">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4">
        <v>-213.55740000000006</v>
      </c>
    </row>
    <row r="9606" spans="1:22" ht="14.25" customHeight="1" x14ac:dyDescent="0.3">
      <c r="A9606" s="1">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4">
        <v>55.36160000000001</v>
      </c>
    </row>
    <row r="9607" spans="1:22" ht="14.25" customHeight="1" x14ac:dyDescent="0.3">
      <c r="A9607" s="1">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4">
        <v>-6.1879999999999988</v>
      </c>
    </row>
    <row r="9608" spans="1:22" ht="14.25" customHeight="1" x14ac:dyDescent="0.3">
      <c r="A9608" s="1">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4">
        <v>-43.729199999999992</v>
      </c>
    </row>
    <row r="9609" spans="1:22" ht="14.25" customHeight="1" x14ac:dyDescent="0.3">
      <c r="A9609" s="1">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4">
        <v>9.9359999999999999</v>
      </c>
    </row>
    <row r="9610" spans="1:22" ht="14.25" customHeight="1" x14ac:dyDescent="0.3">
      <c r="A9610" s="1">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4">
        <v>5.2028999999999996</v>
      </c>
    </row>
    <row r="9611" spans="1:22" ht="14.25" customHeight="1" x14ac:dyDescent="0.3">
      <c r="A9611" s="1">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4">
        <v>19.798799999999972</v>
      </c>
    </row>
    <row r="9612" spans="1:22" ht="14.25" customHeight="1" x14ac:dyDescent="0.3">
      <c r="A9612" s="1">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4">
        <v>13.3056</v>
      </c>
    </row>
    <row r="9613" spans="1:22" ht="14.25" customHeight="1" x14ac:dyDescent="0.3">
      <c r="A9613" s="1">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4">
        <v>5.2559999999999993</v>
      </c>
    </row>
    <row r="9614" spans="1:22" ht="14.25" customHeight="1" x14ac:dyDescent="0.3">
      <c r="A9614" s="1">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4">
        <v>23.998400000000004</v>
      </c>
    </row>
    <row r="9615" spans="1:22" ht="14.25" customHeight="1" x14ac:dyDescent="0.3">
      <c r="A9615" s="1">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4">
        <v>6.8939999999999984</v>
      </c>
    </row>
    <row r="9616" spans="1:22" ht="14.25" customHeight="1" x14ac:dyDescent="0.3">
      <c r="A9616" s="1">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4">
        <v>15.319499999999996</v>
      </c>
    </row>
    <row r="9617" spans="1:22" ht="14.25" customHeight="1" x14ac:dyDescent="0.3">
      <c r="A9617" s="1">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4">
        <v>762.59400000000005</v>
      </c>
    </row>
    <row r="9618" spans="1:22" ht="14.25" customHeight="1" x14ac:dyDescent="0.3">
      <c r="A9618" s="1">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4">
        <v>1.6703999999999999</v>
      </c>
    </row>
    <row r="9619" spans="1:22" ht="14.25" customHeight="1" x14ac:dyDescent="0.3">
      <c r="A9619" s="1">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4">
        <v>74.998499999999922</v>
      </c>
    </row>
    <row r="9620" spans="1:22" ht="14.25" customHeight="1" x14ac:dyDescent="0.3">
      <c r="A9620" s="1">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4">
        <v>5.3969999999999914</v>
      </c>
    </row>
    <row r="9621" spans="1:22" ht="14.25" customHeight="1" x14ac:dyDescent="0.3">
      <c r="A9621" s="1">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4">
        <v>-1.7495000000000118</v>
      </c>
    </row>
    <row r="9622" spans="1:22" ht="14.25" customHeight="1" x14ac:dyDescent="0.3">
      <c r="A9622" s="1">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4">
        <v>1.2527999999999988</v>
      </c>
    </row>
    <row r="9623" spans="1:22" ht="14.25" customHeight="1" x14ac:dyDescent="0.3">
      <c r="A9623" s="1">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4">
        <v>0.47279999999999966</v>
      </c>
    </row>
    <row r="9624" spans="1:22" ht="14.25" customHeight="1" x14ac:dyDescent="0.3">
      <c r="A9624" s="1">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4">
        <v>11.102399999999996</v>
      </c>
    </row>
    <row r="9625" spans="1:22" ht="14.25" customHeight="1" x14ac:dyDescent="0.3">
      <c r="A9625" s="1">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4">
        <v>-54.549600000000012</v>
      </c>
    </row>
    <row r="9626" spans="1:22" ht="14.25" customHeight="1" x14ac:dyDescent="0.3">
      <c r="A9626" s="1">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4">
        <v>-39.511800000000036</v>
      </c>
    </row>
    <row r="9627" spans="1:22" ht="14.25" customHeight="1" x14ac:dyDescent="0.3">
      <c r="A9627" s="1">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4">
        <v>-96.470399999999955</v>
      </c>
    </row>
    <row r="9628" spans="1:22" ht="14.25" customHeight="1" x14ac:dyDescent="0.3">
      <c r="A9628" s="1">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4">
        <v>3.3524000000000003</v>
      </c>
    </row>
    <row r="9629" spans="1:22" ht="14.25" customHeight="1" x14ac:dyDescent="0.3">
      <c r="A9629" s="1">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4">
        <v>6.7481999999999989</v>
      </c>
    </row>
    <row r="9630" spans="1:22" ht="14.25" customHeight="1" x14ac:dyDescent="0.3">
      <c r="A9630" s="1">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4">
        <v>13.0928</v>
      </c>
    </row>
    <row r="9631" spans="1:22" ht="14.25" customHeight="1" x14ac:dyDescent="0.3">
      <c r="A9631" s="1">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4">
        <v>-2.5212000000000003</v>
      </c>
    </row>
    <row r="9632" spans="1:22" ht="14.25" customHeight="1" x14ac:dyDescent="0.3">
      <c r="A9632" s="1">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4">
        <v>2.3243999999999994</v>
      </c>
    </row>
    <row r="9633" spans="1:22" ht="14.25" customHeight="1" x14ac:dyDescent="0.3">
      <c r="A9633" s="1">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4">
        <v>88.052999999999997</v>
      </c>
    </row>
    <row r="9634" spans="1:22" ht="14.25" customHeight="1" x14ac:dyDescent="0.3">
      <c r="A9634" s="1">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4">
        <v>38.975200000000008</v>
      </c>
    </row>
    <row r="9635" spans="1:22" ht="14.25" customHeight="1" x14ac:dyDescent="0.3">
      <c r="A9635" s="1">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4">
        <v>30.089999999999982</v>
      </c>
    </row>
    <row r="9636" spans="1:22" ht="14.25" customHeight="1" x14ac:dyDescent="0.3">
      <c r="A9636" s="1">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4">
        <v>22.246000000000006</v>
      </c>
    </row>
    <row r="9637" spans="1:22" ht="14.25" customHeight="1" x14ac:dyDescent="0.3">
      <c r="A9637" s="1">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4">
        <v>260.61120000000017</v>
      </c>
    </row>
    <row r="9638" spans="1:22" ht="14.25" customHeight="1" x14ac:dyDescent="0.3">
      <c r="A9638" s="1">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4">
        <v>55.016000000000005</v>
      </c>
    </row>
    <row r="9639" spans="1:22" ht="14.25" customHeight="1" x14ac:dyDescent="0.3">
      <c r="A9639" s="1">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4">
        <v>94.926000000000045</v>
      </c>
    </row>
    <row r="9640" spans="1:22" ht="14.25" customHeight="1" x14ac:dyDescent="0.3">
      <c r="A9640" s="1">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4">
        <v>5.6644000000000005</v>
      </c>
    </row>
    <row r="9641" spans="1:22" ht="14.25" customHeight="1" x14ac:dyDescent="0.3">
      <c r="A9641" s="1">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4">
        <v>-1862.3124000000003</v>
      </c>
    </row>
    <row r="9642" spans="1:22" ht="14.25" customHeight="1" x14ac:dyDescent="0.3">
      <c r="A9642" s="1">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4">
        <v>9.4989999999999988</v>
      </c>
    </row>
    <row r="9643" spans="1:22" ht="14.25" customHeight="1" x14ac:dyDescent="0.3">
      <c r="A9643" s="1">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4">
        <v>0</v>
      </c>
    </row>
    <row r="9644" spans="1:22" ht="14.25" customHeight="1" x14ac:dyDescent="0.3">
      <c r="A9644" s="1">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4">
        <v>21.835199999999986</v>
      </c>
    </row>
    <row r="9645" spans="1:22" ht="14.25" customHeight="1" x14ac:dyDescent="0.3">
      <c r="A9645" s="1">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4">
        <v>54.17639999999993</v>
      </c>
    </row>
    <row r="9646" spans="1:22" ht="14.25" customHeight="1" x14ac:dyDescent="0.3">
      <c r="A9646" s="1">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4">
        <v>12.312299999999993</v>
      </c>
    </row>
    <row r="9647" spans="1:22" ht="14.25" customHeight="1" x14ac:dyDescent="0.3">
      <c r="A9647" s="1">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4">
        <v>-8.3524000000000012</v>
      </c>
    </row>
    <row r="9648" spans="1:22" ht="14.25" customHeight="1" x14ac:dyDescent="0.3">
      <c r="A9648" s="1">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4">
        <v>-48.391999999999982</v>
      </c>
    </row>
    <row r="9649" spans="1:22" ht="14.25" customHeight="1" x14ac:dyDescent="0.3">
      <c r="A9649" s="1">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4">
        <v>57.501599999999996</v>
      </c>
    </row>
    <row r="9650" spans="1:22" ht="14.25" customHeight="1" x14ac:dyDescent="0.3">
      <c r="A9650" s="1">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4">
        <v>78.951599999999999</v>
      </c>
    </row>
    <row r="9651" spans="1:22" ht="14.25" customHeight="1" x14ac:dyDescent="0.3">
      <c r="A9651" s="1">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4">
        <v>160.31359999999984</v>
      </c>
    </row>
    <row r="9652" spans="1:22" ht="14.25" customHeight="1" x14ac:dyDescent="0.3">
      <c r="A9652" s="1">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4">
        <v>10.4076</v>
      </c>
    </row>
    <row r="9653" spans="1:22" ht="14.25" customHeight="1" x14ac:dyDescent="0.3">
      <c r="A9653" s="1">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4">
        <v>19.487999999999992</v>
      </c>
    </row>
    <row r="9654" spans="1:22" ht="14.25" customHeight="1" x14ac:dyDescent="0.3">
      <c r="A9654" s="1">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4">
        <v>297.69</v>
      </c>
    </row>
    <row r="9655" spans="1:22" ht="14.25" customHeight="1" x14ac:dyDescent="0.3">
      <c r="A9655" s="1">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4">
        <v>11.997999999999998</v>
      </c>
    </row>
    <row r="9656" spans="1:22" ht="14.25" customHeight="1" x14ac:dyDescent="0.3">
      <c r="A9656" s="1">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4">
        <v>-3.6212</v>
      </c>
    </row>
    <row r="9657" spans="1:22" ht="14.25" customHeight="1" x14ac:dyDescent="0.3">
      <c r="A9657" s="1">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4">
        <v>35.078399999999995</v>
      </c>
    </row>
    <row r="9658" spans="1:22" ht="14.25" customHeight="1" x14ac:dyDescent="0.3">
      <c r="A9658" s="1">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4">
        <v>1.3944000000000001</v>
      </c>
    </row>
    <row r="9659" spans="1:22" ht="14.25" customHeight="1" x14ac:dyDescent="0.3">
      <c r="A9659" s="1">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4">
        <v>5.7376000000000005</v>
      </c>
    </row>
    <row r="9660" spans="1:22" ht="14.25" customHeight="1" x14ac:dyDescent="0.3">
      <c r="A9660" s="1">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4">
        <v>83.709599999999966</v>
      </c>
    </row>
    <row r="9661" spans="1:22" ht="14.25" customHeight="1" x14ac:dyDescent="0.3">
      <c r="A9661" s="1">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4">
        <v>9</v>
      </c>
    </row>
    <row r="9662" spans="1:22" ht="14.25" customHeight="1" x14ac:dyDescent="0.3">
      <c r="A9662" s="1">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4">
        <v>226.79460000000006</v>
      </c>
    </row>
    <row r="9663" spans="1:22" ht="14.25" customHeight="1" x14ac:dyDescent="0.3">
      <c r="A9663" s="1">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4">
        <v>3.7744</v>
      </c>
    </row>
    <row r="9664" spans="1:22" ht="14.25" customHeight="1" x14ac:dyDescent="0.3">
      <c r="A9664" s="1">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4">
        <v>161.19000000000003</v>
      </c>
    </row>
    <row r="9665" spans="1:22" ht="14.25" customHeight="1" x14ac:dyDescent="0.3">
      <c r="A9665" s="1">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4">
        <v>9.6974999999999838</v>
      </c>
    </row>
    <row r="9666" spans="1:22" ht="14.25" customHeight="1" x14ac:dyDescent="0.3">
      <c r="A9666" s="1">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4">
        <v>6.2208000000000006</v>
      </c>
    </row>
    <row r="9667" spans="1:22" ht="14.25" customHeight="1" x14ac:dyDescent="0.3">
      <c r="A9667" s="1">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4">
        <v>23.987999999999996</v>
      </c>
    </row>
    <row r="9668" spans="1:22" ht="14.25" customHeight="1" x14ac:dyDescent="0.3">
      <c r="A9668" s="1">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4">
        <v>4.4711999999999996</v>
      </c>
    </row>
    <row r="9669" spans="1:22" ht="14.25" customHeight="1" x14ac:dyDescent="0.3">
      <c r="A9669" s="1">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4">
        <v>6.5569000000000006</v>
      </c>
    </row>
    <row r="9670" spans="1:22" ht="14.25" customHeight="1" x14ac:dyDescent="0.3">
      <c r="A9670" s="1">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4">
        <v>35.984999999999999</v>
      </c>
    </row>
    <row r="9671" spans="1:22" ht="14.25" customHeight="1" x14ac:dyDescent="0.3">
      <c r="A9671" s="1">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4">
        <v>6.8723999999999998</v>
      </c>
    </row>
    <row r="9672" spans="1:22" ht="14.25" customHeight="1" x14ac:dyDescent="0.3">
      <c r="A9672" s="1">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4">
        <v>8.0849999999999973</v>
      </c>
    </row>
    <row r="9673" spans="1:22" ht="14.25" customHeight="1" x14ac:dyDescent="0.3">
      <c r="A9673" s="1">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4">
        <v>1.375</v>
      </c>
    </row>
    <row r="9674" spans="1:22" ht="14.25" customHeight="1" x14ac:dyDescent="0.3">
      <c r="A9674" s="1">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4">
        <v>2.6892000000000005</v>
      </c>
    </row>
    <row r="9675" spans="1:22" ht="14.25" customHeight="1" x14ac:dyDescent="0.3">
      <c r="A9675" s="1">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4">
        <v>-374.99250000000006</v>
      </c>
    </row>
    <row r="9676" spans="1:22" ht="14.25" customHeight="1" x14ac:dyDescent="0.3">
      <c r="A9676" s="1">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4">
        <v>1.331599999999999</v>
      </c>
    </row>
    <row r="9677" spans="1:22" ht="14.25" customHeight="1" x14ac:dyDescent="0.3">
      <c r="A9677" s="1">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4">
        <v>14.143999999999998</v>
      </c>
    </row>
    <row r="9678" spans="1:22" ht="14.25" customHeight="1" x14ac:dyDescent="0.3">
      <c r="A9678" s="1">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4">
        <v>29.449199999999998</v>
      </c>
    </row>
    <row r="9679" spans="1:22" ht="14.25" customHeight="1" x14ac:dyDescent="0.3">
      <c r="A9679" s="1">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4">
        <v>2.027099999999999</v>
      </c>
    </row>
    <row r="9680" spans="1:22" ht="14.25" customHeight="1" x14ac:dyDescent="0.3">
      <c r="A9680" s="1">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4">
        <v>1.8468</v>
      </c>
    </row>
    <row r="9681" spans="1:22" ht="14.25" customHeight="1" x14ac:dyDescent="0.3">
      <c r="A9681" s="1">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4">
        <v>61.38900000000001</v>
      </c>
    </row>
    <row r="9682" spans="1:22" ht="14.25" customHeight="1" x14ac:dyDescent="0.3">
      <c r="A9682" s="1">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4">
        <v>75.167999999999921</v>
      </c>
    </row>
    <row r="9683" spans="1:22" ht="14.25" customHeight="1" x14ac:dyDescent="0.3">
      <c r="A9683" s="1">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4">
        <v>4.2336</v>
      </c>
    </row>
    <row r="9684" spans="1:22" ht="14.25" customHeight="1" x14ac:dyDescent="0.3">
      <c r="A9684" s="1">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4">
        <v>18.662400000000002</v>
      </c>
    </row>
    <row r="9685" spans="1:22" ht="14.25" customHeight="1" x14ac:dyDescent="0.3">
      <c r="A9685" s="1">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4">
        <v>54.280799999999999</v>
      </c>
    </row>
    <row r="9686" spans="1:22" ht="14.25" customHeight="1" x14ac:dyDescent="0.3">
      <c r="A9686" s="1">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4">
        <v>6.3504000000000005</v>
      </c>
    </row>
    <row r="9687" spans="1:22" ht="14.25" customHeight="1" x14ac:dyDescent="0.3">
      <c r="A9687" s="1">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4">
        <v>5.8064999999999998</v>
      </c>
    </row>
    <row r="9688" spans="1:22" ht="14.25" customHeight="1" x14ac:dyDescent="0.3">
      <c r="A9688" s="1">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4">
        <v>10.178999999999997</v>
      </c>
    </row>
    <row r="9689" spans="1:22" ht="14.25" customHeight="1" x14ac:dyDescent="0.3">
      <c r="A9689" s="1">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4">
        <v>-17.469000000000005</v>
      </c>
    </row>
    <row r="9690" spans="1:22" ht="14.25" customHeight="1" x14ac:dyDescent="0.3">
      <c r="A9690" s="1">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4">
        <v>15.552000000000001</v>
      </c>
    </row>
    <row r="9691" spans="1:22" ht="14.25" customHeight="1" x14ac:dyDescent="0.3">
      <c r="A9691" s="1">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4">
        <v>125.99000000000001</v>
      </c>
    </row>
    <row r="9692" spans="1:22" ht="14.25" customHeight="1" x14ac:dyDescent="0.3">
      <c r="A9692" s="1">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4">
        <v>2.0415999999999999</v>
      </c>
    </row>
    <row r="9693" spans="1:22" ht="14.25" customHeight="1" x14ac:dyDescent="0.3">
      <c r="A9693" s="1">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4">
        <v>-18.058800000000076</v>
      </c>
    </row>
    <row r="9694" spans="1:22" ht="14.25" customHeight="1" x14ac:dyDescent="0.3">
      <c r="A9694" s="1">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4">
        <v>122.2936</v>
      </c>
    </row>
    <row r="9695" spans="1:22" ht="14.25" customHeight="1" x14ac:dyDescent="0.3">
      <c r="A9695" s="1">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4">
        <v>15.229199999999999</v>
      </c>
    </row>
    <row r="9696" spans="1:22" ht="14.25" customHeight="1" x14ac:dyDescent="0.3">
      <c r="A9696" s="1">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4">
        <v>2.1899999999999995</v>
      </c>
    </row>
    <row r="9697" spans="1:22" ht="14.25" customHeight="1" x14ac:dyDescent="0.3">
      <c r="A9697" s="1">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4">
        <v>9.1919999999999931</v>
      </c>
    </row>
    <row r="9698" spans="1:22" ht="14.25" customHeight="1" x14ac:dyDescent="0.3">
      <c r="A9698" s="1">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4">
        <v>240.8595</v>
      </c>
    </row>
    <row r="9699" spans="1:22" ht="14.25" customHeight="1" x14ac:dyDescent="0.3">
      <c r="A9699" s="1">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4">
        <v>9.48</v>
      </c>
    </row>
    <row r="9700" spans="1:22" ht="14.25" customHeight="1" x14ac:dyDescent="0.3">
      <c r="A9700" s="1">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4">
        <v>10.7301</v>
      </c>
    </row>
    <row r="9701" spans="1:22" ht="14.25" customHeight="1" x14ac:dyDescent="0.3">
      <c r="A9701" s="1">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4">
        <v>16.295999999999999</v>
      </c>
    </row>
    <row r="9702" spans="1:22" ht="14.25" customHeight="1" x14ac:dyDescent="0.3">
      <c r="A9702" s="1">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4">
        <v>14.758199999999995</v>
      </c>
    </row>
    <row r="9703" spans="1:22" ht="14.25" customHeight="1" x14ac:dyDescent="0.3">
      <c r="A9703" s="1">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4">
        <v>1.1945999999999999</v>
      </c>
    </row>
    <row r="9704" spans="1:22" ht="14.25" customHeight="1" x14ac:dyDescent="0.3">
      <c r="A9704" s="1">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4">
        <v>5.5391999999999992</v>
      </c>
    </row>
    <row r="9705" spans="1:22" ht="14.25" customHeight="1" x14ac:dyDescent="0.3">
      <c r="A9705" s="1">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4">
        <v>390.97699999999998</v>
      </c>
    </row>
    <row r="9706" spans="1:22" ht="14.25" customHeight="1" x14ac:dyDescent="0.3">
      <c r="A9706" s="1">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4">
        <v>5.3948999999999998</v>
      </c>
    </row>
    <row r="9707" spans="1:22" ht="14.25" customHeight="1" x14ac:dyDescent="0.3">
      <c r="A9707" s="1">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4">
        <v>13.868400000000001</v>
      </c>
    </row>
    <row r="9708" spans="1:22" ht="14.25" customHeight="1" x14ac:dyDescent="0.3">
      <c r="A9708" s="1">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4">
        <v>12.106799999999993</v>
      </c>
    </row>
    <row r="9709" spans="1:22" ht="14.25" customHeight="1" x14ac:dyDescent="0.3">
      <c r="A9709" s="1">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4">
        <v>5.6993999999999998</v>
      </c>
    </row>
    <row r="9710" spans="1:22" ht="14.25" customHeight="1" x14ac:dyDescent="0.3">
      <c r="A9710" s="1">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4">
        <v>5.5888000000000009</v>
      </c>
    </row>
    <row r="9711" spans="1:22" ht="14.25" customHeight="1" x14ac:dyDescent="0.3">
      <c r="A9711" s="1">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4">
        <v>3.4091999999999842</v>
      </c>
    </row>
    <row r="9712" spans="1:22" ht="14.25" customHeight="1" x14ac:dyDescent="0.3">
      <c r="A9712" s="1">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4">
        <v>-34.196000000000026</v>
      </c>
    </row>
    <row r="9713" spans="1:22" ht="14.25" customHeight="1" x14ac:dyDescent="0.3">
      <c r="A9713" s="1">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4">
        <v>-8.7959999999999958</v>
      </c>
    </row>
    <row r="9714" spans="1:22" ht="14.25" customHeight="1" x14ac:dyDescent="0.3">
      <c r="A9714" s="1">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4">
        <v>-94.508399999999995</v>
      </c>
    </row>
    <row r="9715" spans="1:22" ht="14.25" customHeight="1" x14ac:dyDescent="0.3">
      <c r="A9715" s="1">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4">
        <v>-6.4450000000000021</v>
      </c>
    </row>
    <row r="9716" spans="1:22" ht="14.25" customHeight="1" x14ac:dyDescent="0.3">
      <c r="A9716" s="1">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4">
        <v>16.794600000000003</v>
      </c>
    </row>
    <row r="9717" spans="1:22" ht="14.25" customHeight="1" x14ac:dyDescent="0.3">
      <c r="A9717" s="1">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4">
        <v>20.154400000000003</v>
      </c>
    </row>
    <row r="9718" spans="1:22" ht="14.25" customHeight="1" x14ac:dyDescent="0.3">
      <c r="A9718" s="1">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4">
        <v>2.7984000000000027</v>
      </c>
    </row>
    <row r="9719" spans="1:22" ht="14.25" customHeight="1" x14ac:dyDescent="0.3">
      <c r="A9719" s="1">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4">
        <v>7.9960000000000058</v>
      </c>
    </row>
    <row r="9720" spans="1:22" ht="14.25" customHeight="1" x14ac:dyDescent="0.3">
      <c r="A9720" s="1">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4">
        <v>11.198000000000015</v>
      </c>
    </row>
    <row r="9721" spans="1:22" ht="14.25" customHeight="1" x14ac:dyDescent="0.3">
      <c r="A9721" s="1">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4">
        <v>-55.256</v>
      </c>
    </row>
    <row r="9722" spans="1:22" ht="14.25" customHeight="1" x14ac:dyDescent="0.3">
      <c r="A9722" s="1">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4">
        <v>7.5840000000000014</v>
      </c>
    </row>
    <row r="9723" spans="1:22" ht="14.25" customHeight="1" x14ac:dyDescent="0.3">
      <c r="A9723" s="1">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4">
        <v>39.923399999999994</v>
      </c>
    </row>
    <row r="9724" spans="1:22" ht="14.25" customHeight="1" x14ac:dyDescent="0.3">
      <c r="A9724" s="1">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4">
        <v>39.586800000000011</v>
      </c>
    </row>
    <row r="9725" spans="1:22" ht="14.25" customHeight="1" x14ac:dyDescent="0.3">
      <c r="A9725" s="1">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4">
        <v>100.14029999999998</v>
      </c>
    </row>
    <row r="9726" spans="1:22" ht="14.25" customHeight="1" x14ac:dyDescent="0.3">
      <c r="A9726" s="1">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4">
        <v>4.4311999999999996</v>
      </c>
    </row>
    <row r="9727" spans="1:22" ht="14.25" customHeight="1" x14ac:dyDescent="0.3">
      <c r="A9727" s="1">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4">
        <v>37.787400000000005</v>
      </c>
    </row>
    <row r="9728" spans="1:22" ht="14.25" customHeight="1" x14ac:dyDescent="0.3">
      <c r="A9728" s="1">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4">
        <v>80.320799999999991</v>
      </c>
    </row>
    <row r="9729" spans="1:22" ht="14.25" customHeight="1" x14ac:dyDescent="0.3">
      <c r="A9729" s="1">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4">
        <v>284.18549999999993</v>
      </c>
    </row>
    <row r="9730" spans="1:22" ht="14.25" customHeight="1" x14ac:dyDescent="0.3">
      <c r="A9730" s="1">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4">
        <v>0.17439999999999944</v>
      </c>
    </row>
    <row r="9731" spans="1:22" ht="14.25" customHeight="1" x14ac:dyDescent="0.3">
      <c r="A9731" s="1">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4">
        <v>3.1399999999999988</v>
      </c>
    </row>
    <row r="9732" spans="1:22" ht="14.25" customHeight="1" x14ac:dyDescent="0.3">
      <c r="A9732" s="1">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4">
        <v>153.47250000000003</v>
      </c>
    </row>
    <row r="9733" spans="1:22" ht="14.25" customHeight="1" x14ac:dyDescent="0.3">
      <c r="A9733" s="1">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4">
        <v>9.9295999999999971</v>
      </c>
    </row>
    <row r="9734" spans="1:22" ht="14.25" customHeight="1" x14ac:dyDescent="0.3">
      <c r="A9734" s="1">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4">
        <v>145.06959999999992</v>
      </c>
    </row>
    <row r="9735" spans="1:22" ht="14.25" customHeight="1" x14ac:dyDescent="0.3">
      <c r="A9735" s="1">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4">
        <v>9.2552000000000003</v>
      </c>
    </row>
    <row r="9736" spans="1:22" ht="14.25" customHeight="1" x14ac:dyDescent="0.3">
      <c r="A9736" s="1">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4">
        <v>421.58529999999996</v>
      </c>
    </row>
    <row r="9737" spans="1:22" ht="14.25" customHeight="1" x14ac:dyDescent="0.3">
      <c r="A9737" s="1">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4">
        <v>1.9844999999999995</v>
      </c>
    </row>
    <row r="9738" spans="1:22" ht="14.25" customHeight="1" x14ac:dyDescent="0.3">
      <c r="A9738" s="1">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4">
        <v>72.894599999999997</v>
      </c>
    </row>
    <row r="9739" spans="1:22" ht="14.25" customHeight="1" x14ac:dyDescent="0.3">
      <c r="A9739" s="1">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4">
        <v>80.631200000000007</v>
      </c>
    </row>
    <row r="9740" spans="1:22" ht="14.25" customHeight="1" x14ac:dyDescent="0.3">
      <c r="A9740" s="1">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4">
        <v>22.900799999999997</v>
      </c>
    </row>
    <row r="9741" spans="1:22" ht="14.25" customHeight="1" x14ac:dyDescent="0.3">
      <c r="A9741" s="1">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4">
        <v>6.8879999999999981</v>
      </c>
    </row>
    <row r="9742" spans="1:22" ht="14.25" customHeight="1" x14ac:dyDescent="0.3">
      <c r="A9742" s="1">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4">
        <v>54.861300000000007</v>
      </c>
    </row>
    <row r="9743" spans="1:22" ht="14.25" customHeight="1" x14ac:dyDescent="0.3">
      <c r="A9743" s="1">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4">
        <v>1013.1270000000001</v>
      </c>
    </row>
    <row r="9744" spans="1:22" ht="14.25" customHeight="1" x14ac:dyDescent="0.3">
      <c r="A9744" s="1">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4">
        <v>29.445499999999996</v>
      </c>
    </row>
    <row r="9745" spans="1:22" ht="14.25" customHeight="1" x14ac:dyDescent="0.3">
      <c r="A9745" s="1">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4">
        <v>4.5359999999999996</v>
      </c>
    </row>
    <row r="9746" spans="1:22" ht="14.25" customHeight="1" x14ac:dyDescent="0.3">
      <c r="A9746" s="1">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4">
        <v>90.64439999999999</v>
      </c>
    </row>
    <row r="9747" spans="1:22" ht="14.25" customHeight="1" x14ac:dyDescent="0.3">
      <c r="A9747" s="1">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4">
        <v>9.1020000000000039</v>
      </c>
    </row>
    <row r="9748" spans="1:22" ht="14.25" customHeight="1" x14ac:dyDescent="0.3">
      <c r="A9748" s="1">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4">
        <v>-1.7772000000000041</v>
      </c>
    </row>
    <row r="9749" spans="1:22" ht="14.25" customHeight="1" x14ac:dyDescent="0.3">
      <c r="A9749" s="1">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4">
        <v>-7.9634</v>
      </c>
    </row>
    <row r="9750" spans="1:22" ht="14.25" customHeight="1" x14ac:dyDescent="0.3">
      <c r="A9750" s="1">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4">
        <v>-56.995999999999981</v>
      </c>
    </row>
    <row r="9751" spans="1:22" ht="14.25" customHeight="1" x14ac:dyDescent="0.3">
      <c r="A9751" s="1">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4">
        <v>57.592799999999997</v>
      </c>
    </row>
    <row r="9752" spans="1:22" ht="14.25" customHeight="1" x14ac:dyDescent="0.3">
      <c r="A9752" s="1">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4">
        <v>0.66799999999999948</v>
      </c>
    </row>
    <row r="9753" spans="1:22" ht="14.25" customHeight="1" x14ac:dyDescent="0.3">
      <c r="A9753" s="1">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4">
        <v>3.4649999999999999</v>
      </c>
    </row>
    <row r="9754" spans="1:22" ht="14.25" customHeight="1" x14ac:dyDescent="0.3">
      <c r="A9754" s="1">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4">
        <v>0.90479999999999983</v>
      </c>
    </row>
    <row r="9755" spans="1:22" ht="14.25" customHeight="1" x14ac:dyDescent="0.3">
      <c r="A9755" s="1">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4">
        <v>3.7995999999999999</v>
      </c>
    </row>
    <row r="9756" spans="1:22" ht="14.25" customHeight="1" x14ac:dyDescent="0.3">
      <c r="A9756" s="1">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4">
        <v>8.8800000000000008</v>
      </c>
    </row>
    <row r="9757" spans="1:22" ht="14.25" customHeight="1" x14ac:dyDescent="0.3">
      <c r="A9757" s="1">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4">
        <v>9.9882000000000204</v>
      </c>
    </row>
    <row r="9758" spans="1:22" ht="14.25" customHeight="1" x14ac:dyDescent="0.3">
      <c r="A9758" s="1">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4">
        <v>58.419999999999987</v>
      </c>
    </row>
    <row r="9759" spans="1:22" ht="14.25" customHeight="1" x14ac:dyDescent="0.3">
      <c r="A9759" s="1">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4">
        <v>55.647000000000006</v>
      </c>
    </row>
    <row r="9760" spans="1:22" ht="14.25" customHeight="1" x14ac:dyDescent="0.3">
      <c r="A9760" s="1">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4">
        <v>8.1143999999999998</v>
      </c>
    </row>
    <row r="9761" spans="1:22" ht="14.25" customHeight="1" x14ac:dyDescent="0.3">
      <c r="A9761" s="1">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4">
        <v>70.196000000000026</v>
      </c>
    </row>
    <row r="9762" spans="1:22" ht="14.25" customHeight="1" x14ac:dyDescent="0.3">
      <c r="A9762" s="1">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4">
        <v>1.4189999999999996</v>
      </c>
    </row>
    <row r="9763" spans="1:22" ht="14.25" customHeight="1" x14ac:dyDescent="0.3">
      <c r="A9763" s="1">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4">
        <v>86.389199999999988</v>
      </c>
    </row>
    <row r="9764" spans="1:22" ht="14.25" customHeight="1" x14ac:dyDescent="0.3">
      <c r="A9764" s="1">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4">
        <v>22.948799999999999</v>
      </c>
    </row>
    <row r="9765" spans="1:22" ht="14.25" customHeight="1" x14ac:dyDescent="0.3">
      <c r="A9765" s="1">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4">
        <v>4.7724000000000046</v>
      </c>
    </row>
    <row r="9766" spans="1:22" ht="14.25" customHeight="1" x14ac:dyDescent="0.3">
      <c r="A9766" s="1">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4">
        <v>12.232500000000009</v>
      </c>
    </row>
    <row r="9767" spans="1:22" ht="14.25" customHeight="1" x14ac:dyDescent="0.3">
      <c r="A9767" s="1">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4">
        <v>4.7231999999999994</v>
      </c>
    </row>
    <row r="9768" spans="1:22" ht="14.25" customHeight="1" x14ac:dyDescent="0.3">
      <c r="A9768" s="1">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4">
        <v>3.5009999999999994</v>
      </c>
    </row>
    <row r="9769" spans="1:22" ht="14.25" customHeight="1" x14ac:dyDescent="0.3">
      <c r="A9769" s="1">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4">
        <v>26.901000000000003</v>
      </c>
    </row>
    <row r="9770" spans="1:22" ht="14.25" customHeight="1" x14ac:dyDescent="0.3">
      <c r="A9770" s="1">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4">
        <v>25.02</v>
      </c>
    </row>
    <row r="9771" spans="1:22" ht="14.25" customHeight="1" x14ac:dyDescent="0.3">
      <c r="A9771" s="1">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4">
        <v>8.4979999999999762</v>
      </c>
    </row>
    <row r="9772" spans="1:22" ht="14.25" customHeight="1" x14ac:dyDescent="0.3">
      <c r="A9772" s="1">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4">
        <v>3.4215999999999993</v>
      </c>
    </row>
    <row r="9773" spans="1:22" ht="14.25" customHeight="1" x14ac:dyDescent="0.3">
      <c r="A9773" s="1">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4">
        <v>4.2384000000000022</v>
      </c>
    </row>
    <row r="9774" spans="1:22" ht="14.25" customHeight="1" x14ac:dyDescent="0.3">
      <c r="A9774" s="1">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4">
        <v>38.724999999999994</v>
      </c>
    </row>
    <row r="9775" spans="1:22" ht="14.25" customHeight="1" x14ac:dyDescent="0.3">
      <c r="A9775" s="1">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4">
        <v>39.425499999999985</v>
      </c>
    </row>
    <row r="9776" spans="1:22" ht="14.25" customHeight="1" x14ac:dyDescent="0.3">
      <c r="A9776" s="1">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4">
        <v>-3701.8928000000014</v>
      </c>
    </row>
    <row r="9777" spans="1:22" ht="14.25" customHeight="1" x14ac:dyDescent="0.3">
      <c r="A9777" s="1">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4">
        <v>-10.060199999999998</v>
      </c>
    </row>
    <row r="9778" spans="1:22" ht="14.25" customHeight="1" x14ac:dyDescent="0.3">
      <c r="A9778" s="1">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4">
        <v>-26.854400000000012</v>
      </c>
    </row>
    <row r="9779" spans="1:22" ht="14.25" customHeight="1" x14ac:dyDescent="0.3">
      <c r="A9779" s="1">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4">
        <v>-26.946000000000012</v>
      </c>
    </row>
    <row r="9780" spans="1:22" ht="14.25" customHeight="1" x14ac:dyDescent="0.3">
      <c r="A9780" s="1">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4">
        <v>-13.32</v>
      </c>
    </row>
    <row r="9781" spans="1:22" ht="14.25" customHeight="1" x14ac:dyDescent="0.3">
      <c r="A9781" s="1">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4">
        <v>-12.090000000000003</v>
      </c>
    </row>
    <row r="9782" spans="1:22" ht="14.25" customHeight="1" x14ac:dyDescent="0.3">
      <c r="A9782" s="1">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4">
        <v>131.35499999999996</v>
      </c>
    </row>
    <row r="9783" spans="1:22" ht="14.25" customHeight="1" x14ac:dyDescent="0.3">
      <c r="A9783" s="1">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4">
        <v>252.58799999999999</v>
      </c>
    </row>
    <row r="9784" spans="1:22" ht="14.25" customHeight="1" x14ac:dyDescent="0.3">
      <c r="A9784" s="1">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4">
        <v>134.65199999999999</v>
      </c>
    </row>
    <row r="9785" spans="1:22" ht="14.25" customHeight="1" x14ac:dyDescent="0.3">
      <c r="A9785" s="1">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4">
        <v>16.788600000000002</v>
      </c>
    </row>
    <row r="9786" spans="1:22" ht="14.25" customHeight="1" x14ac:dyDescent="0.3">
      <c r="A9786" s="1">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4">
        <v>2.9807999999999995</v>
      </c>
    </row>
    <row r="9787" spans="1:22" ht="14.25" customHeight="1" x14ac:dyDescent="0.3">
      <c r="A9787" s="1">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4">
        <v>23.916899999999998</v>
      </c>
    </row>
    <row r="9788" spans="1:22" ht="14.25" customHeight="1" x14ac:dyDescent="0.3">
      <c r="A9788" s="1">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4">
        <v>40.472999999999999</v>
      </c>
    </row>
    <row r="9789" spans="1:22" ht="14.25" customHeight="1" x14ac:dyDescent="0.3">
      <c r="A9789" s="1">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4">
        <v>-30.098000000000127</v>
      </c>
    </row>
    <row r="9790" spans="1:22" ht="14.25" customHeight="1" x14ac:dyDescent="0.3">
      <c r="A9790" s="1">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4">
        <v>-8.5794000000000779</v>
      </c>
    </row>
    <row r="9791" spans="1:22" ht="14.25" customHeight="1" x14ac:dyDescent="0.3">
      <c r="A9791" s="1">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4">
        <v>6.9985999999999997</v>
      </c>
    </row>
    <row r="9792" spans="1:22" ht="14.25" customHeight="1" x14ac:dyDescent="0.3">
      <c r="A9792" s="1">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4">
        <v>-66.391599999999983</v>
      </c>
    </row>
    <row r="9793" spans="1:22" ht="14.25" customHeight="1" x14ac:dyDescent="0.3">
      <c r="A9793" s="1">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4">
        <v>21.024000000000001</v>
      </c>
    </row>
    <row r="9794" spans="1:22" ht="14.25" customHeight="1" x14ac:dyDescent="0.3">
      <c r="A9794" s="1">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4">
        <v>-29.252400000000009</v>
      </c>
    </row>
    <row r="9795" spans="1:22" ht="14.25" customHeight="1" x14ac:dyDescent="0.3">
      <c r="A9795" s="1">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4">
        <v>1.6307999999999998</v>
      </c>
    </row>
    <row r="9796" spans="1:22" ht="14.25" customHeight="1" x14ac:dyDescent="0.3">
      <c r="A9796" s="1">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4">
        <v>-31.00800000000001</v>
      </c>
    </row>
    <row r="9797" spans="1:22" ht="14.25" customHeight="1" x14ac:dyDescent="0.3">
      <c r="A9797" s="1">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4">
        <v>-5.8869000000000007</v>
      </c>
    </row>
    <row r="9798" spans="1:22" ht="14.25" customHeight="1" x14ac:dyDescent="0.3">
      <c r="A9798" s="1">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4">
        <v>1.5551999999999992</v>
      </c>
    </row>
    <row r="9799" spans="1:22" ht="14.25" customHeight="1" x14ac:dyDescent="0.3">
      <c r="A9799" s="1">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4">
        <v>-43.117800000000045</v>
      </c>
    </row>
    <row r="9800" spans="1:22" ht="14.25" customHeight="1" x14ac:dyDescent="0.3">
      <c r="A9800" s="1">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4">
        <v>2.6375999999999991</v>
      </c>
    </row>
    <row r="9801" spans="1:22" ht="14.25" customHeight="1" x14ac:dyDescent="0.3">
      <c r="A9801" s="1">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4">
        <v>2.2065999999999999</v>
      </c>
    </row>
    <row r="9802" spans="1:22" ht="14.25" customHeight="1" x14ac:dyDescent="0.3">
      <c r="A9802" s="1">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4">
        <v>-21.423599999999993</v>
      </c>
    </row>
    <row r="9803" spans="1:22" ht="14.25" customHeight="1" x14ac:dyDescent="0.3">
      <c r="A9803" s="1">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4">
        <v>28.216999999999992</v>
      </c>
    </row>
    <row r="9804" spans="1:22" ht="14.25" customHeight="1" x14ac:dyDescent="0.3">
      <c r="A9804" s="1">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4">
        <v>1.2064000000000001</v>
      </c>
    </row>
    <row r="9805" spans="1:22" ht="14.25" customHeight="1" x14ac:dyDescent="0.3">
      <c r="A9805" s="1">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4">
        <v>36.717300000000009</v>
      </c>
    </row>
    <row r="9806" spans="1:22" ht="14.25" customHeight="1" x14ac:dyDescent="0.3">
      <c r="A9806" s="1">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4">
        <v>2.1401999999999992</v>
      </c>
    </row>
    <row r="9807" spans="1:22" ht="14.25" customHeight="1" x14ac:dyDescent="0.3">
      <c r="A9807" s="1">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4">
        <v>9.6832000000000011</v>
      </c>
    </row>
    <row r="9808" spans="1:22" ht="14.25" customHeight="1" x14ac:dyDescent="0.3">
      <c r="A9808" s="1">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4">
        <v>-21.084799999999994</v>
      </c>
    </row>
    <row r="9809" spans="1:22" ht="14.25" customHeight="1" x14ac:dyDescent="0.3">
      <c r="A9809" s="1">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4">
        <v>12.177999999999983</v>
      </c>
    </row>
    <row r="9810" spans="1:22" ht="14.25" customHeight="1" x14ac:dyDescent="0.3">
      <c r="A9810" s="1">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4">
        <v>-3.3792</v>
      </c>
    </row>
    <row r="9811" spans="1:22" ht="14.25" customHeight="1" x14ac:dyDescent="0.3">
      <c r="A9811" s="1">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4">
        <v>9.0719999999999992</v>
      </c>
    </row>
    <row r="9812" spans="1:22" ht="14.25" customHeight="1" x14ac:dyDescent="0.3">
      <c r="A9812" s="1">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4">
        <v>9.0575999999999972</v>
      </c>
    </row>
    <row r="9813" spans="1:22" ht="14.25" customHeight="1" x14ac:dyDescent="0.3">
      <c r="A9813" s="1">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4">
        <v>12.441600000000001</v>
      </c>
    </row>
    <row r="9814" spans="1:22" ht="14.25" customHeight="1" x14ac:dyDescent="0.3">
      <c r="A9814" s="1">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4">
        <v>9.702</v>
      </c>
    </row>
    <row r="9815" spans="1:22" ht="14.25" customHeight="1" x14ac:dyDescent="0.3">
      <c r="A9815" s="1">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4">
        <v>100.4255</v>
      </c>
    </row>
    <row r="9816" spans="1:22" ht="14.25" customHeight="1" x14ac:dyDescent="0.3">
      <c r="A9816" s="1">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4">
        <v>38.376000000000005</v>
      </c>
    </row>
    <row r="9817" spans="1:22" ht="14.25" customHeight="1" x14ac:dyDescent="0.3">
      <c r="A9817" s="1">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4">
        <v>54.214999999999982</v>
      </c>
    </row>
    <row r="9818" spans="1:22" ht="14.25" customHeight="1" x14ac:dyDescent="0.3">
      <c r="A9818" s="1">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4">
        <v>-6.4619999999999891</v>
      </c>
    </row>
    <row r="9819" spans="1:22" ht="14.25" customHeight="1" x14ac:dyDescent="0.3">
      <c r="A9819" s="1">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4">
        <v>45.467100000000009</v>
      </c>
    </row>
    <row r="9820" spans="1:22" ht="14.25" customHeight="1" x14ac:dyDescent="0.3">
      <c r="A9820" s="1">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4">
        <v>0.3335999999999999</v>
      </c>
    </row>
    <row r="9821" spans="1:22" ht="14.25" customHeight="1" x14ac:dyDescent="0.3">
      <c r="A9821" s="1">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4">
        <v>3.1499999999999995</v>
      </c>
    </row>
    <row r="9822" spans="1:22" ht="14.25" customHeight="1" x14ac:dyDescent="0.3">
      <c r="A9822" s="1">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4">
        <v>13.199999999999998</v>
      </c>
    </row>
    <row r="9823" spans="1:22" ht="14.25" customHeight="1" x14ac:dyDescent="0.3">
      <c r="A9823" s="1">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4">
        <v>-13.393599999999999</v>
      </c>
    </row>
    <row r="9824" spans="1:22" ht="14.25" customHeight="1" x14ac:dyDescent="0.3">
      <c r="A9824" s="1">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4">
        <v>42.814799999999998</v>
      </c>
    </row>
    <row r="9825" spans="1:22" ht="14.25" customHeight="1" x14ac:dyDescent="0.3">
      <c r="A9825" s="1">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4">
        <v>41.822999999999993</v>
      </c>
    </row>
    <row r="9826" spans="1:22" ht="14.25" customHeight="1" x14ac:dyDescent="0.3">
      <c r="A9826" s="1">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4">
        <v>6.2495999999999992</v>
      </c>
    </row>
    <row r="9827" spans="1:22" ht="14.25" customHeight="1" x14ac:dyDescent="0.3">
      <c r="A9827" s="1">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4">
        <v>15.092999999999998</v>
      </c>
    </row>
    <row r="9828" spans="1:22" ht="14.25" customHeight="1" x14ac:dyDescent="0.3">
      <c r="A9828" s="1">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4">
        <v>-12.196000000000005</v>
      </c>
    </row>
    <row r="9829" spans="1:22" ht="14.25" customHeight="1" x14ac:dyDescent="0.3">
      <c r="A9829" s="1">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4">
        <v>6.4649999999999892</v>
      </c>
    </row>
    <row r="9830" spans="1:22" ht="14.25" customHeight="1" x14ac:dyDescent="0.3">
      <c r="A9830" s="1">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4">
        <v>3.7595999999999998</v>
      </c>
    </row>
    <row r="9831" spans="1:22" ht="14.25" customHeight="1" x14ac:dyDescent="0.3">
      <c r="A9831" s="1">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4">
        <v>15.147000000000006</v>
      </c>
    </row>
    <row r="9832" spans="1:22" ht="14.25" customHeight="1" x14ac:dyDescent="0.3">
      <c r="A9832" s="1">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4">
        <v>95.990400000000008</v>
      </c>
    </row>
    <row r="9833" spans="1:22" ht="14.25" customHeight="1" x14ac:dyDescent="0.3">
      <c r="A9833" s="1">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4">
        <v>-2.5872000000000011</v>
      </c>
    </row>
    <row r="9834" spans="1:22" ht="14.25" customHeight="1" x14ac:dyDescent="0.3">
      <c r="A9834" s="1">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4">
        <v>1.4442000000000004</v>
      </c>
    </row>
    <row r="9835" spans="1:22" ht="14.25" customHeight="1" x14ac:dyDescent="0.3">
      <c r="A9835" s="1">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4">
        <v>190.38810000000001</v>
      </c>
    </row>
    <row r="9836" spans="1:22" ht="14.25" customHeight="1" x14ac:dyDescent="0.3">
      <c r="A9836" s="1">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4">
        <v>-6.2999999999999972</v>
      </c>
    </row>
    <row r="9837" spans="1:22" ht="14.25" customHeight="1" x14ac:dyDescent="0.3">
      <c r="A9837" s="1">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4">
        <v>-26.227200000000003</v>
      </c>
    </row>
    <row r="9838" spans="1:22" ht="14.25" customHeight="1" x14ac:dyDescent="0.3">
      <c r="A9838" s="1">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4">
        <v>5.1229999999999993</v>
      </c>
    </row>
    <row r="9839" spans="1:22" ht="14.25" customHeight="1" x14ac:dyDescent="0.3">
      <c r="A9839" s="1">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4">
        <v>14.8</v>
      </c>
    </row>
    <row r="9840" spans="1:22" ht="14.25" customHeight="1" x14ac:dyDescent="0.3">
      <c r="A9840" s="1">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4">
        <v>2.2907999999999999</v>
      </c>
    </row>
    <row r="9841" spans="1:22" ht="14.25" customHeight="1" x14ac:dyDescent="0.3">
      <c r="A9841" s="1">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4">
        <v>161.99189999999999</v>
      </c>
    </row>
    <row r="9842" spans="1:22" ht="14.25" customHeight="1" x14ac:dyDescent="0.3">
      <c r="A9842" s="1">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4">
        <v>4.4736000000000011</v>
      </c>
    </row>
    <row r="9843" spans="1:22" ht="14.25" customHeight="1" x14ac:dyDescent="0.3">
      <c r="A9843" s="1">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4">
        <v>1.6703999999999999</v>
      </c>
    </row>
    <row r="9844" spans="1:22" ht="14.25" customHeight="1" x14ac:dyDescent="0.3">
      <c r="A9844" s="1">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4">
        <v>60.391999999999939</v>
      </c>
    </row>
    <row r="9845" spans="1:22" ht="14.25" customHeight="1" x14ac:dyDescent="0.3">
      <c r="A9845" s="1">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4">
        <v>5.1791999999999998</v>
      </c>
    </row>
    <row r="9846" spans="1:22" ht="14.25" customHeight="1" x14ac:dyDescent="0.3">
      <c r="A9846" s="1">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4">
        <v>-40.003599999999999</v>
      </c>
    </row>
    <row r="9847" spans="1:22" ht="14.25" customHeight="1" x14ac:dyDescent="0.3">
      <c r="A9847" s="1">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4">
        <v>9.9521999999999977</v>
      </c>
    </row>
    <row r="9848" spans="1:22" ht="14.25" customHeight="1" x14ac:dyDescent="0.3">
      <c r="A9848" s="1">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4">
        <v>11.206</v>
      </c>
    </row>
    <row r="9849" spans="1:22" ht="14.25" customHeight="1" x14ac:dyDescent="0.3">
      <c r="A9849" s="1">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4">
        <v>132.99</v>
      </c>
    </row>
    <row r="9850" spans="1:22" ht="14.25" customHeight="1" x14ac:dyDescent="0.3">
      <c r="A9850" s="1">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4">
        <v>46.224999999999987</v>
      </c>
    </row>
    <row r="9851" spans="1:22" ht="14.25" customHeight="1" x14ac:dyDescent="0.3">
      <c r="A9851" s="1">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4">
        <v>16.268800000000002</v>
      </c>
    </row>
    <row r="9852" spans="1:22" ht="14.25" customHeight="1" x14ac:dyDescent="0.3">
      <c r="A9852" s="1">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4">
        <v>4.0191999999999997</v>
      </c>
    </row>
    <row r="9853" spans="1:22" ht="14.25" customHeight="1" x14ac:dyDescent="0.3">
      <c r="A9853" s="1">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4">
        <v>33.93</v>
      </c>
    </row>
    <row r="9854" spans="1:22" ht="14.25" customHeight="1" x14ac:dyDescent="0.3">
      <c r="A9854" s="1">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4">
        <v>6.0167999999999999</v>
      </c>
    </row>
    <row r="9855" spans="1:22" ht="14.25" customHeight="1" x14ac:dyDescent="0.3">
      <c r="A9855" s="1">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4">
        <v>83.733000000000004</v>
      </c>
    </row>
    <row r="9856" spans="1:22" ht="14.25" customHeight="1" x14ac:dyDescent="0.3">
      <c r="A9856" s="1">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4">
        <v>21.134400000000003</v>
      </c>
    </row>
    <row r="9857" spans="1:22" ht="14.25" customHeight="1" x14ac:dyDescent="0.3">
      <c r="A9857" s="1">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4">
        <v>11.543199999999999</v>
      </c>
    </row>
    <row r="9858" spans="1:22" ht="14.25" customHeight="1" x14ac:dyDescent="0.3">
      <c r="A9858" s="1">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4">
        <v>20.9664</v>
      </c>
    </row>
    <row r="9859" spans="1:22" ht="14.25" customHeight="1" x14ac:dyDescent="0.3">
      <c r="A9859" s="1">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4">
        <v>610.86239999999998</v>
      </c>
    </row>
    <row r="9860" spans="1:22" ht="14.25" customHeight="1" x14ac:dyDescent="0.3">
      <c r="A9860" s="1">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4">
        <v>17.523999999999997</v>
      </c>
    </row>
    <row r="9861" spans="1:22" ht="14.25" customHeight="1" x14ac:dyDescent="0.3">
      <c r="A9861" s="1">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4">
        <v>0.1008</v>
      </c>
    </row>
    <row r="9862" spans="1:22" ht="14.25" customHeight="1" x14ac:dyDescent="0.3">
      <c r="A9862" s="1">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4">
        <v>1.3559999999999945</v>
      </c>
    </row>
    <row r="9863" spans="1:22" ht="14.25" customHeight="1" x14ac:dyDescent="0.3">
      <c r="A9863" s="1">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4">
        <v>5.2528000000000006</v>
      </c>
    </row>
    <row r="9864" spans="1:22" ht="14.25" customHeight="1" x14ac:dyDescent="0.3">
      <c r="A9864" s="1">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4">
        <v>2.5451999999999995</v>
      </c>
    </row>
    <row r="9865" spans="1:22" ht="14.25" customHeight="1" x14ac:dyDescent="0.3">
      <c r="A9865" s="1">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4">
        <v>5.5565999999999995</v>
      </c>
    </row>
    <row r="9866" spans="1:22" ht="14.25" customHeight="1" x14ac:dyDescent="0.3">
      <c r="A9866" s="1">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4">
        <v>70.312000000000012</v>
      </c>
    </row>
    <row r="9867" spans="1:22" ht="14.25" customHeight="1" x14ac:dyDescent="0.3">
      <c r="A9867" s="1">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4">
        <v>8.532</v>
      </c>
    </row>
    <row r="9868" spans="1:22" ht="14.25" customHeight="1" x14ac:dyDescent="0.3">
      <c r="A9868" s="1">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4">
        <v>282.20920000000001</v>
      </c>
    </row>
    <row r="9869" spans="1:22" ht="14.25" customHeight="1" x14ac:dyDescent="0.3">
      <c r="A9869" s="1">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4">
        <v>3.4086000000000003</v>
      </c>
    </row>
    <row r="9870" spans="1:22" ht="14.25" customHeight="1" x14ac:dyDescent="0.3">
      <c r="A9870" s="1">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4">
        <v>16.317200000000003</v>
      </c>
    </row>
    <row r="9871" spans="1:22" ht="14.25" customHeight="1" x14ac:dyDescent="0.3">
      <c r="A9871" s="1">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4">
        <v>-2.6099999999999994</v>
      </c>
    </row>
    <row r="9872" spans="1:22" ht="14.25" customHeight="1" x14ac:dyDescent="0.3">
      <c r="A9872" s="1">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4">
        <v>-17.942399999999992</v>
      </c>
    </row>
    <row r="9873" spans="1:22" ht="14.25" customHeight="1" x14ac:dyDescent="0.3">
      <c r="A9873" s="1">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4">
        <v>32.662799999999947</v>
      </c>
    </row>
    <row r="9874" spans="1:22" ht="14.25" customHeight="1" x14ac:dyDescent="0.3">
      <c r="A9874" s="1">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4">
        <v>1.1969999999999992</v>
      </c>
    </row>
    <row r="9875" spans="1:22" ht="14.25" customHeight="1" x14ac:dyDescent="0.3">
      <c r="A9875" s="1">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4">
        <v>3.1104000000000003</v>
      </c>
    </row>
    <row r="9876" spans="1:22" ht="14.25" customHeight="1" x14ac:dyDescent="0.3">
      <c r="A9876" s="1">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4">
        <v>19.989999999999995</v>
      </c>
    </row>
    <row r="9877" spans="1:22" ht="14.25" customHeight="1" x14ac:dyDescent="0.3">
      <c r="A9877" s="1">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4">
        <v>6.3600000000000101E-2</v>
      </c>
    </row>
    <row r="9878" spans="1:22" ht="14.25" customHeight="1" x14ac:dyDescent="0.3">
      <c r="A9878" s="1">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4">
        <v>-21.213600000000099</v>
      </c>
    </row>
    <row r="9879" spans="1:22" ht="14.25" customHeight="1" x14ac:dyDescent="0.3">
      <c r="A9879" s="1">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4">
        <v>-6.379999999999999</v>
      </c>
    </row>
    <row r="9880" spans="1:22" ht="14.25" customHeight="1" x14ac:dyDescent="0.3">
      <c r="A9880" s="1">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4">
        <v>-24.476399999999998</v>
      </c>
    </row>
    <row r="9881" spans="1:22" ht="14.25" customHeight="1" x14ac:dyDescent="0.3">
      <c r="A9881" s="1">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4">
        <v>63.685999999999979</v>
      </c>
    </row>
    <row r="9882" spans="1:22" ht="14.25" customHeight="1" x14ac:dyDescent="0.3">
      <c r="A9882" s="1">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4">
        <v>28.706399999999991</v>
      </c>
    </row>
    <row r="9883" spans="1:22" ht="14.25" customHeight="1" x14ac:dyDescent="0.3">
      <c r="A9883" s="1">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4">
        <v>6.7392000000000003</v>
      </c>
    </row>
    <row r="9884" spans="1:22" ht="14.25" customHeight="1" x14ac:dyDescent="0.3">
      <c r="A9884" s="1">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4">
        <v>98.139599999999987</v>
      </c>
    </row>
    <row r="9885" spans="1:22" ht="14.25" customHeight="1" x14ac:dyDescent="0.3">
      <c r="A9885" s="1">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4">
        <v>5.58</v>
      </c>
    </row>
    <row r="9886" spans="1:22" ht="14.25" customHeight="1" x14ac:dyDescent="0.3">
      <c r="A9886" s="1">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4">
        <v>22.4316</v>
      </c>
    </row>
    <row r="9887" spans="1:22" ht="14.25" customHeight="1" x14ac:dyDescent="0.3">
      <c r="A9887" s="1">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4">
        <v>57.592799999999997</v>
      </c>
    </row>
    <row r="9888" spans="1:22" ht="14.25" customHeight="1" x14ac:dyDescent="0.3">
      <c r="A9888" s="1">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4">
        <v>0</v>
      </c>
    </row>
    <row r="9889" spans="1:22" ht="14.25" customHeight="1" x14ac:dyDescent="0.3">
      <c r="A9889" s="1">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4">
        <v>4.6812000000000005</v>
      </c>
    </row>
    <row r="9890" spans="1:22" ht="14.25" customHeight="1" x14ac:dyDescent="0.3">
      <c r="A9890" s="1">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4">
        <v>28.796399999999998</v>
      </c>
    </row>
    <row r="9891" spans="1:22" ht="14.25" customHeight="1" x14ac:dyDescent="0.3">
      <c r="A9891" s="1">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4">
        <v>2.4138000000000006</v>
      </c>
    </row>
    <row r="9892" spans="1:22" ht="14.25" customHeight="1" x14ac:dyDescent="0.3">
      <c r="A9892" s="1">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4">
        <v>9.6913999999999998</v>
      </c>
    </row>
    <row r="9893" spans="1:22" ht="14.25" customHeight="1" x14ac:dyDescent="0.3">
      <c r="A9893" s="1">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4">
        <v>48.457499999999996</v>
      </c>
    </row>
    <row r="9894" spans="1:22" ht="14.25" customHeight="1" x14ac:dyDescent="0.3">
      <c r="A9894" s="1">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4">
        <v>83.314000000000021</v>
      </c>
    </row>
    <row r="9895" spans="1:22" ht="14.25" customHeight="1" x14ac:dyDescent="0.3">
      <c r="A9895" s="1">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4">
        <v>96.854399999999998</v>
      </c>
    </row>
    <row r="9896" spans="1:22" ht="14.25" customHeight="1" x14ac:dyDescent="0.3">
      <c r="A9896" s="1">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4">
        <v>27.60799999999999</v>
      </c>
    </row>
    <row r="9897" spans="1:22" ht="14.25" customHeight="1" x14ac:dyDescent="0.3">
      <c r="A9897" s="1">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4">
        <v>38.456000000000003</v>
      </c>
    </row>
    <row r="9898" spans="1:22" ht="14.25" customHeight="1" x14ac:dyDescent="0.3">
      <c r="A9898" s="1">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4">
        <v>22.480800000000002</v>
      </c>
    </row>
    <row r="9899" spans="1:22" ht="14.25" customHeight="1" x14ac:dyDescent="0.3">
      <c r="A9899" s="1">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4">
        <v>34.97399999999999</v>
      </c>
    </row>
    <row r="9900" spans="1:22" ht="14.25" customHeight="1" x14ac:dyDescent="0.3">
      <c r="A9900" s="1">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4">
        <v>0</v>
      </c>
    </row>
    <row r="9901" spans="1:22" ht="14.25" customHeight="1" x14ac:dyDescent="0.3">
      <c r="A9901" s="1">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4">
        <v>-143.25480000000002</v>
      </c>
    </row>
    <row r="9902" spans="1:22" ht="14.25" customHeight="1" x14ac:dyDescent="0.3">
      <c r="A9902" s="1">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4">
        <v>20.745899999999985</v>
      </c>
    </row>
    <row r="9903" spans="1:22" ht="14.25" customHeight="1" x14ac:dyDescent="0.3">
      <c r="A9903" s="1">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4">
        <v>7.1099999999999994</v>
      </c>
    </row>
    <row r="9904" spans="1:22" ht="14.25" customHeight="1" x14ac:dyDescent="0.3">
      <c r="A9904" s="1">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4">
        <v>2.0849999999999991</v>
      </c>
    </row>
    <row r="9905" spans="1:22" ht="14.25" customHeight="1" x14ac:dyDescent="0.3">
      <c r="A9905" s="1">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4">
        <v>-6.9101999999999997</v>
      </c>
    </row>
    <row r="9906" spans="1:22" ht="14.25" customHeight="1" x14ac:dyDescent="0.3">
      <c r="A9906" s="1">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4">
        <v>25.596799999999998</v>
      </c>
    </row>
    <row r="9907" spans="1:22" ht="14.25" customHeight="1" x14ac:dyDescent="0.3">
      <c r="A9907" s="1">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4">
        <v>55.389600000000002</v>
      </c>
    </row>
    <row r="9908" spans="1:22" ht="14.25" customHeight="1" x14ac:dyDescent="0.3">
      <c r="A9908" s="1">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4">
        <v>7.822499999999998</v>
      </c>
    </row>
    <row r="9909" spans="1:22" ht="14.25" customHeight="1" x14ac:dyDescent="0.3">
      <c r="A9909" s="1">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4">
        <v>71.77200000000002</v>
      </c>
    </row>
    <row r="9910" spans="1:22" ht="14.25" customHeight="1" x14ac:dyDescent="0.3">
      <c r="A9910" s="1">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4">
        <v>24.881999999999991</v>
      </c>
    </row>
    <row r="9911" spans="1:22" ht="14.25" customHeight="1" x14ac:dyDescent="0.3">
      <c r="A9911" s="1">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4">
        <v>12.060900000000002</v>
      </c>
    </row>
    <row r="9912" spans="1:22" ht="14.25" customHeight="1" x14ac:dyDescent="0.3">
      <c r="A9912" s="1">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4">
        <v>100.65599999999999</v>
      </c>
    </row>
    <row r="9913" spans="1:22" ht="14.25" customHeight="1" x14ac:dyDescent="0.3">
      <c r="A9913" s="1">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4">
        <v>56.526400000000002</v>
      </c>
    </row>
    <row r="9914" spans="1:22" ht="14.25" customHeight="1" x14ac:dyDescent="0.3">
      <c r="A9914" s="1">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4">
        <v>-54.320399999999978</v>
      </c>
    </row>
    <row r="9915" spans="1:22" ht="14.25" customHeight="1" x14ac:dyDescent="0.3">
      <c r="A9915" s="1">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4">
        <v>14.904</v>
      </c>
    </row>
    <row r="9916" spans="1:22" ht="14.25" customHeight="1" x14ac:dyDescent="0.3">
      <c r="A9916" s="1">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4">
        <v>6.2208000000000006</v>
      </c>
    </row>
    <row r="9917" spans="1:22" ht="14.25" customHeight="1" x14ac:dyDescent="0.3">
      <c r="A9917" s="1">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4">
        <v>45.527999999999992</v>
      </c>
    </row>
    <row r="9918" spans="1:22" ht="14.25" customHeight="1" x14ac:dyDescent="0.3">
      <c r="A9918" s="1">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4">
        <v>3.5047999999999995</v>
      </c>
    </row>
    <row r="9919" spans="1:22" ht="14.25" customHeight="1" x14ac:dyDescent="0.3">
      <c r="A9919" s="1">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4">
        <v>4.6220999999999997</v>
      </c>
    </row>
    <row r="9920" spans="1:22" ht="14.25" customHeight="1" x14ac:dyDescent="0.3">
      <c r="A9920" s="1">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4">
        <v>17.990999999999996</v>
      </c>
    </row>
    <row r="9921" spans="1:22" ht="14.25" customHeight="1" x14ac:dyDescent="0.3">
      <c r="A9921" s="1">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4">
        <v>-143.43099999999998</v>
      </c>
    </row>
    <row r="9922" spans="1:22" ht="14.25" customHeight="1" x14ac:dyDescent="0.3">
      <c r="A9922" s="1">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4">
        <v>-35.817600000000013</v>
      </c>
    </row>
    <row r="9923" spans="1:22" ht="14.25" customHeight="1" x14ac:dyDescent="0.3">
      <c r="A9923" s="1">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4">
        <v>-4.5935999999999986</v>
      </c>
    </row>
    <row r="9924" spans="1:22" ht="14.25" customHeight="1" x14ac:dyDescent="0.3">
      <c r="A9924" s="1">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4">
        <v>28.79519999999998</v>
      </c>
    </row>
    <row r="9925" spans="1:22" ht="14.25" customHeight="1" x14ac:dyDescent="0.3">
      <c r="A9925" s="1">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4">
        <v>16.823699999999999</v>
      </c>
    </row>
    <row r="9926" spans="1:22" ht="14.25" customHeight="1" x14ac:dyDescent="0.3">
      <c r="A9926" s="1">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4">
        <v>11.994999999999999</v>
      </c>
    </row>
    <row r="9927" spans="1:22" ht="14.25" customHeight="1" x14ac:dyDescent="0.3">
      <c r="A9927" s="1">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4">
        <v>353.5791999999999</v>
      </c>
    </row>
    <row r="9928" spans="1:22" ht="14.25" customHeight="1" x14ac:dyDescent="0.3">
      <c r="A9928" s="1">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4">
        <v>53.994599999999991</v>
      </c>
    </row>
    <row r="9929" spans="1:22" ht="14.25" customHeight="1" x14ac:dyDescent="0.3">
      <c r="A9929" s="1">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4">
        <v>20.140799999999999</v>
      </c>
    </row>
    <row r="9930" spans="1:22" ht="14.25" customHeight="1" x14ac:dyDescent="0.3">
      <c r="A9930" s="1">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4">
        <v>8.7371999999999996</v>
      </c>
    </row>
    <row r="9931" spans="1:22" ht="14.25" customHeight="1" x14ac:dyDescent="0.3">
      <c r="A9931" s="1">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4">
        <v>944.98649999999986</v>
      </c>
    </row>
    <row r="9932" spans="1:22" ht="14.25" customHeight="1" x14ac:dyDescent="0.3">
      <c r="A9932" s="1">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4">
        <v>3.4551999999999996</v>
      </c>
    </row>
    <row r="9933" spans="1:22" ht="14.25" customHeight="1" x14ac:dyDescent="0.3">
      <c r="A9933" s="1">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4">
        <v>-40.196000000000055</v>
      </c>
    </row>
    <row r="9934" spans="1:22" ht="14.25" customHeight="1" x14ac:dyDescent="0.3">
      <c r="A9934" s="1">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4">
        <v>13.481999999999998</v>
      </c>
    </row>
    <row r="9935" spans="1:22" ht="14.25" customHeight="1" x14ac:dyDescent="0.3">
      <c r="A9935" s="1">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4">
        <v>47.806499999999993</v>
      </c>
    </row>
    <row r="9936" spans="1:22" ht="14.25" customHeight="1" x14ac:dyDescent="0.3">
      <c r="A9936" s="1">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4">
        <v>2.5146000000000015</v>
      </c>
    </row>
    <row r="9937" spans="1:22" ht="14.25" customHeight="1" x14ac:dyDescent="0.3">
      <c r="A9937" s="1">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4">
        <v>3.6744000000000039</v>
      </c>
    </row>
    <row r="9938" spans="1:22" ht="14.25" customHeight="1" x14ac:dyDescent="0.3">
      <c r="A9938" s="1">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4">
        <v>48.377100000000006</v>
      </c>
    </row>
    <row r="9939" spans="1:22" ht="14.25" customHeight="1" x14ac:dyDescent="0.3">
      <c r="A9939" s="1">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4">
        <v>-1.7772000000000041</v>
      </c>
    </row>
    <row r="9940" spans="1:22" ht="14.25" customHeight="1" x14ac:dyDescent="0.3">
      <c r="A9940" s="1">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4">
        <v>19.915500000000002</v>
      </c>
    </row>
    <row r="9941" spans="1:22" ht="14.25" customHeight="1" x14ac:dyDescent="0.3">
      <c r="A9941" s="1">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4">
        <v>9.9456000000000024</v>
      </c>
    </row>
    <row r="9942" spans="1:22" ht="14.25" customHeight="1" x14ac:dyDescent="0.3">
      <c r="A9942" s="1">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4">
        <v>4.8160000000000007</v>
      </c>
    </row>
    <row r="9943" spans="1:22" ht="14.25" customHeight="1" x14ac:dyDescent="0.3">
      <c r="A9943" s="1">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4">
        <v>87.196200000000005</v>
      </c>
    </row>
    <row r="9944" spans="1:22" ht="14.25" customHeight="1" x14ac:dyDescent="0.3">
      <c r="A9944" s="1">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4">
        <v>29.964600000000061</v>
      </c>
    </row>
    <row r="9945" spans="1:22" ht="14.25" customHeight="1" x14ac:dyDescent="0.3">
      <c r="A9945" s="1">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4">
        <v>13.299000000000003</v>
      </c>
    </row>
    <row r="9946" spans="1:22" ht="14.25" customHeight="1" x14ac:dyDescent="0.3">
      <c r="A9946" s="1">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4">
        <v>0.4073999999999991</v>
      </c>
    </row>
    <row r="9947" spans="1:22" ht="14.25" customHeight="1" x14ac:dyDescent="0.3">
      <c r="A9947" s="1">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4">
        <v>1.0699999999999996</v>
      </c>
    </row>
    <row r="9948" spans="1:22" ht="14.25" customHeight="1" x14ac:dyDescent="0.3">
      <c r="A9948" s="1">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4">
        <v>32.130000000000003</v>
      </c>
    </row>
    <row r="9949" spans="1:22" ht="14.25" customHeight="1" x14ac:dyDescent="0.3">
      <c r="A9949" s="1">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4">
        <v>539.24639999999999</v>
      </c>
    </row>
    <row r="9950" spans="1:22" ht="14.25" customHeight="1" x14ac:dyDescent="0.3">
      <c r="A9950" s="1">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4">
        <v>793.71599999999989</v>
      </c>
    </row>
    <row r="9951" spans="1:22" ht="14.25" customHeight="1" x14ac:dyDescent="0.3">
      <c r="A9951" s="1">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4">
        <v>15.954299999999993</v>
      </c>
    </row>
    <row r="9952" spans="1:22" ht="14.25" customHeight="1" x14ac:dyDescent="0.3">
      <c r="A9952" s="1">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4">
        <v>14.7593</v>
      </c>
    </row>
    <row r="9953" spans="1:22" ht="14.25" customHeight="1" x14ac:dyDescent="0.3">
      <c r="A9953" s="1">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4">
        <v>8.69</v>
      </c>
    </row>
    <row r="9954" spans="1:22" ht="14.25" customHeight="1" x14ac:dyDescent="0.3">
      <c r="A9954" s="1">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4">
        <v>20.723999999999997</v>
      </c>
    </row>
    <row r="9955" spans="1:22" ht="14.25" customHeight="1" x14ac:dyDescent="0.3">
      <c r="A9955" s="1">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4">
        <v>3.1104000000000003</v>
      </c>
    </row>
    <row r="9956" spans="1:22" ht="14.25" customHeight="1" x14ac:dyDescent="0.3">
      <c r="A9956" s="1">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4">
        <v>11.558699999999998</v>
      </c>
    </row>
    <row r="9957" spans="1:22" ht="14.25" customHeight="1" x14ac:dyDescent="0.3">
      <c r="A9957" s="1">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4">
        <v>10.258800000000008</v>
      </c>
    </row>
    <row r="9958" spans="1:22" ht="14.25" customHeight="1" x14ac:dyDescent="0.3">
      <c r="A9958" s="1">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4">
        <v>21.784499999999998</v>
      </c>
    </row>
    <row r="9959" spans="1:22" ht="14.25" customHeight="1" x14ac:dyDescent="0.3">
      <c r="A9959" s="1">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4">
        <v>109.7208</v>
      </c>
    </row>
    <row r="9960" spans="1:22" ht="14.25" customHeight="1" x14ac:dyDescent="0.3">
      <c r="A9960" s="1">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4">
        <v>2.1899999999999995</v>
      </c>
    </row>
    <row r="9961" spans="1:22" ht="14.25" customHeight="1" x14ac:dyDescent="0.3">
      <c r="A9961" s="1">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4">
        <v>1.8687999999999998</v>
      </c>
    </row>
    <row r="9962" spans="1:22" ht="14.25" customHeight="1" x14ac:dyDescent="0.3">
      <c r="A9962" s="1">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4">
        <v>3.2399999999999984</v>
      </c>
    </row>
    <row r="9963" spans="1:22" ht="14.25" customHeight="1" x14ac:dyDescent="0.3">
      <c r="A9963" s="1">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4">
        <v>23.7742</v>
      </c>
    </row>
    <row r="9964" spans="1:22" ht="14.25" customHeight="1" x14ac:dyDescent="0.3">
      <c r="A9964" s="1">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4">
        <v>-67.670400000000001</v>
      </c>
    </row>
    <row r="9965" spans="1:22" ht="14.25" customHeight="1" x14ac:dyDescent="0.3">
      <c r="A9965" s="1">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4">
        <v>3.6288</v>
      </c>
    </row>
    <row r="9966" spans="1:22" ht="14.25" customHeight="1" x14ac:dyDescent="0.3">
      <c r="A9966" s="1">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4">
        <v>6.4319999999999995</v>
      </c>
    </row>
    <row r="9967" spans="1:22" ht="14.25" customHeight="1" x14ac:dyDescent="0.3">
      <c r="A9967" s="1">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4">
        <v>2.3406000000000002</v>
      </c>
    </row>
    <row r="9968" spans="1:22" ht="14.25" customHeight="1" x14ac:dyDescent="0.3">
      <c r="A9968" s="1">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4">
        <v>51.554299999999991</v>
      </c>
    </row>
    <row r="9969" spans="1:22" ht="14.25" customHeight="1" x14ac:dyDescent="0.3">
      <c r="A9969" s="1">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4">
        <v>18.089999999999996</v>
      </c>
    </row>
    <row r="9970" spans="1:22" ht="14.25" customHeight="1" x14ac:dyDescent="0.3">
      <c r="A9970" s="1">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4">
        <v>331.19099999999997</v>
      </c>
    </row>
    <row r="9971" spans="1:22" ht="14.25" customHeight="1" x14ac:dyDescent="0.3">
      <c r="A9971" s="1">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4">
        <v>6.5974999999999993</v>
      </c>
    </row>
    <row r="9972" spans="1:22" ht="14.25" customHeight="1" x14ac:dyDescent="0.3">
      <c r="A9972" s="1">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4">
        <v>54.997599999999991</v>
      </c>
    </row>
    <row r="9973" spans="1:22" ht="14.25" customHeight="1" x14ac:dyDescent="0.3">
      <c r="A9973" s="1">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4">
        <v>42.22499999999998</v>
      </c>
    </row>
    <row r="9974" spans="1:22" ht="14.25" customHeight="1" x14ac:dyDescent="0.3">
      <c r="A9974" s="1">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4">
        <v>33.604199999999992</v>
      </c>
    </row>
    <row r="9975" spans="1:22" ht="14.25" customHeight="1" x14ac:dyDescent="0.3">
      <c r="A9975" s="1">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4">
        <v>27.195999999999998</v>
      </c>
    </row>
    <row r="9976" spans="1:22" ht="14.25" customHeight="1" x14ac:dyDescent="0.3">
      <c r="A9976" s="1">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4">
        <v>5.2332000000000001</v>
      </c>
    </row>
    <row r="9977" spans="1:22" ht="14.25" customHeight="1" x14ac:dyDescent="0.3">
      <c r="A9977" s="1">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4">
        <v>6.4127999999999998</v>
      </c>
    </row>
    <row r="9978" spans="1:22" ht="14.25" customHeight="1" x14ac:dyDescent="0.3">
      <c r="A9978" s="1">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4">
        <v>31.197999999999986</v>
      </c>
    </row>
    <row r="9979" spans="1:22" ht="14.25" customHeight="1" x14ac:dyDescent="0.3">
      <c r="A9979" s="1">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4">
        <v>0</v>
      </c>
    </row>
    <row r="9980" spans="1:22" ht="14.25" customHeight="1" x14ac:dyDescent="0.3">
      <c r="A9980" s="1">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4">
        <v>4.6815999999999995</v>
      </c>
    </row>
    <row r="9981" spans="1:22" ht="14.25" customHeight="1" x14ac:dyDescent="0.3">
      <c r="A9981" s="1">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4">
        <v>153.11519999999999</v>
      </c>
    </row>
    <row r="9982" spans="1:22" ht="14.25" customHeight="1" x14ac:dyDescent="0.3">
      <c r="A9982" s="1">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4">
        <v>22.354800000000004</v>
      </c>
    </row>
    <row r="9983" spans="1:22" ht="14.25" customHeight="1" x14ac:dyDescent="0.3">
      <c r="A9983" s="1">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4">
        <v>5.368999999999998</v>
      </c>
    </row>
    <row r="9984" spans="1:22" ht="14.25" customHeight="1" x14ac:dyDescent="0.3">
      <c r="A9984" s="1">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4">
        <v>16.713200000000001</v>
      </c>
    </row>
    <row r="9985" spans="1:22" ht="14.25" customHeight="1" x14ac:dyDescent="0.3">
      <c r="A9985" s="1">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4">
        <v>27.434400000000011</v>
      </c>
    </row>
    <row r="9986" spans="1:22" ht="14.25" customHeight="1" x14ac:dyDescent="0.3">
      <c r="A9986" s="1">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4">
        <v>15.120000000000001</v>
      </c>
    </row>
    <row r="9987" spans="1:22" ht="14.25" customHeight="1" x14ac:dyDescent="0.3">
      <c r="A9987" s="1">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4">
        <v>16.123999999999995</v>
      </c>
    </row>
    <row r="9988" spans="1:22" ht="14.25" customHeight="1" x14ac:dyDescent="0.3">
      <c r="A9988" s="1">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4">
        <v>15.220800000000001</v>
      </c>
    </row>
    <row r="9989" spans="1:22" ht="14.25" customHeight="1" x14ac:dyDescent="0.3">
      <c r="A9989" s="1">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4">
        <v>28.796399999999998</v>
      </c>
    </row>
    <row r="9990" spans="1:22" ht="14.25" customHeight="1" x14ac:dyDescent="0.3">
      <c r="A9990" s="1">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4">
        <v>55.647000000000006</v>
      </c>
    </row>
    <row r="9991" spans="1:22" ht="14.25" customHeight="1" x14ac:dyDescent="0.3">
      <c r="A9991" s="1">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4">
        <v>4.1027999999999993</v>
      </c>
    </row>
    <row r="9992" spans="1:22" ht="14.25" customHeight="1" x14ac:dyDescent="0.3">
      <c r="A9992" s="1">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4">
        <v>15.633199999999988</v>
      </c>
    </row>
    <row r="9993" spans="1:22" ht="14.25" customHeight="1" x14ac:dyDescent="0.3">
      <c r="A9993" s="1">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4">
        <v>19.393200000000007</v>
      </c>
    </row>
    <row r="9994" spans="1:22" ht="14.25" customHeight="1" x14ac:dyDescent="0.3">
      <c r="A9994" s="1">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4">
        <v>13.32</v>
      </c>
    </row>
    <row r="9995" spans="1:22" ht="14.25" customHeight="1" x14ac:dyDescent="0.3">
      <c r="A9995" s="5">
        <v>9994</v>
      </c>
      <c r="B9995" s="6" t="s">
        <v>10931</v>
      </c>
      <c r="C9995" s="6">
        <f>YEAR(Data!$D9995)</f>
        <v>2014</v>
      </c>
      <c r="D9995" s="7">
        <v>41764</v>
      </c>
      <c r="E9995" s="7">
        <v>41769</v>
      </c>
      <c r="F9995" s="6" t="s">
        <v>23</v>
      </c>
      <c r="G9995" s="6" t="s">
        <v>3525</v>
      </c>
      <c r="H9995" s="6" t="s">
        <v>3526</v>
      </c>
      <c r="I9995" s="6" t="s">
        <v>26</v>
      </c>
      <c r="J9995" s="6" t="s">
        <v>27</v>
      </c>
      <c r="K9995" s="6" t="s">
        <v>3972</v>
      </c>
      <c r="L9995" s="6" t="s">
        <v>43</v>
      </c>
      <c r="M9995" s="6">
        <v>92683</v>
      </c>
      <c r="N9995" s="6" t="s">
        <v>44</v>
      </c>
      <c r="O9995" s="6" t="s">
        <v>713</v>
      </c>
      <c r="P9995" s="6" t="s">
        <v>46</v>
      </c>
      <c r="Q9995" s="6" t="s">
        <v>78</v>
      </c>
      <c r="R9995" s="6" t="s">
        <v>714</v>
      </c>
      <c r="S9995" s="6">
        <v>243.16</v>
      </c>
      <c r="T9995" s="6">
        <v>2</v>
      </c>
      <c r="U9995" s="6">
        <v>0</v>
      </c>
      <c r="V9995" s="8">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3" workbookViewId="0">
      <selection activeCell="A3" sqref="A1:XFD1048576"/>
    </sheetView>
  </sheetViews>
  <sheetFormatPr defaultColWidth="14.44140625" defaultRowHeight="15" customHeight="1" x14ac:dyDescent="0.3"/>
  <cols>
    <col min="1" max="26" width="8.6640625" style="53" customWidth="1"/>
    <col min="27" max="16384" width="14.44140625" style="53"/>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54" t="s">
        <v>10932</v>
      </c>
      <c r="B11" s="55" t="e">
        <f>#REF!</f>
        <v>#REF!</v>
      </c>
      <c r="Q11" s="5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53" customFormat="1" ht="14.25" customHeight="1" x14ac:dyDescent="0.3"/>
    <row r="18" s="53" customFormat="1" ht="14.25" customHeight="1" x14ac:dyDescent="0.3"/>
    <row r="19" s="53" customFormat="1" ht="14.25" customHeight="1" x14ac:dyDescent="0.3"/>
    <row r="20" s="53" customFormat="1" ht="14.25" customHeight="1" x14ac:dyDescent="0.3"/>
    <row r="21" s="53" customFormat="1" ht="14.25" customHeight="1" x14ac:dyDescent="0.3"/>
    <row r="22" s="53" customFormat="1" ht="14.25" customHeight="1" x14ac:dyDescent="0.3"/>
    <row r="23" s="53" customFormat="1" ht="14.25" customHeight="1" x14ac:dyDescent="0.3"/>
    <row r="24" s="53" customFormat="1" ht="14.25" customHeight="1" x14ac:dyDescent="0.3"/>
    <row r="25" s="53" customFormat="1" ht="14.25" customHeight="1" x14ac:dyDescent="0.3"/>
    <row r="26" s="53" customFormat="1" ht="14.25" customHeight="1" x14ac:dyDescent="0.3"/>
    <row r="27" s="53" customFormat="1" ht="14.25" customHeight="1" x14ac:dyDescent="0.3"/>
    <row r="28" s="53" customFormat="1" ht="14.25" customHeight="1" x14ac:dyDescent="0.3"/>
    <row r="29" s="53" customFormat="1" ht="14.25" customHeight="1" x14ac:dyDescent="0.3"/>
    <row r="30" s="53" customFormat="1" ht="14.25" customHeight="1" x14ac:dyDescent="0.3"/>
    <row r="31" s="53" customFormat="1" ht="14.25" customHeight="1" x14ac:dyDescent="0.3"/>
    <row r="32" s="53" customFormat="1" ht="14.25" customHeight="1" x14ac:dyDescent="0.3"/>
    <row r="33" s="53" customFormat="1" ht="14.25" customHeight="1" x14ac:dyDescent="0.3"/>
    <row r="34" s="53" customFormat="1" ht="14.25" customHeight="1" x14ac:dyDescent="0.3"/>
    <row r="35" s="53" customFormat="1" ht="14.25" customHeight="1" x14ac:dyDescent="0.3"/>
    <row r="36" s="53" customFormat="1" ht="14.25" customHeight="1" x14ac:dyDescent="0.3"/>
    <row r="37" s="53" customFormat="1" ht="14.25" customHeight="1" x14ac:dyDescent="0.3"/>
    <row r="38" s="53" customFormat="1" ht="14.25" customHeight="1" x14ac:dyDescent="0.3"/>
    <row r="39" s="53" customFormat="1" ht="14.25" customHeight="1" x14ac:dyDescent="0.3"/>
    <row r="40" s="53" customFormat="1" ht="14.25" customHeight="1" x14ac:dyDescent="0.3"/>
    <row r="41" s="53" customFormat="1" ht="14.25" customHeight="1" x14ac:dyDescent="0.3"/>
    <row r="42" s="53" customFormat="1" ht="14.25" customHeight="1" x14ac:dyDescent="0.3"/>
    <row r="43" s="53" customFormat="1" ht="14.25" customHeight="1" x14ac:dyDescent="0.3"/>
    <row r="44" s="53" customFormat="1" ht="14.25" customHeight="1" x14ac:dyDescent="0.3"/>
    <row r="45" s="53" customFormat="1" ht="14.25" customHeight="1" x14ac:dyDescent="0.3"/>
    <row r="46" s="53" customFormat="1" ht="14.25" customHeight="1" x14ac:dyDescent="0.3"/>
    <row r="47" s="53" customFormat="1" ht="14.25" customHeight="1" x14ac:dyDescent="0.3"/>
    <row r="48" s="53" customFormat="1" ht="14.25" customHeight="1" x14ac:dyDescent="0.3"/>
    <row r="49" s="53" customFormat="1" ht="14.25" customHeight="1" x14ac:dyDescent="0.3"/>
    <row r="50" s="53" customFormat="1" ht="14.25" customHeight="1" x14ac:dyDescent="0.3"/>
    <row r="51" s="53" customFormat="1" ht="14.25" customHeight="1" x14ac:dyDescent="0.3"/>
    <row r="52" s="53" customFormat="1" ht="14.25" customHeight="1" x14ac:dyDescent="0.3"/>
    <row r="53" s="53" customFormat="1" ht="14.25" customHeight="1" x14ac:dyDescent="0.3"/>
    <row r="54" s="53" customFormat="1" ht="14.25" customHeight="1" x14ac:dyDescent="0.3"/>
    <row r="55" s="53" customFormat="1" ht="14.25" customHeight="1" x14ac:dyDescent="0.3"/>
    <row r="56" s="53" customFormat="1" ht="14.25" customHeight="1" x14ac:dyDescent="0.3"/>
    <row r="57" s="53" customFormat="1" ht="14.25" customHeight="1" x14ac:dyDescent="0.3"/>
    <row r="58" s="53" customFormat="1" ht="14.25" customHeight="1" x14ac:dyDescent="0.3"/>
    <row r="59" s="53" customFormat="1" ht="14.25" customHeight="1" x14ac:dyDescent="0.3"/>
    <row r="60" s="53" customFormat="1" ht="14.25" customHeight="1" x14ac:dyDescent="0.3"/>
    <row r="61" s="53" customFormat="1" ht="14.25" customHeight="1" x14ac:dyDescent="0.3"/>
    <row r="62" s="53" customFormat="1" ht="14.25" customHeight="1" x14ac:dyDescent="0.3"/>
    <row r="63" s="53" customFormat="1" ht="14.25" customHeight="1" x14ac:dyDescent="0.3"/>
    <row r="64" s="53" customFormat="1" ht="14.25" customHeight="1" x14ac:dyDescent="0.3"/>
    <row r="65" s="53" customFormat="1" ht="14.25" customHeight="1" x14ac:dyDescent="0.3"/>
    <row r="66" s="53" customFormat="1" ht="14.25" customHeight="1" x14ac:dyDescent="0.3"/>
    <row r="67" s="53" customFormat="1" ht="14.25" customHeight="1" x14ac:dyDescent="0.3"/>
    <row r="68" s="53" customFormat="1" ht="14.25" customHeight="1" x14ac:dyDescent="0.3"/>
    <row r="69" s="53" customFormat="1" ht="14.25" customHeight="1" x14ac:dyDescent="0.3"/>
    <row r="70" s="53" customFormat="1" ht="14.25" customHeight="1" x14ac:dyDescent="0.3"/>
    <row r="71" s="53" customFormat="1" ht="14.25" customHeight="1" x14ac:dyDescent="0.3"/>
    <row r="72" s="53" customFormat="1" ht="14.25" customHeight="1" x14ac:dyDescent="0.3"/>
    <row r="73" s="53" customFormat="1" ht="14.25" customHeight="1" x14ac:dyDescent="0.3"/>
    <row r="74" s="53" customFormat="1" ht="14.25" customHeight="1" x14ac:dyDescent="0.3"/>
    <row r="75" s="53" customFormat="1" ht="14.25" customHeight="1" x14ac:dyDescent="0.3"/>
    <row r="76" s="53" customFormat="1" ht="14.25" customHeight="1" x14ac:dyDescent="0.3"/>
    <row r="77" s="53" customFormat="1" ht="14.25" customHeight="1" x14ac:dyDescent="0.3"/>
    <row r="78" s="53" customFormat="1" ht="14.25" customHeight="1" x14ac:dyDescent="0.3"/>
    <row r="79" s="53" customFormat="1" ht="14.25" customHeight="1" x14ac:dyDescent="0.3"/>
    <row r="80" s="53" customFormat="1" ht="14.25" customHeight="1" x14ac:dyDescent="0.3"/>
    <row r="81" s="53" customFormat="1" ht="14.25" customHeight="1" x14ac:dyDescent="0.3"/>
    <row r="82" s="53" customFormat="1" ht="14.25" customHeight="1" x14ac:dyDescent="0.3"/>
    <row r="83" s="53" customFormat="1" ht="14.25" customHeight="1" x14ac:dyDescent="0.3"/>
    <row r="84" s="53" customFormat="1" ht="14.25" customHeight="1" x14ac:dyDescent="0.3"/>
    <row r="85" s="53" customFormat="1" ht="14.25" customHeight="1" x14ac:dyDescent="0.3"/>
    <row r="86" s="53" customFormat="1" ht="14.25" customHeight="1" x14ac:dyDescent="0.3"/>
    <row r="87" s="53" customFormat="1" ht="14.25" customHeight="1" x14ac:dyDescent="0.3"/>
    <row r="88" s="53" customFormat="1" ht="14.25" customHeight="1" x14ac:dyDescent="0.3"/>
    <row r="89" s="53" customFormat="1" ht="14.25" customHeight="1" x14ac:dyDescent="0.3"/>
    <row r="90" s="53" customFormat="1" ht="14.25" customHeight="1" x14ac:dyDescent="0.3"/>
    <row r="91" s="53" customFormat="1" ht="14.25" customHeight="1" x14ac:dyDescent="0.3"/>
    <row r="92" s="53" customFormat="1" ht="14.25" customHeight="1" x14ac:dyDescent="0.3"/>
    <row r="93" s="53" customFormat="1" ht="14.25" customHeight="1" x14ac:dyDescent="0.3"/>
    <row r="94" s="53" customFormat="1" ht="14.25" customHeight="1" x14ac:dyDescent="0.3"/>
    <row r="95" s="53" customFormat="1" ht="14.25" customHeight="1" x14ac:dyDescent="0.3"/>
    <row r="96" s="53" customFormat="1" ht="14.25" customHeight="1" x14ac:dyDescent="0.3"/>
    <row r="97" s="53" customFormat="1" ht="14.25" customHeight="1" x14ac:dyDescent="0.3"/>
    <row r="98" s="53" customFormat="1" ht="14.25" customHeight="1" x14ac:dyDescent="0.3"/>
    <row r="99" s="53" customFormat="1" ht="14.25" customHeight="1" x14ac:dyDescent="0.3"/>
    <row r="100" s="53" customFormat="1" ht="14.25" customHeight="1" x14ac:dyDescent="0.3"/>
    <row r="101" s="53" customFormat="1" ht="14.25" customHeight="1" x14ac:dyDescent="0.3"/>
    <row r="102" s="53" customFormat="1" ht="14.25" customHeight="1" x14ac:dyDescent="0.3"/>
    <row r="103" s="53" customFormat="1" ht="14.25" customHeight="1" x14ac:dyDescent="0.3"/>
    <row r="104" s="53" customFormat="1" ht="14.25" customHeight="1" x14ac:dyDescent="0.3"/>
    <row r="105" s="53" customFormat="1" ht="14.25" customHeight="1" x14ac:dyDescent="0.3"/>
    <row r="106" s="53" customFormat="1" ht="14.25" customHeight="1" x14ac:dyDescent="0.3"/>
    <row r="107" s="53" customFormat="1" ht="14.25" customHeight="1" x14ac:dyDescent="0.3"/>
    <row r="108" s="53" customFormat="1" ht="14.25" customHeight="1" x14ac:dyDescent="0.3"/>
    <row r="109" s="53" customFormat="1" ht="14.25" customHeight="1" x14ac:dyDescent="0.3"/>
    <row r="110" s="53" customFormat="1" ht="14.25" customHeight="1" x14ac:dyDescent="0.3"/>
    <row r="111" s="53" customFormat="1" ht="14.25" customHeight="1" x14ac:dyDescent="0.3"/>
    <row r="112" s="53" customFormat="1" ht="14.25" customHeight="1" x14ac:dyDescent="0.3"/>
    <row r="113" s="53" customFormat="1" ht="14.25" customHeight="1" x14ac:dyDescent="0.3"/>
    <row r="114" s="53" customFormat="1" ht="14.25" customHeight="1" x14ac:dyDescent="0.3"/>
    <row r="115" s="53" customFormat="1" ht="14.25" customHeight="1" x14ac:dyDescent="0.3"/>
    <row r="116" s="53" customFormat="1" ht="14.25" customHeight="1" x14ac:dyDescent="0.3"/>
    <row r="117" s="53" customFormat="1" ht="14.25" customHeight="1" x14ac:dyDescent="0.3"/>
    <row r="118" s="53" customFormat="1" ht="14.25" customHeight="1" x14ac:dyDescent="0.3"/>
    <row r="119" s="53" customFormat="1" ht="14.25" customHeight="1" x14ac:dyDescent="0.3"/>
    <row r="120" s="53" customFormat="1" ht="14.25" customHeight="1" x14ac:dyDescent="0.3"/>
    <row r="121" s="53" customFormat="1" ht="14.25" customHeight="1" x14ac:dyDescent="0.3"/>
    <row r="122" s="53" customFormat="1" ht="14.25" customHeight="1" x14ac:dyDescent="0.3"/>
    <row r="123" s="53" customFormat="1" ht="14.25" customHeight="1" x14ac:dyDescent="0.3"/>
    <row r="124" s="53" customFormat="1" ht="14.25" customHeight="1" x14ac:dyDescent="0.3"/>
    <row r="125" s="53" customFormat="1" ht="14.25" customHeight="1" x14ac:dyDescent="0.3"/>
    <row r="126" s="53" customFormat="1" ht="14.25" customHeight="1" x14ac:dyDescent="0.3"/>
    <row r="127" s="53" customFormat="1" ht="14.25" customHeight="1" x14ac:dyDescent="0.3"/>
    <row r="128" s="53" customFormat="1" ht="14.25" customHeight="1" x14ac:dyDescent="0.3"/>
    <row r="129" s="53" customFormat="1" ht="14.25" customHeight="1" x14ac:dyDescent="0.3"/>
    <row r="130" s="53" customFormat="1" ht="14.25" customHeight="1" x14ac:dyDescent="0.3"/>
    <row r="131" s="53" customFormat="1" ht="14.25" customHeight="1" x14ac:dyDescent="0.3"/>
    <row r="132" s="53" customFormat="1" ht="14.25" customHeight="1" x14ac:dyDescent="0.3"/>
    <row r="133" s="53" customFormat="1" ht="14.25" customHeight="1" x14ac:dyDescent="0.3"/>
    <row r="134" s="53" customFormat="1" ht="14.25" customHeight="1" x14ac:dyDescent="0.3"/>
    <row r="135" s="53" customFormat="1" ht="14.25" customHeight="1" x14ac:dyDescent="0.3"/>
    <row r="136" s="53" customFormat="1" ht="14.25" customHeight="1" x14ac:dyDescent="0.3"/>
    <row r="137" s="53" customFormat="1" ht="14.25" customHeight="1" x14ac:dyDescent="0.3"/>
    <row r="138" s="53" customFormat="1" ht="14.25" customHeight="1" x14ac:dyDescent="0.3"/>
    <row r="139" s="53" customFormat="1" ht="14.25" customHeight="1" x14ac:dyDescent="0.3"/>
    <row r="140" s="53" customFormat="1" ht="14.25" customHeight="1" x14ac:dyDescent="0.3"/>
    <row r="141" s="53" customFormat="1" ht="14.25" customHeight="1" x14ac:dyDescent="0.3"/>
    <row r="142" s="53" customFormat="1" ht="14.25" customHeight="1" x14ac:dyDescent="0.3"/>
    <row r="143" s="53" customFormat="1" ht="14.25" customHeight="1" x14ac:dyDescent="0.3"/>
    <row r="144" s="53" customFormat="1" ht="14.25" customHeight="1" x14ac:dyDescent="0.3"/>
    <row r="145" s="53" customFormat="1" ht="14.25" customHeight="1" x14ac:dyDescent="0.3"/>
    <row r="146" s="53" customFormat="1" ht="14.25" customHeight="1" x14ac:dyDescent="0.3"/>
    <row r="147" s="53" customFormat="1" ht="14.25" customHeight="1" x14ac:dyDescent="0.3"/>
    <row r="148" s="53" customFormat="1" ht="14.25" customHeight="1" x14ac:dyDescent="0.3"/>
    <row r="149" s="53" customFormat="1" ht="14.25" customHeight="1" x14ac:dyDescent="0.3"/>
    <row r="150" s="53" customFormat="1" ht="14.25" customHeight="1" x14ac:dyDescent="0.3"/>
    <row r="151" s="53" customFormat="1" ht="14.25" customHeight="1" x14ac:dyDescent="0.3"/>
    <row r="152" s="53" customFormat="1" ht="14.25" customHeight="1" x14ac:dyDescent="0.3"/>
    <row r="153" s="53" customFormat="1" ht="14.25" customHeight="1" x14ac:dyDescent="0.3"/>
    <row r="154" s="53" customFormat="1" ht="14.25" customHeight="1" x14ac:dyDescent="0.3"/>
    <row r="155" s="53" customFormat="1" ht="14.25" customHeight="1" x14ac:dyDescent="0.3"/>
    <row r="156" s="53" customFormat="1" ht="14.25" customHeight="1" x14ac:dyDescent="0.3"/>
    <row r="157" s="53" customFormat="1" ht="14.25" customHeight="1" x14ac:dyDescent="0.3"/>
    <row r="158" s="53" customFormat="1" ht="14.25" customHeight="1" x14ac:dyDescent="0.3"/>
    <row r="159" s="53" customFormat="1" ht="14.25" customHeight="1" x14ac:dyDescent="0.3"/>
    <row r="160" s="53" customFormat="1" ht="14.25" customHeight="1" x14ac:dyDescent="0.3"/>
    <row r="161" s="53" customFormat="1" ht="14.25" customHeight="1" x14ac:dyDescent="0.3"/>
    <row r="162" s="53" customFormat="1" ht="14.25" customHeight="1" x14ac:dyDescent="0.3"/>
    <row r="163" s="53" customFormat="1" ht="14.25" customHeight="1" x14ac:dyDescent="0.3"/>
    <row r="164" s="53" customFormat="1" ht="14.25" customHeight="1" x14ac:dyDescent="0.3"/>
    <row r="165" s="53" customFormat="1" ht="14.25" customHeight="1" x14ac:dyDescent="0.3"/>
    <row r="166" s="53" customFormat="1" ht="14.25" customHeight="1" x14ac:dyDescent="0.3"/>
    <row r="167" s="53" customFormat="1" ht="14.25" customHeight="1" x14ac:dyDescent="0.3"/>
    <row r="168" s="53" customFormat="1" ht="14.25" customHeight="1" x14ac:dyDescent="0.3"/>
    <row r="169" s="53" customFormat="1" ht="14.25" customHeight="1" x14ac:dyDescent="0.3"/>
    <row r="170" s="53" customFormat="1" ht="14.25" customHeight="1" x14ac:dyDescent="0.3"/>
    <row r="171" s="53" customFormat="1" ht="14.25" customHeight="1" x14ac:dyDescent="0.3"/>
    <row r="172" s="53" customFormat="1" ht="14.25" customHeight="1" x14ac:dyDescent="0.3"/>
    <row r="173" s="53" customFormat="1" ht="14.25" customHeight="1" x14ac:dyDescent="0.3"/>
    <row r="174" s="53" customFormat="1" ht="14.25" customHeight="1" x14ac:dyDescent="0.3"/>
    <row r="175" s="53" customFormat="1" ht="14.25" customHeight="1" x14ac:dyDescent="0.3"/>
    <row r="176" s="53" customFormat="1" ht="14.25" customHeight="1" x14ac:dyDescent="0.3"/>
    <row r="177" s="53" customFormat="1" ht="14.25" customHeight="1" x14ac:dyDescent="0.3"/>
    <row r="178" s="53" customFormat="1" ht="14.25" customHeight="1" x14ac:dyDescent="0.3"/>
    <row r="179" s="53" customFormat="1" ht="14.25" customHeight="1" x14ac:dyDescent="0.3"/>
    <row r="180" s="53" customFormat="1" ht="14.25" customHeight="1" x14ac:dyDescent="0.3"/>
    <row r="181" s="53" customFormat="1" ht="14.25" customHeight="1" x14ac:dyDescent="0.3"/>
    <row r="182" s="53" customFormat="1" ht="14.25" customHeight="1" x14ac:dyDescent="0.3"/>
    <row r="183" s="53" customFormat="1" ht="14.25" customHeight="1" x14ac:dyDescent="0.3"/>
    <row r="184" s="53" customFormat="1" ht="14.25" customHeight="1" x14ac:dyDescent="0.3"/>
    <row r="185" s="53" customFormat="1" ht="14.25" customHeight="1" x14ac:dyDescent="0.3"/>
    <row r="186" s="53" customFormat="1" ht="14.25" customHeight="1" x14ac:dyDescent="0.3"/>
    <row r="187" s="53" customFormat="1" ht="14.25" customHeight="1" x14ac:dyDescent="0.3"/>
    <row r="188" s="53" customFormat="1" ht="14.25" customHeight="1" x14ac:dyDescent="0.3"/>
    <row r="189" s="53" customFormat="1" ht="14.25" customHeight="1" x14ac:dyDescent="0.3"/>
    <row r="190" s="53" customFormat="1" ht="14.25" customHeight="1" x14ac:dyDescent="0.3"/>
    <row r="191" s="53" customFormat="1" ht="14.25" customHeight="1" x14ac:dyDescent="0.3"/>
    <row r="192" s="53" customFormat="1" ht="14.25" customHeight="1" x14ac:dyDescent="0.3"/>
    <row r="193" s="53" customFormat="1" ht="14.25" customHeight="1" x14ac:dyDescent="0.3"/>
    <row r="194" s="53" customFormat="1" ht="14.25" customHeight="1" x14ac:dyDescent="0.3"/>
    <row r="195" s="53" customFormat="1" ht="14.25" customHeight="1" x14ac:dyDescent="0.3"/>
    <row r="196" s="53" customFormat="1" ht="14.25" customHeight="1" x14ac:dyDescent="0.3"/>
    <row r="197" s="53" customFormat="1" ht="14.25" customHeight="1" x14ac:dyDescent="0.3"/>
    <row r="198" s="53" customFormat="1" ht="14.25" customHeight="1" x14ac:dyDescent="0.3"/>
    <row r="199" s="53" customFormat="1" ht="14.25" customHeight="1" x14ac:dyDescent="0.3"/>
    <row r="200" s="53" customFormat="1" ht="14.25" customHeight="1" x14ac:dyDescent="0.3"/>
    <row r="201" s="53" customFormat="1" ht="14.25" customHeight="1" x14ac:dyDescent="0.3"/>
    <row r="202" s="53" customFormat="1" ht="14.25" customHeight="1" x14ac:dyDescent="0.3"/>
    <row r="203" s="53" customFormat="1" ht="14.25" customHeight="1" x14ac:dyDescent="0.3"/>
    <row r="204" s="53" customFormat="1" ht="14.25" customHeight="1" x14ac:dyDescent="0.3"/>
    <row r="205" s="53" customFormat="1" ht="14.25" customHeight="1" x14ac:dyDescent="0.3"/>
    <row r="206" s="53" customFormat="1" ht="14.25" customHeight="1" x14ac:dyDescent="0.3"/>
    <row r="207" s="53" customFormat="1" ht="14.25" customHeight="1" x14ac:dyDescent="0.3"/>
    <row r="208" s="53" customFormat="1" ht="14.25" customHeight="1" x14ac:dyDescent="0.3"/>
    <row r="209" s="53" customFormat="1" ht="14.25" customHeight="1" x14ac:dyDescent="0.3"/>
    <row r="210" s="53" customFormat="1" ht="14.25" customHeight="1" x14ac:dyDescent="0.3"/>
    <row r="211" s="53" customFormat="1" ht="14.25" customHeight="1" x14ac:dyDescent="0.3"/>
    <row r="212" s="53" customFormat="1" ht="14.25" customHeight="1" x14ac:dyDescent="0.3"/>
    <row r="213" s="53" customFormat="1" ht="14.25" customHeight="1" x14ac:dyDescent="0.3"/>
    <row r="214" s="53" customFormat="1" ht="14.25" customHeight="1" x14ac:dyDescent="0.3"/>
    <row r="215" s="53" customFormat="1" ht="14.25" customHeight="1" x14ac:dyDescent="0.3"/>
    <row r="216" s="53" customFormat="1" ht="14.25" customHeight="1" x14ac:dyDescent="0.3"/>
    <row r="217" s="53" customFormat="1" ht="14.25" customHeight="1" x14ac:dyDescent="0.3"/>
    <row r="218" s="53" customFormat="1" ht="14.25" customHeight="1" x14ac:dyDescent="0.3"/>
    <row r="219" s="53" customFormat="1" ht="14.25" customHeight="1" x14ac:dyDescent="0.3"/>
    <row r="220" s="53" customFormat="1" ht="14.25" customHeight="1" x14ac:dyDescent="0.3"/>
    <row r="221" s="53" customFormat="1" ht="14.25" customHeight="1" x14ac:dyDescent="0.3"/>
    <row r="222" s="53" customFormat="1" ht="14.25" customHeight="1" x14ac:dyDescent="0.3"/>
    <row r="223" s="53" customFormat="1" ht="14.25" customHeight="1" x14ac:dyDescent="0.3"/>
    <row r="224" s="53" customFormat="1" ht="14.25" customHeight="1" x14ac:dyDescent="0.3"/>
    <row r="225" s="53" customFormat="1" ht="14.25" customHeight="1" x14ac:dyDescent="0.3"/>
    <row r="226" s="53" customFormat="1" ht="14.25" customHeight="1" x14ac:dyDescent="0.3"/>
    <row r="227" s="53" customFormat="1" ht="14.25" customHeight="1" x14ac:dyDescent="0.3"/>
    <row r="228" s="53" customFormat="1" ht="14.25" customHeight="1" x14ac:dyDescent="0.3"/>
    <row r="229" s="53" customFormat="1" ht="14.25" customHeight="1" x14ac:dyDescent="0.3"/>
    <row r="230" s="53" customFormat="1" ht="14.25" customHeight="1" x14ac:dyDescent="0.3"/>
    <row r="231" s="53" customFormat="1" ht="14.25" customHeight="1" x14ac:dyDescent="0.3"/>
    <row r="232" s="53" customFormat="1" ht="14.25" customHeight="1" x14ac:dyDescent="0.3"/>
    <row r="233" s="53" customFormat="1" ht="14.25" customHeight="1" x14ac:dyDescent="0.3"/>
    <row r="234" s="53" customFormat="1" ht="14.25" customHeight="1" x14ac:dyDescent="0.3"/>
    <row r="235" s="53" customFormat="1" ht="14.25" customHeight="1" x14ac:dyDescent="0.3"/>
    <row r="236" s="53" customFormat="1" ht="14.25" customHeight="1" x14ac:dyDescent="0.3"/>
    <row r="237" s="53" customFormat="1" ht="14.25" customHeight="1" x14ac:dyDescent="0.3"/>
    <row r="238" s="53" customFormat="1" ht="14.25" customHeight="1" x14ac:dyDescent="0.3"/>
    <row r="239" s="53" customFormat="1" ht="14.25" customHeight="1" x14ac:dyDescent="0.3"/>
    <row r="240" s="53" customFormat="1" ht="14.25" customHeight="1" x14ac:dyDescent="0.3"/>
    <row r="241" s="53" customFormat="1" ht="14.25" customHeight="1" x14ac:dyDescent="0.3"/>
    <row r="242" s="53" customFormat="1" ht="14.25" customHeight="1" x14ac:dyDescent="0.3"/>
    <row r="243" s="53" customFormat="1" ht="14.25" customHeight="1" x14ac:dyDescent="0.3"/>
    <row r="244" s="53" customFormat="1" ht="14.25" customHeight="1" x14ac:dyDescent="0.3"/>
    <row r="245" s="53" customFormat="1" ht="14.25" customHeight="1" x14ac:dyDescent="0.3"/>
    <row r="246" s="53" customFormat="1" ht="14.25" customHeight="1" x14ac:dyDescent="0.3"/>
    <row r="247" s="53" customFormat="1" ht="14.25" customHeight="1" x14ac:dyDescent="0.3"/>
    <row r="248" s="53" customFormat="1" ht="14.25" customHeight="1" x14ac:dyDescent="0.3"/>
    <row r="249" s="53" customFormat="1" ht="14.25" customHeight="1" x14ac:dyDescent="0.3"/>
    <row r="250" s="53" customFormat="1" ht="14.25" customHeight="1" x14ac:dyDescent="0.3"/>
    <row r="251" s="53" customFormat="1" ht="14.25" customHeight="1" x14ac:dyDescent="0.3"/>
    <row r="252" s="53" customFormat="1" ht="14.25" customHeight="1" x14ac:dyDescent="0.3"/>
    <row r="253" s="53" customFormat="1" ht="14.25" customHeight="1" x14ac:dyDescent="0.3"/>
    <row r="254" s="53" customFormat="1" ht="14.25" customHeight="1" x14ac:dyDescent="0.3"/>
    <row r="255" s="53" customFormat="1" ht="14.25" customHeight="1" x14ac:dyDescent="0.3"/>
    <row r="256" s="53" customFormat="1" ht="14.25" customHeight="1" x14ac:dyDescent="0.3"/>
    <row r="257" s="53" customFormat="1" ht="14.25" customHeight="1" x14ac:dyDescent="0.3"/>
    <row r="258" s="53" customFormat="1" ht="14.25" customHeight="1" x14ac:dyDescent="0.3"/>
    <row r="259" s="53" customFormat="1" ht="14.25" customHeight="1" x14ac:dyDescent="0.3"/>
    <row r="260" s="53" customFormat="1" ht="14.25" customHeight="1" x14ac:dyDescent="0.3"/>
    <row r="261" s="53" customFormat="1" ht="14.25" customHeight="1" x14ac:dyDescent="0.3"/>
    <row r="262" s="53" customFormat="1" ht="14.25" customHeight="1" x14ac:dyDescent="0.3"/>
    <row r="263" s="53" customFormat="1" ht="14.25" customHeight="1" x14ac:dyDescent="0.3"/>
    <row r="264" s="53" customFormat="1" ht="14.25" customHeight="1" x14ac:dyDescent="0.3"/>
    <row r="265" s="53" customFormat="1" ht="14.25" customHeight="1" x14ac:dyDescent="0.3"/>
    <row r="266" s="53" customFormat="1" ht="14.25" customHeight="1" x14ac:dyDescent="0.3"/>
    <row r="267" s="53" customFormat="1" ht="14.25" customHeight="1" x14ac:dyDescent="0.3"/>
    <row r="268" s="53" customFormat="1" ht="14.25" customHeight="1" x14ac:dyDescent="0.3"/>
    <row r="269" s="53" customFormat="1" ht="14.25" customHeight="1" x14ac:dyDescent="0.3"/>
    <row r="270" s="53" customFormat="1" ht="14.25" customHeight="1" x14ac:dyDescent="0.3"/>
    <row r="271" s="53" customFormat="1" ht="14.25" customHeight="1" x14ac:dyDescent="0.3"/>
    <row r="272" s="53" customFormat="1" ht="14.25" customHeight="1" x14ac:dyDescent="0.3"/>
    <row r="273" s="53" customFormat="1" ht="14.25" customHeight="1" x14ac:dyDescent="0.3"/>
    <row r="274" s="53" customFormat="1" ht="14.25" customHeight="1" x14ac:dyDescent="0.3"/>
    <row r="275" s="53" customFormat="1" ht="14.25" customHeight="1" x14ac:dyDescent="0.3"/>
    <row r="276" s="53" customFormat="1" ht="14.25" customHeight="1" x14ac:dyDescent="0.3"/>
    <row r="277" s="53" customFormat="1" ht="14.25" customHeight="1" x14ac:dyDescent="0.3"/>
    <row r="278" s="53" customFormat="1" ht="14.25" customHeight="1" x14ac:dyDescent="0.3"/>
    <row r="279" s="53" customFormat="1" ht="14.25" customHeight="1" x14ac:dyDescent="0.3"/>
    <row r="280" s="53" customFormat="1" ht="14.25" customHeight="1" x14ac:dyDescent="0.3"/>
    <row r="281" s="53" customFormat="1" ht="14.25" customHeight="1" x14ac:dyDescent="0.3"/>
    <row r="282" s="53" customFormat="1" ht="14.25" customHeight="1" x14ac:dyDescent="0.3"/>
    <row r="283" s="53" customFormat="1" ht="14.25" customHeight="1" x14ac:dyDescent="0.3"/>
    <row r="284" s="53" customFormat="1" ht="14.25" customHeight="1" x14ac:dyDescent="0.3"/>
    <row r="285" s="53" customFormat="1" ht="14.25" customHeight="1" x14ac:dyDescent="0.3"/>
    <row r="286" s="53" customFormat="1" ht="14.25" customHeight="1" x14ac:dyDescent="0.3"/>
    <row r="287" s="53" customFormat="1" ht="14.25" customHeight="1" x14ac:dyDescent="0.3"/>
    <row r="288" s="53" customFormat="1" ht="14.25" customHeight="1" x14ac:dyDescent="0.3"/>
    <row r="289" s="53" customFormat="1" ht="14.25" customHeight="1" x14ac:dyDescent="0.3"/>
    <row r="290" s="53" customFormat="1" ht="14.25" customHeight="1" x14ac:dyDescent="0.3"/>
    <row r="291" s="53" customFormat="1" ht="14.25" customHeight="1" x14ac:dyDescent="0.3"/>
    <row r="292" s="53" customFormat="1" ht="14.25" customHeight="1" x14ac:dyDescent="0.3"/>
    <row r="293" s="53" customFormat="1" ht="14.25" customHeight="1" x14ac:dyDescent="0.3"/>
    <row r="294" s="53" customFormat="1" ht="14.25" customHeight="1" x14ac:dyDescent="0.3"/>
    <row r="295" s="53" customFormat="1" ht="14.25" customHeight="1" x14ac:dyDescent="0.3"/>
    <row r="296" s="53" customFormat="1" ht="14.25" customHeight="1" x14ac:dyDescent="0.3"/>
    <row r="297" s="53" customFormat="1" ht="14.25" customHeight="1" x14ac:dyDescent="0.3"/>
    <row r="298" s="53" customFormat="1" ht="14.25" customHeight="1" x14ac:dyDescent="0.3"/>
    <row r="299" s="53" customFormat="1" ht="14.25" customHeight="1" x14ac:dyDescent="0.3"/>
    <row r="300" s="53" customFormat="1" ht="14.25" customHeight="1" x14ac:dyDescent="0.3"/>
    <row r="301" s="53" customFormat="1" ht="14.25" customHeight="1" x14ac:dyDescent="0.3"/>
    <row r="302" s="53" customFormat="1" ht="14.25" customHeight="1" x14ac:dyDescent="0.3"/>
    <row r="303" s="53" customFormat="1" ht="14.25" customHeight="1" x14ac:dyDescent="0.3"/>
    <row r="304" s="53" customFormat="1" ht="14.25" customHeight="1" x14ac:dyDescent="0.3"/>
    <row r="305" s="53" customFormat="1" ht="14.25" customHeight="1" x14ac:dyDescent="0.3"/>
    <row r="306" s="53" customFormat="1" ht="14.25" customHeight="1" x14ac:dyDescent="0.3"/>
    <row r="307" s="53" customFormat="1" ht="14.25" customHeight="1" x14ac:dyDescent="0.3"/>
    <row r="308" s="53" customFormat="1" ht="14.25" customHeight="1" x14ac:dyDescent="0.3"/>
    <row r="309" s="53" customFormat="1" ht="14.25" customHeight="1" x14ac:dyDescent="0.3"/>
    <row r="310" s="53" customFormat="1" ht="14.25" customHeight="1" x14ac:dyDescent="0.3"/>
    <row r="311" s="53" customFormat="1" ht="14.25" customHeight="1" x14ac:dyDescent="0.3"/>
    <row r="312" s="53" customFormat="1" ht="14.25" customHeight="1" x14ac:dyDescent="0.3"/>
    <row r="313" s="53" customFormat="1" ht="14.25" customHeight="1" x14ac:dyDescent="0.3"/>
    <row r="314" s="53" customFormat="1" ht="14.25" customHeight="1" x14ac:dyDescent="0.3"/>
    <row r="315" s="53" customFormat="1" ht="14.25" customHeight="1" x14ac:dyDescent="0.3"/>
    <row r="316" s="53" customFormat="1" ht="14.25" customHeight="1" x14ac:dyDescent="0.3"/>
    <row r="317" s="53" customFormat="1" ht="14.25" customHeight="1" x14ac:dyDescent="0.3"/>
    <row r="318" s="53" customFormat="1" ht="14.25" customHeight="1" x14ac:dyDescent="0.3"/>
    <row r="319" s="53" customFormat="1" ht="14.25" customHeight="1" x14ac:dyDescent="0.3"/>
    <row r="320" s="53" customFormat="1" ht="14.25" customHeight="1" x14ac:dyDescent="0.3"/>
    <row r="321" s="53" customFormat="1" ht="14.25" customHeight="1" x14ac:dyDescent="0.3"/>
    <row r="322" s="53" customFormat="1" ht="14.25" customHeight="1" x14ac:dyDescent="0.3"/>
    <row r="323" s="53" customFormat="1" ht="14.25" customHeight="1" x14ac:dyDescent="0.3"/>
    <row r="324" s="53" customFormat="1" ht="14.25" customHeight="1" x14ac:dyDescent="0.3"/>
    <row r="325" s="53" customFormat="1" ht="14.25" customHeight="1" x14ac:dyDescent="0.3"/>
    <row r="326" s="53" customFormat="1" ht="14.25" customHeight="1" x14ac:dyDescent="0.3"/>
    <row r="327" s="53" customFormat="1" ht="14.25" customHeight="1" x14ac:dyDescent="0.3"/>
    <row r="328" s="53" customFormat="1" ht="14.25" customHeight="1" x14ac:dyDescent="0.3"/>
    <row r="329" s="53" customFormat="1" ht="14.25" customHeight="1" x14ac:dyDescent="0.3"/>
    <row r="330" s="53" customFormat="1" ht="14.25" customHeight="1" x14ac:dyDescent="0.3"/>
    <row r="331" s="53" customFormat="1" ht="14.25" customHeight="1" x14ac:dyDescent="0.3"/>
    <row r="332" s="53" customFormat="1" ht="14.25" customHeight="1" x14ac:dyDescent="0.3"/>
    <row r="333" s="53" customFormat="1" ht="14.25" customHeight="1" x14ac:dyDescent="0.3"/>
    <row r="334" s="53" customFormat="1" ht="14.25" customHeight="1" x14ac:dyDescent="0.3"/>
    <row r="335" s="53" customFormat="1" ht="14.25" customHeight="1" x14ac:dyDescent="0.3"/>
    <row r="336" s="53" customFormat="1" ht="14.25" customHeight="1" x14ac:dyDescent="0.3"/>
    <row r="337" s="53" customFormat="1" ht="14.25" customHeight="1" x14ac:dyDescent="0.3"/>
    <row r="338" s="53" customFormat="1" ht="14.25" customHeight="1" x14ac:dyDescent="0.3"/>
    <row r="339" s="53" customFormat="1" ht="14.25" customHeight="1" x14ac:dyDescent="0.3"/>
    <row r="340" s="53" customFormat="1" ht="14.25" customHeight="1" x14ac:dyDescent="0.3"/>
    <row r="341" s="53" customFormat="1" ht="14.25" customHeight="1" x14ac:dyDescent="0.3"/>
    <row r="342" s="53" customFormat="1" ht="14.25" customHeight="1" x14ac:dyDescent="0.3"/>
    <row r="343" s="53" customFormat="1" ht="14.25" customHeight="1" x14ac:dyDescent="0.3"/>
    <row r="344" s="53" customFormat="1" ht="14.25" customHeight="1" x14ac:dyDescent="0.3"/>
    <row r="345" s="53" customFormat="1" ht="14.25" customHeight="1" x14ac:dyDescent="0.3"/>
    <row r="346" s="53" customFormat="1" ht="14.25" customHeight="1" x14ac:dyDescent="0.3"/>
    <row r="347" s="53" customFormat="1" ht="14.25" customHeight="1" x14ac:dyDescent="0.3"/>
    <row r="348" s="53" customFormat="1" ht="14.25" customHeight="1" x14ac:dyDescent="0.3"/>
    <row r="349" s="53" customFormat="1" ht="14.25" customHeight="1" x14ac:dyDescent="0.3"/>
    <row r="350" s="53" customFormat="1" ht="14.25" customHeight="1" x14ac:dyDescent="0.3"/>
    <row r="351" s="53" customFormat="1" ht="14.25" customHeight="1" x14ac:dyDescent="0.3"/>
    <row r="352" s="53" customFormat="1" ht="14.25" customHeight="1" x14ac:dyDescent="0.3"/>
    <row r="353" s="53" customFormat="1" ht="14.25" customHeight="1" x14ac:dyDescent="0.3"/>
    <row r="354" s="53" customFormat="1" ht="14.25" customHeight="1" x14ac:dyDescent="0.3"/>
    <row r="355" s="53" customFormat="1" ht="14.25" customHeight="1" x14ac:dyDescent="0.3"/>
    <row r="356" s="53" customFormat="1" ht="14.25" customHeight="1" x14ac:dyDescent="0.3"/>
    <row r="357" s="53" customFormat="1" ht="14.25" customHeight="1" x14ac:dyDescent="0.3"/>
    <row r="358" s="53" customFormat="1" ht="14.25" customHeight="1" x14ac:dyDescent="0.3"/>
    <row r="359" s="53" customFormat="1" ht="14.25" customHeight="1" x14ac:dyDescent="0.3"/>
    <row r="360" s="53" customFormat="1" ht="14.25" customHeight="1" x14ac:dyDescent="0.3"/>
    <row r="361" s="53" customFormat="1" ht="14.25" customHeight="1" x14ac:dyDescent="0.3"/>
    <row r="362" s="53" customFormat="1" ht="14.25" customHeight="1" x14ac:dyDescent="0.3"/>
    <row r="363" s="53" customFormat="1" ht="14.25" customHeight="1" x14ac:dyDescent="0.3"/>
    <row r="364" s="53" customFormat="1" ht="14.25" customHeight="1" x14ac:dyDescent="0.3"/>
    <row r="365" s="53" customFormat="1" ht="14.25" customHeight="1" x14ac:dyDescent="0.3"/>
    <row r="366" s="53" customFormat="1" ht="14.25" customHeight="1" x14ac:dyDescent="0.3"/>
    <row r="367" s="53" customFormat="1" ht="14.25" customHeight="1" x14ac:dyDescent="0.3"/>
    <row r="368" s="53" customFormat="1" ht="14.25" customHeight="1" x14ac:dyDescent="0.3"/>
    <row r="369" s="53" customFormat="1" ht="14.25" customHeight="1" x14ac:dyDescent="0.3"/>
    <row r="370" s="53" customFormat="1" ht="14.25" customHeight="1" x14ac:dyDescent="0.3"/>
    <row r="371" s="53" customFormat="1" ht="14.25" customHeight="1" x14ac:dyDescent="0.3"/>
    <row r="372" s="53" customFormat="1" ht="14.25" customHeight="1" x14ac:dyDescent="0.3"/>
    <row r="373" s="53" customFormat="1" ht="14.25" customHeight="1" x14ac:dyDescent="0.3"/>
    <row r="374" s="53" customFormat="1" ht="14.25" customHeight="1" x14ac:dyDescent="0.3"/>
    <row r="375" s="53" customFormat="1" ht="14.25" customHeight="1" x14ac:dyDescent="0.3"/>
    <row r="376" s="53" customFormat="1" ht="14.25" customHeight="1" x14ac:dyDescent="0.3"/>
    <row r="377" s="53" customFormat="1" ht="14.25" customHeight="1" x14ac:dyDescent="0.3"/>
    <row r="378" s="53" customFormat="1" ht="14.25" customHeight="1" x14ac:dyDescent="0.3"/>
    <row r="379" s="53" customFormat="1" ht="14.25" customHeight="1" x14ac:dyDescent="0.3"/>
    <row r="380" s="53" customFormat="1" ht="14.25" customHeight="1" x14ac:dyDescent="0.3"/>
    <row r="381" s="53" customFormat="1" ht="14.25" customHeight="1" x14ac:dyDescent="0.3"/>
    <row r="382" s="53" customFormat="1" ht="14.25" customHeight="1" x14ac:dyDescent="0.3"/>
    <row r="383" s="53" customFormat="1" ht="14.25" customHeight="1" x14ac:dyDescent="0.3"/>
    <row r="384" s="53" customFormat="1" ht="14.25" customHeight="1" x14ac:dyDescent="0.3"/>
    <row r="385" s="53" customFormat="1" ht="14.25" customHeight="1" x14ac:dyDescent="0.3"/>
    <row r="386" s="53" customFormat="1" ht="14.25" customHeight="1" x14ac:dyDescent="0.3"/>
    <row r="387" s="53" customFormat="1" ht="14.25" customHeight="1" x14ac:dyDescent="0.3"/>
    <row r="388" s="53" customFormat="1" ht="14.25" customHeight="1" x14ac:dyDescent="0.3"/>
    <row r="389" s="53" customFormat="1" ht="14.25" customHeight="1" x14ac:dyDescent="0.3"/>
    <row r="390" s="53" customFormat="1" ht="14.25" customHeight="1" x14ac:dyDescent="0.3"/>
    <row r="391" s="53" customFormat="1" ht="14.25" customHeight="1" x14ac:dyDescent="0.3"/>
    <row r="392" s="53" customFormat="1" ht="14.25" customHeight="1" x14ac:dyDescent="0.3"/>
    <row r="393" s="53" customFormat="1" ht="14.25" customHeight="1" x14ac:dyDescent="0.3"/>
    <row r="394" s="53" customFormat="1" ht="14.25" customHeight="1" x14ac:dyDescent="0.3"/>
    <row r="395" s="53" customFormat="1" ht="14.25" customHeight="1" x14ac:dyDescent="0.3"/>
    <row r="396" s="53" customFormat="1" ht="14.25" customHeight="1" x14ac:dyDescent="0.3"/>
    <row r="397" s="53" customFormat="1" ht="14.25" customHeight="1" x14ac:dyDescent="0.3"/>
    <row r="398" s="53" customFormat="1" ht="14.25" customHeight="1" x14ac:dyDescent="0.3"/>
    <row r="399" s="53" customFormat="1" ht="14.25" customHeight="1" x14ac:dyDescent="0.3"/>
    <row r="400" s="53" customFormat="1" ht="14.25" customHeight="1" x14ac:dyDescent="0.3"/>
    <row r="401" s="53" customFormat="1" ht="14.25" customHeight="1" x14ac:dyDescent="0.3"/>
    <row r="402" s="53" customFormat="1" ht="14.25" customHeight="1" x14ac:dyDescent="0.3"/>
    <row r="403" s="53" customFormat="1" ht="14.25" customHeight="1" x14ac:dyDescent="0.3"/>
    <row r="404" s="53" customFormat="1" ht="14.25" customHeight="1" x14ac:dyDescent="0.3"/>
    <row r="405" s="53" customFormat="1" ht="14.25" customHeight="1" x14ac:dyDescent="0.3"/>
    <row r="406" s="53" customFormat="1" ht="14.25" customHeight="1" x14ac:dyDescent="0.3"/>
    <row r="407" s="53" customFormat="1" ht="14.25" customHeight="1" x14ac:dyDescent="0.3"/>
    <row r="408" s="53" customFormat="1" ht="14.25" customHeight="1" x14ac:dyDescent="0.3"/>
    <row r="409" s="53" customFormat="1" ht="14.25" customHeight="1" x14ac:dyDescent="0.3"/>
    <row r="410" s="53" customFormat="1" ht="14.25" customHeight="1" x14ac:dyDescent="0.3"/>
    <row r="411" s="53" customFormat="1" ht="14.25" customHeight="1" x14ac:dyDescent="0.3"/>
    <row r="412" s="53" customFormat="1" ht="14.25" customHeight="1" x14ac:dyDescent="0.3"/>
    <row r="413" s="53" customFormat="1" ht="14.25" customHeight="1" x14ac:dyDescent="0.3"/>
    <row r="414" s="53" customFormat="1" ht="14.25" customHeight="1" x14ac:dyDescent="0.3"/>
    <row r="415" s="53" customFormat="1" ht="14.25" customHeight="1" x14ac:dyDescent="0.3"/>
    <row r="416" s="53" customFormat="1" ht="14.25" customHeight="1" x14ac:dyDescent="0.3"/>
    <row r="417" s="53" customFormat="1" ht="14.25" customHeight="1" x14ac:dyDescent="0.3"/>
    <row r="418" s="53" customFormat="1" ht="14.25" customHeight="1" x14ac:dyDescent="0.3"/>
    <row r="419" s="53" customFormat="1" ht="14.25" customHeight="1" x14ac:dyDescent="0.3"/>
    <row r="420" s="53" customFormat="1" ht="14.25" customHeight="1" x14ac:dyDescent="0.3"/>
    <row r="421" s="53" customFormat="1" ht="14.25" customHeight="1" x14ac:dyDescent="0.3"/>
    <row r="422" s="53" customFormat="1" ht="14.25" customHeight="1" x14ac:dyDescent="0.3"/>
    <row r="423" s="53" customFormat="1" ht="14.25" customHeight="1" x14ac:dyDescent="0.3"/>
    <row r="424" s="53" customFormat="1" ht="14.25" customHeight="1" x14ac:dyDescent="0.3"/>
    <row r="425" s="53" customFormat="1" ht="14.25" customHeight="1" x14ac:dyDescent="0.3"/>
    <row r="426" s="53" customFormat="1" ht="14.25" customHeight="1" x14ac:dyDescent="0.3"/>
    <row r="427" s="53" customFormat="1" ht="14.25" customHeight="1" x14ac:dyDescent="0.3"/>
    <row r="428" s="53" customFormat="1" ht="14.25" customHeight="1" x14ac:dyDescent="0.3"/>
    <row r="429" s="53" customFormat="1" ht="14.25" customHeight="1" x14ac:dyDescent="0.3"/>
    <row r="430" s="53" customFormat="1" ht="14.25" customHeight="1" x14ac:dyDescent="0.3"/>
    <row r="431" s="53" customFormat="1" ht="14.25" customHeight="1" x14ac:dyDescent="0.3"/>
    <row r="432" s="53" customFormat="1" ht="14.25" customHeight="1" x14ac:dyDescent="0.3"/>
    <row r="433" s="53" customFormat="1" ht="14.25" customHeight="1" x14ac:dyDescent="0.3"/>
    <row r="434" s="53" customFormat="1" ht="14.25" customHeight="1" x14ac:dyDescent="0.3"/>
    <row r="435" s="53" customFormat="1" ht="14.25" customHeight="1" x14ac:dyDescent="0.3"/>
    <row r="436" s="53" customFormat="1" ht="14.25" customHeight="1" x14ac:dyDescent="0.3"/>
    <row r="437" s="53" customFormat="1" ht="14.25" customHeight="1" x14ac:dyDescent="0.3"/>
    <row r="438" s="53" customFormat="1" ht="14.25" customHeight="1" x14ac:dyDescent="0.3"/>
    <row r="439" s="53" customFormat="1" ht="14.25" customHeight="1" x14ac:dyDescent="0.3"/>
    <row r="440" s="53" customFormat="1" ht="14.25" customHeight="1" x14ac:dyDescent="0.3"/>
    <row r="441" s="53" customFormat="1" ht="14.25" customHeight="1" x14ac:dyDescent="0.3"/>
    <row r="442" s="53" customFormat="1" ht="14.25" customHeight="1" x14ac:dyDescent="0.3"/>
    <row r="443" s="53" customFormat="1" ht="14.25" customHeight="1" x14ac:dyDescent="0.3"/>
    <row r="444" s="53" customFormat="1" ht="14.25" customHeight="1" x14ac:dyDescent="0.3"/>
    <row r="445" s="53" customFormat="1" ht="14.25" customHeight="1" x14ac:dyDescent="0.3"/>
    <row r="446" s="53" customFormat="1" ht="14.25" customHeight="1" x14ac:dyDescent="0.3"/>
    <row r="447" s="53" customFormat="1" ht="14.25" customHeight="1" x14ac:dyDescent="0.3"/>
    <row r="448" s="53" customFormat="1" ht="14.25" customHeight="1" x14ac:dyDescent="0.3"/>
    <row r="449" s="53" customFormat="1" ht="14.25" customHeight="1" x14ac:dyDescent="0.3"/>
    <row r="450" s="53" customFormat="1" ht="14.25" customHeight="1" x14ac:dyDescent="0.3"/>
    <row r="451" s="53" customFormat="1" ht="14.25" customHeight="1" x14ac:dyDescent="0.3"/>
    <row r="452" s="53" customFormat="1" ht="14.25" customHeight="1" x14ac:dyDescent="0.3"/>
    <row r="453" s="53" customFormat="1" ht="14.25" customHeight="1" x14ac:dyDescent="0.3"/>
    <row r="454" s="53" customFormat="1" ht="14.25" customHeight="1" x14ac:dyDescent="0.3"/>
    <row r="455" s="53" customFormat="1" ht="14.25" customHeight="1" x14ac:dyDescent="0.3"/>
    <row r="456" s="53" customFormat="1" ht="14.25" customHeight="1" x14ac:dyDescent="0.3"/>
    <row r="457" s="53" customFormat="1" ht="14.25" customHeight="1" x14ac:dyDescent="0.3"/>
    <row r="458" s="53" customFormat="1" ht="14.25" customHeight="1" x14ac:dyDescent="0.3"/>
    <row r="459" s="53" customFormat="1" ht="14.25" customHeight="1" x14ac:dyDescent="0.3"/>
    <row r="460" s="53" customFormat="1" ht="14.25" customHeight="1" x14ac:dyDescent="0.3"/>
    <row r="461" s="53" customFormat="1" ht="14.25" customHeight="1" x14ac:dyDescent="0.3"/>
    <row r="462" s="53" customFormat="1" ht="14.25" customHeight="1" x14ac:dyDescent="0.3"/>
    <row r="463" s="53" customFormat="1" ht="14.25" customHeight="1" x14ac:dyDescent="0.3"/>
    <row r="464" s="53" customFormat="1" ht="14.25" customHeight="1" x14ac:dyDescent="0.3"/>
    <row r="465" s="53" customFormat="1" ht="14.25" customHeight="1" x14ac:dyDescent="0.3"/>
    <row r="466" s="53" customFormat="1" ht="14.25" customHeight="1" x14ac:dyDescent="0.3"/>
    <row r="467" s="53" customFormat="1" ht="14.25" customHeight="1" x14ac:dyDescent="0.3"/>
    <row r="468" s="53" customFormat="1" ht="14.25" customHeight="1" x14ac:dyDescent="0.3"/>
    <row r="469" s="53" customFormat="1" ht="14.25" customHeight="1" x14ac:dyDescent="0.3"/>
    <row r="470" s="53" customFormat="1" ht="14.25" customHeight="1" x14ac:dyDescent="0.3"/>
    <row r="471" s="53" customFormat="1" ht="14.25" customHeight="1" x14ac:dyDescent="0.3"/>
    <row r="472" s="53" customFormat="1" ht="14.25" customHeight="1" x14ac:dyDescent="0.3"/>
    <row r="473" s="53" customFormat="1" ht="14.25" customHeight="1" x14ac:dyDescent="0.3"/>
    <row r="474" s="53" customFormat="1" ht="14.25" customHeight="1" x14ac:dyDescent="0.3"/>
    <row r="475" s="53" customFormat="1" ht="14.25" customHeight="1" x14ac:dyDescent="0.3"/>
    <row r="476" s="53" customFormat="1" ht="14.25" customHeight="1" x14ac:dyDescent="0.3"/>
    <row r="477" s="53" customFormat="1" ht="14.25" customHeight="1" x14ac:dyDescent="0.3"/>
    <row r="478" s="53" customFormat="1" ht="14.25" customHeight="1" x14ac:dyDescent="0.3"/>
    <row r="479" s="53" customFormat="1" ht="14.25" customHeight="1" x14ac:dyDescent="0.3"/>
    <row r="480" s="53" customFormat="1" ht="14.25" customHeight="1" x14ac:dyDescent="0.3"/>
    <row r="481" s="53" customFormat="1" ht="14.25" customHeight="1" x14ac:dyDescent="0.3"/>
    <row r="482" s="53" customFormat="1" ht="14.25" customHeight="1" x14ac:dyDescent="0.3"/>
    <row r="483" s="53" customFormat="1" ht="14.25" customHeight="1" x14ac:dyDescent="0.3"/>
    <row r="484" s="53" customFormat="1" ht="14.25" customHeight="1" x14ac:dyDescent="0.3"/>
    <row r="485" s="53" customFormat="1" ht="14.25" customHeight="1" x14ac:dyDescent="0.3"/>
    <row r="486" s="53" customFormat="1" ht="14.25" customHeight="1" x14ac:dyDescent="0.3"/>
    <row r="487" s="53" customFormat="1" ht="14.25" customHeight="1" x14ac:dyDescent="0.3"/>
    <row r="488" s="53" customFormat="1" ht="14.25" customHeight="1" x14ac:dyDescent="0.3"/>
    <row r="489" s="53" customFormat="1" ht="14.25" customHeight="1" x14ac:dyDescent="0.3"/>
    <row r="490" s="53" customFormat="1" ht="14.25" customHeight="1" x14ac:dyDescent="0.3"/>
    <row r="491" s="53" customFormat="1" ht="14.25" customHeight="1" x14ac:dyDescent="0.3"/>
    <row r="492" s="53" customFormat="1" ht="14.25" customHeight="1" x14ac:dyDescent="0.3"/>
    <row r="493" s="53" customFormat="1" ht="14.25" customHeight="1" x14ac:dyDescent="0.3"/>
    <row r="494" s="53" customFormat="1" ht="14.25" customHeight="1" x14ac:dyDescent="0.3"/>
    <row r="495" s="53" customFormat="1" ht="14.25" customHeight="1" x14ac:dyDescent="0.3"/>
    <row r="496" s="53" customFormat="1" ht="14.25" customHeight="1" x14ac:dyDescent="0.3"/>
    <row r="497" s="53" customFormat="1" ht="14.25" customHeight="1" x14ac:dyDescent="0.3"/>
    <row r="498" s="53" customFormat="1" ht="14.25" customHeight="1" x14ac:dyDescent="0.3"/>
    <row r="499" s="53" customFormat="1" ht="14.25" customHeight="1" x14ac:dyDescent="0.3"/>
    <row r="500" s="53" customFormat="1" ht="14.25" customHeight="1" x14ac:dyDescent="0.3"/>
    <row r="501" s="53" customFormat="1" ht="14.25" customHeight="1" x14ac:dyDescent="0.3"/>
    <row r="502" s="53" customFormat="1" ht="14.25" customHeight="1" x14ac:dyDescent="0.3"/>
    <row r="503" s="53" customFormat="1" ht="14.25" customHeight="1" x14ac:dyDescent="0.3"/>
    <row r="504" s="53" customFormat="1" ht="14.25" customHeight="1" x14ac:dyDescent="0.3"/>
    <row r="505" s="53" customFormat="1" ht="14.25" customHeight="1" x14ac:dyDescent="0.3"/>
    <row r="506" s="53" customFormat="1" ht="14.25" customHeight="1" x14ac:dyDescent="0.3"/>
    <row r="507" s="53" customFormat="1" ht="14.25" customHeight="1" x14ac:dyDescent="0.3"/>
    <row r="508" s="53" customFormat="1" ht="14.25" customHeight="1" x14ac:dyDescent="0.3"/>
    <row r="509" s="53" customFormat="1" ht="14.25" customHeight="1" x14ac:dyDescent="0.3"/>
    <row r="510" s="53" customFormat="1" ht="14.25" customHeight="1" x14ac:dyDescent="0.3"/>
    <row r="511" s="53" customFormat="1" ht="14.25" customHeight="1" x14ac:dyDescent="0.3"/>
    <row r="512" s="53" customFormat="1" ht="14.25" customHeight="1" x14ac:dyDescent="0.3"/>
    <row r="513" s="53" customFormat="1" ht="14.25" customHeight="1" x14ac:dyDescent="0.3"/>
    <row r="514" s="53" customFormat="1" ht="14.25" customHeight="1" x14ac:dyDescent="0.3"/>
    <row r="515" s="53" customFormat="1" ht="14.25" customHeight="1" x14ac:dyDescent="0.3"/>
    <row r="516" s="53" customFormat="1" ht="14.25" customHeight="1" x14ac:dyDescent="0.3"/>
    <row r="517" s="53" customFormat="1" ht="14.25" customHeight="1" x14ac:dyDescent="0.3"/>
    <row r="518" s="53" customFormat="1" ht="14.25" customHeight="1" x14ac:dyDescent="0.3"/>
    <row r="519" s="53" customFormat="1" ht="14.25" customHeight="1" x14ac:dyDescent="0.3"/>
    <row r="520" s="53" customFormat="1" ht="14.25" customHeight="1" x14ac:dyDescent="0.3"/>
    <row r="521" s="53" customFormat="1" ht="14.25" customHeight="1" x14ac:dyDescent="0.3"/>
    <row r="522" s="53" customFormat="1" ht="14.25" customHeight="1" x14ac:dyDescent="0.3"/>
    <row r="523" s="53" customFormat="1" ht="14.25" customHeight="1" x14ac:dyDescent="0.3"/>
    <row r="524" s="53" customFormat="1" ht="14.25" customHeight="1" x14ac:dyDescent="0.3"/>
    <row r="525" s="53" customFormat="1" ht="14.25" customHeight="1" x14ac:dyDescent="0.3"/>
    <row r="526" s="53" customFormat="1" ht="14.25" customHeight="1" x14ac:dyDescent="0.3"/>
    <row r="527" s="53" customFormat="1" ht="14.25" customHeight="1" x14ac:dyDescent="0.3"/>
    <row r="528" s="53" customFormat="1" ht="14.25" customHeight="1" x14ac:dyDescent="0.3"/>
    <row r="529" s="53" customFormat="1" ht="14.25" customHeight="1" x14ac:dyDescent="0.3"/>
    <row r="530" s="53" customFormat="1" ht="14.25" customHeight="1" x14ac:dyDescent="0.3"/>
    <row r="531" s="53" customFormat="1" ht="14.25" customHeight="1" x14ac:dyDescent="0.3"/>
    <row r="532" s="53" customFormat="1" ht="14.25" customHeight="1" x14ac:dyDescent="0.3"/>
    <row r="533" s="53" customFormat="1" ht="14.25" customHeight="1" x14ac:dyDescent="0.3"/>
    <row r="534" s="53" customFormat="1" ht="14.25" customHeight="1" x14ac:dyDescent="0.3"/>
    <row r="535" s="53" customFormat="1" ht="14.25" customHeight="1" x14ac:dyDescent="0.3"/>
    <row r="536" s="53" customFormat="1" ht="14.25" customHeight="1" x14ac:dyDescent="0.3"/>
    <row r="537" s="53" customFormat="1" ht="14.25" customHeight="1" x14ac:dyDescent="0.3"/>
    <row r="538" s="53" customFormat="1" ht="14.25" customHeight="1" x14ac:dyDescent="0.3"/>
    <row r="539" s="53" customFormat="1" ht="14.25" customHeight="1" x14ac:dyDescent="0.3"/>
    <row r="540" s="53" customFormat="1" ht="14.25" customHeight="1" x14ac:dyDescent="0.3"/>
    <row r="541" s="53" customFormat="1" ht="14.25" customHeight="1" x14ac:dyDescent="0.3"/>
    <row r="542" s="53" customFormat="1" ht="14.25" customHeight="1" x14ac:dyDescent="0.3"/>
    <row r="543" s="53" customFormat="1" ht="14.25" customHeight="1" x14ac:dyDescent="0.3"/>
    <row r="544" s="53" customFormat="1" ht="14.25" customHeight="1" x14ac:dyDescent="0.3"/>
    <row r="545" s="53" customFormat="1" ht="14.25" customHeight="1" x14ac:dyDescent="0.3"/>
    <row r="546" s="53" customFormat="1" ht="14.25" customHeight="1" x14ac:dyDescent="0.3"/>
    <row r="547" s="53" customFormat="1" ht="14.25" customHeight="1" x14ac:dyDescent="0.3"/>
    <row r="548" s="53" customFormat="1" ht="14.25" customHeight="1" x14ac:dyDescent="0.3"/>
    <row r="549" s="53" customFormat="1" ht="14.25" customHeight="1" x14ac:dyDescent="0.3"/>
    <row r="550" s="53" customFormat="1" ht="14.25" customHeight="1" x14ac:dyDescent="0.3"/>
    <row r="551" s="53" customFormat="1" ht="14.25" customHeight="1" x14ac:dyDescent="0.3"/>
    <row r="552" s="53" customFormat="1" ht="14.25" customHeight="1" x14ac:dyDescent="0.3"/>
    <row r="553" s="53" customFormat="1" ht="14.25" customHeight="1" x14ac:dyDescent="0.3"/>
    <row r="554" s="53" customFormat="1" ht="14.25" customHeight="1" x14ac:dyDescent="0.3"/>
    <row r="555" s="53" customFormat="1" ht="14.25" customHeight="1" x14ac:dyDescent="0.3"/>
    <row r="556" s="53" customFormat="1" ht="14.25" customHeight="1" x14ac:dyDescent="0.3"/>
    <row r="557" s="53" customFormat="1" ht="14.25" customHeight="1" x14ac:dyDescent="0.3"/>
    <row r="558" s="53" customFormat="1" ht="14.25" customHeight="1" x14ac:dyDescent="0.3"/>
    <row r="559" s="53" customFormat="1" ht="14.25" customHeight="1" x14ac:dyDescent="0.3"/>
    <row r="560" s="53" customFormat="1" ht="14.25" customHeight="1" x14ac:dyDescent="0.3"/>
    <row r="561" s="53" customFormat="1" ht="14.25" customHeight="1" x14ac:dyDescent="0.3"/>
    <row r="562" s="53" customFormat="1" ht="14.25" customHeight="1" x14ac:dyDescent="0.3"/>
    <row r="563" s="53" customFormat="1" ht="14.25" customHeight="1" x14ac:dyDescent="0.3"/>
    <row r="564" s="53" customFormat="1" ht="14.25" customHeight="1" x14ac:dyDescent="0.3"/>
    <row r="565" s="53" customFormat="1" ht="14.25" customHeight="1" x14ac:dyDescent="0.3"/>
    <row r="566" s="53" customFormat="1" ht="14.25" customHeight="1" x14ac:dyDescent="0.3"/>
    <row r="567" s="53" customFormat="1" ht="14.25" customHeight="1" x14ac:dyDescent="0.3"/>
    <row r="568" s="53" customFormat="1" ht="14.25" customHeight="1" x14ac:dyDescent="0.3"/>
    <row r="569" s="53" customFormat="1" ht="14.25" customHeight="1" x14ac:dyDescent="0.3"/>
    <row r="570" s="53" customFormat="1" ht="14.25" customHeight="1" x14ac:dyDescent="0.3"/>
    <row r="571" s="53" customFormat="1" ht="14.25" customHeight="1" x14ac:dyDescent="0.3"/>
    <row r="572" s="53" customFormat="1" ht="14.25" customHeight="1" x14ac:dyDescent="0.3"/>
    <row r="573" s="53" customFormat="1" ht="14.25" customHeight="1" x14ac:dyDescent="0.3"/>
    <row r="574" s="53" customFormat="1" ht="14.25" customHeight="1" x14ac:dyDescent="0.3"/>
    <row r="575" s="53" customFormat="1" ht="14.25" customHeight="1" x14ac:dyDescent="0.3"/>
    <row r="576" s="53" customFormat="1" ht="14.25" customHeight="1" x14ac:dyDescent="0.3"/>
    <row r="577" s="53" customFormat="1" ht="14.25" customHeight="1" x14ac:dyDescent="0.3"/>
    <row r="578" s="53" customFormat="1" ht="14.25" customHeight="1" x14ac:dyDescent="0.3"/>
    <row r="579" s="53" customFormat="1" ht="14.25" customHeight="1" x14ac:dyDescent="0.3"/>
    <row r="580" s="53" customFormat="1" ht="14.25" customHeight="1" x14ac:dyDescent="0.3"/>
    <row r="581" s="53" customFormat="1" ht="14.25" customHeight="1" x14ac:dyDescent="0.3"/>
    <row r="582" s="53" customFormat="1" ht="14.25" customHeight="1" x14ac:dyDescent="0.3"/>
    <row r="583" s="53" customFormat="1" ht="14.25" customHeight="1" x14ac:dyDescent="0.3"/>
    <row r="584" s="53" customFormat="1" ht="14.25" customHeight="1" x14ac:dyDescent="0.3"/>
    <row r="585" s="53" customFormat="1" ht="14.25" customHeight="1" x14ac:dyDescent="0.3"/>
    <row r="586" s="53" customFormat="1" ht="14.25" customHeight="1" x14ac:dyDescent="0.3"/>
    <row r="587" s="53" customFormat="1" ht="14.25" customHeight="1" x14ac:dyDescent="0.3"/>
    <row r="588" s="53" customFormat="1" ht="14.25" customHeight="1" x14ac:dyDescent="0.3"/>
    <row r="589" s="53" customFormat="1" ht="14.25" customHeight="1" x14ac:dyDescent="0.3"/>
    <row r="590" s="53" customFormat="1" ht="14.25" customHeight="1" x14ac:dyDescent="0.3"/>
    <row r="591" s="53" customFormat="1" ht="14.25" customHeight="1" x14ac:dyDescent="0.3"/>
    <row r="592" s="53" customFormat="1" ht="14.25" customHeight="1" x14ac:dyDescent="0.3"/>
    <row r="593" s="53" customFormat="1" ht="14.25" customHeight="1" x14ac:dyDescent="0.3"/>
    <row r="594" s="53" customFormat="1" ht="14.25" customHeight="1" x14ac:dyDescent="0.3"/>
    <row r="595" s="53" customFormat="1" ht="14.25" customHeight="1" x14ac:dyDescent="0.3"/>
    <row r="596" s="53" customFormat="1" ht="14.25" customHeight="1" x14ac:dyDescent="0.3"/>
    <row r="597" s="53" customFormat="1" ht="14.25" customHeight="1" x14ac:dyDescent="0.3"/>
    <row r="598" s="53" customFormat="1" ht="14.25" customHeight="1" x14ac:dyDescent="0.3"/>
    <row r="599" s="53" customFormat="1" ht="14.25" customHeight="1" x14ac:dyDescent="0.3"/>
    <row r="600" s="53" customFormat="1" ht="14.25" customHeight="1" x14ac:dyDescent="0.3"/>
    <row r="601" s="53" customFormat="1" ht="14.25" customHeight="1" x14ac:dyDescent="0.3"/>
    <row r="602" s="53" customFormat="1" ht="14.25" customHeight="1" x14ac:dyDescent="0.3"/>
    <row r="603" s="53" customFormat="1" ht="14.25" customHeight="1" x14ac:dyDescent="0.3"/>
    <row r="604" s="53" customFormat="1" ht="14.25" customHeight="1" x14ac:dyDescent="0.3"/>
    <row r="605" s="53" customFormat="1" ht="14.25" customHeight="1" x14ac:dyDescent="0.3"/>
    <row r="606" s="53" customFormat="1" ht="14.25" customHeight="1" x14ac:dyDescent="0.3"/>
    <row r="607" s="53" customFormat="1" ht="14.25" customHeight="1" x14ac:dyDescent="0.3"/>
    <row r="608" s="53" customFormat="1" ht="14.25" customHeight="1" x14ac:dyDescent="0.3"/>
    <row r="609" s="53" customFormat="1" ht="14.25" customHeight="1" x14ac:dyDescent="0.3"/>
    <row r="610" s="53" customFormat="1" ht="14.25" customHeight="1" x14ac:dyDescent="0.3"/>
    <row r="611" s="53" customFormat="1" ht="14.25" customHeight="1" x14ac:dyDescent="0.3"/>
    <row r="612" s="53" customFormat="1" ht="14.25" customHeight="1" x14ac:dyDescent="0.3"/>
    <row r="613" s="53" customFormat="1" ht="14.25" customHeight="1" x14ac:dyDescent="0.3"/>
    <row r="614" s="53" customFormat="1" ht="14.25" customHeight="1" x14ac:dyDescent="0.3"/>
    <row r="615" s="53" customFormat="1" ht="14.25" customHeight="1" x14ac:dyDescent="0.3"/>
    <row r="616" s="53" customFormat="1" ht="14.25" customHeight="1" x14ac:dyDescent="0.3"/>
    <row r="617" s="53" customFormat="1" ht="14.25" customHeight="1" x14ac:dyDescent="0.3"/>
    <row r="618" s="53" customFormat="1" ht="14.25" customHeight="1" x14ac:dyDescent="0.3"/>
    <row r="619" s="53" customFormat="1" ht="14.25" customHeight="1" x14ac:dyDescent="0.3"/>
    <row r="620" s="53" customFormat="1" ht="14.25" customHeight="1" x14ac:dyDescent="0.3"/>
    <row r="621" s="53" customFormat="1" ht="14.25" customHeight="1" x14ac:dyDescent="0.3"/>
    <row r="622" s="53" customFormat="1" ht="14.25" customHeight="1" x14ac:dyDescent="0.3"/>
    <row r="623" s="53" customFormat="1" ht="14.25" customHeight="1" x14ac:dyDescent="0.3"/>
    <row r="624" s="53" customFormat="1" ht="14.25" customHeight="1" x14ac:dyDescent="0.3"/>
    <row r="625" s="53" customFormat="1" ht="14.25" customHeight="1" x14ac:dyDescent="0.3"/>
    <row r="626" s="53" customFormat="1" ht="14.25" customHeight="1" x14ac:dyDescent="0.3"/>
    <row r="627" s="53" customFormat="1" ht="14.25" customHeight="1" x14ac:dyDescent="0.3"/>
    <row r="628" s="53" customFormat="1" ht="14.25" customHeight="1" x14ac:dyDescent="0.3"/>
    <row r="629" s="53" customFormat="1" ht="14.25" customHeight="1" x14ac:dyDescent="0.3"/>
    <row r="630" s="53" customFormat="1" ht="14.25" customHeight="1" x14ac:dyDescent="0.3"/>
    <row r="631" s="53" customFormat="1" ht="14.25" customHeight="1" x14ac:dyDescent="0.3"/>
    <row r="632" s="53" customFormat="1" ht="14.25" customHeight="1" x14ac:dyDescent="0.3"/>
    <row r="633" s="53" customFormat="1" ht="14.25" customHeight="1" x14ac:dyDescent="0.3"/>
    <row r="634" s="53" customFormat="1" ht="14.25" customHeight="1" x14ac:dyDescent="0.3"/>
    <row r="635" s="53" customFormat="1" ht="14.25" customHeight="1" x14ac:dyDescent="0.3"/>
    <row r="636" s="53" customFormat="1" ht="14.25" customHeight="1" x14ac:dyDescent="0.3"/>
    <row r="637" s="53" customFormat="1" ht="14.25" customHeight="1" x14ac:dyDescent="0.3"/>
    <row r="638" s="53" customFormat="1" ht="14.25" customHeight="1" x14ac:dyDescent="0.3"/>
    <row r="639" s="53" customFormat="1" ht="14.25" customHeight="1" x14ac:dyDescent="0.3"/>
    <row r="640" s="53" customFormat="1" ht="14.25" customHeight="1" x14ac:dyDescent="0.3"/>
    <row r="641" s="53" customFormat="1" ht="14.25" customHeight="1" x14ac:dyDescent="0.3"/>
    <row r="642" s="53" customFormat="1" ht="14.25" customHeight="1" x14ac:dyDescent="0.3"/>
    <row r="643" s="53" customFormat="1" ht="14.25" customHeight="1" x14ac:dyDescent="0.3"/>
    <row r="644" s="53" customFormat="1" ht="14.25" customHeight="1" x14ac:dyDescent="0.3"/>
    <row r="645" s="53" customFormat="1" ht="14.25" customHeight="1" x14ac:dyDescent="0.3"/>
    <row r="646" s="53" customFormat="1" ht="14.25" customHeight="1" x14ac:dyDescent="0.3"/>
    <row r="647" s="53" customFormat="1" ht="14.25" customHeight="1" x14ac:dyDescent="0.3"/>
    <row r="648" s="53" customFormat="1" ht="14.25" customHeight="1" x14ac:dyDescent="0.3"/>
    <row r="649" s="53" customFormat="1" ht="14.25" customHeight="1" x14ac:dyDescent="0.3"/>
    <row r="650" s="53" customFormat="1" ht="14.25" customHeight="1" x14ac:dyDescent="0.3"/>
    <row r="651" s="53" customFormat="1" ht="14.25" customHeight="1" x14ac:dyDescent="0.3"/>
    <row r="652" s="53" customFormat="1" ht="14.25" customHeight="1" x14ac:dyDescent="0.3"/>
    <row r="653" s="53" customFormat="1" ht="14.25" customHeight="1" x14ac:dyDescent="0.3"/>
    <row r="654" s="53" customFormat="1" ht="14.25" customHeight="1" x14ac:dyDescent="0.3"/>
    <row r="655" s="53" customFormat="1" ht="14.25" customHeight="1" x14ac:dyDescent="0.3"/>
    <row r="656" s="53" customFormat="1" ht="14.25" customHeight="1" x14ac:dyDescent="0.3"/>
    <row r="657" s="53" customFormat="1" ht="14.25" customHeight="1" x14ac:dyDescent="0.3"/>
    <row r="658" s="53" customFormat="1" ht="14.25" customHeight="1" x14ac:dyDescent="0.3"/>
    <row r="659" s="53" customFormat="1" ht="14.25" customHeight="1" x14ac:dyDescent="0.3"/>
    <row r="660" s="53" customFormat="1" ht="14.25" customHeight="1" x14ac:dyDescent="0.3"/>
    <row r="661" s="53" customFormat="1" ht="14.25" customHeight="1" x14ac:dyDescent="0.3"/>
    <row r="662" s="53" customFormat="1" ht="14.25" customHeight="1" x14ac:dyDescent="0.3"/>
    <row r="663" s="53" customFormat="1" ht="14.25" customHeight="1" x14ac:dyDescent="0.3"/>
    <row r="664" s="53" customFormat="1" ht="14.25" customHeight="1" x14ac:dyDescent="0.3"/>
    <row r="665" s="53" customFormat="1" ht="14.25" customHeight="1" x14ac:dyDescent="0.3"/>
    <row r="666" s="53" customFormat="1" ht="14.25" customHeight="1" x14ac:dyDescent="0.3"/>
    <row r="667" s="53" customFormat="1" ht="14.25" customHeight="1" x14ac:dyDescent="0.3"/>
    <row r="668" s="53" customFormat="1" ht="14.25" customHeight="1" x14ac:dyDescent="0.3"/>
    <row r="669" s="53" customFormat="1" ht="14.25" customHeight="1" x14ac:dyDescent="0.3"/>
    <row r="670" s="53" customFormat="1" ht="14.25" customHeight="1" x14ac:dyDescent="0.3"/>
    <row r="671" s="53" customFormat="1" ht="14.25" customHeight="1" x14ac:dyDescent="0.3"/>
    <row r="672" s="53" customFormat="1" ht="14.25" customHeight="1" x14ac:dyDescent="0.3"/>
    <row r="673" s="53" customFormat="1" ht="14.25" customHeight="1" x14ac:dyDescent="0.3"/>
    <row r="674" s="53" customFormat="1" ht="14.25" customHeight="1" x14ac:dyDescent="0.3"/>
    <row r="675" s="53" customFormat="1" ht="14.25" customHeight="1" x14ac:dyDescent="0.3"/>
    <row r="676" s="53" customFormat="1" ht="14.25" customHeight="1" x14ac:dyDescent="0.3"/>
    <row r="677" s="53" customFormat="1" ht="14.25" customHeight="1" x14ac:dyDescent="0.3"/>
    <row r="678" s="53" customFormat="1" ht="14.25" customHeight="1" x14ac:dyDescent="0.3"/>
    <row r="679" s="53" customFormat="1" ht="14.25" customHeight="1" x14ac:dyDescent="0.3"/>
    <row r="680" s="53" customFormat="1" ht="14.25" customHeight="1" x14ac:dyDescent="0.3"/>
    <row r="681" s="53" customFormat="1" ht="14.25" customHeight="1" x14ac:dyDescent="0.3"/>
    <row r="682" s="53" customFormat="1" ht="14.25" customHeight="1" x14ac:dyDescent="0.3"/>
    <row r="683" s="53" customFormat="1" ht="14.25" customHeight="1" x14ac:dyDescent="0.3"/>
    <row r="684" s="53" customFormat="1" ht="14.25" customHeight="1" x14ac:dyDescent="0.3"/>
    <row r="685" s="53" customFormat="1" ht="14.25" customHeight="1" x14ac:dyDescent="0.3"/>
    <row r="686" s="53" customFormat="1" ht="14.25" customHeight="1" x14ac:dyDescent="0.3"/>
    <row r="687" s="53" customFormat="1" ht="14.25" customHeight="1" x14ac:dyDescent="0.3"/>
    <row r="688" s="53" customFormat="1" ht="14.25" customHeight="1" x14ac:dyDescent="0.3"/>
    <row r="689" s="53" customFormat="1" ht="14.25" customHeight="1" x14ac:dyDescent="0.3"/>
    <row r="690" s="53" customFormat="1" ht="14.25" customHeight="1" x14ac:dyDescent="0.3"/>
    <row r="691" s="53" customFormat="1" ht="14.25" customHeight="1" x14ac:dyDescent="0.3"/>
    <row r="692" s="53" customFormat="1" ht="14.25" customHeight="1" x14ac:dyDescent="0.3"/>
    <row r="693" s="53" customFormat="1" ht="14.25" customHeight="1" x14ac:dyDescent="0.3"/>
    <row r="694" s="53" customFormat="1" ht="14.25" customHeight="1" x14ac:dyDescent="0.3"/>
    <row r="695" s="53" customFormat="1" ht="14.25" customHeight="1" x14ac:dyDescent="0.3"/>
    <row r="696" s="53" customFormat="1" ht="14.25" customHeight="1" x14ac:dyDescent="0.3"/>
    <row r="697" s="53" customFormat="1" ht="14.25" customHeight="1" x14ac:dyDescent="0.3"/>
    <row r="698" s="53" customFormat="1" ht="14.25" customHeight="1" x14ac:dyDescent="0.3"/>
    <row r="699" s="53" customFormat="1" ht="14.25" customHeight="1" x14ac:dyDescent="0.3"/>
    <row r="700" s="53" customFormat="1" ht="14.25" customHeight="1" x14ac:dyDescent="0.3"/>
    <row r="701" s="53" customFormat="1" ht="14.25" customHeight="1" x14ac:dyDescent="0.3"/>
    <row r="702" s="53" customFormat="1" ht="14.25" customHeight="1" x14ac:dyDescent="0.3"/>
    <row r="703" s="53" customFormat="1" ht="14.25" customHeight="1" x14ac:dyDescent="0.3"/>
    <row r="704" s="53" customFormat="1" ht="14.25" customHeight="1" x14ac:dyDescent="0.3"/>
    <row r="705" s="53" customFormat="1" ht="14.25" customHeight="1" x14ac:dyDescent="0.3"/>
    <row r="706" s="53" customFormat="1" ht="14.25" customHeight="1" x14ac:dyDescent="0.3"/>
    <row r="707" s="53" customFormat="1" ht="14.25" customHeight="1" x14ac:dyDescent="0.3"/>
    <row r="708" s="53" customFormat="1" ht="14.25" customHeight="1" x14ac:dyDescent="0.3"/>
    <row r="709" s="53" customFormat="1" ht="14.25" customHeight="1" x14ac:dyDescent="0.3"/>
    <row r="710" s="53" customFormat="1" ht="14.25" customHeight="1" x14ac:dyDescent="0.3"/>
    <row r="711" s="53" customFormat="1" ht="14.25" customHeight="1" x14ac:dyDescent="0.3"/>
    <row r="712" s="53" customFormat="1" ht="14.25" customHeight="1" x14ac:dyDescent="0.3"/>
    <row r="713" s="53" customFormat="1" ht="14.25" customHeight="1" x14ac:dyDescent="0.3"/>
    <row r="714" s="53" customFormat="1" ht="14.25" customHeight="1" x14ac:dyDescent="0.3"/>
    <row r="715" s="53" customFormat="1" ht="14.25" customHeight="1" x14ac:dyDescent="0.3"/>
    <row r="716" s="53" customFormat="1" ht="14.25" customHeight="1" x14ac:dyDescent="0.3"/>
    <row r="717" s="53" customFormat="1" ht="14.25" customHeight="1" x14ac:dyDescent="0.3"/>
    <row r="718" s="53" customFormat="1" ht="14.25" customHeight="1" x14ac:dyDescent="0.3"/>
    <row r="719" s="53" customFormat="1" ht="14.25" customHeight="1" x14ac:dyDescent="0.3"/>
    <row r="720" s="53" customFormat="1" ht="14.25" customHeight="1" x14ac:dyDescent="0.3"/>
    <row r="721" s="53" customFormat="1" ht="14.25" customHeight="1" x14ac:dyDescent="0.3"/>
    <row r="722" s="53" customFormat="1" ht="14.25" customHeight="1" x14ac:dyDescent="0.3"/>
    <row r="723" s="53" customFormat="1" ht="14.25" customHeight="1" x14ac:dyDescent="0.3"/>
    <row r="724" s="53" customFormat="1" ht="14.25" customHeight="1" x14ac:dyDescent="0.3"/>
    <row r="725" s="53" customFormat="1" ht="14.25" customHeight="1" x14ac:dyDescent="0.3"/>
    <row r="726" s="53" customFormat="1" ht="14.25" customHeight="1" x14ac:dyDescent="0.3"/>
    <row r="727" s="53" customFormat="1" ht="14.25" customHeight="1" x14ac:dyDescent="0.3"/>
    <row r="728" s="53" customFormat="1" ht="14.25" customHeight="1" x14ac:dyDescent="0.3"/>
    <row r="729" s="53" customFormat="1" ht="14.25" customHeight="1" x14ac:dyDescent="0.3"/>
    <row r="730" s="53" customFormat="1" ht="14.25" customHeight="1" x14ac:dyDescent="0.3"/>
    <row r="731" s="53" customFormat="1" ht="14.25" customHeight="1" x14ac:dyDescent="0.3"/>
    <row r="732" s="53" customFormat="1" ht="14.25" customHeight="1" x14ac:dyDescent="0.3"/>
    <row r="733" s="53" customFormat="1" ht="14.25" customHeight="1" x14ac:dyDescent="0.3"/>
    <row r="734" s="53" customFormat="1" ht="14.25" customHeight="1" x14ac:dyDescent="0.3"/>
    <row r="735" s="53" customFormat="1" ht="14.25" customHeight="1" x14ac:dyDescent="0.3"/>
    <row r="736" s="53" customFormat="1" ht="14.25" customHeight="1" x14ac:dyDescent="0.3"/>
    <row r="737" s="53" customFormat="1" ht="14.25" customHeight="1" x14ac:dyDescent="0.3"/>
    <row r="738" s="53" customFormat="1" ht="14.25" customHeight="1" x14ac:dyDescent="0.3"/>
    <row r="739" s="53" customFormat="1" ht="14.25" customHeight="1" x14ac:dyDescent="0.3"/>
    <row r="740" s="53" customFormat="1" ht="14.25" customHeight="1" x14ac:dyDescent="0.3"/>
    <row r="741" s="53" customFormat="1" ht="14.25" customHeight="1" x14ac:dyDescent="0.3"/>
    <row r="742" s="53" customFormat="1" ht="14.25" customHeight="1" x14ac:dyDescent="0.3"/>
    <row r="743" s="53" customFormat="1" ht="14.25" customHeight="1" x14ac:dyDescent="0.3"/>
    <row r="744" s="53" customFormat="1" ht="14.25" customHeight="1" x14ac:dyDescent="0.3"/>
    <row r="745" s="53" customFormat="1" ht="14.25" customHeight="1" x14ac:dyDescent="0.3"/>
    <row r="746" s="53" customFormat="1" ht="14.25" customHeight="1" x14ac:dyDescent="0.3"/>
    <row r="747" s="53" customFormat="1" ht="14.25" customHeight="1" x14ac:dyDescent="0.3"/>
    <row r="748" s="53" customFormat="1" ht="14.25" customHeight="1" x14ac:dyDescent="0.3"/>
    <row r="749" s="53" customFormat="1" ht="14.25" customHeight="1" x14ac:dyDescent="0.3"/>
    <row r="750" s="53" customFormat="1" ht="14.25" customHeight="1" x14ac:dyDescent="0.3"/>
    <row r="751" s="53" customFormat="1" ht="14.25" customHeight="1" x14ac:dyDescent="0.3"/>
    <row r="752" s="53" customFormat="1" ht="14.25" customHeight="1" x14ac:dyDescent="0.3"/>
    <row r="753" s="53" customFormat="1" ht="14.25" customHeight="1" x14ac:dyDescent="0.3"/>
    <row r="754" s="53" customFormat="1" ht="14.25" customHeight="1" x14ac:dyDescent="0.3"/>
    <row r="755" s="53" customFormat="1" ht="14.25" customHeight="1" x14ac:dyDescent="0.3"/>
    <row r="756" s="53" customFormat="1" ht="14.25" customHeight="1" x14ac:dyDescent="0.3"/>
    <row r="757" s="53" customFormat="1" ht="14.25" customHeight="1" x14ac:dyDescent="0.3"/>
    <row r="758" s="53" customFormat="1" ht="14.25" customHeight="1" x14ac:dyDescent="0.3"/>
    <row r="759" s="53" customFormat="1" ht="14.25" customHeight="1" x14ac:dyDescent="0.3"/>
    <row r="760" s="53" customFormat="1" ht="14.25" customHeight="1" x14ac:dyDescent="0.3"/>
    <row r="761" s="53" customFormat="1" ht="14.25" customHeight="1" x14ac:dyDescent="0.3"/>
    <row r="762" s="53" customFormat="1" ht="14.25" customHeight="1" x14ac:dyDescent="0.3"/>
    <row r="763" s="53" customFormat="1" ht="14.25" customHeight="1" x14ac:dyDescent="0.3"/>
    <row r="764" s="53" customFormat="1" ht="14.25" customHeight="1" x14ac:dyDescent="0.3"/>
    <row r="765" s="53" customFormat="1" ht="14.25" customHeight="1" x14ac:dyDescent="0.3"/>
    <row r="766" s="53" customFormat="1" ht="14.25" customHeight="1" x14ac:dyDescent="0.3"/>
    <row r="767" s="53" customFormat="1" ht="14.25" customHeight="1" x14ac:dyDescent="0.3"/>
    <row r="768" s="53" customFormat="1" ht="14.25" customHeight="1" x14ac:dyDescent="0.3"/>
    <row r="769" s="53" customFormat="1" ht="14.25" customHeight="1" x14ac:dyDescent="0.3"/>
    <row r="770" s="53" customFormat="1" ht="14.25" customHeight="1" x14ac:dyDescent="0.3"/>
    <row r="771" s="53" customFormat="1" ht="14.25" customHeight="1" x14ac:dyDescent="0.3"/>
    <row r="772" s="53" customFormat="1" ht="14.25" customHeight="1" x14ac:dyDescent="0.3"/>
    <row r="773" s="53" customFormat="1" ht="14.25" customHeight="1" x14ac:dyDescent="0.3"/>
    <row r="774" s="53" customFormat="1" ht="14.25" customHeight="1" x14ac:dyDescent="0.3"/>
    <row r="775" s="53" customFormat="1" ht="14.25" customHeight="1" x14ac:dyDescent="0.3"/>
    <row r="776" s="53" customFormat="1" ht="14.25" customHeight="1" x14ac:dyDescent="0.3"/>
    <row r="777" s="53" customFormat="1" ht="14.25" customHeight="1" x14ac:dyDescent="0.3"/>
    <row r="778" s="53" customFormat="1" ht="14.25" customHeight="1" x14ac:dyDescent="0.3"/>
    <row r="779" s="53" customFormat="1" ht="14.25" customHeight="1" x14ac:dyDescent="0.3"/>
    <row r="780" s="53" customFormat="1" ht="14.25" customHeight="1" x14ac:dyDescent="0.3"/>
    <row r="781" s="53" customFormat="1" ht="14.25" customHeight="1" x14ac:dyDescent="0.3"/>
    <row r="782" s="53" customFormat="1" ht="14.25" customHeight="1" x14ac:dyDescent="0.3"/>
    <row r="783" s="53" customFormat="1" ht="14.25" customHeight="1" x14ac:dyDescent="0.3"/>
    <row r="784" s="53" customFormat="1" ht="14.25" customHeight="1" x14ac:dyDescent="0.3"/>
    <row r="785" s="53" customFormat="1" ht="14.25" customHeight="1" x14ac:dyDescent="0.3"/>
    <row r="786" s="53" customFormat="1" ht="14.25" customHeight="1" x14ac:dyDescent="0.3"/>
    <row r="787" s="53" customFormat="1" ht="14.25" customHeight="1" x14ac:dyDescent="0.3"/>
    <row r="788" s="53" customFormat="1" ht="14.25" customHeight="1" x14ac:dyDescent="0.3"/>
    <row r="789" s="53" customFormat="1" ht="14.25" customHeight="1" x14ac:dyDescent="0.3"/>
    <row r="790" s="53" customFormat="1" ht="14.25" customHeight="1" x14ac:dyDescent="0.3"/>
    <row r="791" s="53" customFormat="1" ht="14.25" customHeight="1" x14ac:dyDescent="0.3"/>
    <row r="792" s="53" customFormat="1" ht="14.25" customHeight="1" x14ac:dyDescent="0.3"/>
    <row r="793" s="53" customFormat="1" ht="14.25" customHeight="1" x14ac:dyDescent="0.3"/>
    <row r="794" s="53" customFormat="1" ht="14.25" customHeight="1" x14ac:dyDescent="0.3"/>
    <row r="795" s="53" customFormat="1" ht="14.25" customHeight="1" x14ac:dyDescent="0.3"/>
    <row r="796" s="53" customFormat="1" ht="14.25" customHeight="1" x14ac:dyDescent="0.3"/>
    <row r="797" s="53" customFormat="1" ht="14.25" customHeight="1" x14ac:dyDescent="0.3"/>
    <row r="798" s="53" customFormat="1" ht="14.25" customHeight="1" x14ac:dyDescent="0.3"/>
    <row r="799" s="53" customFormat="1" ht="14.25" customHeight="1" x14ac:dyDescent="0.3"/>
    <row r="800" s="53" customFormat="1" ht="14.25" customHeight="1" x14ac:dyDescent="0.3"/>
    <row r="801" s="53" customFormat="1" ht="14.25" customHeight="1" x14ac:dyDescent="0.3"/>
    <row r="802" s="53" customFormat="1" ht="14.25" customHeight="1" x14ac:dyDescent="0.3"/>
    <row r="803" s="53" customFormat="1" ht="14.25" customHeight="1" x14ac:dyDescent="0.3"/>
    <row r="804" s="53" customFormat="1" ht="14.25" customHeight="1" x14ac:dyDescent="0.3"/>
    <row r="805" s="53" customFormat="1" ht="14.25" customHeight="1" x14ac:dyDescent="0.3"/>
    <row r="806" s="53" customFormat="1" ht="14.25" customHeight="1" x14ac:dyDescent="0.3"/>
    <row r="807" s="53" customFormat="1" ht="14.25" customHeight="1" x14ac:dyDescent="0.3"/>
    <row r="808" s="53" customFormat="1" ht="14.25" customHeight="1" x14ac:dyDescent="0.3"/>
    <row r="809" s="53" customFormat="1" ht="14.25" customHeight="1" x14ac:dyDescent="0.3"/>
    <row r="810" s="53" customFormat="1" ht="14.25" customHeight="1" x14ac:dyDescent="0.3"/>
    <row r="811" s="53" customFormat="1" ht="14.25" customHeight="1" x14ac:dyDescent="0.3"/>
    <row r="812" s="53" customFormat="1" ht="14.25" customHeight="1" x14ac:dyDescent="0.3"/>
    <row r="813" s="53" customFormat="1" ht="14.25" customHeight="1" x14ac:dyDescent="0.3"/>
    <row r="814" s="53" customFormat="1" ht="14.25" customHeight="1" x14ac:dyDescent="0.3"/>
    <row r="815" s="53" customFormat="1" ht="14.25" customHeight="1" x14ac:dyDescent="0.3"/>
    <row r="816" s="53" customFormat="1" ht="14.25" customHeight="1" x14ac:dyDescent="0.3"/>
    <row r="817" s="53" customFormat="1" ht="14.25" customHeight="1" x14ac:dyDescent="0.3"/>
    <row r="818" s="53" customFormat="1" ht="14.25" customHeight="1" x14ac:dyDescent="0.3"/>
    <row r="819" s="53" customFormat="1" ht="14.25" customHeight="1" x14ac:dyDescent="0.3"/>
    <row r="820" s="53" customFormat="1" ht="14.25" customHeight="1" x14ac:dyDescent="0.3"/>
    <row r="821" s="53" customFormat="1" ht="14.25" customHeight="1" x14ac:dyDescent="0.3"/>
    <row r="822" s="53" customFormat="1" ht="14.25" customHeight="1" x14ac:dyDescent="0.3"/>
    <row r="823" s="53" customFormat="1" ht="14.25" customHeight="1" x14ac:dyDescent="0.3"/>
    <row r="824" s="53" customFormat="1" ht="14.25" customHeight="1" x14ac:dyDescent="0.3"/>
    <row r="825" s="53" customFormat="1" ht="14.25" customHeight="1" x14ac:dyDescent="0.3"/>
    <row r="826" s="53" customFormat="1" ht="14.25" customHeight="1" x14ac:dyDescent="0.3"/>
    <row r="827" s="53" customFormat="1" ht="14.25" customHeight="1" x14ac:dyDescent="0.3"/>
    <row r="828" s="53" customFormat="1" ht="14.25" customHeight="1" x14ac:dyDescent="0.3"/>
    <row r="829" s="53" customFormat="1" ht="14.25" customHeight="1" x14ac:dyDescent="0.3"/>
    <row r="830" s="53" customFormat="1" ht="14.25" customHeight="1" x14ac:dyDescent="0.3"/>
    <row r="831" s="53" customFormat="1" ht="14.25" customHeight="1" x14ac:dyDescent="0.3"/>
    <row r="832" s="53" customFormat="1" ht="14.25" customHeight="1" x14ac:dyDescent="0.3"/>
    <row r="833" s="53" customFormat="1" ht="14.25" customHeight="1" x14ac:dyDescent="0.3"/>
    <row r="834" s="53" customFormat="1" ht="14.25" customHeight="1" x14ac:dyDescent="0.3"/>
    <row r="835" s="53" customFormat="1" ht="14.25" customHeight="1" x14ac:dyDescent="0.3"/>
    <row r="836" s="53" customFormat="1" ht="14.25" customHeight="1" x14ac:dyDescent="0.3"/>
    <row r="837" s="53" customFormat="1" ht="14.25" customHeight="1" x14ac:dyDescent="0.3"/>
    <row r="838" s="53" customFormat="1" ht="14.25" customHeight="1" x14ac:dyDescent="0.3"/>
    <row r="839" s="53" customFormat="1" ht="14.25" customHeight="1" x14ac:dyDescent="0.3"/>
    <row r="840" s="53" customFormat="1" ht="14.25" customHeight="1" x14ac:dyDescent="0.3"/>
    <row r="841" s="53" customFormat="1" ht="14.25" customHeight="1" x14ac:dyDescent="0.3"/>
    <row r="842" s="53" customFormat="1" ht="14.25" customHeight="1" x14ac:dyDescent="0.3"/>
    <row r="843" s="53" customFormat="1" ht="14.25" customHeight="1" x14ac:dyDescent="0.3"/>
    <row r="844" s="53" customFormat="1" ht="14.25" customHeight="1" x14ac:dyDescent="0.3"/>
    <row r="845" s="53" customFormat="1" ht="14.25" customHeight="1" x14ac:dyDescent="0.3"/>
    <row r="846" s="53" customFormat="1" ht="14.25" customHeight="1" x14ac:dyDescent="0.3"/>
    <row r="847" s="53" customFormat="1" ht="14.25" customHeight="1" x14ac:dyDescent="0.3"/>
    <row r="848" s="53" customFormat="1" ht="14.25" customHeight="1" x14ac:dyDescent="0.3"/>
    <row r="849" s="53" customFormat="1" ht="14.25" customHeight="1" x14ac:dyDescent="0.3"/>
    <row r="850" s="53" customFormat="1" ht="14.25" customHeight="1" x14ac:dyDescent="0.3"/>
    <row r="851" s="53" customFormat="1" ht="14.25" customHeight="1" x14ac:dyDescent="0.3"/>
    <row r="852" s="53" customFormat="1" ht="14.25" customHeight="1" x14ac:dyDescent="0.3"/>
    <row r="853" s="53" customFormat="1" ht="14.25" customHeight="1" x14ac:dyDescent="0.3"/>
    <row r="854" s="53" customFormat="1" ht="14.25" customHeight="1" x14ac:dyDescent="0.3"/>
    <row r="855" s="53" customFormat="1" ht="14.25" customHeight="1" x14ac:dyDescent="0.3"/>
    <row r="856" s="53" customFormat="1" ht="14.25" customHeight="1" x14ac:dyDescent="0.3"/>
    <row r="857" s="53" customFormat="1" ht="14.25" customHeight="1" x14ac:dyDescent="0.3"/>
    <row r="858" s="53" customFormat="1" ht="14.25" customHeight="1" x14ac:dyDescent="0.3"/>
    <row r="859" s="53" customFormat="1" ht="14.25" customHeight="1" x14ac:dyDescent="0.3"/>
    <row r="860" s="53" customFormat="1" ht="14.25" customHeight="1" x14ac:dyDescent="0.3"/>
    <row r="861" s="53" customFormat="1" ht="14.25" customHeight="1" x14ac:dyDescent="0.3"/>
    <row r="862" s="53" customFormat="1" ht="14.25" customHeight="1" x14ac:dyDescent="0.3"/>
    <row r="863" s="53" customFormat="1" ht="14.25" customHeight="1" x14ac:dyDescent="0.3"/>
    <row r="864" s="53" customFormat="1" ht="14.25" customHeight="1" x14ac:dyDescent="0.3"/>
    <row r="865" s="53" customFormat="1" ht="14.25" customHeight="1" x14ac:dyDescent="0.3"/>
    <row r="866" s="53" customFormat="1" ht="14.25" customHeight="1" x14ac:dyDescent="0.3"/>
    <row r="867" s="53" customFormat="1" ht="14.25" customHeight="1" x14ac:dyDescent="0.3"/>
    <row r="868" s="53" customFormat="1" ht="14.25" customHeight="1" x14ac:dyDescent="0.3"/>
    <row r="869" s="53" customFormat="1" ht="14.25" customHeight="1" x14ac:dyDescent="0.3"/>
    <row r="870" s="53" customFormat="1" ht="14.25" customHeight="1" x14ac:dyDescent="0.3"/>
    <row r="871" s="53" customFormat="1" ht="14.25" customHeight="1" x14ac:dyDescent="0.3"/>
    <row r="872" s="53" customFormat="1" ht="14.25" customHeight="1" x14ac:dyDescent="0.3"/>
    <row r="873" s="53" customFormat="1" ht="14.25" customHeight="1" x14ac:dyDescent="0.3"/>
    <row r="874" s="53" customFormat="1" ht="14.25" customHeight="1" x14ac:dyDescent="0.3"/>
    <row r="875" s="53" customFormat="1" ht="14.25" customHeight="1" x14ac:dyDescent="0.3"/>
    <row r="876" s="53" customFormat="1" ht="14.25" customHeight="1" x14ac:dyDescent="0.3"/>
    <row r="877" s="53" customFormat="1" ht="14.25" customHeight="1" x14ac:dyDescent="0.3"/>
    <row r="878" s="53" customFormat="1" ht="14.25" customHeight="1" x14ac:dyDescent="0.3"/>
    <row r="879" s="53" customFormat="1" ht="14.25" customHeight="1" x14ac:dyDescent="0.3"/>
    <row r="880" s="53" customFormat="1" ht="14.25" customHeight="1" x14ac:dyDescent="0.3"/>
    <row r="881" s="53" customFormat="1" ht="14.25" customHeight="1" x14ac:dyDescent="0.3"/>
    <row r="882" s="53" customFormat="1" ht="14.25" customHeight="1" x14ac:dyDescent="0.3"/>
    <row r="883" s="53" customFormat="1" ht="14.25" customHeight="1" x14ac:dyDescent="0.3"/>
    <row r="884" s="53" customFormat="1" ht="14.25" customHeight="1" x14ac:dyDescent="0.3"/>
    <row r="885" s="53" customFormat="1" ht="14.25" customHeight="1" x14ac:dyDescent="0.3"/>
    <row r="886" s="53" customFormat="1" ht="14.25" customHeight="1" x14ac:dyDescent="0.3"/>
    <row r="887" s="53" customFormat="1" ht="14.25" customHeight="1" x14ac:dyDescent="0.3"/>
    <row r="888" s="53" customFormat="1" ht="14.25" customHeight="1" x14ac:dyDescent="0.3"/>
    <row r="889" s="53" customFormat="1" ht="14.25" customHeight="1" x14ac:dyDescent="0.3"/>
    <row r="890" s="53" customFormat="1" ht="14.25" customHeight="1" x14ac:dyDescent="0.3"/>
    <row r="891" s="53" customFormat="1" ht="14.25" customHeight="1" x14ac:dyDescent="0.3"/>
    <row r="892" s="53" customFormat="1" ht="14.25" customHeight="1" x14ac:dyDescent="0.3"/>
    <row r="893" s="53" customFormat="1" ht="14.25" customHeight="1" x14ac:dyDescent="0.3"/>
    <row r="894" s="53" customFormat="1" ht="14.25" customHeight="1" x14ac:dyDescent="0.3"/>
    <row r="895" s="53" customFormat="1" ht="14.25" customHeight="1" x14ac:dyDescent="0.3"/>
    <row r="896" s="53" customFormat="1" ht="14.25" customHeight="1" x14ac:dyDescent="0.3"/>
    <row r="897" s="53" customFormat="1" ht="14.25" customHeight="1" x14ac:dyDescent="0.3"/>
    <row r="898" s="53" customFormat="1" ht="14.25" customHeight="1" x14ac:dyDescent="0.3"/>
    <row r="899" s="53" customFormat="1" ht="14.25" customHeight="1" x14ac:dyDescent="0.3"/>
    <row r="900" s="53" customFormat="1" ht="14.25" customHeight="1" x14ac:dyDescent="0.3"/>
    <row r="901" s="53" customFormat="1" ht="14.25" customHeight="1" x14ac:dyDescent="0.3"/>
    <row r="902" s="53" customFormat="1" ht="14.25" customHeight="1" x14ac:dyDescent="0.3"/>
    <row r="903" s="53" customFormat="1" ht="14.25" customHeight="1" x14ac:dyDescent="0.3"/>
    <row r="904" s="53" customFormat="1" ht="14.25" customHeight="1" x14ac:dyDescent="0.3"/>
    <row r="905" s="53" customFormat="1" ht="14.25" customHeight="1" x14ac:dyDescent="0.3"/>
    <row r="906" s="53" customFormat="1" ht="14.25" customHeight="1" x14ac:dyDescent="0.3"/>
    <row r="907" s="53" customFormat="1" ht="14.25" customHeight="1" x14ac:dyDescent="0.3"/>
    <row r="908" s="53" customFormat="1" ht="14.25" customHeight="1" x14ac:dyDescent="0.3"/>
    <row r="909" s="53" customFormat="1" ht="14.25" customHeight="1" x14ac:dyDescent="0.3"/>
    <row r="910" s="53" customFormat="1" ht="14.25" customHeight="1" x14ac:dyDescent="0.3"/>
    <row r="911" s="53" customFormat="1" ht="14.25" customHeight="1" x14ac:dyDescent="0.3"/>
    <row r="912" s="53" customFormat="1" ht="14.25" customHeight="1" x14ac:dyDescent="0.3"/>
    <row r="913" s="53" customFormat="1" ht="14.25" customHeight="1" x14ac:dyDescent="0.3"/>
    <row r="914" s="53" customFormat="1" ht="14.25" customHeight="1" x14ac:dyDescent="0.3"/>
    <row r="915" s="53" customFormat="1" ht="14.25" customHeight="1" x14ac:dyDescent="0.3"/>
    <row r="916" s="53" customFormat="1" ht="14.25" customHeight="1" x14ac:dyDescent="0.3"/>
    <row r="917" s="53" customFormat="1" ht="14.25" customHeight="1" x14ac:dyDescent="0.3"/>
    <row r="918" s="53" customFormat="1" ht="14.25" customHeight="1" x14ac:dyDescent="0.3"/>
    <row r="919" s="53" customFormat="1" ht="14.25" customHeight="1" x14ac:dyDescent="0.3"/>
    <row r="920" s="53" customFormat="1" ht="14.25" customHeight="1" x14ac:dyDescent="0.3"/>
    <row r="921" s="53" customFormat="1" ht="14.25" customHeight="1" x14ac:dyDescent="0.3"/>
    <row r="922" s="53" customFormat="1" ht="14.25" customHeight="1" x14ac:dyDescent="0.3"/>
    <row r="923" s="53" customFormat="1" ht="14.25" customHeight="1" x14ac:dyDescent="0.3"/>
    <row r="924" s="53" customFormat="1" ht="14.25" customHeight="1" x14ac:dyDescent="0.3"/>
    <row r="925" s="53" customFormat="1" ht="14.25" customHeight="1" x14ac:dyDescent="0.3"/>
    <row r="926" s="53" customFormat="1" ht="14.25" customHeight="1" x14ac:dyDescent="0.3"/>
    <row r="927" s="53" customFormat="1" ht="14.25" customHeight="1" x14ac:dyDescent="0.3"/>
    <row r="928" s="53" customFormat="1" ht="14.25" customHeight="1" x14ac:dyDescent="0.3"/>
    <row r="929" s="53" customFormat="1" ht="14.25" customHeight="1" x14ac:dyDescent="0.3"/>
    <row r="930" s="53" customFormat="1" ht="14.25" customHeight="1" x14ac:dyDescent="0.3"/>
    <row r="931" s="53" customFormat="1" ht="14.25" customHeight="1" x14ac:dyDescent="0.3"/>
    <row r="932" s="53" customFormat="1" ht="14.25" customHeight="1" x14ac:dyDescent="0.3"/>
    <row r="933" s="53" customFormat="1" ht="14.25" customHeight="1" x14ac:dyDescent="0.3"/>
    <row r="934" s="53" customFormat="1" ht="14.25" customHeight="1" x14ac:dyDescent="0.3"/>
    <row r="935" s="53" customFormat="1" ht="14.25" customHeight="1" x14ac:dyDescent="0.3"/>
    <row r="936" s="53" customFormat="1" ht="14.25" customHeight="1" x14ac:dyDescent="0.3"/>
    <row r="937" s="53" customFormat="1" ht="14.25" customHeight="1" x14ac:dyDescent="0.3"/>
    <row r="938" s="53" customFormat="1" ht="14.25" customHeight="1" x14ac:dyDescent="0.3"/>
    <row r="939" s="53" customFormat="1" ht="14.25" customHeight="1" x14ac:dyDescent="0.3"/>
    <row r="940" s="53" customFormat="1" ht="14.25" customHeight="1" x14ac:dyDescent="0.3"/>
    <row r="941" s="53" customFormat="1" ht="14.25" customHeight="1" x14ac:dyDescent="0.3"/>
    <row r="942" s="53" customFormat="1" ht="14.25" customHeight="1" x14ac:dyDescent="0.3"/>
    <row r="943" s="53" customFormat="1" ht="14.25" customHeight="1" x14ac:dyDescent="0.3"/>
    <row r="944" s="53" customFormat="1" ht="14.25" customHeight="1" x14ac:dyDescent="0.3"/>
    <row r="945" s="53" customFormat="1" ht="14.25" customHeight="1" x14ac:dyDescent="0.3"/>
    <row r="946" s="53" customFormat="1" ht="14.25" customHeight="1" x14ac:dyDescent="0.3"/>
    <row r="947" s="53" customFormat="1" ht="14.25" customHeight="1" x14ac:dyDescent="0.3"/>
    <row r="948" s="53" customFormat="1" ht="14.25" customHeight="1" x14ac:dyDescent="0.3"/>
    <row r="949" s="53" customFormat="1" ht="14.25" customHeight="1" x14ac:dyDescent="0.3"/>
    <row r="950" s="53" customFormat="1" ht="14.25" customHeight="1" x14ac:dyDescent="0.3"/>
    <row r="951" s="53" customFormat="1" ht="14.25" customHeight="1" x14ac:dyDescent="0.3"/>
    <row r="952" s="53" customFormat="1" ht="14.25" customHeight="1" x14ac:dyDescent="0.3"/>
    <row r="953" s="53" customFormat="1" ht="14.25" customHeight="1" x14ac:dyDescent="0.3"/>
    <row r="954" s="53" customFormat="1" ht="14.25" customHeight="1" x14ac:dyDescent="0.3"/>
    <row r="955" s="53" customFormat="1" ht="14.25" customHeight="1" x14ac:dyDescent="0.3"/>
    <row r="956" s="53" customFormat="1" ht="14.25" customHeight="1" x14ac:dyDescent="0.3"/>
    <row r="957" s="53" customFormat="1" ht="14.25" customHeight="1" x14ac:dyDescent="0.3"/>
    <row r="958" s="53" customFormat="1" ht="14.25" customHeight="1" x14ac:dyDescent="0.3"/>
    <row r="959" s="53" customFormat="1" ht="14.25" customHeight="1" x14ac:dyDescent="0.3"/>
    <row r="960" s="53" customFormat="1" ht="14.25" customHeight="1" x14ac:dyDescent="0.3"/>
    <row r="961" s="53" customFormat="1" ht="14.25" customHeight="1" x14ac:dyDescent="0.3"/>
    <row r="962" s="53" customFormat="1" ht="14.25" customHeight="1" x14ac:dyDescent="0.3"/>
    <row r="963" s="53" customFormat="1" ht="14.25" customHeight="1" x14ac:dyDescent="0.3"/>
    <row r="964" s="53" customFormat="1" ht="14.25" customHeight="1" x14ac:dyDescent="0.3"/>
    <row r="965" s="53" customFormat="1" ht="14.25" customHeight="1" x14ac:dyDescent="0.3"/>
    <row r="966" s="53" customFormat="1" ht="14.25" customHeight="1" x14ac:dyDescent="0.3"/>
    <row r="967" s="53" customFormat="1" ht="14.25" customHeight="1" x14ac:dyDescent="0.3"/>
    <row r="968" s="53" customFormat="1" ht="14.25" customHeight="1" x14ac:dyDescent="0.3"/>
    <row r="969" s="53" customFormat="1" ht="14.25" customHeight="1" x14ac:dyDescent="0.3"/>
    <row r="970" s="53" customFormat="1" ht="14.25" customHeight="1" x14ac:dyDescent="0.3"/>
    <row r="971" s="53" customFormat="1" ht="14.25" customHeight="1" x14ac:dyDescent="0.3"/>
    <row r="972" s="53" customFormat="1" ht="14.25" customHeight="1" x14ac:dyDescent="0.3"/>
    <row r="973" s="53" customFormat="1" ht="14.25" customHeight="1" x14ac:dyDescent="0.3"/>
    <row r="974" s="53" customFormat="1" ht="14.25" customHeight="1" x14ac:dyDescent="0.3"/>
    <row r="975" s="53" customFormat="1" ht="14.25" customHeight="1" x14ac:dyDescent="0.3"/>
    <row r="976" s="53" customFormat="1" ht="14.25" customHeight="1" x14ac:dyDescent="0.3"/>
    <row r="977" s="53" customFormat="1" ht="14.25" customHeight="1" x14ac:dyDescent="0.3"/>
    <row r="978" s="53" customFormat="1" ht="14.25" customHeight="1" x14ac:dyDescent="0.3"/>
    <row r="979" s="53" customFormat="1" ht="14.25" customHeight="1" x14ac:dyDescent="0.3"/>
    <row r="980" s="53" customFormat="1" ht="14.25" customHeight="1" x14ac:dyDescent="0.3"/>
    <row r="981" s="53" customFormat="1" ht="14.25" customHeight="1" x14ac:dyDescent="0.3"/>
    <row r="982" s="53" customFormat="1" ht="14.25" customHeight="1" x14ac:dyDescent="0.3"/>
    <row r="983" s="53" customFormat="1" ht="14.25" customHeight="1" x14ac:dyDescent="0.3"/>
    <row r="984" s="53" customFormat="1" ht="14.25" customHeight="1" x14ac:dyDescent="0.3"/>
    <row r="985" s="53" customFormat="1" ht="14.25" customHeight="1" x14ac:dyDescent="0.3"/>
    <row r="986" s="53" customFormat="1" ht="14.25" customHeight="1" x14ac:dyDescent="0.3"/>
    <row r="987" s="53" customFormat="1" ht="14.25" customHeight="1" x14ac:dyDescent="0.3"/>
    <row r="988" s="53" customFormat="1" ht="14.25" customHeight="1" x14ac:dyDescent="0.3"/>
    <row r="989" s="53" customFormat="1" ht="14.25" customHeight="1" x14ac:dyDescent="0.3"/>
    <row r="990" s="53" customFormat="1" ht="14.25" customHeight="1" x14ac:dyDescent="0.3"/>
    <row r="991" s="53" customFormat="1" ht="14.25" customHeight="1" x14ac:dyDescent="0.3"/>
    <row r="992" s="53" customFormat="1" ht="14.25" customHeight="1" x14ac:dyDescent="0.3"/>
    <row r="993" s="53" customFormat="1" ht="14.25" customHeight="1" x14ac:dyDescent="0.3"/>
    <row r="994" s="53" customFormat="1" ht="14.25" customHeight="1" x14ac:dyDescent="0.3"/>
    <row r="995" s="53" customFormat="1" ht="14.25" customHeight="1" x14ac:dyDescent="0.3"/>
    <row r="996" s="53" customFormat="1" ht="14.25" customHeight="1" x14ac:dyDescent="0.3"/>
    <row r="997" s="53" customFormat="1" ht="14.25" customHeight="1" x14ac:dyDescent="0.3"/>
    <row r="998" s="53" customFormat="1" ht="14.25" customHeight="1" x14ac:dyDescent="0.3"/>
    <row r="999" s="53" customFormat="1" ht="14.25" customHeight="1" x14ac:dyDescent="0.3"/>
    <row r="1000" s="53" customFormat="1" ht="14.25" customHeight="1" x14ac:dyDescent="0.3"/>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FE19D-3DE8-420F-A053-584EB80D642D}">
  <dimension ref="A1"/>
  <sheetViews>
    <sheetView showGridLines="0" showRowColHeaders="0" tabSelected="1" zoomScaleNormal="100" workbookViewId="0">
      <selection activeCell="R41" sqref="R41"/>
    </sheetView>
  </sheetViews>
  <sheetFormatPr defaultRowHeight="14.4" x14ac:dyDescent="0.3"/>
  <cols>
    <col min="1" max="16384" width="8.88671875" style="53"/>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 Chart</vt:lpstr>
      <vt:lpstr>Pie Chart</vt:lpstr>
      <vt:lpstr>Map Chart</vt:lpstr>
      <vt:lpstr>Top 5 Sub-categories</vt:lpstr>
      <vt:lpstr>KPIs</vt:lpstr>
      <vt:lpstr>KPI YOY</vt:lpstr>
      <vt:lpstr>Dashboard</vt:lpstr>
      <vt:lpstr>Data</vt:lpstr>
      <vt:lpstr>layout</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Amisha Nagiya</cp:lastModifiedBy>
  <dcterms:created xsi:type="dcterms:W3CDTF">2015-06-05T18:17:20Z</dcterms:created>
  <dcterms:modified xsi:type="dcterms:W3CDTF">2024-04-17T11:52:04Z</dcterms:modified>
</cp:coreProperties>
</file>