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 dateCompatibility="0"/>
  <sheets>
    <sheet sheetId="1" name="RonPaul" state="visible" r:id="rId3"/>
    <sheet sheetId="2" name="Bush911" state="visible" r:id="rId4"/>
    <sheet sheetId="3" name="Bush911shortened" state="visible" r:id="rId5"/>
    <sheet sheetId="4" name="Bush911shortened with attributi" state="visible" r:id="rId6"/>
  </sheets>
  <definedNames/>
  <calcPr/>
</workbook>
</file>

<file path=xl/sharedStrings.xml><?xml version="1.0" encoding="utf-8"?>
<sst xmlns="http://schemas.openxmlformats.org/spreadsheetml/2006/main" count="162" uniqueCount="82">
  <si>
    <t>weight</t>
  </si>
  <si>
    <t>Tier</t>
  </si>
  <si>
    <t>S1 says decision should be left up to states</t>
  </si>
  <si>
    <t>Ron Paul's position on abortion</t>
  </si>
  <si>
    <t>S2 says Paul is opposed to the practice</t>
  </si>
  <si>
    <t>Person 2 gives a Ron Paul quote, opposing abortion</t>
  </si>
  <si>
    <t>S1 asserts Ron Paul is opposed morally</t>
  </si>
  <si>
    <t>Person 1 repeats what he/she just previously stated</t>
  </si>
  <si>
    <t>Person 1 states that people should not speak for God and try to hold authority Person 1 states that people should not speak for God and try to hold authority</t>
  </si>
  <si>
    <t>S1 indicates respects for Paul's position</t>
  </si>
  <si>
    <t>Two people discussing</t>
  </si>
  <si>
    <t>Messengers actively enforce God's laws</t>
  </si>
  <si>
    <t>S1 concede that Paul opposes abortion both ethically and politically</t>
  </si>
  <si>
    <t>S1 is for abortion</t>
  </si>
  <si>
    <t>Num SCUs</t>
  </si>
  <si>
    <t>D Score</t>
  </si>
  <si>
    <t>j</t>
  </si>
  <si>
    <t>firstSummand</t>
  </si>
  <si>
    <t>secondSummand</t>
  </si>
  <si>
    <t>Max</t>
  </si>
  <si>
    <t>Pyramid Score</t>
  </si>
  <si>
    <t>Recall</t>
  </si>
  <si>
    <t>#elts</t>
  </si>
  <si>
    <t>jsum</t>
  </si>
  <si>
    <t>Teirs</t>
  </si>
  <si>
    <t>Score</t>
  </si>
  <si>
    <t>ScoreAbove</t>
  </si>
  <si>
    <t>NumAbove</t>
  </si>
  <si>
    <t>suggests why some feel 9/11 was a conspiracy</t>
  </si>
  <si>
    <t>S2 says only stupid people believe that</t>
  </si>
  <si>
    <t>Person 2 states that people have the freedom to be stupid</t>
  </si>
  <si>
    <t>expecting to make money from the oil in the middle east</t>
  </si>
  <si>
    <t>Person one argues that you can‚Äôt force your beliefs on others</t>
  </si>
  <si>
    <t>9/11 truthers</t>
  </si>
  <si>
    <t>Bush injecting US army to Middle Eastern countries</t>
  </si>
  <si>
    <t>many truthers out there</t>
  </si>
  <si>
    <t>Person 1 criticizes Bush</t>
  </si>
  <si>
    <t>S1 sympathetically</t>
  </si>
  <si>
    <t>S2 rejects them without consideration</t>
  </si>
  <si>
    <t>S2 replies sarcastically</t>
  </si>
  <si>
    <t>S2 says those people are still stupid</t>
  </si>
  <si>
    <t>Speaker 1 seems to get defensive</t>
  </si>
  <si>
    <t>two people are arguing about whether Bush should put more army in Middle Eastern countries or not</t>
  </si>
  <si>
    <t>Bush also wasted a lot of money by doing so</t>
  </si>
  <si>
    <t>Bush pushing for war</t>
  </si>
  <si>
    <t>rather than taking the insult directly</t>
  </si>
  <si>
    <t>S1 says that is an unfair characterization</t>
  </si>
  <si>
    <t>S2 misspells consiracy</t>
  </si>
  <si>
    <t>S2 negates as an argument</t>
  </si>
  <si>
    <t>Speaker 2 ends</t>
  </si>
  <si>
    <t>Speaker 2 insults</t>
  </si>
  <si>
    <t>Speaker one diesn't agree with Bush's war tactics</t>
  </si>
  <si>
    <t>stupid fools do exist</t>
  </si>
  <si>
    <t>the first person answers with a further sarcasm</t>
  </si>
  <si>
    <t>the second person further taunts the first one</t>
  </si>
  <si>
    <t>Then comes the illogical and meaningless debate</t>
  </si>
  <si>
    <t>9/11 is definitely not a conspiracy</t>
  </si>
  <si>
    <t>Value</t>
  </si>
  <si>
    <t>why some feel 9/11 was a conspiracy</t>
  </si>
  <si>
    <t>S1 suggests &lt;why some feel 9/11 was a conspiracy&gt;</t>
  </si>
  <si>
    <t>only stupid people believe that</t>
  </si>
  <si>
    <t>S2 says &lt;only stupid people believe that&gt;</t>
  </si>
  <si>
    <t>people have the freedom to be stupid</t>
  </si>
  <si>
    <t>S2 states &lt;people have the freedom to be stupid&gt;</t>
  </si>
  <si>
    <t>Bush expected to make money from the oil in the middle east</t>
  </si>
  <si>
    <t>S1 says &lt;Bush expected to make money from the oil in the middle east&gt;</t>
  </si>
  <si>
    <t>you can't force your beliefs on others</t>
  </si>
  <si>
    <t>S1 argues &lt;you can't force your beliefs on others&gt;</t>
  </si>
  <si>
    <t>S1 says &lt;Bush injecting US army to Middle Eastern countries&gt;</t>
  </si>
  <si>
    <t>S1 says &lt;many truthers out there&gt;</t>
  </si>
  <si>
    <t>S1 criticizes Bush</t>
  </si>
  <si>
    <t>S1 sympathetic to truthers</t>
  </si>
  <si>
    <t>S2 rejects S1's arguments without consideration</t>
  </si>
  <si>
    <t>those people are still stupid</t>
  </si>
  <si>
    <t>S2 says &lt;those people are still stupid&gt;</t>
  </si>
  <si>
    <t>S1 seems to get defensive</t>
  </si>
  <si>
    <t>Bush also wasted a lot of money by going to war</t>
  </si>
  <si>
    <t>S1 says &lt;Bush also wasted a lot of money by going to war&gt;</t>
  </si>
  <si>
    <t>S1 says &lt;Bush pushing for war&gt;</t>
  </si>
  <si>
    <t>S2 misspelling: consiracy</t>
  </si>
  <si>
    <t>S1 doesn't agree with Bush's war tactics</t>
  </si>
  <si>
    <t>S2 further taunts S1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</si>
</sst>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FFFFFF"/>
      <name val="Arial"/>
    </font>
  </fonts>
  <fills count="5">
    <fill>
      <patternFill patternType="none"/>
    </fill>
    <fill>
      <patternFill patternType="gray125">
        <bgColor rgb="FFFFFFFF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00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4">
    <xf applyAlignment="1" fillId="0" xfId="0" numFmtId="0" borderId="0" fontId="0">
      <alignment vertical="bottom" horizontal="general" wrapText="1"/>
    </xf>
    <xf applyAlignment="1" fillId="2" xfId="0" numFmtId="0" borderId="0" applyFont="1" fontId="1" applyFill="1">
      <alignment vertical="bottom" horizontal="general" wrapText="1"/>
    </xf>
    <xf applyAlignment="1" fillId="3" xfId="0" numFmtId="0" borderId="0" fontId="0" applyFill="1">
      <alignment vertical="bottom" horizontal="general" wrapText="1"/>
    </xf>
    <xf applyAlignment="1" fillId="4" xfId="0" numFmtId="0" borderId="0" fontId="0" applyFill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45.71"/>
    <col min="2" customWidth="1" max="11" width="5.57"/>
  </cols>
  <sheetData>
    <row r="1">
      <c s="1" r="B1">
        <v>1</v>
      </c>
      <c s="1" r="C1">
        <v>2</v>
      </c>
      <c s="1" r="D1">
        <v>3</v>
      </c>
      <c s="1" r="E1">
        <v>4</v>
      </c>
      <c s="1" r="F1">
        <v>5</v>
      </c>
      <c s="1" r="G1">
        <v>6</v>
      </c>
      <c s="1" r="H1">
        <v>7</v>
      </c>
      <c s="1" r="I1">
        <v>8</v>
      </c>
      <c s="1" r="J1">
        <v>9</v>
      </c>
      <c s="1" r="K1">
        <v>10</v>
      </c>
      <c t="s" r="L1">
        <v>0</v>
      </c>
      <c t="s" r="M1">
        <v>1</v>
      </c>
    </row>
    <row r="2">
      <c t="s"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K2">
        <v>1</v>
      </c>
      <c r="L2">
        <f>sum(B2:K2)</f>
        <v>9</v>
      </c>
      <c r="M2">
        <v>8</v>
      </c>
    </row>
    <row r="3">
      <c t="s" r="A3">
        <v>3</v>
      </c>
      <c r="B3">
        <v>1</v>
      </c>
      <c r="C3">
        <v>1</v>
      </c>
      <c r="D3">
        <v>1</v>
      </c>
      <c r="E3">
        <v>1</v>
      </c>
      <c r="G3">
        <v>1</v>
      </c>
      <c r="H3">
        <v>1</v>
      </c>
      <c r="I3">
        <v>1</v>
      </c>
      <c r="K3">
        <v>1</v>
      </c>
      <c r="L3">
        <f>sum(B3:K3)</f>
        <v>8</v>
      </c>
      <c r="M3">
        <v>7</v>
      </c>
    </row>
    <row r="4">
      <c t="s" r="A4">
        <v>4</v>
      </c>
      <c r="B4">
        <v>1</v>
      </c>
      <c r="C4">
        <v>1</v>
      </c>
      <c r="E4">
        <v>1</v>
      </c>
      <c r="F4">
        <v>1</v>
      </c>
      <c r="H4">
        <v>1</v>
      </c>
      <c r="I4">
        <v>1</v>
      </c>
      <c r="K4">
        <v>1</v>
      </c>
      <c r="L4">
        <f>sum(B4:K4)</f>
        <v>7</v>
      </c>
      <c r="M4">
        <v>6</v>
      </c>
    </row>
    <row r="5">
      <c t="s" r="A5">
        <v>5</v>
      </c>
      <c r="D5">
        <v>1</v>
      </c>
      <c r="E5">
        <v>1</v>
      </c>
      <c r="G5">
        <v>1</v>
      </c>
      <c r="H5">
        <v>1</v>
      </c>
      <c r="I5">
        <v>1</v>
      </c>
      <c r="K5">
        <v>1</v>
      </c>
      <c r="L5">
        <f>sum(B5:K5)</f>
        <v>6</v>
      </c>
      <c r="M5">
        <v>5</v>
      </c>
    </row>
    <row r="6">
      <c t="s" r="A6">
        <v>6</v>
      </c>
      <c r="B6">
        <v>1</v>
      </c>
      <c r="D6">
        <v>1</v>
      </c>
      <c r="E6">
        <v>1</v>
      </c>
      <c r="G6">
        <v>1</v>
      </c>
      <c r="I6">
        <v>1</v>
      </c>
      <c r="L6">
        <f>sum(B6:K6)</f>
        <v>5</v>
      </c>
      <c r="M6">
        <v>4</v>
      </c>
    </row>
    <row r="7">
      <c t="s" r="A7">
        <v>7</v>
      </c>
      <c r="D7">
        <v>1</v>
      </c>
      <c r="E7">
        <v>1</v>
      </c>
      <c r="G7">
        <v>1</v>
      </c>
      <c r="K7">
        <v>1</v>
      </c>
      <c r="L7">
        <f>sum(B7:K7)</f>
        <v>4</v>
      </c>
      <c r="M7">
        <v>3</v>
      </c>
    </row>
    <row r="8">
      <c t="s" r="A8">
        <v>8</v>
      </c>
      <c r="B8">
        <v>1</v>
      </c>
      <c r="G8">
        <v>1</v>
      </c>
      <c r="J8">
        <v>1</v>
      </c>
      <c r="K8">
        <v>1</v>
      </c>
      <c r="L8">
        <f>sum(B8:K8)</f>
        <v>4</v>
      </c>
      <c r="M8">
        <v>3</v>
      </c>
    </row>
    <row r="9">
      <c t="s" r="A9">
        <v>9</v>
      </c>
      <c r="B9">
        <v>1</v>
      </c>
      <c r="D9">
        <v>1</v>
      </c>
      <c r="G9">
        <v>1</v>
      </c>
      <c r="H9">
        <v>1</v>
      </c>
      <c r="L9">
        <f>sum(B9:K9)</f>
        <v>4</v>
      </c>
      <c r="M9">
        <v>3</v>
      </c>
    </row>
    <row r="10">
      <c t="s" r="A10">
        <v>10</v>
      </c>
      <c r="B10">
        <v>1</v>
      </c>
      <c r="H10">
        <v>1</v>
      </c>
      <c r="L10">
        <f>sum(B10:K10)</f>
        <v>2</v>
      </c>
      <c r="M10">
        <v>2</v>
      </c>
    </row>
    <row r="11">
      <c t="s" r="A11">
        <v>11</v>
      </c>
      <c r="J11">
        <v>1</v>
      </c>
      <c r="L11">
        <f>sum(B11:K11)</f>
        <v>1</v>
      </c>
      <c r="M11">
        <v>1</v>
      </c>
    </row>
    <row r="12">
      <c t="s" r="A12">
        <v>12</v>
      </c>
      <c r="E12">
        <v>1</v>
      </c>
      <c r="L12">
        <f>sum(B12:K12)</f>
        <v>1</v>
      </c>
      <c r="M12">
        <v>1</v>
      </c>
    </row>
    <row r="13">
      <c t="s" r="A13">
        <v>13</v>
      </c>
      <c r="E13">
        <v>1</v>
      </c>
      <c r="L13">
        <f>sum(B13:K13)</f>
        <v>1</v>
      </c>
      <c r="M13">
        <v>1</v>
      </c>
    </row>
    <row r="15">
      <c t="s" r="A15">
        <v>14</v>
      </c>
      <c r="B15">
        <f>sum(B2:B13)</f>
        <v>7</v>
      </c>
      <c r="C15">
        <f>sum(C2:C13)</f>
        <v>3</v>
      </c>
      <c r="D15">
        <f>sum(D2:D13)</f>
        <v>6</v>
      </c>
      <c r="E15">
        <f>sum(E2:E13)</f>
        <v>8</v>
      </c>
      <c r="F15">
        <f>sum(F2:F13)</f>
        <v>2</v>
      </c>
      <c r="G15">
        <f>sum(G2:G13)</f>
        <v>7</v>
      </c>
      <c r="H15">
        <f>sum(H2:H13)</f>
        <v>6</v>
      </c>
      <c r="I15">
        <f>sum(I2:I13)</f>
        <v>5</v>
      </c>
      <c r="J15">
        <f>sum(J2:J13)</f>
        <v>2</v>
      </c>
      <c r="K15">
        <f>sum(K2:K13)</f>
        <v>6</v>
      </c>
    </row>
    <row r="16">
      <c t="s" r="A16">
        <v>15</v>
      </c>
      <c r="B16">
        <f>(((((((((((B2*$M2)+(B3*$M3))+(B4*$M4))+(B5*$M5))+(B6*$M6))+(B7*$M7))+(B8*$M8))+(B9*$M9))+(B10*$M10))+(B11*$M11))+(B12*$M12))+(B13*$M13)</f>
        <v>33</v>
      </c>
      <c r="C16">
        <f>(((((((((((C2*$M2)+(C3*$M3))+(C4*$M4))+(C5*$M5))+(C6*$M6))+(C7*$M7))+(C8*$M8))+(C9*$M9))+(C10*$M10))+(C11*$M11))+(C12*$M12))+(C13*$M13)</f>
        <v>21</v>
      </c>
      <c r="D16">
        <f>(((((((((((D2*$M2)+(D3*$M3))+(D4*$M4))+(D5*$M5))+(D6*$M6))+(D7*$M7))+(D8*$M8))+(D9*$M9))+(D10*$M10))+(D11*$M11))+(D12*$M12))+(D13*$M13)</f>
        <v>30</v>
      </c>
      <c r="E16">
        <f>(((((((((((E2*$M2)+(E3*$M3))+(E4*$M4))+(E5*$M5))+(E6*$M6))+(E7*$M7))+(E8*$M8))+(E9*$M9))+(E10*$M10))+(E11*$M11))+(E12*$M12))+(E13*$M13)</f>
        <v>35</v>
      </c>
      <c r="F16">
        <f>(((((((((((F2*$M2)+(F3*$M3))+(F4*$M4))+(F5*$M5))+(F6*$M6))+(F7*$M7))+(F8*$M8))+(F9*$M9))+(F10*$M10))+(F11*$M11))+(F12*$M12))+(F13*$M13)</f>
        <v>14</v>
      </c>
      <c r="G16">
        <f>(((((((((((G2*$M2)+(G3*$M3))+(G4*$M4))+(G5*$M5))+(G6*$M6))+(G7*$M7))+(G8*$M8))+(G9*$M9))+(G10*$M10))+(G11*$M11))+(G12*$M12))+(G13*$M13)</f>
        <v>33</v>
      </c>
      <c r="H16">
        <f>(((((((((((H2*$M2)+(H3*$M3))+(H4*$M4))+(H5*$M5))+(H6*$M6))+(H7*$M7))+(H8*$M8))+(H9*$M9))+(H10*$M10))+(H11*$M11))+(H12*$M12))+(H13*$M13)</f>
        <v>31</v>
      </c>
      <c r="I16">
        <f>(((((((((((I2*$M2)+(I3*$M3))+(I4*$M4))+(I5*$M5))+(I6*$M6))+(I7*$M7))+(I8*$M8))+(I9*$M9))+(I10*$M10))+(I11*$M11))+(I12*$M12))+(I13*$M13)</f>
        <v>30</v>
      </c>
      <c r="J16">
        <f>(((((((((((J2*$M2)+(J3*$M3))+(J4*$M4))+(J5*$M5))+(J6*$M6))+(J7*$M7))+(J8*$M8))+(J9*$M9))+(J10*$M10))+(J11*$M11))+(J12*$M12))+(J13*$M13)</f>
        <v>4</v>
      </c>
      <c r="K16">
        <f>(((((((((((K2*$M2)+(K3*$M3))+(K4*$M4))+(K5*$M5))+(K6*$M6))+(K7*$M7))+(K8*$M8))+(K9*$M9))+(K10*$M10))+(K11*$M11))+(K12*$M12))+(K13*$M13)</f>
        <v>32</v>
      </c>
    </row>
    <row r="17">
      <c t="s" r="A17">
        <v>16</v>
      </c>
      <c r="B17">
        <v>3</v>
      </c>
      <c r="C17">
        <v>6</v>
      </c>
      <c r="D17">
        <v>3</v>
      </c>
      <c r="E17">
        <v>3</v>
      </c>
      <c r="F17">
        <v>7</v>
      </c>
      <c r="G17">
        <v>3</v>
      </c>
      <c r="H17">
        <v>3</v>
      </c>
      <c r="I17">
        <v>4</v>
      </c>
      <c r="J17">
        <v>7</v>
      </c>
      <c r="K17">
        <v>3</v>
      </c>
    </row>
    <row r="18">
      <c t="s" r="A18">
        <v>17</v>
      </c>
      <c r="B18">
        <f>vlookup(B17,$D25:$F32,3, false)</f>
        <v>30</v>
      </c>
      <c r="C18">
        <f>vlookup(C17,$D25:$F32,3, false)</f>
        <v>15</v>
      </c>
      <c r="D18">
        <f>vlookup(D17,$D25:$F32,3, false)</f>
        <v>30</v>
      </c>
      <c r="E18">
        <f>vlookup(E17,$D25:$F32,3, false)</f>
        <v>30</v>
      </c>
      <c r="F18">
        <f>vlookup(F17,$D25:$F32,3, false)</f>
        <v>8</v>
      </c>
      <c r="G18">
        <f>vlookup(G17,$D25:$F32,3, false)</f>
        <v>30</v>
      </c>
      <c r="H18">
        <f>vlookup(H17,$D25:$F32,3, false)</f>
        <v>30</v>
      </c>
      <c r="I18">
        <f>vlookup(I17,$D25:$F32,3, false)</f>
        <v>26</v>
      </c>
      <c r="J18">
        <f>vlookup(J17,$D25:$F32,3, false)</f>
        <v>8</v>
      </c>
      <c r="K18">
        <f>vlookup(K17,$D25:$F32,3, false)</f>
        <v>30</v>
      </c>
    </row>
    <row r="19">
      <c t="s" r="A19">
        <v>18</v>
      </c>
      <c r="B19">
        <f>B17*(B15-vlookup(B17,$D25:$G32,4, false))</f>
        <v>6</v>
      </c>
      <c r="C19">
        <f>C17*(C15-vlookup(C17,$D25:$G32,4, false))</f>
        <v>6</v>
      </c>
      <c r="D19">
        <f>D17*(D15-vlookup(D17,$D25:$G32,4, false))</f>
        <v>3</v>
      </c>
      <c r="E19">
        <f>E17*(E15-vlookup(E17,$D25:$G32,4, false))</f>
        <v>9</v>
      </c>
      <c r="F19">
        <f>F17*(F15-vlookup(F17,$D25:$G32,4, false))</f>
        <v>7</v>
      </c>
      <c r="G19">
        <f>G17*(G15-vlookup(G17,$D25:$G32,4, false))</f>
        <v>6</v>
      </c>
      <c r="H19">
        <f>H17*(H15-vlookup(H17,$D25:$G32,4, false))</f>
        <v>3</v>
      </c>
      <c r="I19">
        <f>I17*(I15-vlookup(I17,$D25:$G32,4, false))</f>
        <v>4</v>
      </c>
      <c r="J19">
        <f>J17*(J15-vlookup(J17,$D25:$G32,4, false))</f>
        <v>7</v>
      </c>
      <c r="K19">
        <f>K17*(K15-vlookup(K17,$D25:$G32,4, false))</f>
        <v>3</v>
      </c>
    </row>
    <row r="20">
      <c t="s" r="A20">
        <v>19</v>
      </c>
      <c r="B20">
        <f>B19+B18</f>
        <v>36</v>
      </c>
      <c r="C20">
        <f>C19+C18</f>
        <v>21</v>
      </c>
      <c r="D20">
        <f>D19+D18</f>
        <v>33</v>
      </c>
      <c r="E20">
        <f>E19+E18</f>
        <v>39</v>
      </c>
      <c r="F20">
        <f>F19+F18</f>
        <v>15</v>
      </c>
      <c r="G20">
        <f>G19+G18</f>
        <v>36</v>
      </c>
      <c r="H20">
        <f>H19+H18</f>
        <v>33</v>
      </c>
      <c r="I20">
        <f>I19+I18</f>
        <v>30</v>
      </c>
      <c r="J20">
        <f>J19+J18</f>
        <v>15</v>
      </c>
      <c r="K20">
        <f>K19+K18</f>
        <v>33</v>
      </c>
    </row>
    <row r="21">
      <c t="s" r="A21">
        <v>20</v>
      </c>
      <c r="B21">
        <f>B16/B20</f>
        <v>0.916666666666667</v>
      </c>
      <c r="C21">
        <f>C16/C20</f>
        <v>1</v>
      </c>
      <c r="D21">
        <f>D16/D20</f>
        <v>0.909090909090909</v>
      </c>
      <c r="E21">
        <f>E16/E20</f>
        <v>0.897435897435898</v>
      </c>
      <c r="F21">
        <f>F16/F20</f>
        <v>0.933333333333333</v>
      </c>
      <c r="G21">
        <f>G16/G20</f>
        <v>0.916666666666667</v>
      </c>
      <c r="H21">
        <f>H16/H20</f>
        <v>0.93939393939394</v>
      </c>
      <c r="I21">
        <f>I16/I20</f>
        <v>1</v>
      </c>
      <c r="J21">
        <f>J16/J20</f>
        <v>0.266666666666667</v>
      </c>
      <c r="K21">
        <f>K16/K20</f>
        <v>0.96969696969697</v>
      </c>
    </row>
    <row r="22">
      <c t="s" r="A22">
        <v>21</v>
      </c>
      <c r="B22">
        <f>B15/12</f>
        <v>0.583333333333333</v>
      </c>
      <c r="C22">
        <f>C15/12</f>
        <v>0.25</v>
      </c>
      <c r="D22">
        <f>D15/12</f>
        <v>0.5</v>
      </c>
      <c r="E22">
        <f>E15/12</f>
        <v>0.666666666666667</v>
      </c>
      <c r="F22">
        <f>F15/12</f>
        <v>0.166666666666667</v>
      </c>
      <c r="G22">
        <f>G15/12</f>
        <v>0.583333333333333</v>
      </c>
      <c r="H22">
        <f>H15/12</f>
        <v>0.5</v>
      </c>
      <c r="I22">
        <f>I15/12</f>
        <v>0.416666666666667</v>
      </c>
      <c r="J22">
        <f>J15/12</f>
        <v>0.166666666666667</v>
      </c>
      <c r="K22">
        <f>K15/12</f>
        <v>0.5</v>
      </c>
    </row>
    <row r="24">
      <c t="s" r="B24">
        <v>22</v>
      </c>
      <c t="s" r="C24">
        <v>23</v>
      </c>
      <c t="s" r="D24">
        <v>24</v>
      </c>
      <c t="s" r="E24">
        <v>25</v>
      </c>
      <c t="s" r="F24">
        <v>26</v>
      </c>
      <c t="s" r="G24">
        <v>27</v>
      </c>
    </row>
    <row r="25">
      <c r="B25">
        <f>countif(L$2:L$13,L2)</f>
        <v>1</v>
      </c>
      <c r="C25">
        <v>1</v>
      </c>
      <c r="D25">
        <v>8</v>
      </c>
      <c r="E25">
        <f>D25*B25</f>
        <v>8</v>
      </c>
      <c r="F25">
        <v>0</v>
      </c>
      <c r="G25">
        <v>0</v>
      </c>
    </row>
    <row r="26">
      <c r="B26">
        <f>countif(L$2:L$13,L3)</f>
        <v>1</v>
      </c>
      <c r="C26">
        <f>sum(B25:B26)</f>
        <v>2</v>
      </c>
      <c r="D26">
        <v>7</v>
      </c>
      <c r="E26">
        <f>D26*B26</f>
        <v>7</v>
      </c>
      <c r="F26">
        <f>E25</f>
        <v>8</v>
      </c>
      <c r="G26">
        <f>C25</f>
        <v>1</v>
      </c>
    </row>
    <row r="27">
      <c r="B27">
        <f>countif(L$2:L$13,L4)</f>
        <v>1</v>
      </c>
      <c r="C27">
        <f>sum(B25:B27)</f>
        <v>3</v>
      </c>
      <c r="D27">
        <v>6</v>
      </c>
      <c r="E27">
        <f>D27*B27</f>
        <v>6</v>
      </c>
      <c r="F27">
        <f>sum(E25:E26)</f>
        <v>15</v>
      </c>
      <c r="G27">
        <f>C26</f>
        <v>2</v>
      </c>
    </row>
    <row r="28">
      <c r="B28">
        <f>countif(L$2:L$13,L5)</f>
        <v>1</v>
      </c>
      <c r="C28">
        <f>sum(B25:B28)</f>
        <v>4</v>
      </c>
      <c r="D28">
        <v>5</v>
      </c>
      <c r="E28">
        <f>D28*B28</f>
        <v>5</v>
      </c>
      <c r="F28">
        <f>sum(E25:E27)</f>
        <v>21</v>
      </c>
      <c r="G28">
        <f>C27</f>
        <v>3</v>
      </c>
    </row>
    <row r="29">
      <c r="B29">
        <f>countif(L$2:L$13,L6)</f>
        <v>1</v>
      </c>
      <c r="C29">
        <f>sum(B25:B29)</f>
        <v>5</v>
      </c>
      <c r="D29">
        <v>4</v>
      </c>
      <c r="E29">
        <f>D29*B29</f>
        <v>4</v>
      </c>
      <c r="F29">
        <f>sum(E25:E28)</f>
        <v>26</v>
      </c>
      <c r="G29">
        <f>C28</f>
        <v>4</v>
      </c>
    </row>
    <row r="30">
      <c r="B30">
        <f>countif(L$2:L$13,L7)</f>
        <v>3</v>
      </c>
      <c r="C30">
        <f>sum(B25:B30)</f>
        <v>8</v>
      </c>
      <c r="D30">
        <v>3</v>
      </c>
      <c r="E30">
        <f>D30*B30</f>
        <v>9</v>
      </c>
      <c r="F30">
        <f>sum(E25:E29)</f>
        <v>30</v>
      </c>
      <c r="G30">
        <f>C29</f>
        <v>5</v>
      </c>
    </row>
    <row r="31">
      <c r="B31">
        <f>countif(L$2:L$13,2)</f>
        <v>1</v>
      </c>
      <c r="C31">
        <f>sum(B25:B31)</f>
        <v>9</v>
      </c>
      <c r="D31">
        <v>2</v>
      </c>
      <c r="E31">
        <f>D31*B31</f>
        <v>2</v>
      </c>
      <c r="F31">
        <f>sum(E25:E30)</f>
        <v>39</v>
      </c>
      <c r="G31">
        <f>C30</f>
        <v>8</v>
      </c>
    </row>
    <row r="32">
      <c r="B32">
        <f>countif(L$2:L$13,1)</f>
        <v>3</v>
      </c>
      <c r="C32">
        <f>sum(B25:B32)</f>
        <v>12</v>
      </c>
      <c r="D32">
        <v>1</v>
      </c>
      <c r="E32">
        <f>D32*B32</f>
        <v>3</v>
      </c>
      <c r="F32">
        <f>sum(E25:E31)</f>
        <v>41</v>
      </c>
      <c r="G32">
        <f>C31</f>
        <v>9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45.71"/>
    <col min="2" customWidth="1" max="11" width="5.57"/>
  </cols>
  <sheetData>
    <row r="1">
      <c s="1" r="B1">
        <v>1</v>
      </c>
      <c s="1" r="C1">
        <v>2</v>
      </c>
      <c s="1" r="D1">
        <v>3</v>
      </c>
      <c s="1" r="E1">
        <v>4</v>
      </c>
      <c s="1" r="F1">
        <v>5</v>
      </c>
      <c s="1" r="G1">
        <v>6</v>
      </c>
      <c s="1" r="H1">
        <v>7</v>
      </c>
      <c s="1" r="I1">
        <v>8</v>
      </c>
      <c s="1" r="J1">
        <v>9</v>
      </c>
      <c s="1" r="K1">
        <v>10</v>
      </c>
      <c t="s" r="L1">
        <v>0</v>
      </c>
      <c t="s" r="M1">
        <v>1</v>
      </c>
    </row>
    <row r="2">
      <c t="s" r="A2">
        <v>28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f>sum(B2:K2)</f>
        <v>10</v>
      </c>
      <c r="M2">
        <v>6</v>
      </c>
    </row>
    <row r="3">
      <c t="s" r="A3">
        <v>29</v>
      </c>
      <c r="B3">
        <v>1</v>
      </c>
      <c r="C3">
        <v>1</v>
      </c>
      <c r="D3">
        <v>1</v>
      </c>
      <c r="E3">
        <v>1</v>
      </c>
      <c r="G3">
        <v>1</v>
      </c>
      <c r="H3">
        <v>1</v>
      </c>
      <c r="I3">
        <v>1</v>
      </c>
      <c r="K3">
        <v>1</v>
      </c>
      <c r="L3">
        <f>sum(B3:K3)</f>
        <v>8</v>
      </c>
      <c r="M3">
        <v>5</v>
      </c>
    </row>
    <row r="4">
      <c t="s" r="A4">
        <v>30</v>
      </c>
      <c r="D4">
        <v>1</v>
      </c>
      <c r="E4">
        <v>1</v>
      </c>
      <c r="G4">
        <v>1</v>
      </c>
      <c r="H4">
        <v>1</v>
      </c>
      <c r="K4">
        <v>1</v>
      </c>
      <c r="L4">
        <f>sum(B4:K4)</f>
        <v>5</v>
      </c>
      <c r="M4">
        <v>4</v>
      </c>
    </row>
    <row r="5">
      <c t="s" r="A5">
        <v>31</v>
      </c>
      <c r="C5">
        <v>1</v>
      </c>
      <c r="D5">
        <v>1</v>
      </c>
      <c r="F5">
        <v>1</v>
      </c>
      <c r="H5">
        <v>1</v>
      </c>
      <c r="L5">
        <f>sum(B5:K5)</f>
        <v>4</v>
      </c>
      <c r="M5">
        <v>3</v>
      </c>
    </row>
    <row r="6">
      <c t="s" r="A6">
        <v>32</v>
      </c>
      <c r="D6">
        <v>1</v>
      </c>
      <c r="E6">
        <v>1</v>
      </c>
      <c r="G6">
        <v>1</v>
      </c>
      <c r="H6">
        <v>1</v>
      </c>
      <c r="L6">
        <f>sum(B6:K6)</f>
        <v>4</v>
      </c>
      <c r="M6">
        <v>3</v>
      </c>
    </row>
    <row r="7">
      <c t="s" r="A7">
        <v>33</v>
      </c>
      <c r="D7">
        <v>1</v>
      </c>
      <c r="K7">
        <v>1</v>
      </c>
      <c r="L7">
        <f>sum(B7:K7)</f>
        <v>2</v>
      </c>
      <c r="M7">
        <v>2</v>
      </c>
    </row>
    <row r="8">
      <c t="s" r="A8">
        <v>34</v>
      </c>
      <c r="E8">
        <v>1</v>
      </c>
      <c r="H8">
        <v>1</v>
      </c>
      <c r="L8">
        <f>sum(B8:K8)</f>
        <v>2</v>
      </c>
      <c r="M8">
        <v>2</v>
      </c>
    </row>
    <row r="9">
      <c t="s" r="A9">
        <v>35</v>
      </c>
      <c r="E9">
        <v>1</v>
      </c>
      <c r="K9">
        <v>1</v>
      </c>
      <c r="L9">
        <f>sum(B9:K9)</f>
        <v>2</v>
      </c>
      <c r="M9">
        <v>2</v>
      </c>
    </row>
    <row r="10">
      <c t="s" r="A10">
        <v>36</v>
      </c>
      <c r="D10">
        <v>1</v>
      </c>
      <c r="H10">
        <v>1</v>
      </c>
      <c r="L10">
        <f>sum(B10:K10)</f>
        <v>2</v>
      </c>
      <c r="M10">
        <v>2</v>
      </c>
    </row>
    <row r="11">
      <c t="s" r="A11">
        <v>37</v>
      </c>
      <c r="B11">
        <v>1</v>
      </c>
      <c r="G11">
        <v>1</v>
      </c>
      <c r="L11">
        <f>sum(B11:K11)</f>
        <v>2</v>
      </c>
      <c r="M11">
        <v>2</v>
      </c>
    </row>
    <row r="12">
      <c t="s" r="A12">
        <v>38</v>
      </c>
      <c r="I12">
        <v>1</v>
      </c>
      <c r="K12">
        <v>1</v>
      </c>
      <c r="L12">
        <f>sum(B12:K12)</f>
        <v>2</v>
      </c>
      <c r="M12">
        <v>2</v>
      </c>
    </row>
    <row r="13">
      <c t="s" r="A13">
        <v>39</v>
      </c>
      <c r="E13">
        <v>1</v>
      </c>
      <c r="H13">
        <v>1</v>
      </c>
      <c r="L13">
        <f>sum(B13:K13)</f>
        <v>2</v>
      </c>
      <c r="M13">
        <v>2</v>
      </c>
    </row>
    <row r="14">
      <c t="s" r="A14">
        <v>40</v>
      </c>
      <c r="B14">
        <v>1</v>
      </c>
      <c r="D14">
        <v>1</v>
      </c>
      <c r="L14">
        <f>sum(B14:K14)</f>
        <v>2</v>
      </c>
      <c r="M14">
        <v>2</v>
      </c>
    </row>
    <row r="15">
      <c t="s" r="A15">
        <v>41</v>
      </c>
      <c r="G15">
        <v>1</v>
      </c>
      <c r="K15">
        <v>1</v>
      </c>
      <c r="L15">
        <f>sum(B15:K15)</f>
        <v>2</v>
      </c>
      <c r="M15">
        <v>2</v>
      </c>
    </row>
    <row r="16">
      <c t="s" r="A16">
        <v>42</v>
      </c>
      <c r="E16">
        <v>1</v>
      </c>
      <c r="F16">
        <v>1</v>
      </c>
      <c r="L16">
        <f>sum(B16:K16)</f>
        <v>2</v>
      </c>
      <c r="M16">
        <v>2</v>
      </c>
    </row>
    <row r="17">
      <c t="s" r="A17">
        <v>43</v>
      </c>
      <c r="E17">
        <v>1</v>
      </c>
      <c r="L17">
        <f>sum(B17:K17)</f>
        <v>1</v>
      </c>
      <c r="M17">
        <v>1</v>
      </c>
    </row>
    <row r="18">
      <c t="s" r="A18">
        <v>44</v>
      </c>
      <c r="C18">
        <v>1</v>
      </c>
      <c r="L18">
        <f>sum(B18:K18)</f>
        <v>1</v>
      </c>
      <c r="M18">
        <v>1</v>
      </c>
    </row>
    <row r="19">
      <c t="s" r="A19">
        <v>45</v>
      </c>
      <c r="K19">
        <v>1</v>
      </c>
      <c r="L19">
        <f>sum(B19:K19)</f>
        <v>1</v>
      </c>
      <c r="M19">
        <v>1</v>
      </c>
    </row>
    <row r="20">
      <c t="s" r="A20">
        <v>46</v>
      </c>
      <c r="B20">
        <v>1</v>
      </c>
      <c r="L20">
        <f>sum(B20:K20)</f>
        <v>1</v>
      </c>
      <c r="M20">
        <v>1</v>
      </c>
    </row>
    <row r="21">
      <c t="s" r="A21">
        <v>47</v>
      </c>
      <c r="B21">
        <v>1</v>
      </c>
      <c r="L21">
        <f>sum(B21:K21)</f>
        <v>1</v>
      </c>
      <c r="M21">
        <v>1</v>
      </c>
    </row>
    <row r="22">
      <c t="s" r="A22">
        <v>48</v>
      </c>
      <c r="K22">
        <v>1</v>
      </c>
      <c r="L22">
        <f>sum(B22:K22)</f>
        <v>1</v>
      </c>
      <c r="M22">
        <v>1</v>
      </c>
    </row>
    <row r="23">
      <c t="s" r="A23">
        <v>49</v>
      </c>
      <c r="G23">
        <v>1</v>
      </c>
      <c r="L23">
        <f>sum(B23:K23)</f>
        <v>1</v>
      </c>
      <c r="M23">
        <v>1</v>
      </c>
    </row>
    <row r="24">
      <c t="s" r="A24">
        <v>50</v>
      </c>
      <c r="G24">
        <v>1</v>
      </c>
      <c r="L24">
        <f>sum(B24:K24)</f>
        <v>1</v>
      </c>
      <c r="M24">
        <v>1</v>
      </c>
    </row>
    <row r="25">
      <c t="s" r="A25">
        <v>51</v>
      </c>
      <c r="G25">
        <v>1</v>
      </c>
      <c r="L25">
        <f>sum(B25:K25)</f>
        <v>1</v>
      </c>
      <c r="M25">
        <v>1</v>
      </c>
    </row>
    <row r="26">
      <c t="s" r="A26">
        <v>52</v>
      </c>
      <c r="H26">
        <v>1</v>
      </c>
      <c r="L26">
        <f>sum(B26:K26)</f>
        <v>1</v>
      </c>
      <c r="M26">
        <v>1</v>
      </c>
    </row>
    <row r="27">
      <c t="s" r="A27">
        <v>53</v>
      </c>
      <c r="H27">
        <v>1</v>
      </c>
      <c r="L27">
        <f>sum(B27:K27)</f>
        <v>1</v>
      </c>
      <c r="M27">
        <v>1</v>
      </c>
    </row>
    <row r="28">
      <c t="s" r="A28">
        <v>54</v>
      </c>
      <c r="H28">
        <v>1</v>
      </c>
      <c r="L28">
        <f>sum(B28:K28)</f>
        <v>1</v>
      </c>
      <c r="M28">
        <v>1</v>
      </c>
    </row>
    <row r="29">
      <c t="s" r="A29">
        <v>55</v>
      </c>
      <c r="E29">
        <v>1</v>
      </c>
      <c r="L29">
        <f>sum(B29:K29)</f>
        <v>1</v>
      </c>
      <c r="M29">
        <v>1</v>
      </c>
    </row>
    <row r="30">
      <c t="s" r="A30">
        <v>56</v>
      </c>
      <c r="J30">
        <v>1</v>
      </c>
      <c r="L30">
        <f>sum(B30:K30)</f>
        <v>1</v>
      </c>
      <c r="M30">
        <v>1</v>
      </c>
    </row>
    <row r="32">
      <c t="s" r="A32">
        <v>14</v>
      </c>
      <c r="B32">
        <f>sum(B2:B30)</f>
        <v>6</v>
      </c>
      <c r="C32">
        <f>sum(C2:C30)</f>
        <v>4</v>
      </c>
      <c r="D32">
        <f>sum(D2:D30)</f>
        <v>8</v>
      </c>
      <c r="E32">
        <f>sum(E2:E30)</f>
        <v>10</v>
      </c>
      <c r="F32">
        <f>sum(F2:F30)</f>
        <v>3</v>
      </c>
      <c r="G32">
        <f>sum(G2:G30)</f>
        <v>9</v>
      </c>
      <c r="H32">
        <f>sum(H2:H30)</f>
        <v>11</v>
      </c>
      <c r="I32">
        <f>sum(I2:I30)</f>
        <v>3</v>
      </c>
      <c r="J32">
        <f>sum(J2:J30)</f>
        <v>2</v>
      </c>
      <c r="K32">
        <f>sum(K2:K30)</f>
        <v>9</v>
      </c>
    </row>
    <row r="33">
      <c t="s" r="A33">
        <v>15</v>
      </c>
      <c r="B33">
        <f>((((((((((((((((((((((((((((B2*$M2) +( B3*$M3)) +( B4*$M4)) +( B5*$M5)) +( B6*$M6)) +( B7*$M7)) +( B8*$M8)) +( B9*$M9)) +( B10*$M10)) +( B11*$M11)) +( B12*$M12)) +( B13*$M13)) +( B14*$M14)) +( B15*$M15)) +( B16*$M16)) +( B17*$M17)) +( B18*$M18)) +( B19*$M19)) +( B20*$M20)) +( B21*$M21)) +( B22*$M22)) +( B23*$M23)) +( B24*$M24)) +( B25*$M25)) +( B26*$M26)) +( B27*$M27)) +( B28*$M28)) +( B29*$M29)) +( B30*$M30)</f>
        <v>17</v>
      </c>
      <c r="C33">
        <f>((((((((((((((((((((((((((((C2*$M2) +( C3*$M3)) +( C4*$M4)) +( C5*$M5)) +( C6*$M6)) +( C7*$M7)) +( C8*$M8)) +( C9*$M9)) +( C10*$M10)) +( C11*$M11)) +( C12*$M12)) +( C13*$M13)) +( C14*$M14)) +( C15*$M15)) +( C16*$M16)) +( C17*$M17)) +( C18*$M18)) +( C19*$M19)) +( C20*$M20)) +( C21*$M21)) +( C22*$M22)) +( C23*$M23)) +( C24*$M24)) +( C25*$M25)) +( C26*$M26)) +( C27*$M27)) +( C28*$M28)) +( C29*$M29)) +( C30*$M30)</f>
        <v>15</v>
      </c>
      <c r="D33">
        <f>((((((((((((((((((((((((((((D2*$M2) +( D3*$M3)) +( D4*$M4)) +( D5*$M5)) +( D6*$M6)) +( D7*$M7)) +( D8*$M8)) +( D9*$M9)) +( D10*$M10)) +( D11*$M11)) +( D12*$M12)) +( D13*$M13)) +( D14*$M14)) +( D15*$M15)) +( D16*$M16)) +( D17*$M17)) +( D18*$M18)) +( D19*$M19)) +( D20*$M20)) +( D21*$M21)) +( D22*$M22)) +( D23*$M23)) +( D24*$M24)) +( D25*$M25)) +( D26*$M26)) +( D27*$M27)) +( D28*$M28)) +( D29*$M29)) +( D30*$M30)</f>
        <v>27</v>
      </c>
      <c r="E33">
        <f>((((((((((((((((((((((((((((E2*$M2) +( E3*$M3)) +( E4*$M4)) +( E5*$M5)) +( E6*$M6)) +( E7*$M7)) +( E8*$M8)) +( E9*$M9)) +( E10*$M10)) +( E11*$M11)) +( E12*$M12)) +( E13*$M13)) +( E14*$M14)) +( E15*$M15)) +( E16*$M16)) +( E17*$M17)) +( E18*$M18)) +( E19*$M19)) +( E20*$M20)) +( E21*$M21)) +( E22*$M22)) +( E23*$M23)) +( E24*$M24)) +( E25*$M25)) +( E26*$M26)) +( E27*$M27)) +( E28*$M28)) +( E29*$M29)) +( E30*$M30)</f>
        <v>28</v>
      </c>
      <c r="F33">
        <f>((((((((((((((((((((((((((((F2*$M2) +( F3*$M3)) +( F4*$M4)) +( F5*$M5)) +( F6*$M6)) +( F7*$M7)) +( F8*$M8)) +( F9*$M9)) +( F10*$M10)) +( F11*$M11)) +( F12*$M12)) +( F13*$M13)) +( F14*$M14)) +( F15*$M15)) +( F16*$M16)) +( F17*$M17)) +( F18*$M18)) +( F19*$M19)) +( F20*$M20)) +( F21*$M21)) +( F22*$M22)) +( F23*$M23)) +( F24*$M24)) +( F25*$M25)) +( F26*$M26)) +( F27*$M27)) +( F28*$M28)) +( F29*$M29)) +( F30*$M30)</f>
        <v>11</v>
      </c>
      <c r="G33">
        <f>((((((((((((((((((((((((((((G2*$M2) +( G3*$M3)) +( G4*$M4)) +( G5*$M5)) +( G6*$M6)) +( G7*$M7)) +( G8*$M8)) +( G9*$M9)) +( G10*$M10)) +( G11*$M11)) +( G12*$M12)) +( G13*$M13)) +( G14*$M14)) +( G15*$M15)) +( G16*$M16)) +( G17*$M17)) +( G18*$M18)) +( G19*$M19)) +( G20*$M20)) +( G21*$M21)) +( G22*$M22)) +( G23*$M23)) +( G24*$M24)) +( G25*$M25)) +( G26*$M26)) +( G27*$M27)) +( G28*$M28)) +( G29*$M29)) +( G30*$M30)</f>
        <v>25</v>
      </c>
      <c r="H33">
        <f>((((((((((((((((((((((((((((H2*$M2) +( H3*$M3)) +( H4*$M4)) +( H5*$M5)) +( H6*$M6)) +( H7*$M7)) +( H8*$M8)) +( H9*$M9)) +( H10*$M10)) +( H11*$M11)) +( H12*$M12)) +( H13*$M13)) +( H14*$M14)) +( H15*$M15)) +( H16*$M16)) +( H17*$M17)) +( H18*$M18)) +( H19*$M19)) +( H20*$M20)) +( H21*$M21)) +( H22*$M22)) +( H23*$M23)) +( H24*$M24)) +( H25*$M25)) +( H26*$M26)) +( H27*$M27)) +( H28*$M28)) +( H29*$M29)) +( H30*$M30)</f>
        <v>30</v>
      </c>
      <c r="I33">
        <f>((((((((((((((((((((((((((((I2*$M2) +( I3*$M3)) +( I4*$M4)) +( I5*$M5)) +( I6*$M6)) +( I7*$M7)) +( I8*$M8)) +( I9*$M9)) +( I10*$M10)) +( I11*$M11)) +( I12*$M12)) +( I13*$M13)) +( I14*$M14)) +( I15*$M15)) +( I16*$M16)) +( I17*$M17)) +( I18*$M18)) +( I19*$M19)) +( I20*$M20)) +( I21*$M21)) +( I22*$M22)) +( I23*$M23)) +( I24*$M24)) +( I25*$M25)) +( I26*$M26)) +( I27*$M27)) +( I28*$M28)) +( I29*$M29)) +( I30*$M30)</f>
        <v>13</v>
      </c>
      <c r="J33">
        <f>((((((((((((((((((((((((((((J2*$M2) +( J3*$M3)) +( J4*$M4)) +( J5*$M5)) +( J6*$M6)) +( J7*$M7)) +( J8*$M8)) +( J9*$M9)) +( J10*$M10)) +( J11*$M11)) +( J12*$M12)) +( J13*$M13)) +( J14*$M14)) +( J15*$M15)) +( J16*$M16)) +( J17*$M17)) +( J18*$M18)) +( J19*$M19)) +( J20*$M20)) +( J21*$M21)) +( J22*$M22)) +( J23*$M23)) +( J24*$M24)) +( J25*$M25)) +( J26*$M26)) +( J27*$M27)) +( J28*$M28)) +( J29*$M29)) +( J30*$M30)</f>
        <v>7</v>
      </c>
      <c r="K33">
        <f>((((((((((((((((((((((((((((K2*$M2) +( K3*$M3)) +( K4*$M4)) +( K5*$M5)) +( K6*$M6)) +( K7*$M7)) +( K8*$M8)) +( K9*$M9)) +( K10*$M10)) +( K11*$M11)) +( K12*$M12)) +( K13*$M13)) +( K14*$M14)) +( K15*$M15)) +( K16*$M16)) +( K17*$M17)) +( K18*$M18)) +( K19*$M19)) +( K20*$M20)) +( K21*$M21)) +( K22*$M22)) +( K23*$M23)) +( K24*$M24)) +( K25*$M25)) +( K26*$M26)) +( K27*$M27)) +( K28*$M28)) +( K29*$M29)) +( K30*$M30)</f>
        <v>25</v>
      </c>
    </row>
    <row r="34">
      <c t="s" r="A34">
        <v>16</v>
      </c>
      <c r="B34">
        <v>2</v>
      </c>
      <c r="C34">
        <v>3</v>
      </c>
      <c r="D34">
        <v>2</v>
      </c>
      <c r="E34">
        <v>2</v>
      </c>
      <c r="F34">
        <v>4</v>
      </c>
      <c r="G34">
        <v>2</v>
      </c>
      <c r="H34">
        <v>2</v>
      </c>
      <c r="I34">
        <v>4</v>
      </c>
      <c r="J34">
        <v>5</v>
      </c>
      <c r="K34">
        <v>2</v>
      </c>
    </row>
    <row r="35">
      <c t="s" r="A35">
        <v>17</v>
      </c>
      <c r="B35">
        <f>vlookup(B34,$D42:$F49,3, false)</f>
        <v>21</v>
      </c>
      <c r="C35">
        <f>vlookup(C34,$D42:$F49,3, false)</f>
        <v>15</v>
      </c>
      <c r="D35">
        <f>vlookup(D34,$D42:$F49,3, false)</f>
        <v>21</v>
      </c>
      <c r="E35">
        <f>vlookup(E34,$D42:$F49,3, false)</f>
        <v>21</v>
      </c>
      <c r="F35">
        <f>vlookup(F34,$D42:$F49,3, false)</f>
        <v>11</v>
      </c>
      <c r="G35">
        <f>vlookup(G34,$D42:$F49,3, false)</f>
        <v>21</v>
      </c>
      <c r="H35">
        <f>vlookup(H34,$D42:$F49,3, false)</f>
        <v>21</v>
      </c>
      <c r="I35">
        <f>vlookup(I34,$D42:$F49,3, false)</f>
        <v>11</v>
      </c>
      <c r="J35">
        <f>vlookup(J34,$D42:$F49,3, false)</f>
        <v>6</v>
      </c>
      <c r="K35">
        <f>vlookup(K34,$D42:$F49,3, false)</f>
        <v>21</v>
      </c>
    </row>
    <row r="36">
      <c t="s" r="A36">
        <v>18</v>
      </c>
      <c r="B36">
        <f>B34*(B32-vlookup(B34,$D42:$G49,4, false))</f>
        <v>2</v>
      </c>
      <c r="C36">
        <f>C34*(C32-vlookup(C34,$D42:$G49,4, false))</f>
        <v>3</v>
      </c>
      <c r="D36">
        <f>D34*(D32-vlookup(D34,$D42:$G49,4, false))</f>
        <v>6</v>
      </c>
      <c r="E36">
        <f>E34*(E32-vlookup(E34,$D42:$G49,4, false))</f>
        <v>10</v>
      </c>
      <c r="F36">
        <f>F34*(F32-vlookup(F34,$D42:$G49,4, false))</f>
        <v>4</v>
      </c>
      <c r="G36">
        <f>G34*(G32-vlookup(G34,$D42:$G49,4, false))</f>
        <v>8</v>
      </c>
      <c r="H36">
        <f>H34*(H32-vlookup(H34,$D42:$G49,4, false))</f>
        <v>12</v>
      </c>
      <c r="I36">
        <f>I34*(I32-vlookup(I34,$D42:$G49,4, false))</f>
        <v>4</v>
      </c>
      <c r="J36">
        <f>J34*(J32-vlookup(J34,$D42:$G49,4, false))</f>
        <v>5</v>
      </c>
      <c r="K36">
        <f>K34*(K32-vlookup(K34,$D42:$G49,4, false))</f>
        <v>8</v>
      </c>
    </row>
    <row r="37">
      <c t="s" r="A37">
        <v>19</v>
      </c>
      <c r="B37">
        <f>B36+B35</f>
        <v>23</v>
      </c>
      <c r="C37">
        <f>C36+C35</f>
        <v>18</v>
      </c>
      <c r="D37">
        <f>D36+D35</f>
        <v>27</v>
      </c>
      <c r="E37">
        <f>E36+E35</f>
        <v>31</v>
      </c>
      <c r="F37">
        <f>F36+F35</f>
        <v>15</v>
      </c>
      <c r="G37">
        <f>G36+G35</f>
        <v>29</v>
      </c>
      <c r="H37">
        <f>H36+H35</f>
        <v>33</v>
      </c>
      <c r="I37">
        <f>I36+I35</f>
        <v>15</v>
      </c>
      <c r="J37">
        <f>J36+J35</f>
        <v>11</v>
      </c>
      <c r="K37">
        <f>K36+K35</f>
        <v>29</v>
      </c>
    </row>
    <row r="38">
      <c t="s" r="A38">
        <v>20</v>
      </c>
      <c r="B38">
        <f>B33/B37</f>
        <v>0.739130434782609</v>
      </c>
      <c r="C38">
        <f>C33/C37</f>
        <v>0.833333333333333</v>
      </c>
      <c r="D38">
        <f>D33/D37</f>
        <v>1</v>
      </c>
      <c r="E38">
        <f>E33/E37</f>
        <v>0.903225806451613</v>
      </c>
      <c r="F38">
        <f>F33/F37</f>
        <v>0.733333333333333</v>
      </c>
      <c r="G38">
        <f>G33/G37</f>
        <v>0.862068965517241</v>
      </c>
      <c r="H38">
        <f>H33/H37</f>
        <v>0.909090909090909</v>
      </c>
      <c r="I38">
        <f>I33/I37</f>
        <v>0.866666666666667</v>
      </c>
      <c r="J38">
        <f>J33/J37</f>
        <v>0.636363636363636</v>
      </c>
      <c r="K38">
        <f>K33/K37</f>
        <v>0.862068965517241</v>
      </c>
    </row>
    <row r="39">
      <c t="s" r="A39">
        <v>21</v>
      </c>
      <c r="B39">
        <f>B32/12</f>
        <v>0.5</v>
      </c>
      <c r="C39">
        <f>C32/12</f>
        <v>0.333333333333333</v>
      </c>
      <c r="D39">
        <f>D32/12</f>
        <v>0.666666666666667</v>
      </c>
      <c r="E39">
        <f>E32/12</f>
        <v>0.833333333333333</v>
      </c>
      <c r="F39">
        <f>F32/12</f>
        <v>0.25</v>
      </c>
      <c r="G39">
        <f>G32/12</f>
        <v>0.75</v>
      </c>
      <c r="H39">
        <f>H32/12</f>
        <v>0.916666666666667</v>
      </c>
      <c r="I39">
        <f>I32/12</f>
        <v>0.25</v>
      </c>
      <c r="J39">
        <f>J32/12</f>
        <v>0.166666666666667</v>
      </c>
      <c r="K39">
        <f>K32/12</f>
        <v>0.75</v>
      </c>
    </row>
    <row r="41">
      <c t="s" r="B41">
        <v>22</v>
      </c>
      <c t="s" r="C41">
        <v>23</v>
      </c>
      <c t="s" r="D41">
        <v>24</v>
      </c>
      <c t="s" r="E41">
        <v>25</v>
      </c>
      <c t="s" r="F41">
        <v>26</v>
      </c>
      <c t="s" r="G41">
        <v>27</v>
      </c>
      <c t="s" r="I41">
        <v>57</v>
      </c>
    </row>
    <row r="42">
      <c r="B42">
        <f>countif(L$2:L$23,I42)</f>
        <v>1</v>
      </c>
      <c r="C42">
        <v>1</v>
      </c>
      <c r="D42">
        <v>6</v>
      </c>
      <c r="E42">
        <f>D42*B42</f>
        <v>6</v>
      </c>
      <c r="F42">
        <v>0</v>
      </c>
      <c r="G42">
        <v>0</v>
      </c>
      <c r="I42">
        <v>10</v>
      </c>
    </row>
    <row r="43">
      <c r="B43">
        <f>countif(L$2:L$23,I43)</f>
        <v>1</v>
      </c>
      <c r="C43">
        <f>sum(B42:B43)</f>
        <v>2</v>
      </c>
      <c r="D43">
        <v>5</v>
      </c>
      <c r="E43">
        <f>D43*B43</f>
        <v>5</v>
      </c>
      <c r="F43">
        <f>E42</f>
        <v>6</v>
      </c>
      <c r="G43">
        <f>C42</f>
        <v>1</v>
      </c>
      <c r="I43">
        <v>8</v>
      </c>
    </row>
    <row r="44">
      <c r="B44">
        <f>countif(L$2:L$23,I44)</f>
        <v>1</v>
      </c>
      <c r="C44">
        <f>sum(B42:B44)</f>
        <v>3</v>
      </c>
      <c r="D44">
        <v>4</v>
      </c>
      <c r="E44">
        <f>D44*B44</f>
        <v>4</v>
      </c>
      <c r="F44">
        <f>sum(E42:E43)</f>
        <v>11</v>
      </c>
      <c r="G44">
        <f>C43</f>
        <v>2</v>
      </c>
      <c r="I44">
        <v>5</v>
      </c>
    </row>
    <row r="45">
      <c r="B45">
        <f>countif(L$2:L$23,I45)</f>
        <v>2</v>
      </c>
      <c r="C45">
        <f>sum(B42:B45)</f>
        <v>5</v>
      </c>
      <c r="D45">
        <v>3</v>
      </c>
      <c r="E45">
        <f>D45*B45</f>
        <v>6</v>
      </c>
      <c r="F45">
        <f>sum(E42:E44)</f>
        <v>15</v>
      </c>
      <c r="G45">
        <f>C44</f>
        <v>3</v>
      </c>
      <c r="I45">
        <v>4</v>
      </c>
    </row>
    <row r="46">
      <c r="B46">
        <f>countif(L$2:L$23,I46)</f>
        <v>10</v>
      </c>
      <c r="C46">
        <f>sum(B42:B46)</f>
        <v>15</v>
      </c>
      <c r="D46">
        <v>2</v>
      </c>
      <c r="E46">
        <f>D46*B46</f>
        <v>20</v>
      </c>
      <c r="F46">
        <f>sum(E42:E45)</f>
        <v>21</v>
      </c>
      <c r="G46">
        <f>C45</f>
        <v>5</v>
      </c>
      <c r="I46">
        <v>2</v>
      </c>
    </row>
    <row r="47">
      <c r="B47">
        <f>countif(L$2:L$23,I47)</f>
        <v>7</v>
      </c>
      <c r="C47">
        <f>sum(B42:B47)</f>
        <v>22</v>
      </c>
      <c r="D47">
        <v>1</v>
      </c>
      <c r="E47">
        <f>D47*B47</f>
        <v>7</v>
      </c>
      <c r="F47">
        <f>sum(E42:E46)</f>
        <v>41</v>
      </c>
      <c r="G47">
        <f>C46</f>
        <v>15</v>
      </c>
      <c r="I47">
        <v>1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45.71"/>
    <col min="2" customWidth="1" max="11" width="5.57"/>
  </cols>
  <sheetData>
    <row r="1">
      <c s="1" r="B1">
        <v>1</v>
      </c>
      <c s="1" r="C1">
        <v>2</v>
      </c>
      <c s="1" r="D1">
        <v>3</v>
      </c>
      <c s="1" r="E1">
        <v>4</v>
      </c>
      <c s="1" r="F1">
        <v>5</v>
      </c>
      <c s="1" r="G1">
        <v>6</v>
      </c>
      <c s="1" r="H1">
        <v>7</v>
      </c>
      <c s="1" r="I1">
        <v>8</v>
      </c>
      <c s="1" r="J1">
        <v>9</v>
      </c>
      <c s="1" r="K1">
        <v>10</v>
      </c>
      <c t="s" r="L1">
        <v>0</v>
      </c>
      <c t="s" r="M1">
        <v>1</v>
      </c>
    </row>
    <row r="2">
      <c t="s" r="A2">
        <v>28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f>sum(B2:K2)</f>
        <v>10</v>
      </c>
      <c r="M2">
        <v>6</v>
      </c>
    </row>
    <row r="3">
      <c t="s" r="A3">
        <v>29</v>
      </c>
      <c r="B3">
        <v>1</v>
      </c>
      <c r="C3">
        <v>1</v>
      </c>
      <c r="D3">
        <v>1</v>
      </c>
      <c r="E3">
        <v>1</v>
      </c>
      <c r="G3">
        <v>1</v>
      </c>
      <c r="H3">
        <v>1</v>
      </c>
      <c r="I3">
        <v>1</v>
      </c>
      <c r="K3">
        <v>1</v>
      </c>
      <c r="L3">
        <f>sum(B3:K3)</f>
        <v>8</v>
      </c>
      <c r="M3">
        <v>5</v>
      </c>
    </row>
    <row r="4">
      <c t="s" r="A4">
        <v>30</v>
      </c>
      <c r="D4">
        <v>1</v>
      </c>
      <c r="E4">
        <v>1</v>
      </c>
      <c r="G4">
        <v>1</v>
      </c>
      <c r="H4">
        <v>1</v>
      </c>
      <c r="K4">
        <v>1</v>
      </c>
      <c r="L4">
        <f>sum(B4:K4)</f>
        <v>5</v>
      </c>
      <c r="M4">
        <v>4</v>
      </c>
    </row>
    <row r="5">
      <c t="s" r="A5">
        <v>31</v>
      </c>
      <c r="C5">
        <v>1</v>
      </c>
      <c r="D5">
        <v>1</v>
      </c>
      <c r="F5">
        <v>1</v>
      </c>
      <c r="H5">
        <v>1</v>
      </c>
      <c r="L5">
        <f>sum(B5:K5)</f>
        <v>4</v>
      </c>
      <c r="M5">
        <v>3</v>
      </c>
      <c r="O5">
        <f>sum(B2:K4)</f>
        <v>23</v>
      </c>
    </row>
    <row r="6">
      <c t="s" r="A6">
        <v>32</v>
      </c>
      <c r="D6">
        <v>1</v>
      </c>
      <c r="E6">
        <v>1</v>
      </c>
      <c r="G6">
        <v>1</v>
      </c>
      <c r="H6">
        <v>1</v>
      </c>
      <c r="L6">
        <f>sum(B6:K6)</f>
        <v>4</v>
      </c>
      <c r="M6">
        <v>3</v>
      </c>
      <c r="O6">
        <f>O5/30</f>
        <v>0.766666666666667</v>
      </c>
    </row>
    <row r="7">
      <c t="s" r="A7">
        <v>33</v>
      </c>
      <c r="D7">
        <v>1</v>
      </c>
      <c r="K7">
        <v>1</v>
      </c>
      <c r="L7">
        <f>sum(B7:K7)</f>
        <v>2</v>
      </c>
      <c r="M7">
        <v>2</v>
      </c>
    </row>
    <row r="8">
      <c t="s" r="A8">
        <v>34</v>
      </c>
      <c r="E8">
        <v>1</v>
      </c>
      <c r="H8">
        <v>1</v>
      </c>
      <c r="L8">
        <f>sum(B8:K8)</f>
        <v>2</v>
      </c>
      <c r="M8">
        <v>2</v>
      </c>
    </row>
    <row r="9">
      <c t="s" r="A9">
        <v>35</v>
      </c>
      <c r="E9">
        <v>1</v>
      </c>
      <c r="K9">
        <v>1</v>
      </c>
      <c r="L9">
        <f>sum(B9:K9)</f>
        <v>2</v>
      </c>
      <c r="M9">
        <v>2</v>
      </c>
    </row>
    <row r="10">
      <c t="s" r="A10">
        <v>36</v>
      </c>
      <c r="D10">
        <v>1</v>
      </c>
      <c r="H10">
        <v>1</v>
      </c>
      <c r="L10">
        <f>sum(B10:K10)</f>
        <v>2</v>
      </c>
      <c r="M10">
        <v>2</v>
      </c>
    </row>
    <row r="11">
      <c t="s" r="A11">
        <v>37</v>
      </c>
      <c r="B11">
        <v>1</v>
      </c>
      <c r="G11">
        <v>1</v>
      </c>
      <c r="L11">
        <f>sum(B11:K11)</f>
        <v>2</v>
      </c>
      <c r="M11">
        <v>2</v>
      </c>
    </row>
    <row r="12">
      <c t="s" r="A12">
        <v>38</v>
      </c>
      <c r="I12">
        <v>1</v>
      </c>
      <c r="K12">
        <v>1</v>
      </c>
      <c r="L12">
        <f>sum(B12:K12)</f>
        <v>2</v>
      </c>
      <c r="M12">
        <v>2</v>
      </c>
    </row>
    <row r="13">
      <c t="s" r="A13">
        <v>39</v>
      </c>
      <c r="E13">
        <v>1</v>
      </c>
      <c r="H13">
        <v>1</v>
      </c>
      <c r="L13">
        <f>sum(B13:K13)</f>
        <v>2</v>
      </c>
      <c r="M13">
        <v>2</v>
      </c>
    </row>
    <row r="14">
      <c t="s" r="A14">
        <v>40</v>
      </c>
      <c r="B14">
        <v>1</v>
      </c>
      <c r="D14">
        <v>1</v>
      </c>
      <c r="L14">
        <f>sum(B14:K14)</f>
        <v>2</v>
      </c>
      <c r="M14">
        <v>2</v>
      </c>
    </row>
    <row r="15">
      <c t="s" r="A15">
        <v>41</v>
      </c>
      <c r="G15">
        <v>1</v>
      </c>
      <c r="K15">
        <v>1</v>
      </c>
      <c r="L15">
        <f>sum(B15:K15)</f>
        <v>2</v>
      </c>
      <c r="M15">
        <v>2</v>
      </c>
    </row>
    <row r="16">
      <c t="s" r="A16">
        <v>42</v>
      </c>
      <c r="E16">
        <v>1</v>
      </c>
      <c r="F16">
        <v>1</v>
      </c>
      <c r="L16">
        <f>sum(B16:K16)</f>
        <v>2</v>
      </c>
      <c r="M16">
        <v>2</v>
      </c>
    </row>
    <row r="17">
      <c t="s" r="A17">
        <v>43</v>
      </c>
      <c r="E17">
        <v>1</v>
      </c>
      <c r="L17">
        <f>sum(B17:K17)</f>
        <v>1</v>
      </c>
      <c r="M17">
        <v>1</v>
      </c>
    </row>
    <row r="18">
      <c t="s" r="A18">
        <v>44</v>
      </c>
      <c r="C18">
        <v>1</v>
      </c>
      <c r="L18">
        <f>sum(B18:K18)</f>
        <v>1</v>
      </c>
      <c r="M18">
        <v>1</v>
      </c>
    </row>
    <row r="19">
      <c t="s" r="A19">
        <v>47</v>
      </c>
      <c r="B19">
        <v>1</v>
      </c>
      <c r="L19">
        <f>sum(B19:K19)</f>
        <v>1</v>
      </c>
      <c r="M19">
        <v>1</v>
      </c>
    </row>
    <row r="20">
      <c t="s" r="A20">
        <v>51</v>
      </c>
      <c r="G20">
        <v>1</v>
      </c>
      <c r="L20">
        <f>sum(B20:K20)</f>
        <v>1</v>
      </c>
      <c r="M20">
        <v>1</v>
      </c>
    </row>
    <row r="21">
      <c t="s" r="A21">
        <v>52</v>
      </c>
      <c r="H21">
        <v>1</v>
      </c>
      <c r="L21">
        <f>sum(B21:K21)</f>
        <v>1</v>
      </c>
      <c r="M21">
        <v>1</v>
      </c>
    </row>
    <row r="22">
      <c t="s" r="A22">
        <v>54</v>
      </c>
      <c r="H22">
        <v>1</v>
      </c>
      <c r="L22">
        <f>sum(B22:K22)</f>
        <v>1</v>
      </c>
      <c r="M22">
        <v>1</v>
      </c>
    </row>
    <row r="23">
      <c t="s" r="A23">
        <v>56</v>
      </c>
      <c r="J23">
        <v>1</v>
      </c>
      <c r="L23">
        <f>sum(B23:K23)</f>
        <v>1</v>
      </c>
      <c r="M23">
        <v>1</v>
      </c>
    </row>
    <row r="25">
      <c t="s" r="A25">
        <v>14</v>
      </c>
      <c r="B25">
        <f>sum(B2:B23)</f>
        <v>5</v>
      </c>
      <c r="C25">
        <f>sum(C2:C23)</f>
        <v>4</v>
      </c>
      <c r="D25">
        <f>sum(D2:D23)</f>
        <v>8</v>
      </c>
      <c r="E25">
        <f>sum(E2:E23)</f>
        <v>9</v>
      </c>
      <c r="F25">
        <f>sum(F2:F23)</f>
        <v>3</v>
      </c>
      <c r="G25">
        <f>sum(G2:G23)</f>
        <v>7</v>
      </c>
      <c r="H25">
        <f>sum(H2:H23)</f>
        <v>10</v>
      </c>
      <c r="I25">
        <f>sum(I2:I23)</f>
        <v>3</v>
      </c>
      <c r="J25">
        <f>sum(J2:J23)</f>
        <v>2</v>
      </c>
      <c r="K25">
        <f>sum(K2:K23)</f>
        <v>7</v>
      </c>
    </row>
    <row r="26">
      <c t="s" r="A26">
        <v>15</v>
      </c>
      <c r="B26">
        <f>((((((((((((((((((((( B2*$M2) +( B3*$M3)) +( B4*$M4)) +( B5*$M5)) +( B6*$M6)) +( B7*$M7)) +( B8*$M8)) +( B9*$M9)) +( B10*$M10)) +( B11*$M11)) +( B12*$M12)) +( B13*$M13)) +( B14*$M14)) +( B15*$M15)) +( B16*$M16)) +( B17*$M17)) +( B18*$M18)) +( B19*$M19)) +( B20*$M20)) +( B21*$M21)) +( B22*$M22)) +( B23*$M23)</f>
        <v>16</v>
      </c>
      <c r="C26">
        <f>((((((((((((((((((((( C2*$M2) +( C3*$M3)) +( C4*$M4)) +( C5*$M5)) +( C6*$M6)) +( C7*$M7)) +( C8*$M8)) +( C9*$M9)) +( C10*$M10)) +( C11*$M11)) +( C12*$M12)) +( C13*$M13)) +( C14*$M14)) +( C15*$M15)) +( C16*$M16)) +( C17*$M17)) +( C18*$M18)) +( C19*$M19)) +( C20*$M20)) +( C21*$M21)) +( C22*$M22)) +( C23*$M23)</f>
        <v>15</v>
      </c>
      <c r="D26">
        <f>((((((((((((((((((((( D2*$M2) +( D3*$M3)) +( D4*$M4)) +( D5*$M5)) +( D6*$M6)) +( D7*$M7)) +( D8*$M8)) +( D9*$M9)) +( D10*$M10)) +( D11*$M11)) +( D12*$M12)) +( D13*$M13)) +( D14*$M14)) +( D15*$M15)) +( D16*$M16)) +( D17*$M17)) +( D18*$M18)) +( D19*$M19)) +( D20*$M20)) +( D21*$M21)) +( D22*$M22)) +( D23*$M23)</f>
        <v>27</v>
      </c>
      <c r="E26">
        <f>((((((((((((((((((((( E2*$M2) +( E3*$M3)) +( E4*$M4)) +( E5*$M5)) +( E6*$M6)) +( E7*$M7)) +( E8*$M8)) +( E9*$M9)) +( E10*$M10)) +( E11*$M11)) +( E12*$M12)) +( E13*$M13)) +( E14*$M14)) +( E15*$M15)) +( E16*$M16)) +( E17*$M17)) +( E18*$M18)) +( E19*$M19)) +( E20*$M20)) +( E21*$M21)) +( E22*$M22)) +( E23*$M23)</f>
        <v>27</v>
      </c>
      <c r="F26">
        <f>((((((((((((((((((((( F2*$M2) +( F3*$M3)) +( F4*$M4)) +( F5*$M5)) +( F6*$M6)) +( F7*$M7)) +( F8*$M8)) +( F9*$M9)) +( F10*$M10)) +( F11*$M11)) +( F12*$M12)) +( F13*$M13)) +( F14*$M14)) +( F15*$M15)) +( F16*$M16)) +( F17*$M17)) +( F18*$M18)) +( F19*$M19)) +( F20*$M20)) +( F21*$M21)) +( F22*$M22)) +( F23*$M23)</f>
        <v>11</v>
      </c>
      <c r="G26">
        <f>((((((((((((((((((((( G2*$M2) +( G3*$M3)) +( G4*$M4)) +( G5*$M5)) +( G6*$M6)) +( G7*$M7)) +( G8*$M8)) +( G9*$M9)) +( G10*$M10)) +( G11*$M11)) +( G12*$M12)) +( G13*$M13)) +( G14*$M14)) +( G15*$M15)) +( G16*$M16)) +( G17*$M17)) +( G18*$M18)) +( G19*$M19)) +( G20*$M20)) +( G21*$M21)) +( G22*$M22)) +( G23*$M23)</f>
        <v>23</v>
      </c>
      <c r="H26">
        <f>((((((((((((((((((((( H2*$M2) +( H3*$M3)) +( H4*$M4)) +( H5*$M5)) +( H6*$M6)) +( H7*$M7)) +( H8*$M8)) +( H9*$M9)) +( H10*$M10)) +( H11*$M11)) +( H12*$M12)) +( H13*$M13)) +( H14*$M14)) +( H15*$M15)) +( H16*$M16)) +( H17*$M17)) +( H18*$M18)) +( H19*$M19)) +( H20*$M20)) +( H21*$M21)) +( H22*$M22)) +( H23*$M23)</f>
        <v>29</v>
      </c>
      <c r="I26">
        <f>((((((((((((((((((((( I2*$M2) +( I3*$M3)) +( I4*$M4)) +( I5*$M5)) +( I6*$M6)) +( I7*$M7)) +( I8*$M8)) +( I9*$M9)) +( I10*$M10)) +( I11*$M11)) +( I12*$M12)) +( I13*$M13)) +( I14*$M14)) +( I15*$M15)) +( I16*$M16)) +( I17*$M17)) +( I18*$M18)) +( I19*$M19)) +( I20*$M20)) +( I21*$M21)) +( I22*$M22)) +( I23*$M23)</f>
        <v>13</v>
      </c>
      <c r="J26">
        <f>((((((((((((((((((((( J2*$M2) +( J3*$M3)) +( J4*$M4)) +( J5*$M5)) +( J6*$M6)) +( J7*$M7)) +( J8*$M8)) +( J9*$M9)) +( J10*$M10)) +( J11*$M11)) +( J12*$M12)) +( J13*$M13)) +( J14*$M14)) +( J15*$M15)) +( J16*$M16)) +( J17*$M17)) +( J18*$M18)) +( J19*$M19)) +( J20*$M20)) +( J21*$M21)) +( J22*$M22)) +( J23*$M23)</f>
        <v>7</v>
      </c>
      <c r="K26">
        <f>((((((((((((((((((((( K2*$M2) +( K3*$M3)) +( K4*$M4)) +( K5*$M5)) +( K6*$M6)) +( K7*$M7)) +( K8*$M8)) +( K9*$M9)) +( K10*$M10)) +( K11*$M11)) +( K12*$M12)) +( K13*$M13)) +( K14*$M14)) +( K15*$M15)) +( K16*$M16)) +( K17*$M17)) +( K18*$M18)) +( K19*$M19)) +( K20*$M20)) +( K21*$M21)) +( K22*$M22)) +( K23*$M23)</f>
        <v>23</v>
      </c>
    </row>
    <row r="27">
      <c t="s" r="A27">
        <v>16</v>
      </c>
      <c r="B27">
        <v>3</v>
      </c>
      <c r="C27">
        <v>3</v>
      </c>
      <c r="D27">
        <v>2</v>
      </c>
      <c r="E27">
        <v>2</v>
      </c>
      <c r="F27">
        <v>4</v>
      </c>
      <c r="G27">
        <v>2</v>
      </c>
      <c r="H27">
        <v>2</v>
      </c>
      <c r="I27">
        <v>4</v>
      </c>
      <c r="J27">
        <v>5</v>
      </c>
      <c r="K27">
        <v>2</v>
      </c>
    </row>
    <row r="28">
      <c t="s" r="A28">
        <v>17</v>
      </c>
      <c r="B28">
        <f>vlookup(B27,$D35:$F42,3, false)</f>
        <v>15</v>
      </c>
      <c r="C28">
        <f>vlookup(C27,$D35:$F42,3, false)</f>
        <v>15</v>
      </c>
      <c r="D28">
        <f>vlookup(D27,$D35:$F42,3, false)</f>
        <v>21</v>
      </c>
      <c r="E28">
        <f>vlookup(E27,$D35:$F42,3, false)</f>
        <v>21</v>
      </c>
      <c r="F28">
        <f>vlookup(F27,$D35:$F42,3, false)</f>
        <v>11</v>
      </c>
      <c r="G28">
        <f>vlookup(G27,$D35:$F42,3, false)</f>
        <v>21</v>
      </c>
      <c r="H28">
        <f>vlookup(H27,$D35:$F42,3, false)</f>
        <v>21</v>
      </c>
      <c r="I28">
        <f>vlookup(I27,$D35:$F42,3, false)</f>
        <v>11</v>
      </c>
      <c r="J28">
        <f>vlookup(J27,$D35:$F42,3, false)</f>
        <v>6</v>
      </c>
      <c r="K28">
        <f>vlookup(K27,$D35:$F42,3, false)</f>
        <v>21</v>
      </c>
    </row>
    <row r="29">
      <c t="s" r="A29">
        <v>18</v>
      </c>
      <c r="B29">
        <f>B27*(B25-vlookup(B27,$D35:$G42,4, false))</f>
        <v>6</v>
      </c>
      <c r="C29">
        <f>C27*(C25-vlookup(C27,$D35:$G42,4, false))</f>
        <v>3</v>
      </c>
      <c r="D29">
        <f>D27*(D25-vlookup(D27,$D35:$G42,4, false))</f>
        <v>6</v>
      </c>
      <c r="E29">
        <f>E27*(E25-vlookup(E27,$D35:$G42,4, false))</f>
        <v>8</v>
      </c>
      <c r="F29">
        <f>F27*(F25-vlookup(F27,$D35:$G42,4, false))</f>
        <v>4</v>
      </c>
      <c r="G29">
        <f>G27*(G25-vlookup(G27,$D35:$G42,4, false))</f>
        <v>4</v>
      </c>
      <c r="H29">
        <f>H27*(H25-vlookup(H27,$D35:$G42,4, false))</f>
        <v>10</v>
      </c>
      <c r="I29">
        <f>I27*(I25-vlookup(I27,$D35:$G42,4, false))</f>
        <v>4</v>
      </c>
      <c r="J29">
        <f>J27*(J25-vlookup(J27,$D35:$G42,4, false))</f>
        <v>5</v>
      </c>
      <c r="K29">
        <f>K27*(K25-vlookup(K27,$D35:$G42,4, false))</f>
        <v>4</v>
      </c>
    </row>
    <row r="30">
      <c t="s" r="A30">
        <v>19</v>
      </c>
      <c r="B30">
        <f>B29+B28</f>
        <v>21</v>
      </c>
      <c r="C30">
        <f>C29+C28</f>
        <v>18</v>
      </c>
      <c r="D30">
        <f>D29+D28</f>
        <v>27</v>
      </c>
      <c r="E30">
        <f>E29+E28</f>
        <v>29</v>
      </c>
      <c r="F30">
        <f>F29+F28</f>
        <v>15</v>
      </c>
      <c r="G30">
        <f>G29+G28</f>
        <v>25</v>
      </c>
      <c r="H30">
        <f>H29+H28</f>
        <v>31</v>
      </c>
      <c r="I30">
        <f>I29+I28</f>
        <v>15</v>
      </c>
      <c r="J30">
        <f>J29+J28</f>
        <v>11</v>
      </c>
      <c r="K30">
        <f>K29+K28</f>
        <v>25</v>
      </c>
    </row>
    <row r="31">
      <c t="s" r="A31">
        <v>20</v>
      </c>
      <c r="B31">
        <f>B26/B30</f>
        <v>0.761904761904762</v>
      </c>
      <c r="C31">
        <f>C26/C30</f>
        <v>0.833333333333333</v>
      </c>
      <c r="D31">
        <f>D26/D30</f>
        <v>1</v>
      </c>
      <c r="E31">
        <f>E26/E30</f>
        <v>0.931034482758621</v>
      </c>
      <c r="F31">
        <f>F26/F30</f>
        <v>0.733333333333333</v>
      </c>
      <c r="G31">
        <f>G26/G30</f>
        <v>0.92</v>
      </c>
      <c r="H31">
        <f>H26/H30</f>
        <v>0.935483870967742</v>
      </c>
      <c r="I31">
        <f>I26/I30</f>
        <v>0.866666666666667</v>
      </c>
      <c r="J31">
        <f>J26/J30</f>
        <v>0.636363636363636</v>
      </c>
      <c r="K31">
        <f>K26/K30</f>
        <v>0.92</v>
      </c>
    </row>
    <row r="32">
      <c t="s" r="A32">
        <v>21</v>
      </c>
      <c r="B32">
        <f>B25/12</f>
        <v>0.416666666666667</v>
      </c>
      <c r="C32">
        <f>C25/12</f>
        <v>0.333333333333333</v>
      </c>
      <c r="D32">
        <f>D25/12</f>
        <v>0.666666666666667</v>
      </c>
      <c r="E32">
        <f>E25/12</f>
        <v>0.75</v>
      </c>
      <c r="F32">
        <f>F25/12</f>
        <v>0.25</v>
      </c>
      <c r="G32">
        <f>G25/12</f>
        <v>0.583333333333333</v>
      </c>
      <c r="H32">
        <f>H25/12</f>
        <v>0.833333333333333</v>
      </c>
      <c r="I32">
        <f>I25/12</f>
        <v>0.25</v>
      </c>
      <c r="J32">
        <f>J25/12</f>
        <v>0.166666666666667</v>
      </c>
      <c r="K32">
        <f>K25/12</f>
        <v>0.583333333333333</v>
      </c>
    </row>
    <row r="34">
      <c t="s" r="B34">
        <v>22</v>
      </c>
      <c t="s" r="C34">
        <v>23</v>
      </c>
      <c t="s" r="D34">
        <v>24</v>
      </c>
      <c t="s" r="E34">
        <v>25</v>
      </c>
      <c t="s" r="F34">
        <v>26</v>
      </c>
      <c t="s" r="G34">
        <v>27</v>
      </c>
      <c t="s" r="I34">
        <v>57</v>
      </c>
    </row>
    <row r="35">
      <c r="B35">
        <f>countif(L$2:L$23,I35)</f>
        <v>1</v>
      </c>
      <c r="C35">
        <v>1</v>
      </c>
      <c r="D35">
        <v>6</v>
      </c>
      <c r="E35">
        <f>D35*B35</f>
        <v>6</v>
      </c>
      <c r="F35">
        <v>0</v>
      </c>
      <c r="G35">
        <v>0</v>
      </c>
      <c r="I35">
        <v>10</v>
      </c>
    </row>
    <row r="36">
      <c r="B36">
        <f>countif(L$2:L$23,I36)</f>
        <v>1</v>
      </c>
      <c r="C36">
        <f>sum(B35:B36)</f>
        <v>2</v>
      </c>
      <c r="D36">
        <v>5</v>
      </c>
      <c r="E36">
        <f>D36*B36</f>
        <v>5</v>
      </c>
      <c r="F36">
        <f>E35</f>
        <v>6</v>
      </c>
      <c r="G36">
        <f>C35</f>
        <v>1</v>
      </c>
      <c r="I36">
        <v>8</v>
      </c>
    </row>
    <row r="37">
      <c r="B37">
        <f>countif(L$2:L$23,I37)</f>
        <v>1</v>
      </c>
      <c r="C37">
        <f>sum(B35:B37)</f>
        <v>3</v>
      </c>
      <c r="D37">
        <v>4</v>
      </c>
      <c r="E37">
        <f>D37*B37</f>
        <v>4</v>
      </c>
      <c r="F37">
        <f>sum(E35:E36)</f>
        <v>11</v>
      </c>
      <c r="G37">
        <f>C36</f>
        <v>2</v>
      </c>
      <c r="I37">
        <v>5</v>
      </c>
    </row>
    <row r="38">
      <c r="B38">
        <f>countif(L$2:L$23,I38)</f>
        <v>2</v>
      </c>
      <c r="C38">
        <f>sum(B35:B38)</f>
        <v>5</v>
      </c>
      <c r="D38">
        <v>3</v>
      </c>
      <c r="E38">
        <f>D38*B38</f>
        <v>6</v>
      </c>
      <c r="F38">
        <f>sum(E35:E37)</f>
        <v>15</v>
      </c>
      <c r="G38">
        <f>C37</f>
        <v>3</v>
      </c>
      <c r="I38">
        <v>4</v>
      </c>
    </row>
    <row r="39">
      <c r="B39">
        <f>countif(L$2:L$23,I39)</f>
        <v>10</v>
      </c>
      <c r="C39">
        <f>sum(B35:B39)</f>
        <v>15</v>
      </c>
      <c r="D39">
        <v>2</v>
      </c>
      <c r="E39">
        <f>D39*B39</f>
        <v>20</v>
      </c>
      <c r="F39">
        <f>sum(E35:E38)</f>
        <v>21</v>
      </c>
      <c r="G39">
        <f>C38</f>
        <v>5</v>
      </c>
      <c r="I39">
        <v>2</v>
      </c>
    </row>
    <row r="40">
      <c r="B40">
        <f>countif(L$2:L$23,I40)</f>
        <v>7</v>
      </c>
      <c r="C40">
        <f>sum(B35:B40)</f>
        <v>22</v>
      </c>
      <c r="D40">
        <v>1</v>
      </c>
      <c r="E40">
        <f>D40*B40</f>
        <v>7</v>
      </c>
      <c r="F40">
        <f>sum(E35:E39)</f>
        <v>41</v>
      </c>
      <c r="G40">
        <f>C39</f>
        <v>15</v>
      </c>
      <c r="I40">
        <v>1</v>
      </c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45.71"/>
    <col min="2" customWidth="1" max="11" width="5.57"/>
  </cols>
  <sheetData>
    <row r="1">
      <c s="1" r="B1">
        <v>1</v>
      </c>
      <c s="1" r="C1">
        <v>2</v>
      </c>
      <c s="1" r="D1">
        <v>3</v>
      </c>
      <c s="1" r="E1">
        <v>4</v>
      </c>
      <c s="1" r="F1">
        <v>5</v>
      </c>
      <c s="1" r="G1">
        <v>6</v>
      </c>
      <c s="1" r="H1">
        <v>7</v>
      </c>
      <c s="1" r="I1">
        <v>8</v>
      </c>
      <c s="1" r="J1">
        <v>9</v>
      </c>
      <c s="1" r="K1">
        <v>10</v>
      </c>
      <c t="s" r="L1">
        <v>0</v>
      </c>
      <c t="s" r="M1">
        <v>1</v>
      </c>
    </row>
    <row r="2">
      <c t="s" r="A2">
        <v>58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f>sum(B2:K2)</f>
        <v>10</v>
      </c>
      <c r="M2">
        <v>6</v>
      </c>
    </row>
    <row r="3">
      <c t="s" r="A3">
        <v>59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f>sum(B3:K3)</f>
        <v>10</v>
      </c>
      <c r="M3">
        <v>6</v>
      </c>
    </row>
    <row r="4">
      <c t="s" r="A4">
        <v>60</v>
      </c>
      <c r="B4">
        <v>1</v>
      </c>
      <c r="C4">
        <v>1</v>
      </c>
      <c r="D4">
        <v>1</v>
      </c>
      <c r="E4">
        <v>1</v>
      </c>
      <c r="G4">
        <v>1</v>
      </c>
      <c r="H4">
        <v>1</v>
      </c>
      <c r="I4">
        <v>1</v>
      </c>
      <c r="K4">
        <v>1</v>
      </c>
      <c r="L4">
        <f>sum(B4:K4)</f>
        <v>8</v>
      </c>
      <c r="M4">
        <v>5</v>
      </c>
    </row>
    <row r="5">
      <c t="s" r="A5">
        <v>61</v>
      </c>
      <c r="B5">
        <v>1</v>
      </c>
      <c r="C5">
        <v>1</v>
      </c>
      <c r="D5">
        <v>1</v>
      </c>
      <c r="E5">
        <v>1</v>
      </c>
      <c r="G5">
        <v>1</v>
      </c>
      <c r="H5">
        <v>1</v>
      </c>
      <c r="I5">
        <v>1</v>
      </c>
      <c r="K5">
        <v>1</v>
      </c>
      <c r="L5">
        <f>sum(B5:K5)</f>
        <v>8</v>
      </c>
      <c r="M5">
        <v>5</v>
      </c>
    </row>
    <row r="6">
      <c t="s" r="A6">
        <v>62</v>
      </c>
      <c r="D6">
        <v>1</v>
      </c>
      <c r="E6">
        <v>1</v>
      </c>
      <c r="G6">
        <v>1</v>
      </c>
      <c r="H6">
        <v>1</v>
      </c>
      <c r="K6">
        <v>1</v>
      </c>
      <c r="L6">
        <f>sum(B6:K6)</f>
        <v>5</v>
      </c>
      <c r="M6">
        <v>4</v>
      </c>
    </row>
    <row r="7">
      <c t="s" r="A7">
        <v>63</v>
      </c>
      <c r="D7">
        <v>1</v>
      </c>
      <c r="E7">
        <v>1</v>
      </c>
      <c r="G7">
        <v>1</v>
      </c>
      <c r="H7">
        <v>1</v>
      </c>
      <c r="K7">
        <v>1</v>
      </c>
      <c r="L7">
        <f>sum(B7:K7)</f>
        <v>5</v>
      </c>
      <c r="M7">
        <v>4</v>
      </c>
    </row>
    <row r="8">
      <c t="s" r="A8">
        <v>64</v>
      </c>
      <c r="C8">
        <v>1</v>
      </c>
      <c r="D8">
        <v>1</v>
      </c>
      <c r="F8">
        <v>1</v>
      </c>
      <c r="H8">
        <v>1</v>
      </c>
      <c r="L8">
        <f>sum(B8:K8)</f>
        <v>4</v>
      </c>
      <c r="M8">
        <v>3</v>
      </c>
    </row>
    <row r="9">
      <c t="s" r="A9">
        <v>65</v>
      </c>
      <c r="C9">
        <v>1</v>
      </c>
      <c r="D9">
        <v>1</v>
      </c>
      <c r="F9">
        <v>1</v>
      </c>
      <c r="H9">
        <v>1</v>
      </c>
      <c r="L9">
        <f>sum(B9:K9)</f>
        <v>4</v>
      </c>
      <c r="M9">
        <v>3</v>
      </c>
    </row>
    <row r="10">
      <c t="s" r="A10">
        <v>66</v>
      </c>
      <c r="D10">
        <v>1</v>
      </c>
      <c r="E10">
        <v>1</v>
      </c>
      <c r="G10">
        <v>1</v>
      </c>
      <c r="H10">
        <v>1</v>
      </c>
      <c r="L10">
        <f>sum(B10:K10)</f>
        <v>4</v>
      </c>
      <c r="M10">
        <v>3</v>
      </c>
    </row>
    <row r="11">
      <c t="s" r="A11">
        <v>67</v>
      </c>
      <c r="D11">
        <v>1</v>
      </c>
      <c r="E11">
        <v>1</v>
      </c>
      <c r="G11">
        <v>1</v>
      </c>
      <c r="H11">
        <v>1</v>
      </c>
      <c r="L11">
        <f>sum(B11:K11)</f>
        <v>4</v>
      </c>
      <c r="M11">
        <v>3</v>
      </c>
    </row>
    <row r="12">
      <c t="s" r="A12">
        <v>33</v>
      </c>
      <c r="D12">
        <v>1</v>
      </c>
      <c r="K12">
        <v>1</v>
      </c>
      <c r="L12">
        <f>sum(B12:K12)</f>
        <v>2</v>
      </c>
      <c r="M12">
        <v>2</v>
      </c>
    </row>
    <row r="13">
      <c t="s" r="A13">
        <v>34</v>
      </c>
      <c r="E13">
        <v>1</v>
      </c>
      <c r="H13">
        <v>1</v>
      </c>
      <c r="L13">
        <f>sum(B13:K13)</f>
        <v>2</v>
      </c>
      <c r="M13">
        <v>2</v>
      </c>
    </row>
    <row r="14">
      <c t="s" r="A14">
        <v>68</v>
      </c>
      <c r="E14">
        <v>1</v>
      </c>
      <c r="H14">
        <v>1</v>
      </c>
      <c r="L14">
        <f>sum(B14:K14)</f>
        <v>2</v>
      </c>
      <c r="M14">
        <v>2</v>
      </c>
    </row>
    <row r="15">
      <c t="s" r="A15">
        <v>35</v>
      </c>
      <c r="E15">
        <v>1</v>
      </c>
      <c r="K15">
        <v>1</v>
      </c>
      <c r="L15">
        <f>sum(B15:K15)</f>
        <v>2</v>
      </c>
      <c r="M15">
        <v>2</v>
      </c>
    </row>
    <row r="16">
      <c t="s" r="A16">
        <v>69</v>
      </c>
      <c r="E16">
        <v>1</v>
      </c>
      <c r="K16">
        <v>1</v>
      </c>
      <c r="L16">
        <f>sum(B16:K16)</f>
        <v>2</v>
      </c>
      <c r="M16">
        <v>2</v>
      </c>
    </row>
    <row r="17">
      <c t="s" r="A17">
        <v>70</v>
      </c>
      <c r="D17">
        <v>1</v>
      </c>
      <c r="H17">
        <v>1</v>
      </c>
      <c r="L17">
        <f>sum(B17:K17)</f>
        <v>2</v>
      </c>
      <c r="M17">
        <v>2</v>
      </c>
    </row>
    <row r="18">
      <c t="s" r="A18">
        <v>71</v>
      </c>
      <c r="B18">
        <v>1</v>
      </c>
      <c r="G18">
        <v>1</v>
      </c>
      <c r="L18">
        <f>sum(B18:K18)</f>
        <v>2</v>
      </c>
      <c r="M18">
        <v>2</v>
      </c>
    </row>
    <row r="19">
      <c t="s" r="A19">
        <v>72</v>
      </c>
      <c r="I19">
        <v>1</v>
      </c>
      <c r="K19">
        <v>1</v>
      </c>
      <c r="L19">
        <f>sum(B19:K19)</f>
        <v>2</v>
      </c>
      <c r="M19">
        <v>2</v>
      </c>
    </row>
    <row r="20">
      <c t="s" r="A20">
        <v>39</v>
      </c>
      <c r="E20">
        <v>1</v>
      </c>
      <c r="H20">
        <v>1</v>
      </c>
      <c r="L20">
        <f>sum(B20:K20)</f>
        <v>2</v>
      </c>
      <c r="M20">
        <v>2</v>
      </c>
    </row>
    <row r="21">
      <c t="s" r="A21">
        <v>73</v>
      </c>
      <c r="B21">
        <v>1</v>
      </c>
      <c r="D21">
        <v>1</v>
      </c>
      <c r="L21">
        <f>sum(B21:K21)</f>
        <v>2</v>
      </c>
      <c r="M21">
        <v>2</v>
      </c>
    </row>
    <row r="22">
      <c t="s" r="A22">
        <v>74</v>
      </c>
      <c r="B22">
        <v>1</v>
      </c>
      <c r="D22">
        <v>1</v>
      </c>
      <c r="L22">
        <f>sum(B22:K22)</f>
        <v>2</v>
      </c>
      <c r="M22">
        <v>2</v>
      </c>
    </row>
    <row r="23">
      <c t="s" r="A23">
        <v>75</v>
      </c>
      <c r="G23">
        <v>1</v>
      </c>
      <c r="K23">
        <v>1</v>
      </c>
      <c r="L23">
        <f>sum(B23:K23)</f>
        <v>2</v>
      </c>
      <c r="M23">
        <v>2</v>
      </c>
    </row>
    <row r="24">
      <c t="s" r="A24">
        <v>42</v>
      </c>
      <c r="E24">
        <v>1</v>
      </c>
      <c r="F24">
        <v>1</v>
      </c>
      <c r="L24">
        <f>sum(B24:K24)</f>
        <v>2</v>
      </c>
      <c r="M24">
        <v>2</v>
      </c>
    </row>
    <row r="25">
      <c t="s" r="A25">
        <v>76</v>
      </c>
      <c r="E25">
        <v>1</v>
      </c>
      <c r="L25">
        <f>sum(B25:K25)</f>
        <v>1</v>
      </c>
      <c r="M25">
        <v>1</v>
      </c>
    </row>
    <row r="26">
      <c t="s" r="A26">
        <v>77</v>
      </c>
      <c r="E26">
        <v>1</v>
      </c>
      <c r="L26">
        <f>sum(B26:K26)</f>
        <v>1</v>
      </c>
      <c r="M26">
        <v>1</v>
      </c>
    </row>
    <row r="27">
      <c t="s" r="A27">
        <v>44</v>
      </c>
      <c r="C27">
        <v>1</v>
      </c>
      <c r="L27">
        <f>sum(B27:K27)</f>
        <v>1</v>
      </c>
      <c r="M27">
        <v>1</v>
      </c>
    </row>
    <row r="28">
      <c t="s" r="A28">
        <v>78</v>
      </c>
      <c r="C28">
        <v>1</v>
      </c>
      <c r="L28">
        <f>sum(B28:K28)</f>
        <v>1</v>
      </c>
      <c r="M28">
        <v>1</v>
      </c>
    </row>
    <row r="29">
      <c t="s" r="A29">
        <v>79</v>
      </c>
      <c r="B29">
        <v>1</v>
      </c>
      <c r="L29">
        <f>sum(B29:K29)</f>
        <v>1</v>
      </c>
      <c r="M29">
        <v>1</v>
      </c>
    </row>
    <row r="30">
      <c t="s" r="A30">
        <v>80</v>
      </c>
      <c r="G30">
        <v>1</v>
      </c>
      <c r="L30">
        <f>sum(B30:K30)</f>
        <v>1</v>
      </c>
      <c r="M30">
        <v>1</v>
      </c>
    </row>
    <row r="31">
      <c t="s" r="A31">
        <v>52</v>
      </c>
      <c r="H31">
        <v>1</v>
      </c>
      <c r="L31">
        <f>sum(B31:K31)</f>
        <v>1</v>
      </c>
      <c r="M31">
        <v>1</v>
      </c>
    </row>
    <row r="32">
      <c t="s" r="A32">
        <v>81</v>
      </c>
      <c r="H32">
        <v>1</v>
      </c>
      <c r="L32">
        <f>sum(B32:K32)</f>
        <v>1</v>
      </c>
      <c r="M32">
        <v>1</v>
      </c>
    </row>
    <row r="33">
      <c t="s" r="A33">
        <v>56</v>
      </c>
      <c r="J33">
        <v>1</v>
      </c>
      <c r="L33">
        <f>sum(B33:K33)</f>
        <v>1</v>
      </c>
      <c r="M33">
        <v>1</v>
      </c>
    </row>
    <row r="35">
      <c t="s" r="A35">
        <v>14</v>
      </c>
      <c s="3" r="B35">
        <f>sum(B2:B33)</f>
        <v>8</v>
      </c>
      <c s="3" r="C35">
        <f>sum(C2:C33)</f>
        <v>8</v>
      </c>
      <c s="3" r="D35">
        <f>sum(D2:D33)</f>
        <v>14</v>
      </c>
      <c s="3" r="E35">
        <f>sum(E2:E33)</f>
        <v>16</v>
      </c>
      <c s="3" r="F35">
        <f>sum(F2:F33)</f>
        <v>5</v>
      </c>
      <c s="3" r="G35">
        <f>sum(G2:G33)</f>
        <v>11</v>
      </c>
      <c s="3" r="H35">
        <f>sum(H2:H33)</f>
        <v>16</v>
      </c>
      <c s="3" r="I35">
        <f>sum(I2:I33)</f>
        <v>5</v>
      </c>
      <c s="3" r="J35">
        <f>sum(J2:J33)</f>
        <v>3</v>
      </c>
      <c s="3" r="K35">
        <f>sum(K2:K33)</f>
        <v>11</v>
      </c>
    </row>
    <row r="36">
      <c t="s" r="A36">
        <v>15</v>
      </c>
      <c s="3" r="B36">
        <f>((((((((((((((((((((((((((((((( B2*$M2) +( B3*$M3)) +( B4*$M4)) +( B5*$M5)) +( B6*$M6)) +( B7*$M7)) +( B8*$M8)) +( B9*$M9))+( B10*$M10)) +( B11*$M11)) +( B12*$M12)) +( B13*$M13)) +( B14*$M14)) +( B15*$M15)) +( B16*$M16)) +( B17*$M17)) +( B18*$M18)) +( B19*$M19)) +( B20*$M20)) +( B21*$M21)) +( B22*$M22)) +( B23*$M23)) +( B24*$M24)) +( B25*$M25)) +( B26*$M26)) +( B27*$M27)) +( B28*$M28)) +( B29*$M29)) +( B30*$M30)) +( B31*$M31)) +( B32*$M32)) +( B33*$M33)</f>
        <v>29</v>
      </c>
      <c s="3" r="C36">
        <f>((((((((((((((((((((((((((((((( C2*$M2) +( C3*$M3)) +( C4*$M4)) +( C5*$M5)) +( C6*$M6)) +( C7*$M7)) +( C8*$M8)) +( C9*$M9))+( C10*$M10)) +( C11*$M11)) +( C12*$M12)) +( C13*$M13)) +( C14*$M14)) +( C15*$M15)) +( C16*$M16)) +( C17*$M17)) +( C18*$M18)) +( C19*$M19)) +( C20*$M20)) +( C21*$M21)) +( C22*$M22)) +( C23*$M23)) +( C24*$M24)) +( C25*$M25)) +( C26*$M26)) +( C27*$M27)) +( C28*$M28)) +( C29*$M29)) +( C30*$M30)) +( C31*$M31)) +( C32*$M32)) +( C33*$M33)</f>
        <v>30</v>
      </c>
      <c s="3" r="D36">
        <f>((((((((((((((((((((((((((((((( D2*$M2) +( D3*$M3)) +( D4*$M4)) +( D5*$M5)) +( D6*$M6)) +( D7*$M7)) +( D8*$M8)) +( D9*$M9))+( D10*$M10)) +( D11*$M11)) +( D12*$M12)) +( D13*$M13)) +( D14*$M14)) +( D15*$M15)) +( D16*$M16)) +( D17*$M17)) +( D18*$M18)) +( D19*$M19)) +( D20*$M20)) +( D21*$M21)) +( D22*$M22)) +( D23*$M23)) +( D24*$M24)) +( D25*$M25)) +( D26*$M26)) +( D27*$M27)) +( D28*$M28)) +( D29*$M29)) +( D30*$M30)) +( D31*$M31)) +( D32*$M32)) +( D33*$M33)</f>
        <v>50</v>
      </c>
      <c s="3" r="E36">
        <f>((((((((((((((((((((((((((((((( E2*$M2) +( E3*$M3)) +( E4*$M4)) +( E5*$M5)) +( E6*$M6)) +( E7*$M7)) +( E8*$M8)) +( E9*$M9))+( E10*$M10)) +( E11*$M11)) +( E12*$M12)) +( E13*$M13)) +( E14*$M14)) +( E15*$M15)) +( E16*$M16)) +( E17*$M17)) +( E18*$M18)) +( E19*$M19)) +( E20*$M20)) +( E21*$M21)) +( E22*$M22)) +( E23*$M23)) +( E24*$M24)) +( E25*$M25)) +( E26*$M26)) +( E27*$M27)) +( E28*$M28)) +( E29*$M29)) +( E30*$M30)) +( E31*$M31)) +( E32*$M32)) +( E33*$M33)</f>
        <v>50</v>
      </c>
      <c s="3" r="F36">
        <f>((((((((((((((((((((((((((((((( F2*$M2) +( F3*$M3)) +( F4*$M4)) +( F5*$M5)) +( F6*$M6)) +( F7*$M7)) +( F8*$M8)) +( F9*$M9))+( F10*$M10)) +( F11*$M11)) +( F12*$M12)) +( F13*$M13)) +( F14*$M14)) +( F15*$M15)) +( F16*$M16)) +( F17*$M17)) +( F18*$M18)) +( F19*$M19)) +( F20*$M20)) +( F21*$M21)) +( F22*$M22)) +( F23*$M23)) +( F24*$M24)) +( F25*$M25)) +( F26*$M26)) +( F27*$M27)) +( F28*$M28)) +( F29*$M29)) +( F30*$M30)) +( F31*$M31)) +( F32*$M32)) +( F33*$M33)</f>
        <v>20</v>
      </c>
      <c s="3" r="G36">
        <f>((((((((((((((((((((((((((((((( G2*$M2) +( G3*$M3)) +( G4*$M4)) +( G5*$M5)) +( G6*$M6)) +( G7*$M7)) +( G8*$M8)) +( G9*$M9))+( G10*$M10)) +( G11*$M11)) +( G12*$M12)) +( G13*$M13)) +( G14*$M14)) +( G15*$M15)) +( G16*$M16)) +( G17*$M17)) +( G18*$M18)) +( G19*$M19)) +( G20*$M20)) +( G21*$M21)) +( G22*$M22)) +( G23*$M23)) +( G24*$M24)) +( G25*$M25)) +( G26*$M26)) +( G27*$M27)) +( G28*$M28)) +( G29*$M29)) +( G30*$M30)) +( G31*$M31)) +( G32*$M32)) +( G33*$M33)</f>
        <v>41</v>
      </c>
      <c s="3" r="H36">
        <f>((((((((((((((((((((((((((((((( H2*$M2) +( H3*$M3)) +( H4*$M4)) +( H5*$M5)) +( H6*$M6)) +( H7*$M7)) +( H8*$M8)) +( H9*$M9))+( H10*$M10)) +( H11*$M11)) +( H12*$M12)) +( H13*$M13)) +( H14*$M14)) +( H15*$M15)) +( H16*$M16)) +( H17*$M17)) +( H18*$M18)) +( H19*$M19)) +( H20*$M20)) +( H21*$M21)) +( H22*$M22)) +( H23*$M23)) +( H24*$M24)) +( H25*$M25)) +( H26*$M26)) +( H27*$M27)) +( H28*$M28)) +( H29*$M29)) +( H30*$M30)) +( H31*$M31)) +( H32*$M32)) +( H33*$M33)</f>
        <v>52</v>
      </c>
      <c s="3" r="I36">
        <f>((((((((((((((((((((((((((((((( I2*$M2) +( I3*$M3)) +( I4*$M4)) +( I5*$M5)) +( I6*$M6)) +( I7*$M7)) +( I8*$M8)) +( I9*$M9))+( I10*$M10)) +( I11*$M11)) +( I12*$M12)) +( I13*$M13)) +( I14*$M14)) +( I15*$M15)) +( I16*$M16)) +( I17*$M17)) +( I18*$M18)) +( I19*$M19)) +( I20*$M20)) +( I21*$M21)) +( I22*$M22)) +( I23*$M23)) +( I24*$M24)) +( I25*$M25)) +( I26*$M26)) +( I27*$M27)) +( I28*$M28)) +( I29*$M29)) +( I30*$M30)) +( I31*$M31)) +( I32*$M32)) +( I33*$M33)</f>
        <v>24</v>
      </c>
      <c s="3" r="J36">
        <f>((((((((((((((((((((((((((((((( J2*$M2) +( J3*$M3)) +( J4*$M4)) +( J5*$M5)) +( J6*$M6)) +( J7*$M7)) +( J8*$M8)) +( J9*$M9))+( J10*$M10)) +( J11*$M11)) +( J12*$M12)) +( J13*$M13)) +( J14*$M14)) +( J15*$M15)) +( J16*$M16)) +( J17*$M17)) +( J18*$M18)) +( J19*$M19)) +( J20*$M20)) +( J21*$M21)) +( J22*$M22)) +( J23*$M23)) +( J24*$M24)) +( J25*$M25)) +( J26*$M26)) +( J27*$M27)) +( J28*$M28)) +( J29*$M29)) +( J30*$M30)) +( J31*$M31)) +( J32*$M32)) +( J33*$M33)</f>
        <v>13</v>
      </c>
      <c s="3" r="K36">
        <f>((((((((((((((((((((((((((((((( K2*$M2) +( K3*$M3)) +( K4*$M4)) +( K5*$M5)) +( K6*$M6)) +( K7*$M7)) +( K8*$M8)) +( K9*$M9))+( K10*$M10)) +( K11*$M11)) +( K12*$M12)) +( K13*$M13)) +( K14*$M14)) +( K15*$M15)) +( K16*$M16)) +( K17*$M17)) +( K18*$M18)) +( K19*$M19)) +( K20*$M20)) +( K21*$M21)) +( K22*$M22)) +( K23*$M23)) +( K24*$M24)) +( K25*$M25)) +( K26*$M26)) +( K27*$M27)) +( K28*$M28)) +( K29*$M29)) +( K30*$M30)) +( K31*$M31)) +( K32*$M32)) +( K33*$M33)</f>
        <v>40</v>
      </c>
    </row>
    <row r="37">
      <c t="s" r="A37">
        <v>16</v>
      </c>
      <c r="B37">
        <v>3</v>
      </c>
      <c r="C37">
        <v>3</v>
      </c>
      <c r="D37">
        <v>2</v>
      </c>
      <c r="E37">
        <v>2</v>
      </c>
      <c r="F37">
        <v>4</v>
      </c>
      <c r="G37">
        <v>2</v>
      </c>
      <c r="H37">
        <v>2</v>
      </c>
      <c r="I37">
        <v>4</v>
      </c>
      <c r="J37">
        <v>5</v>
      </c>
      <c r="K37">
        <v>2</v>
      </c>
    </row>
    <row r="38">
      <c t="s" r="A38">
        <v>17</v>
      </c>
      <c r="B38">
        <f>vlookup(B37,$D45:$F52,3, false)</f>
        <v>30</v>
      </c>
      <c r="C38">
        <f>vlookup(C37,$D45:$F52,3, false)</f>
        <v>30</v>
      </c>
      <c r="D38">
        <f>vlookup(D37,$D45:$F52,3, false)</f>
        <v>42</v>
      </c>
      <c r="E38">
        <f>vlookup(E37,$D45:$F52,3, false)</f>
        <v>42</v>
      </c>
      <c r="F38">
        <f>vlookup(F37,$D45:$F52,3, false)</f>
        <v>22</v>
      </c>
      <c r="G38">
        <f>vlookup(G37,$D45:$F52,3, false)</f>
        <v>42</v>
      </c>
      <c r="H38">
        <f>vlookup(H37,$D45:$F52,3, false)</f>
        <v>42</v>
      </c>
      <c r="I38">
        <f>vlookup(I37,$D45:$F52,3, false)</f>
        <v>22</v>
      </c>
      <c r="J38">
        <f>vlookup(J37,$D45:$F52,3, false)</f>
        <v>12</v>
      </c>
      <c r="K38">
        <f>vlookup(K37,$D45:$F52,3, false)</f>
        <v>42</v>
      </c>
    </row>
    <row r="39">
      <c t="s" r="A39">
        <v>18</v>
      </c>
      <c r="B39">
        <f>B37*(B35-vlookup(B37,$D45:$G52,4, false))</f>
        <v>6</v>
      </c>
      <c r="C39">
        <f>C37*(C35-vlookup(C37,$D45:$G52,4, false))</f>
        <v>6</v>
      </c>
      <c r="D39">
        <f>D37*(D35-vlookup(D37,$D45:$G52,4, false))</f>
        <v>8</v>
      </c>
      <c r="E39">
        <f>E37*(E35-vlookup(E37,$D45:$G52,4, false))</f>
        <v>12</v>
      </c>
      <c r="F39">
        <f>F37*(F35-vlookup(F37,$D45:$G52,4, false))</f>
        <v>4</v>
      </c>
      <c r="G39">
        <f>G37*(G35-vlookup(G37,$D45:$G52,4, false))</f>
        <v>2</v>
      </c>
      <c r="H39">
        <f>H37*(H35-vlookup(H37,$D45:$G52,4, false))</f>
        <v>12</v>
      </c>
      <c r="I39">
        <f>I37*(I35-vlookup(I37,$D45:$G52,4, false))</f>
        <v>4</v>
      </c>
      <c r="J39">
        <f>J37*(J35-vlookup(J37,$D45:$G52,4, false))</f>
        <v>10</v>
      </c>
      <c r="K39">
        <f>K37*(K35-vlookup(K37,$D45:$G52,4, false))</f>
        <v>2</v>
      </c>
    </row>
    <row r="40">
      <c t="s" r="A40">
        <v>19</v>
      </c>
      <c s="2" r="B40">
        <f>B39+B38</f>
        <v>36</v>
      </c>
      <c s="2" r="C40">
        <f>C39+C38</f>
        <v>36</v>
      </c>
      <c s="2" r="D40">
        <f>D39+D38</f>
        <v>50</v>
      </c>
      <c s="2" r="E40">
        <f>E39+E38</f>
        <v>54</v>
      </c>
      <c s="2" r="F40">
        <f>F39+F38</f>
        <v>26</v>
      </c>
      <c s="2" r="G40">
        <f>G39+G38</f>
        <v>44</v>
      </c>
      <c s="2" r="H40">
        <f>H39+H38</f>
        <v>54</v>
      </c>
      <c s="2" r="I40">
        <f>I39+I38</f>
        <v>26</v>
      </c>
      <c s="2" r="J40">
        <f>J39+J38</f>
        <v>22</v>
      </c>
      <c s="2" r="K40">
        <f>K39+K38</f>
        <v>44</v>
      </c>
    </row>
    <row r="41">
      <c t="s" r="A41">
        <v>20</v>
      </c>
      <c r="B41">
        <f>B36/B40</f>
        <v>0.805555555555556</v>
      </c>
      <c r="C41">
        <f>C36/C40</f>
        <v>0.833333333333333</v>
      </c>
      <c r="D41">
        <f>D36/D40</f>
        <v>1</v>
      </c>
      <c r="E41">
        <f>E36/E40</f>
        <v>0.925925925925926</v>
      </c>
      <c r="F41">
        <f>F36/F40</f>
        <v>0.769230769230769</v>
      </c>
      <c r="G41">
        <f>G36/G40</f>
        <v>0.931818181818182</v>
      </c>
      <c r="H41">
        <f>H36/H40</f>
        <v>0.962962962962963</v>
      </c>
      <c r="I41">
        <f>I36/I40</f>
        <v>0.923076923076923</v>
      </c>
      <c r="J41">
        <f>J36/J40</f>
        <v>0.590909090909091</v>
      </c>
      <c r="K41">
        <f>K36/K40</f>
        <v>0.909090909090909</v>
      </c>
    </row>
    <row r="42">
      <c t="s" r="A42">
        <v>21</v>
      </c>
      <c r="B42">
        <f>B35/(33-1)</f>
        <v>0.25</v>
      </c>
      <c r="C42">
        <f>C35/(33-1)</f>
        <v>0.25</v>
      </c>
      <c r="D42">
        <f>D35/(33-1)</f>
        <v>0.4375</v>
      </c>
      <c r="E42">
        <f>E35/(33-1)</f>
        <v>0.5</v>
      </c>
      <c r="F42">
        <f>F35/(33-1)</f>
        <v>0.15625</v>
      </c>
      <c r="G42">
        <f>G35/(33-1)</f>
        <v>0.34375</v>
      </c>
      <c r="H42">
        <f>H35/(33-1)</f>
        <v>0.5</v>
      </c>
      <c r="I42">
        <f>I35/(33-1)</f>
        <v>0.15625</v>
      </c>
      <c r="J42">
        <f>J35/(33-1)</f>
        <v>0.09375</v>
      </c>
      <c r="K42">
        <f>K35/(33-1)</f>
        <v>0.34375</v>
      </c>
    </row>
    <row r="44">
      <c t="s" r="B44">
        <v>22</v>
      </c>
      <c t="s" r="C44">
        <v>23</v>
      </c>
      <c t="s" r="D44">
        <v>24</v>
      </c>
      <c t="s" r="E44">
        <v>25</v>
      </c>
      <c t="s" r="F44">
        <v>26</v>
      </c>
      <c t="s" r="G44">
        <v>27</v>
      </c>
      <c t="s" r="I44">
        <v>57</v>
      </c>
    </row>
    <row r="45">
      <c r="B45">
        <f>countif(L$2:L$33,I45)</f>
        <v>2</v>
      </c>
      <c r="C45">
        <v>1</v>
      </c>
      <c r="D45">
        <v>6</v>
      </c>
      <c r="E45">
        <f>D45*B45</f>
        <v>12</v>
      </c>
      <c r="F45">
        <v>0</v>
      </c>
      <c r="G45">
        <v>0</v>
      </c>
      <c r="I45">
        <v>10</v>
      </c>
    </row>
    <row r="46">
      <c r="B46">
        <f>countif(L$2:L$33,I46)</f>
        <v>2</v>
      </c>
      <c r="C46">
        <f>sum(B45:B46)</f>
        <v>4</v>
      </c>
      <c r="D46">
        <v>5</v>
      </c>
      <c r="E46">
        <f>D46*B46</f>
        <v>10</v>
      </c>
      <c r="F46">
        <f>E45</f>
        <v>12</v>
      </c>
      <c r="G46">
        <f>C45</f>
        <v>1</v>
      </c>
      <c r="I46">
        <v>8</v>
      </c>
    </row>
    <row r="47">
      <c r="B47">
        <f>countif(L$2:L$33,I47)</f>
        <v>2</v>
      </c>
      <c r="C47">
        <f>sum(B45:B47)</f>
        <v>6</v>
      </c>
      <c r="D47">
        <v>4</v>
      </c>
      <c r="E47">
        <f>D47*B47</f>
        <v>8</v>
      </c>
      <c r="F47">
        <f>sum(E45:E46)</f>
        <v>22</v>
      </c>
      <c r="G47">
        <f>C46</f>
        <v>4</v>
      </c>
      <c r="I47">
        <v>5</v>
      </c>
    </row>
    <row r="48">
      <c r="B48">
        <f>countif(L$2:L$33,I48)</f>
        <v>4</v>
      </c>
      <c r="C48">
        <f>sum(B45:B48)</f>
        <v>10</v>
      </c>
      <c r="D48">
        <v>3</v>
      </c>
      <c r="E48">
        <f>D48*B48</f>
        <v>12</v>
      </c>
      <c r="F48">
        <f>sum(E45:E47)</f>
        <v>30</v>
      </c>
      <c r="G48">
        <f>C47</f>
        <v>6</v>
      </c>
      <c r="I48">
        <v>4</v>
      </c>
    </row>
    <row r="49">
      <c r="B49">
        <f>countif(L$2:L$33,I49)</f>
        <v>13</v>
      </c>
      <c r="C49">
        <f>sum(B45:B49)</f>
        <v>23</v>
      </c>
      <c r="D49">
        <v>2</v>
      </c>
      <c r="E49">
        <f>D49*B49</f>
        <v>26</v>
      </c>
      <c r="F49">
        <f>sum(E45:E48)</f>
        <v>42</v>
      </c>
      <c r="G49">
        <f>C48</f>
        <v>10</v>
      </c>
      <c r="I49">
        <v>2</v>
      </c>
    </row>
    <row r="50">
      <c r="B50">
        <f>countif(L$2:L$33,I50)</f>
        <v>9</v>
      </c>
      <c r="C50">
        <f>sum(B45:B50)</f>
        <v>32</v>
      </c>
      <c r="D50">
        <v>1</v>
      </c>
      <c r="E50">
        <f>D50*B50</f>
        <v>9</v>
      </c>
      <c r="F50">
        <f>sum(E45:E49)</f>
        <v>68</v>
      </c>
      <c r="G50">
        <f>C49</f>
        <v>23</v>
      </c>
      <c r="I50">
        <v>1</v>
      </c>
    </row>
  </sheetData>
</worksheet>
</file>