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ink/ink1.xml" ContentType="application/inkml+xml"/>
  <Override PartName="/xl/persons/person.xml" ContentType="application/vnd.ms-excel.person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964576c86cc0974/Desktop/"/>
    </mc:Choice>
  </mc:AlternateContent>
  <xr:revisionPtr revIDLastSave="10" documentId="13_ncr:1_{74075402-B436-47FC-965C-D8B94B66D31D}" xr6:coauthVersionLast="47" xr6:coauthVersionMax="47" xr10:uidLastSave="{EE0B6779-F1EF-4E82-BD9A-C33FCE4D4781}"/>
  <bookViews>
    <workbookView xWindow="-120" yWindow="-120" windowWidth="20730" windowHeight="11160" tabRatio="748" xr2:uid="{EFF5DE48-D1DE-4CBA-8F5B-176FD3F43653}"/>
  </bookViews>
  <sheets>
    <sheet name="Syllabus" sheetId="8" r:id="rId1"/>
    <sheet name="Basic of Excel" sheetId="2" r:id="rId2"/>
    <sheet name="Sheet10" sheetId="17" r:id="rId3"/>
    <sheet name="Absolute and Relative cell" sheetId="1" r:id="rId4"/>
    <sheet name="Protect and Unprotect" sheetId="3" r:id="rId5"/>
    <sheet name="Working with function" sheetId="4" r:id="rId6"/>
    <sheet name="VLookup funtion" sheetId="5" r:id="rId7"/>
    <sheet name="HLOOKUP" sheetId="6" r:id="rId8"/>
    <sheet name="Nested VLOOKUP" sheetId="7" r:id="rId9"/>
  </sheets>
  <definedNames>
    <definedName name="_xlnm._FilterDatabase" localSheetId="1" hidden="1">'Basic of Excel'!$A$2:$B$20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3" l="1"/>
  <c r="X3" i="6" a="1"/>
  <c r="X3" i="6" s="1"/>
  <c r="P6" i="6"/>
  <c r="Q10" i="4"/>
  <c r="Q11" i="4"/>
  <c r="Q12" i="4"/>
  <c r="Q13" i="4"/>
  <c r="Q9" i="4"/>
  <c r="L10" i="4"/>
  <c r="L11" i="4"/>
  <c r="L12" i="4"/>
  <c r="L13" i="4"/>
  <c r="L9" i="4"/>
  <c r="G10" i="4"/>
  <c r="G11" i="4"/>
  <c r="G12" i="4"/>
  <c r="G13" i="4"/>
  <c r="G9" i="4"/>
  <c r="B10" i="4"/>
  <c r="B11" i="4"/>
  <c r="B12" i="4"/>
  <c r="B13" i="4"/>
  <c r="B14" i="4"/>
  <c r="B15" i="4"/>
  <c r="B16" i="4"/>
  <c r="B9" i="4"/>
  <c r="O9" i="7"/>
  <c r="P9" i="7"/>
  <c r="N9" i="7"/>
  <c r="W12" i="6" a="1"/>
  <c r="W12" i="6" s="1"/>
  <c r="D3" i="1"/>
  <c r="D4" i="1"/>
  <c r="B10" i="7"/>
  <c r="B11" i="7"/>
  <c r="B12" i="7"/>
  <c r="B13" i="7"/>
  <c r="B14" i="7"/>
  <c r="F3" i="6"/>
  <c r="P5" i="6"/>
  <c r="F4" i="6"/>
  <c r="F5" i="6"/>
  <c r="F6" i="6"/>
  <c r="F7" i="6"/>
  <c r="F8" i="6"/>
  <c r="F9" i="6"/>
  <c r="E16" i="4"/>
  <c r="E5" i="4"/>
  <c r="B5" i="4"/>
  <c r="M3" i="1"/>
  <c r="M4" i="1"/>
  <c r="S4" i="5"/>
  <c r="S5" i="5"/>
  <c r="S6" i="5"/>
  <c r="S7" i="5"/>
  <c r="S3" i="5"/>
  <c r="E9" i="5"/>
  <c r="M4" i="5"/>
  <c r="E4" i="5"/>
  <c r="K4" i="4"/>
  <c r="H5" i="4"/>
  <c r="E4" i="4"/>
  <c r="H4" i="4"/>
  <c r="B4" i="4"/>
  <c r="D4" i="3"/>
  <c r="D3" i="3"/>
  <c r="M2" i="1"/>
  <c r="K4" i="1"/>
  <c r="K3" i="1"/>
  <c r="K2" i="1"/>
  <c r="D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<sst xmlns="http://schemas.openxmlformats.org/spreadsheetml/2006/main" count="355" uniqueCount="265">
  <si>
    <t>Item</t>
  </si>
  <si>
    <t>Price</t>
  </si>
  <si>
    <t>Quantity</t>
  </si>
  <si>
    <t>Total Cost Formula</t>
  </si>
  <si>
    <t>Apple</t>
  </si>
  <si>
    <t>Orange</t>
  </si>
  <si>
    <t>Banana</t>
  </si>
  <si>
    <t>Default behavior in Excel.</t>
  </si>
  <si>
    <t>(Relative Cell Reference)</t>
  </si>
  <si>
    <t>Absolute Cell Reference</t>
  </si>
  <si>
    <t>(Tax Rate: 10%)</t>
  </si>
  <si>
    <t>(Tax Amount)</t>
  </si>
  <si>
    <t>Even if copied, L2 remains fixed, while K2 changes relatively.</t>
  </si>
  <si>
    <t>TAB</t>
  </si>
  <si>
    <t>GROUP</t>
  </si>
  <si>
    <t>EXCEL MENU SYSTEM-CALLED RIBBON</t>
  </si>
  <si>
    <t>HOME TAB-FORMAT</t>
  </si>
  <si>
    <t>INSERT TAB-INSERTING DATA</t>
  </si>
  <si>
    <t>DRAW TAB</t>
  </si>
  <si>
    <t>PAGE LAYOUT TAB</t>
  </si>
  <si>
    <t>Ballon Tips</t>
  </si>
  <si>
    <t>Quick access tool bar</t>
  </si>
  <si>
    <t>add button on quick access tool bar</t>
  </si>
  <si>
    <t>double under line</t>
  </si>
  <si>
    <t>Move quick access tool bar below the ribbon</t>
  </si>
  <si>
    <t>File is workbook and workbook is file</t>
  </si>
  <si>
    <t>workbook</t>
  </si>
  <si>
    <t>sheets tab</t>
  </si>
  <si>
    <t>column are vertical and rows are horizontal</t>
  </si>
  <si>
    <t>every cell has address</t>
  </si>
  <si>
    <t>last cell in rows  XFD 16384</t>
  </si>
  <si>
    <t>last cell in column  1048576</t>
  </si>
  <si>
    <t>formula bar-give information about active cell</t>
  </si>
  <si>
    <t>ready-this called static bar</t>
  </si>
  <si>
    <t>Formula tab</t>
  </si>
  <si>
    <t>Data tab</t>
  </si>
  <si>
    <t>Review tab</t>
  </si>
  <si>
    <t>Automate Tab</t>
  </si>
  <si>
    <t>File Tab-print, save, save as</t>
  </si>
  <si>
    <t>Dialog box launcher</t>
  </si>
  <si>
    <t>Three dots- elopses</t>
  </si>
  <si>
    <t>three button save, undo, redo</t>
  </si>
  <si>
    <t>`</t>
  </si>
  <si>
    <t>Ribbon Display option-tab Ctrl + Shift + F1, Ctrl+ F1</t>
  </si>
  <si>
    <t>Protecting a Worksheet</t>
  </si>
  <si>
    <t>Name</t>
  </si>
  <si>
    <t>Age</t>
  </si>
  <si>
    <t>Department</t>
  </si>
  <si>
    <t>IT</t>
  </si>
  <si>
    <t>Raj</t>
  </si>
  <si>
    <t>HR</t>
  </si>
  <si>
    <t>Priya</t>
  </si>
  <si>
    <t>Finance</t>
  </si>
  <si>
    <t>Sneha</t>
  </si>
  <si>
    <t>Marketing</t>
  </si>
  <si>
    <t>Sumit</t>
  </si>
  <si>
    <t>Protecting Specific Cells</t>
  </si>
  <si>
    <t>Protecting a Workbook</t>
  </si>
  <si>
    <t>Open your Excel workbook.</t>
  </si>
  <si>
    <t>Normal view, Page layout view,  Page break preview</t>
  </si>
  <si>
    <t xml:space="preserve">Zoom in and out by  10%,Fit selection </t>
  </si>
  <si>
    <t>3D plus, cross hair , 9 way courcer</t>
  </si>
  <si>
    <t>Double click on navigate arrow</t>
  </si>
  <si>
    <t>Auto fill button, right click, insert row and column, cell</t>
  </si>
  <si>
    <t>Mini tool bar</t>
  </si>
  <si>
    <r>
      <t xml:space="preserve">Open the </t>
    </r>
    <r>
      <rPr>
        <b/>
        <sz val="11"/>
        <color rgb="FF0000FF"/>
        <rFont val="Aptos Narrow"/>
        <family val="2"/>
        <scheme val="minor"/>
      </rPr>
      <t>Excel worksheet</t>
    </r>
    <r>
      <rPr>
        <sz val="11"/>
        <color rgb="FF0000FF"/>
        <rFont val="Aptos Narrow"/>
        <family val="2"/>
        <scheme val="minor"/>
      </rPr>
      <t xml:space="preserve"> you want to protect.</t>
    </r>
  </si>
  <si>
    <r>
      <t xml:space="preserve">Click on the </t>
    </r>
    <r>
      <rPr>
        <b/>
        <sz val="11"/>
        <color rgb="FF0000FF"/>
        <rFont val="Aptos Narrow"/>
        <family val="2"/>
        <scheme val="minor"/>
      </rPr>
      <t>"Review"</t>
    </r>
    <r>
      <rPr>
        <sz val="11"/>
        <color rgb="FF0000FF"/>
        <rFont val="Aptos Narrow"/>
        <family val="2"/>
        <scheme val="minor"/>
      </rPr>
      <t xml:space="preserve"> tab.</t>
    </r>
  </si>
  <si>
    <r>
      <t xml:space="preserve">Select </t>
    </r>
    <r>
      <rPr>
        <b/>
        <sz val="11"/>
        <color rgb="FF0000FF"/>
        <rFont val="Aptos Narrow"/>
        <family val="2"/>
        <scheme val="minor"/>
      </rPr>
      <t>"Protect Sheet"</t>
    </r>
    <r>
      <rPr>
        <sz val="11"/>
        <color rgb="FF0000FF"/>
        <rFont val="Aptos Narrow"/>
        <family val="2"/>
        <scheme val="minor"/>
      </rPr>
      <t>.</t>
    </r>
  </si>
  <si>
    <r>
      <t xml:space="preserve">Enter a </t>
    </r>
    <r>
      <rPr>
        <b/>
        <sz val="11"/>
        <color rgb="FF0000FF"/>
        <rFont val="Aptos Narrow"/>
        <family val="2"/>
        <scheme val="minor"/>
      </rPr>
      <t>password</t>
    </r>
  </si>
  <si>
    <r>
      <t xml:space="preserve">Right-click and choose </t>
    </r>
    <r>
      <rPr>
        <b/>
        <sz val="11"/>
        <color rgb="FF0000FF"/>
        <rFont val="Aptos Narrow"/>
        <family val="2"/>
        <scheme val="minor"/>
      </rPr>
      <t>"Format Cells"</t>
    </r>
    <r>
      <rPr>
        <sz val="11"/>
        <color rgb="FF0000FF"/>
        <rFont val="Aptos Narrow"/>
        <family val="2"/>
        <scheme val="minor"/>
      </rPr>
      <t>.</t>
    </r>
  </si>
  <si>
    <r>
      <t xml:space="preserve">Go to the </t>
    </r>
    <r>
      <rPr>
        <b/>
        <sz val="11"/>
        <color rgb="FF0000FF"/>
        <rFont val="Aptos Narrow"/>
        <family val="2"/>
        <scheme val="minor"/>
      </rPr>
      <t>"Protection"</t>
    </r>
    <r>
      <rPr>
        <sz val="11"/>
        <color rgb="FF0000FF"/>
        <rFont val="Aptos Narrow"/>
        <family val="2"/>
        <scheme val="minor"/>
      </rPr>
      <t xml:space="preserve"> tab.</t>
    </r>
  </si>
  <si>
    <r>
      <t>Uncheck</t>
    </r>
    <r>
      <rPr>
        <sz val="11"/>
        <color rgb="FF0000FF"/>
        <rFont val="Aptos Narrow"/>
        <family val="2"/>
        <scheme val="minor"/>
      </rPr>
      <t xml:space="preserve"> the </t>
    </r>
    <r>
      <rPr>
        <b/>
        <sz val="11"/>
        <color rgb="FF0000FF"/>
        <rFont val="Aptos Narrow"/>
        <family val="2"/>
        <scheme val="minor"/>
      </rPr>
      <t>"Locked"</t>
    </r>
    <r>
      <rPr>
        <sz val="11"/>
        <color rgb="FF0000FF"/>
        <rFont val="Aptos Narrow"/>
        <family val="2"/>
        <scheme val="minor"/>
      </rPr>
      <t xml:space="preserve"> option and click </t>
    </r>
    <r>
      <rPr>
        <b/>
        <sz val="11"/>
        <color rgb="FF0000FF"/>
        <rFont val="Aptos Narrow"/>
        <family val="2"/>
        <scheme val="minor"/>
      </rPr>
      <t>OK</t>
    </r>
    <r>
      <rPr>
        <sz val="11"/>
        <color rgb="FF0000FF"/>
        <rFont val="Aptos Narrow"/>
        <family val="2"/>
        <scheme val="minor"/>
      </rPr>
      <t>.</t>
    </r>
  </si>
  <si>
    <r>
      <t xml:space="preserve">Now, </t>
    </r>
    <r>
      <rPr>
        <b/>
        <sz val="11"/>
        <color rgb="FF0000FF"/>
        <rFont val="Aptos Narrow"/>
        <family val="2"/>
        <scheme val="minor"/>
      </rPr>
      <t>protect the worksheet</t>
    </r>
  </si>
  <si>
    <r>
      <t xml:space="preserve">Click on </t>
    </r>
    <r>
      <rPr>
        <b/>
        <sz val="11"/>
        <color rgb="FF0000FF"/>
        <rFont val="Aptos Narrow"/>
        <family val="2"/>
        <scheme val="minor"/>
      </rPr>
      <t>File</t>
    </r>
    <r>
      <rPr>
        <sz val="11"/>
        <color rgb="FF0000FF"/>
        <rFont val="Aptos Narrow"/>
        <family val="2"/>
        <scheme val="minor"/>
      </rPr>
      <t xml:space="preserve"> &gt; </t>
    </r>
    <r>
      <rPr>
        <b/>
        <sz val="11"/>
        <color rgb="FF0000FF"/>
        <rFont val="Aptos Narrow"/>
        <family val="2"/>
        <scheme val="minor"/>
      </rPr>
      <t>Info</t>
    </r>
    <r>
      <rPr>
        <sz val="11"/>
        <color rgb="FF0000FF"/>
        <rFont val="Aptos Narrow"/>
        <family val="2"/>
        <scheme val="minor"/>
      </rPr>
      <t>.</t>
    </r>
  </si>
  <si>
    <r>
      <t xml:space="preserve">Click </t>
    </r>
    <r>
      <rPr>
        <b/>
        <sz val="11"/>
        <color rgb="FF0000FF"/>
        <rFont val="Aptos Narrow"/>
        <family val="2"/>
        <scheme val="minor"/>
      </rPr>
      <t>Protect Workbook</t>
    </r>
    <r>
      <rPr>
        <sz val="11"/>
        <color rgb="FF0000FF"/>
        <rFont val="Aptos Narrow"/>
        <family val="2"/>
        <scheme val="minor"/>
      </rPr>
      <t xml:space="preserve"> and select </t>
    </r>
    <r>
      <rPr>
        <b/>
        <sz val="11"/>
        <color rgb="FF0000FF"/>
        <rFont val="Aptos Narrow"/>
        <family val="2"/>
        <scheme val="minor"/>
      </rPr>
      <t>Protect Workbook Structure</t>
    </r>
    <r>
      <rPr>
        <sz val="11"/>
        <color rgb="FF0000FF"/>
        <rFont val="Aptos Narrow"/>
        <family val="2"/>
        <scheme val="minor"/>
      </rPr>
      <t>.</t>
    </r>
  </si>
  <si>
    <r>
      <t xml:space="preserve">Check the box </t>
    </r>
    <r>
      <rPr>
        <b/>
        <sz val="11"/>
        <color rgb="FF0000FF"/>
        <rFont val="Aptos Narrow"/>
        <family val="2"/>
        <scheme val="minor"/>
      </rPr>
      <t>Structure</t>
    </r>
    <r>
      <rPr>
        <sz val="11"/>
        <color rgb="FF0000FF"/>
        <rFont val="Aptos Narrow"/>
        <family val="2"/>
        <scheme val="minor"/>
      </rPr>
      <t xml:space="preserve"> (this prevents adding, deleting, or moving sheets).</t>
    </r>
  </si>
  <si>
    <r>
      <t xml:space="preserve">Enter a password (optional) and click </t>
    </r>
    <r>
      <rPr>
        <b/>
        <sz val="11"/>
        <color rgb="FF0000FF"/>
        <rFont val="Aptos Narrow"/>
        <family val="2"/>
        <scheme val="minor"/>
      </rPr>
      <t>OK</t>
    </r>
    <r>
      <rPr>
        <sz val="11"/>
        <color rgb="FF0000FF"/>
        <rFont val="Aptos Narrow"/>
        <family val="2"/>
        <scheme val="minor"/>
      </rPr>
      <t>.</t>
    </r>
  </si>
  <si>
    <r>
      <t xml:space="preserve">Re-enter the password and click </t>
    </r>
    <r>
      <rPr>
        <b/>
        <sz val="11"/>
        <color rgb="FF0000FF"/>
        <rFont val="Aptos Narrow"/>
        <family val="2"/>
        <scheme val="minor"/>
      </rPr>
      <t>OK</t>
    </r>
    <r>
      <rPr>
        <sz val="11"/>
        <color rgb="FF0000FF"/>
        <rFont val="Aptos Narrow"/>
        <family val="2"/>
        <scheme val="minor"/>
      </rPr>
      <t xml:space="preserve"> again.</t>
    </r>
  </si>
  <si>
    <r>
      <t xml:space="preserve">In Excel, </t>
    </r>
    <r>
      <rPr>
        <b/>
        <sz val="11"/>
        <color rgb="FF0000FF"/>
        <rFont val="Aptos Narrow"/>
        <family val="2"/>
        <scheme val="minor"/>
      </rPr>
      <t>absolute</t>
    </r>
    <r>
      <rPr>
        <sz val="11"/>
        <color rgb="FF0000FF"/>
        <rFont val="Aptos Narrow"/>
        <family val="2"/>
        <scheme val="minor"/>
      </rPr>
      <t xml:space="preserve"> and </t>
    </r>
    <r>
      <rPr>
        <b/>
        <sz val="11"/>
        <color rgb="FF0000FF"/>
        <rFont val="Aptos Narrow"/>
        <family val="2"/>
        <scheme val="minor"/>
      </rPr>
      <t>relative</t>
    </r>
    <r>
      <rPr>
        <sz val="11"/>
        <color rgb="FF0000FF"/>
        <rFont val="Aptos Narrow"/>
        <family val="2"/>
        <scheme val="minor"/>
      </rPr>
      <t xml:space="preserve"> cell references determine how a formula behaves when copied to other cells.</t>
    </r>
  </si>
  <si>
    <r>
      <t>Changes</t>
    </r>
    <r>
      <rPr>
        <sz val="11"/>
        <color rgb="FF0000FF"/>
        <rFont val="Aptos Narrow"/>
        <family val="2"/>
        <scheme val="minor"/>
      </rPr>
      <t xml:space="preserve"> when copied to another cell.</t>
    </r>
  </si>
  <si>
    <r>
      <t xml:space="preserve">Example: </t>
    </r>
    <r>
      <rPr>
        <sz val="10"/>
        <color rgb="FF0000FF"/>
        <rFont val="Arial Unicode MS"/>
      </rPr>
      <t>=B2 + C2</t>
    </r>
  </si>
  <si>
    <r>
      <t xml:space="preserve">If copied from row 1 to row 2, it becomes </t>
    </r>
    <r>
      <rPr>
        <sz val="10"/>
        <color rgb="FF0000FF"/>
        <rFont val="Arial Unicode MS"/>
      </rPr>
      <t>=B3 + C3</t>
    </r>
  </si>
  <si>
    <r>
      <t>Fixed reference that does not change</t>
    </r>
    <r>
      <rPr>
        <sz val="11"/>
        <color rgb="FF0000FF"/>
        <rFont val="Aptos Narrow"/>
        <family val="2"/>
        <scheme val="minor"/>
      </rPr>
      <t xml:space="preserve"> when copied.</t>
    </r>
  </si>
  <si>
    <r>
      <t xml:space="preserve">Uses </t>
    </r>
    <r>
      <rPr>
        <b/>
        <sz val="10"/>
        <color rgb="FF0000FF"/>
        <rFont val="Arial Unicode MS"/>
      </rPr>
      <t>$</t>
    </r>
    <r>
      <rPr>
        <b/>
        <sz val="11"/>
        <color rgb="FF0000FF"/>
        <rFont val="Aptos Narrow"/>
        <family val="2"/>
        <scheme val="minor"/>
      </rPr>
      <t xml:space="preserve"> sign</t>
    </r>
    <r>
      <rPr>
        <sz val="11"/>
        <color rgb="FF0000FF"/>
        <rFont val="Aptos Narrow"/>
        <family val="2"/>
        <scheme val="minor"/>
      </rPr>
      <t xml:space="preserve"> before column and/or row.</t>
    </r>
  </si>
  <si>
    <r>
      <t xml:space="preserve">Example: </t>
    </r>
    <r>
      <rPr>
        <sz val="10"/>
        <color rgb="FF0000FF"/>
        <rFont val="Arial Unicode MS"/>
      </rPr>
      <t>=K2+$L$2</t>
    </r>
  </si>
  <si>
    <t>SUM</t>
  </si>
  <si>
    <t>SL. NO.</t>
  </si>
  <si>
    <t>QYT</t>
  </si>
  <si>
    <t>subtraction</t>
  </si>
  <si>
    <t>multiply</t>
  </si>
  <si>
    <t>division</t>
  </si>
  <si>
    <t>Result</t>
  </si>
  <si>
    <t>IF(A9&gt;500,"High","Low")</t>
  </si>
  <si>
    <t>Score1</t>
  </si>
  <si>
    <t>Score2</t>
  </si>
  <si>
    <t>Ram</t>
  </si>
  <si>
    <t>Pooja</t>
  </si>
  <si>
    <t>Mohan</t>
  </si>
  <si>
    <t>Diya</t>
  </si>
  <si>
    <t>AND(E9&gt;=60,F9&gt;=90)</t>
  </si>
  <si>
    <t>IF function</t>
  </si>
  <si>
    <t>AND Function</t>
  </si>
  <si>
    <t>OR function</t>
  </si>
  <si>
    <t>NOT function</t>
  </si>
  <si>
    <t>OR(J9&gt;=60,K9&gt;=90)</t>
  </si>
  <si>
    <t>The NOT function changes TRUE to FALSE, and FALSE to TRUE.</t>
  </si>
  <si>
    <t>VLOOKUP function</t>
  </si>
  <si>
    <t>Score</t>
  </si>
  <si>
    <t>Grade</t>
  </si>
  <si>
    <t>A</t>
  </si>
  <si>
    <t>B</t>
  </si>
  <si>
    <t>C</t>
  </si>
  <si>
    <t>D</t>
  </si>
  <si>
    <t>F</t>
  </si>
  <si>
    <t>VLOOKUP(E3,A3:B7,2,TRUE)</t>
  </si>
  <si>
    <t>ID</t>
  </si>
  <si>
    <t>Last Name</t>
  </si>
  <si>
    <t>First Name</t>
  </si>
  <si>
    <t>Salary</t>
  </si>
  <si>
    <t>Rohit</t>
  </si>
  <si>
    <t>Chetan</t>
  </si>
  <si>
    <t>Kumar</t>
  </si>
  <si>
    <t>Sharma</t>
  </si>
  <si>
    <t>Mishra</t>
  </si>
  <si>
    <t>Singh</t>
  </si>
  <si>
    <t>Kumari</t>
  </si>
  <si>
    <t>Dutta</t>
  </si>
  <si>
    <t>Bugha</t>
  </si>
  <si>
    <t>Employee ID</t>
  </si>
  <si>
    <t>Simran</t>
  </si>
  <si>
    <t>Amit</t>
  </si>
  <si>
    <t>Neha</t>
  </si>
  <si>
    <t>Arjun</t>
  </si>
  <si>
    <t>Joining Date</t>
  </si>
  <si>
    <t>Location</t>
  </si>
  <si>
    <t>Mumbai</t>
  </si>
  <si>
    <t>Delhi</t>
  </si>
  <si>
    <t>Bangalore</t>
  </si>
  <si>
    <t>Chennai</t>
  </si>
  <si>
    <t>Kolkata</t>
  </si>
  <si>
    <t>HLOOKUP (Horizontal lookup) function.</t>
  </si>
  <si>
    <t>Product</t>
  </si>
  <si>
    <t>Laptop</t>
  </si>
  <si>
    <t>Keyboard</t>
  </si>
  <si>
    <t>Mouse</t>
  </si>
  <si>
    <t>Printer</t>
  </si>
  <si>
    <t>DVD</t>
  </si>
  <si>
    <t>Brand</t>
  </si>
  <si>
    <t>HP</t>
  </si>
  <si>
    <t>DELL</t>
  </si>
  <si>
    <t>INTEL</t>
  </si>
  <si>
    <t>Logitech</t>
  </si>
  <si>
    <t>MATCH function</t>
  </si>
  <si>
    <t>returns the position of a value in a given range.</t>
  </si>
  <si>
    <t>ORANGE</t>
  </si>
  <si>
    <t>BANANA</t>
  </si>
  <si>
    <t>PAPAYA</t>
  </si>
  <si>
    <t>HLOOKUP(E3,$J$5:$N$7,3,FALSE)</t>
  </si>
  <si>
    <t>MATCH(P4,R4:R7,0)</t>
  </si>
  <si>
    <t>INDEX function</t>
  </si>
  <si>
    <t>two-dimensional range.</t>
  </si>
  <si>
    <t>one-dimensional range</t>
  </si>
  <si>
    <t>Employee Name</t>
  </si>
  <si>
    <t>John</t>
  </si>
  <si>
    <t>Alice</t>
  </si>
  <si>
    <t>Mark</t>
  </si>
  <si>
    <t>Sarah</t>
  </si>
  <si>
    <t>Emma</t>
  </si>
  <si>
    <t>Manager</t>
  </si>
  <si>
    <t>Mr. Sharma</t>
  </si>
  <si>
    <t>Ms. Kapoor</t>
  </si>
  <si>
    <t>Mr. Verma</t>
  </si>
  <si>
    <t>VLOOKUP(VLOOKUP(A9,$A$2:$C$6,3,FALSE),$E$2:$F$6,2,FALSE)</t>
  </si>
  <si>
    <t>Nested VLOOKUP</t>
  </si>
  <si>
    <t>A (ID)</t>
  </si>
  <si>
    <t>B (Name)</t>
  </si>
  <si>
    <t>C (Salary)</t>
  </si>
  <si>
    <t>Mike</t>
  </si>
  <si>
    <t>Sara</t>
  </si>
  <si>
    <t>SALARY</t>
  </si>
  <si>
    <t>INDEX and MATCH</t>
  </si>
  <si>
    <t>Microsoft Advanced Excel Course Syllabus</t>
  </si>
  <si>
    <t>Module 1:Overview of the Basics of Excel</t>
  </si>
  <si>
    <t>1.Customizing common options in Excel</t>
  </si>
  <si>
    <t>2.Absolute and relative cells</t>
  </si>
  <si>
    <t>3.Protecting and un-protecting worksheets and cells</t>
  </si>
  <si>
    <t>Module 2:Working wiht Functions</t>
  </si>
  <si>
    <t>1.Writing conditional expressions (using IF)</t>
  </si>
  <si>
    <t>2.Using logical functions (AND, OR, NOT)</t>
  </si>
  <si>
    <t>3.Using lookup and reference functions (VLOOKUP, HLOOKUP, MATCH, INDEX)</t>
  </si>
  <si>
    <t>4.VlookUP with Exact Match, Approximate Match</t>
  </si>
  <si>
    <t>5.Nested VlookUP with Exact Match</t>
  </si>
  <si>
    <t>6.VLOOKUP with Tables</t>
  </si>
  <si>
    <t>7.Using VLOOKUP to consolidate Data from Multiple Sheets</t>
  </si>
  <si>
    <t>1.Creating subtotals</t>
  </si>
  <si>
    <t>2.Multiple-level subtotals</t>
  </si>
  <si>
    <t>3.Creating pivot tables</t>
  </si>
  <si>
    <t>4.Formatting and customizing pivot tables</t>
  </si>
  <si>
    <t>5.Using advanced options of pivot tables</t>
  </si>
  <si>
    <t>6.Pivot charts</t>
  </si>
  <si>
    <t>7.Consolidating data from multiple sheets and files using pivot tables</t>
  </si>
  <si>
    <t>8.Using external data sources</t>
  </si>
  <si>
    <t>9.Using data consolidation feature to consolidate data</t>
  </si>
  <si>
    <t>10.Show value As (% of row, % of column, running total, compare with specific field)</t>
  </si>
  <si>
    <t>11.viewing subtotal under pivot</t>
  </si>
  <si>
    <t>12.creating slicers (version 2010 &amp; above)</t>
  </si>
  <si>
    <t>1.Data and time functions</t>
  </si>
  <si>
    <t>2.Text functions</t>
  </si>
  <si>
    <t>3.Database functions</t>
  </si>
  <si>
    <t>4.Power Functions (countif, countifs, sumif,sumifs)</t>
  </si>
  <si>
    <t>1.Using auto formatting option for worksheets</t>
  </si>
  <si>
    <t>2.Using conditional formatting option for rows, columns and cells</t>
  </si>
  <si>
    <t>1.Relative &amp; Absolute Macros</t>
  </si>
  <si>
    <t>2.Editing Macro's</t>
  </si>
  <si>
    <t>1.Goal Seek</t>
  </si>
  <si>
    <t>2.Data Tables</t>
  </si>
  <si>
    <t>1.Using Charts</t>
  </si>
  <si>
    <t>2.Formatting Charts</t>
  </si>
  <si>
    <t>3.Using 3D Graphs</t>
  </si>
  <si>
    <t>4.Using Bar and Line Chart together</t>
  </si>
  <si>
    <t>5.Using Secondary Axis in Graphs</t>
  </si>
  <si>
    <t>6.Sharing Charts with powerpoint/MS word, Dynamically</t>
  </si>
  <si>
    <t>7.(Data Modified in Excel, Chart would automatically get updated)</t>
  </si>
  <si>
    <t>1.Sparklines, Inline charts, data charts</t>
  </si>
  <si>
    <t>2.Overview of all the new features</t>
  </si>
  <si>
    <t>INDEX(M3:M5,MATCH(N8,N3:N5,0))</t>
  </si>
  <si>
    <t>INDEX(Y12:Y15,V12)</t>
  </si>
  <si>
    <t>Returns a value from a specified table or range based on the given row and column number. </t>
  </si>
  <si>
    <t>NOT(OR(O9&gt;=60,P9&gt;=90))</t>
  </si>
  <si>
    <t>APPLE</t>
  </si>
  <si>
    <t>Module 3: Data Validations</t>
  </si>
  <si>
    <t>1.Specifying a valid range of values for a cell</t>
  </si>
  <si>
    <t>2.Specifying a list of valid values for a cell</t>
  </si>
  <si>
    <t>3.Specifying custom validations based on formula for a cell</t>
  </si>
  <si>
    <t>Module 4: Working with Templates</t>
  </si>
  <si>
    <t>1.Designing the structure of a template</t>
  </si>
  <si>
    <t>2.Using templates for standardization of worksheets</t>
  </si>
  <si>
    <t>Module 5: Sorting and Filtering Data</t>
  </si>
  <si>
    <t>1. Sorting tables</t>
  </si>
  <si>
    <t>2.Using multiple-level sorting</t>
  </si>
  <si>
    <t>3.Using custom sorting</t>
  </si>
  <si>
    <t>4.Filtering data for selected view (AutoFilter)</t>
  </si>
  <si>
    <t>5.Using Advanced filter options</t>
  </si>
  <si>
    <t>Module 6:Working with Reports</t>
  </si>
  <si>
    <t>Module 7:More Functions</t>
  </si>
  <si>
    <t>Module 8: Formatting</t>
  </si>
  <si>
    <t>Module 12:New Features of excel</t>
  </si>
  <si>
    <t>Module 11:Charts</t>
  </si>
  <si>
    <t>Module 10:Whatif Analysis</t>
  </si>
  <si>
    <t>Module 9: Macros</t>
  </si>
  <si>
    <t>3.Scenario Manager</t>
  </si>
  <si>
    <t>Some terms used in Excel include:</t>
  </si>
  <si>
    <t xml:space="preserve">Workbook: A collection of worksheets, or spreadsheets, that make up an Excel file </t>
  </si>
  <si>
    <t xml:space="preserve">Worksheet: The working area of Excel, where users can store data and perform calculations </t>
  </si>
  <si>
    <t xml:space="preserve">Cell: The intersection of a row and a column in a table </t>
  </si>
  <si>
    <t xml:space="preserve">Formula: A mathematical expression that performs calculations on data in cells </t>
  </si>
  <si>
    <t xml:space="preserve">Filter: A function that sorts data within a file </t>
  </si>
  <si>
    <t xml:space="preserve">Function: A word that tells Excel what to do, such as SUM </t>
  </si>
  <si>
    <t xml:space="preserve">Reference: The way a formula refers to data in a cell or range of cells </t>
  </si>
  <si>
    <t xml:space="preserve">VLOOKUP: A function that locates specific information in cells </t>
  </si>
  <si>
    <t xml:space="preserve">Conditional formatting: A feature that formats cells based on certain criteria </t>
  </si>
  <si>
    <t>Select all the cells ctl+A.</t>
  </si>
  <si>
    <t>Click anywhere and select the cell you want to proctect</t>
  </si>
  <si>
    <r>
      <t>check</t>
    </r>
    <r>
      <rPr>
        <sz val="11"/>
        <color rgb="FF0000FF"/>
        <rFont val="Aptos Narrow"/>
        <family val="2"/>
        <scheme val="minor"/>
      </rPr>
      <t xml:space="preserve"> the </t>
    </r>
    <r>
      <rPr>
        <b/>
        <sz val="11"/>
        <color rgb="FF0000FF"/>
        <rFont val="Aptos Narrow"/>
        <family val="2"/>
        <scheme val="minor"/>
      </rPr>
      <t>"Locked"</t>
    </r>
    <r>
      <rPr>
        <sz val="11"/>
        <color rgb="FF0000FF"/>
        <rFont val="Aptos Narrow"/>
        <family val="2"/>
        <scheme val="minor"/>
      </rPr>
      <t xml:space="preserve"> option and click </t>
    </r>
    <r>
      <rPr>
        <b/>
        <sz val="11"/>
        <color rgb="FF0000FF"/>
        <rFont val="Aptos Narrow"/>
        <family val="2"/>
        <scheme val="minor"/>
      </rPr>
      <t>OK</t>
    </r>
    <r>
      <rPr>
        <sz val="11"/>
        <color rgb="FF0000FF"/>
        <rFont val="Aptos Narrow"/>
        <family val="2"/>
        <scheme val="minor"/>
      </rPr>
      <t>.</t>
    </r>
  </si>
  <si>
    <t>Go to Review tab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</si>
</sst>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Arial Unicode MS"/>
    </font>
    <font>
      <u/>
      <sz val="11"/>
      <color theme="1"/>
      <name val="Aptos Narrow"/>
      <family val="2"/>
      <scheme val="minor"/>
    </font>
    <font>
      <b/>
      <u/>
      <sz val="11"/>
      <color rgb="FFC0000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rgb="FF0000FF"/>
      <name val="Aptos Narrow"/>
      <family val="2"/>
      <scheme val="minor"/>
    </font>
    <font>
      <b/>
      <sz val="11"/>
      <color rgb="FF0000FF"/>
      <name val="Aptos Narrow"/>
      <family val="2"/>
      <scheme val="minor"/>
    </font>
    <font>
      <sz val="10"/>
      <color rgb="FF0000FF"/>
      <name val="Arial Unicode MS"/>
    </font>
    <font>
      <b/>
      <sz val="10"/>
      <color rgb="FF0000FF"/>
      <name val="Arial Unicode MS"/>
    </font>
    <font>
      <b/>
      <u val="double"/>
      <sz val="11"/>
      <color rgb="FF0000FF"/>
      <name val="Aptos Narrow"/>
      <family val="2"/>
      <scheme val="minor"/>
    </font>
    <font>
      <sz val="8"/>
      <name val="Aptos Narrow"/>
      <family val="2"/>
      <scheme val="minor"/>
    </font>
    <font>
      <b/>
      <sz val="18"/>
      <color rgb="FF0000FF"/>
      <name val="Aptos Narrow"/>
      <family val="2"/>
      <scheme val="minor"/>
    </font>
    <font>
      <sz val="12"/>
      <color rgb="FF000000"/>
      <name val="Segoe UI"/>
      <family val="2"/>
    </font>
    <font>
      <b/>
      <sz val="16"/>
      <color rgb="FF0000FF"/>
      <name val="Aptos Narrow"/>
      <family val="2"/>
      <scheme val="minor"/>
    </font>
    <font>
      <sz val="18.45"/>
      <color rgb="FF3E3530"/>
      <name val="Arial"/>
      <family val="2"/>
    </font>
    <font>
      <b/>
      <sz val="14"/>
      <color rgb="FF0000FF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sz val="12"/>
      <color rgb="FF0000FF"/>
      <name val="Arial"/>
      <family val="2"/>
    </font>
    <font>
      <b/>
      <sz val="12"/>
      <color rgb="FF0000FF"/>
      <name val="Segoe UI"/>
      <family val="2"/>
    </font>
    <font>
      <b/>
      <sz val="11"/>
      <color rgb="FFFF0000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9" fontId="2" fillId="3" borderId="1" xfId="0" applyNumberFormat="1" applyFont="1" applyFill="1" applyBorder="1" applyAlignment="1">
      <alignment vertical="center" wrapText="1"/>
    </xf>
    <xf numFmtId="0" fontId="0" fillId="3" borderId="1" xfId="0" applyFill="1" applyBorder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 applyAlignment="1">
      <alignment vertical="center"/>
    </xf>
    <xf numFmtId="0" fontId="7" fillId="0" borderId="0" xfId="0" applyFont="1">
      <extLst>
        <ext xmlns:xfpb="http://schemas.microsoft.com/office/spreadsheetml/2022/featurepropertybag" uri="{C7286773-470A-42A8-94C5-96B5CB345126}">
          <xfpb:xfComplement i="0"/>
        </ext>
      </extLst>
    </xf>
    <xf numFmtId="0" fontId="10" fillId="0" borderId="0" xfId="0" applyFont="1"/>
    <xf numFmtId="0" fontId="0" fillId="4" borderId="1" xfId="0" applyFill="1" applyBorder="1"/>
    <xf numFmtId="0" fontId="7" fillId="0" borderId="0" xfId="0" applyFont="1" applyAlignment="1">
      <alignment horizontal="left"/>
    </xf>
    <xf numFmtId="0" fontId="0" fillId="0" borderId="1" xfId="0" applyBorder="1"/>
    <xf numFmtId="0" fontId="0" fillId="5" borderId="1" xfId="0" applyFill="1" applyBorder="1"/>
    <xf numFmtId="0" fontId="0" fillId="2" borderId="1" xfId="0" applyFill="1" applyBorder="1"/>
    <xf numFmtId="0" fontId="12" fillId="6" borderId="0" xfId="0" applyFont="1" applyFill="1"/>
    <xf numFmtId="0" fontId="13" fillId="0" borderId="0" xfId="0" applyFont="1"/>
    <xf numFmtId="0" fontId="7" fillId="2" borderId="1" xfId="0" applyFont="1" applyFill="1" applyBorder="1"/>
    <xf numFmtId="0" fontId="14" fillId="6" borderId="0" xfId="0" applyFont="1" applyFill="1"/>
    <xf numFmtId="0" fontId="0" fillId="2" borderId="1" xfId="0" applyFill="1" applyBorder="1" applyAlignment="1">
      <alignment horizontal="right"/>
    </xf>
    <xf numFmtId="0" fontId="0" fillId="7" borderId="1" xfId="0" applyFill="1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1" fillId="8" borderId="1" xfId="0" applyFont="1" applyFill="1" applyBorder="1" applyAlignment="1">
      <alignment horizontal="left" vertical="center"/>
    </xf>
    <xf numFmtId="15" fontId="0" fillId="0" borderId="1" xfId="0" applyNumberFormat="1" applyBorder="1" applyAlignment="1">
      <alignment vertical="center"/>
    </xf>
    <xf numFmtId="0" fontId="1" fillId="8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 applyProtection="1">
      <alignment vertical="center" wrapText="1"/>
      <protection locked="0"/>
    </xf>
    <xf numFmtId="0" fontId="0" fillId="3" borderId="1" xfId="0" applyFill="1" applyBorder="1" applyAlignment="1" applyProtection="1">
      <alignment vertical="center" wrapText="1"/>
      <protection locked="0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5" fillId="0" borderId="0" xfId="0" applyFont="1" applyAlignment="1">
      <alignment vertical="center" wrapText="1"/>
    </xf>
    <xf numFmtId="0" fontId="18" fillId="0" borderId="0" xfId="0" applyFont="1"/>
    <xf numFmtId="0" fontId="19" fillId="0" borderId="0" xfId="0" applyFont="1"/>
    <xf numFmtId="0" fontId="16" fillId="9" borderId="0" xfId="0" applyFont="1" applyFill="1"/>
    <xf numFmtId="0" fontId="0" fillId="9" borderId="0" xfId="0" applyFill="1"/>
    <xf numFmtId="0" fontId="17" fillId="9" borderId="0" xfId="0" applyFont="1" applyFill="1"/>
    <xf numFmtId="0" fontId="20" fillId="9" borderId="0" xfId="0" applyFont="1" applyFill="1"/>
    <xf numFmtId="0" fontId="0" fillId="0" borderId="0" xfId="0" applyAlignment="1">
      <alignment textRotation="45"/>
    </xf>
    <xf numFmtId="0" fontId="0" fillId="0" borderId="0" xfId="0" applyProtection="1">
      <protection locked="0"/>
    </xf>
    <xf numFmtId="0" fontId="4" fillId="0" borderId="0" xfId="0" applyFont="1" applyProtection="1">
      <protection locked="0"/>
    </xf>
    <xf numFmtId="0" fontId="6" fillId="0" borderId="0" xfId="0" applyFont="1" applyProtection="1">
      <protection locked="0"/>
    </xf>
    <xf numFmtId="0" fontId="7" fillId="0" borderId="0" xfId="0" applyFont="1" applyProtection="1">
      <protection locked="0"/>
    </xf>
    <xf numFmtId="0" fontId="3" fillId="0" borderId="0" xfId="0" applyFont="1" applyProtection="1">
      <protection locked="0"/>
    </xf>
    <xf numFmtId="0" fontId="6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22/11/relationships/FeaturePropertyBag" Target="featurePropertyBag/featurePropertyBag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7/06/relationships/model3d" Target="../media/model3d1.glb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customXml" Target="../ink/ink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57150</xdr:colOff>
      <xdr:row>1</xdr:row>
      <xdr:rowOff>161925</xdr:rowOff>
    </xdr:from>
    <xdr:to>
      <xdr:col>21</xdr:col>
      <xdr:colOff>457200</xdr:colOff>
      <xdr:row>22</xdr:row>
      <xdr:rowOff>48003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3" name="3D Model 2" descr="Rover">
              <a:extLst>
                <a:ext uri="{FF2B5EF4-FFF2-40B4-BE49-F238E27FC236}">
                  <a16:creationId xmlns:a16="http://schemas.microsoft.com/office/drawing/2014/main" id="{CCA4DFFE-83A9-41E6-B57D-222AF15FD95B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3448050" cy="3886578"/>
                  </a:xfrm>
                  <a:prstGeom prst="rect">
                    <a:avLst/>
                  </a:prstGeom>
                </am3d:spPr>
                <am3d:camera>
                  <am3d:pos x="0" y="0" z="74552484"/>
                  <am3d:up dx="0" dy="36000000" dz="0"/>
                  <am3d:lookAt x="0" y="0" z="0"/>
                  <am3d:perspective fov="2700000"/>
                </am3d:camera>
                <am3d:trans>
                  <am3d:meterPerModelUnit n="562864" d="1000000"/>
                  <am3d:preTrans dx="-1458149" dy="-16213814" dz="1040322"/>
                  <am3d:scale>
                    <am3d:sx n="1000000" d="1000000"/>
                    <am3d:sy n="1000000" d="1000000"/>
                    <am3d:sz n="1000000" d="1000000"/>
                  </am3d:scale>
                  <am3d:rot ax="153050" ay="-1403487" az="-60793"/>
                  <am3d:postTrans dx="0" dy="0" dz="0"/>
                </am3d:trans>
                <am3d:raster rName="Office3DRenderer" rVer="16.0.8326">
                  <am3d:blip r:embed="rId2"/>
                </am3d:raster>
                <am3d:extLst>
                  <a:ext uri="{9A65AA19-BECB-4387-8358-8AD5134E1D82}">
                    <a3danim:embedAnim xmlns:a3danim="http://schemas.microsoft.com/office/drawing/2018/animation/model3d" animId="0">
                      <a3danim:animPr length="2500" count="indefinite"/>
                    </a3danim:embedAnim>
                  </a:ext>
                  <a:ext uri="{E9DE012E-A134-456F-84FE-255F9AAD75C6}">
                    <a3danim:posterFrame xmlns:a3danim="http://schemas.microsoft.com/office/drawing/2018/animation/model3d" animId="0"/>
                  </a:ext>
                </am3d:extLst>
                <am3d:objViewport viewportSz="4616355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3" name="3D Model 2" descr="Rover">
              <a:extLst>
                <a:ext uri="{FF2B5EF4-FFF2-40B4-BE49-F238E27FC236}">
                  <a16:creationId xmlns:a16="http://schemas.microsoft.com/office/drawing/2014/main" id="{CCA4DFFE-83A9-41E6-B57D-222AF15FD95B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810750" y="400050"/>
              <a:ext cx="3448050" cy="3886578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85725</xdr:rowOff>
    </xdr:from>
    <xdr:to>
      <xdr:col>20</xdr:col>
      <xdr:colOff>497092</xdr:colOff>
      <xdr:row>19</xdr:row>
      <xdr:rowOff>181493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B777AC-406D-1143-9F83-1230B0E3C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"/>
          <a:ext cx="12689092" cy="37152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390240</xdr:colOff>
      <xdr:row>3</xdr:row>
      <xdr:rowOff>0</xdr:rowOff>
    </xdr:from>
    <xdr:to>
      <xdr:col>9</xdr:col>
      <xdr:colOff>390600</xdr:colOff>
      <xdr:row>3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C72EC72B-EB44-1F23-A1C2-A83144A4C7BF}"/>
                </a:ext>
              </a:extLst>
            </xdr14:cNvPr>
            <xdr14:cNvContentPartPr/>
          </xdr14:nvContentPartPr>
          <xdr14:nvPr macro=""/>
          <xdr14:xfrm>
            <a:off x="5876640" y="131400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C72EC72B-EB44-1F23-A1C2-A83144A4C7B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870520" y="130788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2-13T16:34:29.3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 24575,'0'0'-8191</inkml:trace>
</inkml: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298BB-B679-44E3-ABF0-6FB21EA62753}">
  <sheetPr>
    <tabColor theme="5" tint="-0.249977111117893"/>
  </sheetPr>
  <dimension ref="A1:J77"/>
  <sheetViews>
    <sheetView tabSelected="1" topLeftCell="B1" workbookViewId="0">
      <selection activeCell="I14" sqref="I14"/>
    </sheetView>
  </sheetViews>
  <sheetFormatPr defaultRowHeight="15"/>
  <cols>
    <col min="1" max="16384" width="9.140625" style="37"/>
  </cols>
  <sheetData>
    <row r="1" spans="1:10" ht="18.75">
      <c r="A1" s="36" t="s">
        <v>181</v>
      </c>
      <c r="J1" s="36" t="s">
        <v>251</v>
      </c>
    </row>
    <row r="3" spans="1:10">
      <c r="A3" s="38" t="s">
        <v>182</v>
      </c>
      <c r="J3" s="39" t="s">
        <v>252</v>
      </c>
    </row>
    <row r="4" spans="1:10">
      <c r="A4" s="37" t="s">
        <v>183</v>
      </c>
      <c r="J4" s="39"/>
    </row>
    <row r="5" spans="1:10">
      <c r="A5" s="37" t="s">
        <v>184</v>
      </c>
      <c r="J5" s="39" t="s">
        <v>253</v>
      </c>
    </row>
    <row r="6" spans="1:10">
      <c r="A6" s="37" t="s">
        <v>185</v>
      </c>
      <c r="J6" s="39"/>
    </row>
    <row r="7" spans="1:10">
      <c r="J7" s="39" t="s">
        <v>254</v>
      </c>
    </row>
    <row r="8" spans="1:10">
      <c r="A8" s="38" t="s">
        <v>186</v>
      </c>
      <c r="J8" s="39"/>
    </row>
    <row r="9" spans="1:10">
      <c r="A9" s="37" t="s">
        <v>187</v>
      </c>
      <c r="J9" s="39" t="s">
        <v>255</v>
      </c>
    </row>
    <row r="10" spans="1:10">
      <c r="A10" s="37" t="s">
        <v>188</v>
      </c>
      <c r="J10" s="39"/>
    </row>
    <row r="11" spans="1:10">
      <c r="A11" s="37" t="s">
        <v>189</v>
      </c>
      <c r="J11" s="39" t="s">
        <v>256</v>
      </c>
    </row>
    <row r="12" spans="1:10">
      <c r="A12" s="37" t="s">
        <v>190</v>
      </c>
      <c r="J12" s="39"/>
    </row>
    <row r="13" spans="1:10">
      <c r="A13" s="37" t="s">
        <v>191</v>
      </c>
      <c r="J13" s="39" t="s">
        <v>257</v>
      </c>
    </row>
    <row r="14" spans="1:10">
      <c r="A14" s="37" t="s">
        <v>192</v>
      </c>
      <c r="J14" s="39"/>
    </row>
    <row r="15" spans="1:10">
      <c r="A15" s="37" t="s">
        <v>193</v>
      </c>
      <c r="J15" s="39" t="s">
        <v>258</v>
      </c>
    </row>
    <row r="16" spans="1:10">
      <c r="J16" s="39"/>
    </row>
    <row r="17" spans="1:10">
      <c r="A17" s="38" t="s">
        <v>230</v>
      </c>
      <c r="J17" s="39" t="s">
        <v>259</v>
      </c>
    </row>
    <row r="18" spans="1:10">
      <c r="A18" s="37" t="s">
        <v>231</v>
      </c>
      <c r="J18" s="39"/>
    </row>
    <row r="19" spans="1:10">
      <c r="A19" s="37" t="s">
        <v>232</v>
      </c>
      <c r="J19" s="39" t="s">
        <v>260</v>
      </c>
    </row>
    <row r="20" spans="1:10">
      <c r="A20" s="37" t="s">
        <v>233</v>
      </c>
    </row>
    <row r="22" spans="1:10">
      <c r="A22" s="38" t="s">
        <v>234</v>
      </c>
    </row>
    <row r="23" spans="1:10">
      <c r="A23" s="37" t="s">
        <v>235</v>
      </c>
    </row>
    <row r="24" spans="1:10">
      <c r="A24" s="37" t="s">
        <v>236</v>
      </c>
    </row>
    <row r="26" spans="1:10">
      <c r="A26" s="38" t="s">
        <v>237</v>
      </c>
    </row>
    <row r="27" spans="1:10">
      <c r="A27" s="37" t="s">
        <v>238</v>
      </c>
    </row>
    <row r="28" spans="1:10">
      <c r="A28" s="37" t="s">
        <v>239</v>
      </c>
    </row>
    <row r="29" spans="1:10">
      <c r="A29" s="37" t="s">
        <v>240</v>
      </c>
    </row>
    <row r="30" spans="1:10">
      <c r="A30" s="37" t="s">
        <v>241</v>
      </c>
    </row>
    <row r="31" spans="1:10">
      <c r="A31" s="37" t="s">
        <v>242</v>
      </c>
    </row>
    <row r="33" spans="1:1">
      <c r="A33" s="38" t="s">
        <v>243</v>
      </c>
    </row>
    <row r="34" spans="1:1">
      <c r="A34" s="37" t="s">
        <v>194</v>
      </c>
    </row>
    <row r="35" spans="1:1">
      <c r="A35" s="37" t="s">
        <v>195</v>
      </c>
    </row>
    <row r="36" spans="1:1">
      <c r="A36" s="37" t="s">
        <v>196</v>
      </c>
    </row>
    <row r="37" spans="1:1">
      <c r="A37" s="37" t="s">
        <v>197</v>
      </c>
    </row>
    <row r="38" spans="1:1">
      <c r="A38" s="37" t="s">
        <v>198</v>
      </c>
    </row>
    <row r="39" spans="1:1">
      <c r="A39" s="37" t="s">
        <v>199</v>
      </c>
    </row>
    <row r="40" spans="1:1">
      <c r="A40" s="37" t="s">
        <v>200</v>
      </c>
    </row>
    <row r="41" spans="1:1">
      <c r="A41" s="37" t="s">
        <v>201</v>
      </c>
    </row>
    <row r="42" spans="1:1">
      <c r="A42" s="37" t="s">
        <v>202</v>
      </c>
    </row>
    <row r="43" spans="1:1">
      <c r="A43" s="37" t="s">
        <v>203</v>
      </c>
    </row>
    <row r="44" spans="1:1">
      <c r="A44" s="37" t="s">
        <v>204</v>
      </c>
    </row>
    <row r="45" spans="1:1">
      <c r="A45" s="37" t="s">
        <v>205</v>
      </c>
    </row>
    <row r="47" spans="1:1">
      <c r="A47" s="38" t="s">
        <v>244</v>
      </c>
    </row>
    <row r="48" spans="1:1">
      <c r="A48" s="37" t="s">
        <v>206</v>
      </c>
    </row>
    <row r="49" spans="1:1">
      <c r="A49" s="37" t="s">
        <v>207</v>
      </c>
    </row>
    <row r="50" spans="1:1">
      <c r="A50" s="37" t="s">
        <v>208</v>
      </c>
    </row>
    <row r="51" spans="1:1">
      <c r="A51" s="37" t="s">
        <v>209</v>
      </c>
    </row>
    <row r="53" spans="1:1">
      <c r="A53" s="38" t="s">
        <v>245</v>
      </c>
    </row>
    <row r="54" spans="1:1">
      <c r="A54" s="37" t="s">
        <v>210</v>
      </c>
    </row>
    <row r="55" spans="1:1">
      <c r="A55" s="37" t="s">
        <v>211</v>
      </c>
    </row>
    <row r="57" spans="1:1">
      <c r="A57" s="38" t="s">
        <v>249</v>
      </c>
    </row>
    <row r="58" spans="1:1">
      <c r="A58" s="37" t="s">
        <v>212</v>
      </c>
    </row>
    <row r="59" spans="1:1">
      <c r="A59" s="37" t="s">
        <v>213</v>
      </c>
    </row>
    <row r="61" spans="1:1">
      <c r="A61" s="38" t="s">
        <v>248</v>
      </c>
    </row>
    <row r="62" spans="1:1">
      <c r="A62" s="37" t="s">
        <v>214</v>
      </c>
    </row>
    <row r="63" spans="1:1">
      <c r="A63" s="37" t="s">
        <v>215</v>
      </c>
    </row>
    <row r="64" spans="1:1">
      <c r="A64" s="37" t="s">
        <v>250</v>
      </c>
    </row>
    <row r="66" spans="1:1">
      <c r="A66" s="38" t="s">
        <v>247</v>
      </c>
    </row>
    <row r="67" spans="1:1">
      <c r="A67" s="37" t="s">
        <v>216</v>
      </c>
    </row>
    <row r="68" spans="1:1">
      <c r="A68" s="37" t="s">
        <v>217</v>
      </c>
    </row>
    <row r="69" spans="1:1">
      <c r="A69" s="37" t="s">
        <v>218</v>
      </c>
    </row>
    <row r="70" spans="1:1">
      <c r="A70" s="37" t="s">
        <v>219</v>
      </c>
    </row>
    <row r="71" spans="1:1">
      <c r="A71" s="37" t="s">
        <v>220</v>
      </c>
    </row>
    <row r="72" spans="1:1">
      <c r="A72" s="37" t="s">
        <v>221</v>
      </c>
    </row>
    <row r="73" spans="1:1">
      <c r="A73" s="37" t="s">
        <v>222</v>
      </c>
    </row>
    <row r="75" spans="1:1">
      <c r="A75" s="38" t="s">
        <v>246</v>
      </c>
    </row>
    <row r="76" spans="1:1">
      <c r="A76" s="37" t="s">
        <v>223</v>
      </c>
    </row>
    <row r="77" spans="1:1">
      <c r="A77" s="37" t="s">
        <v>224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95FEF-3871-4122-AB5D-CEC31ECE6AA6}">
  <sheetPr>
    <tabColor rgb="FF92D050"/>
  </sheetPr>
  <dimension ref="A1:M24"/>
  <sheetViews>
    <sheetView zoomScale="120" zoomScaleNormal="120" workbookViewId="0">
      <selection activeCell="P8" sqref="P8"/>
    </sheetView>
  </sheetViews>
  <sheetFormatPr defaultRowHeight="15"/>
  <cols>
    <col min="1" max="1" width="3" bestFit="1" customWidth="1"/>
    <col min="5" max="5" width="9.140625" customWidth="1"/>
    <col min="8" max="8" width="4.140625" customWidth="1"/>
    <col min="12" max="12" width="15.5703125" customWidth="1"/>
  </cols>
  <sheetData>
    <row r="1" spans="1:13">
      <c r="A1" s="13">
        <v>1</v>
      </c>
      <c r="B1" s="14" t="s">
        <v>15</v>
      </c>
      <c r="C1" s="9"/>
      <c r="H1" s="13">
        <v>21</v>
      </c>
      <c r="I1" s="9" t="s">
        <v>24</v>
      </c>
    </row>
    <row r="2" spans="1:13">
      <c r="A2" s="13">
        <v>2</v>
      </c>
      <c r="B2" s="14" t="s">
        <v>13</v>
      </c>
      <c r="C2" s="9"/>
      <c r="H2" s="13">
        <v>22</v>
      </c>
      <c r="I2" s="9" t="s">
        <v>25</v>
      </c>
    </row>
    <row r="3" spans="1:13">
      <c r="A3" s="13">
        <v>3</v>
      </c>
      <c r="B3" s="9" t="s">
        <v>14</v>
      </c>
      <c r="C3" s="9"/>
      <c r="H3" s="13">
        <v>23</v>
      </c>
      <c r="I3" s="9" t="s">
        <v>26</v>
      </c>
      <c r="J3" s="7"/>
    </row>
    <row r="4" spans="1:13">
      <c r="A4" s="13">
        <v>4</v>
      </c>
      <c r="B4" s="11" t="s">
        <v>16</v>
      </c>
      <c r="C4" s="9"/>
      <c r="H4" s="13">
        <v>24</v>
      </c>
      <c r="I4" s="9" t="s">
        <v>27</v>
      </c>
    </row>
    <row r="5" spans="1:13">
      <c r="A5" s="13">
        <v>5</v>
      </c>
      <c r="B5" s="9" t="s">
        <v>17</v>
      </c>
      <c r="C5" s="9"/>
      <c r="H5" s="13">
        <v>25</v>
      </c>
      <c r="I5" s="9" t="s">
        <v>28</v>
      </c>
    </row>
    <row r="6" spans="1:13">
      <c r="A6" s="13">
        <v>6</v>
      </c>
      <c r="B6" s="9" t="s">
        <v>18</v>
      </c>
      <c r="C6" s="9"/>
      <c r="H6" s="13">
        <v>26</v>
      </c>
      <c r="I6" s="9" t="s">
        <v>29</v>
      </c>
    </row>
    <row r="7" spans="1:13">
      <c r="A7" s="13">
        <v>7</v>
      </c>
      <c r="B7" s="9" t="s">
        <v>19</v>
      </c>
      <c r="C7" s="9"/>
      <c r="H7" s="13">
        <v>27</v>
      </c>
      <c r="I7" s="9" t="s">
        <v>30</v>
      </c>
    </row>
    <row r="8" spans="1:13">
      <c r="A8" s="13">
        <v>8</v>
      </c>
      <c r="B8" s="9" t="s">
        <v>34</v>
      </c>
      <c r="C8" s="9"/>
      <c r="H8" s="13">
        <v>28</v>
      </c>
      <c r="I8" s="9" t="s">
        <v>31</v>
      </c>
    </row>
    <row r="9" spans="1:13">
      <c r="A9" s="13">
        <v>9</v>
      </c>
      <c r="B9" s="9" t="s">
        <v>35</v>
      </c>
      <c r="C9" s="9"/>
      <c r="H9" s="13">
        <v>29</v>
      </c>
      <c r="I9" s="9" t="s">
        <v>32</v>
      </c>
    </row>
    <row r="10" spans="1:13" ht="14.25" customHeight="1">
      <c r="A10" s="13">
        <v>10</v>
      </c>
      <c r="B10" s="9" t="s">
        <v>36</v>
      </c>
      <c r="C10" s="9"/>
      <c r="H10" s="13">
        <v>30</v>
      </c>
      <c r="I10" s="9" t="s">
        <v>33</v>
      </c>
    </row>
    <row r="11" spans="1:13">
      <c r="A11" s="13">
        <v>11</v>
      </c>
      <c r="B11" s="9" t="s">
        <v>37</v>
      </c>
      <c r="C11" s="9"/>
      <c r="H11" s="13">
        <v>31</v>
      </c>
      <c r="I11" s="9" t="s">
        <v>59</v>
      </c>
      <c r="M11" t="s">
        <v>42</v>
      </c>
    </row>
    <row r="12" spans="1:13">
      <c r="A12" s="13">
        <v>12</v>
      </c>
      <c r="B12" s="9" t="s">
        <v>38</v>
      </c>
      <c r="C12" s="9"/>
      <c r="H12" s="13">
        <v>32</v>
      </c>
      <c r="I12" s="9" t="s">
        <v>60</v>
      </c>
    </row>
    <row r="13" spans="1:13">
      <c r="A13" s="13">
        <v>13</v>
      </c>
      <c r="B13" s="9" t="s">
        <v>39</v>
      </c>
      <c r="C13" s="9"/>
      <c r="H13" s="13">
        <v>33</v>
      </c>
      <c r="I13" s="9" t="s">
        <v>61</v>
      </c>
    </row>
    <row r="14" spans="1:13">
      <c r="A14" s="13">
        <v>14</v>
      </c>
      <c r="B14" s="9" t="s">
        <v>43</v>
      </c>
      <c r="C14" s="9"/>
      <c r="H14" s="13">
        <v>34</v>
      </c>
      <c r="I14" s="9" t="s">
        <v>62</v>
      </c>
    </row>
    <row r="15" spans="1:13">
      <c r="A15" s="13">
        <v>15</v>
      </c>
      <c r="B15" s="9" t="s">
        <v>40</v>
      </c>
      <c r="C15" s="9"/>
      <c r="H15" s="13">
        <v>35</v>
      </c>
      <c r="I15" s="9" t="s">
        <v>63</v>
      </c>
    </row>
    <row r="16" spans="1:13">
      <c r="A16" s="13">
        <v>16</v>
      </c>
      <c r="B16" s="9" t="s">
        <v>41</v>
      </c>
      <c r="C16" s="9"/>
      <c r="H16" s="13">
        <v>36</v>
      </c>
      <c r="I16" s="9" t="s">
        <v>64</v>
      </c>
    </row>
    <row r="17" spans="1:11">
      <c r="A17" s="13">
        <v>17</v>
      </c>
      <c r="B17" s="9" t="s">
        <v>20</v>
      </c>
      <c r="C17" s="9"/>
      <c r="H17" s="13"/>
    </row>
    <row r="18" spans="1:11">
      <c r="A18" s="13">
        <v>18</v>
      </c>
      <c r="B18" s="9" t="s">
        <v>21</v>
      </c>
      <c r="C18" s="9"/>
      <c r="H18" s="13"/>
    </row>
    <row r="19" spans="1:11">
      <c r="A19" s="13">
        <v>19</v>
      </c>
      <c r="B19" s="9" t="s">
        <v>22</v>
      </c>
      <c r="C19" s="9"/>
      <c r="H19" s="13"/>
    </row>
    <row r="20" spans="1:11">
      <c r="A20" s="13">
        <v>20</v>
      </c>
      <c r="B20" s="12" t="s">
        <v>23</v>
      </c>
      <c r="C20" s="9"/>
      <c r="H20" s="13"/>
      <c r="K20" s="6"/>
    </row>
    <row r="24" spans="1:11">
      <c r="J24" s="40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1614F-D675-46DA-9A65-1767DFDA1994}">
  <sheetPr>
    <tabColor rgb="FFFF0000"/>
  </sheetPr>
  <dimension ref="A1"/>
  <sheetViews>
    <sheetView workbookViewId="0">
      <selection activeCell="L24" sqref="L24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205E2-DAC9-4555-8613-43C6EDEC656B}">
  <sheetPr>
    <tabColor rgb="FFFFFF00"/>
  </sheetPr>
  <dimension ref="A1:N11"/>
  <sheetViews>
    <sheetView zoomScale="120" zoomScaleNormal="120" workbookViewId="0">
      <selection activeCell="Q9" sqref="Q9"/>
    </sheetView>
  </sheetViews>
  <sheetFormatPr defaultRowHeight="15"/>
  <cols>
    <col min="4" max="4" width="18.140625" bestFit="1" customWidth="1"/>
    <col min="5" max="5" width="13.5703125" customWidth="1"/>
    <col min="11" max="11" width="18.140625" bestFit="1" customWidth="1"/>
    <col min="12" max="12" width="14.42578125" bestFit="1" customWidth="1"/>
    <col min="13" max="13" width="12.7109375" bestFit="1" customWidth="1"/>
  </cols>
  <sheetData>
    <row r="1" spans="1:14" ht="27" customHeight="1">
      <c r="A1" s="1" t="s">
        <v>0</v>
      </c>
      <c r="B1" s="1" t="s">
        <v>1</v>
      </c>
      <c r="C1" s="1" t="s">
        <v>2</v>
      </c>
      <c r="D1" s="1" t="s">
        <v>3</v>
      </c>
      <c r="H1" s="1" t="s">
        <v>0</v>
      </c>
      <c r="I1" s="1" t="s">
        <v>1</v>
      </c>
      <c r="J1" s="1" t="s">
        <v>2</v>
      </c>
      <c r="K1" s="1" t="s">
        <v>3</v>
      </c>
      <c r="L1" s="1" t="s">
        <v>10</v>
      </c>
      <c r="M1" s="1" t="s">
        <v>11</v>
      </c>
    </row>
    <row r="2" spans="1:14">
      <c r="A2" s="2" t="s">
        <v>4</v>
      </c>
      <c r="B2" s="2">
        <v>10</v>
      </c>
      <c r="C2" s="2">
        <v>3</v>
      </c>
      <c r="D2" s="3">
        <f>B2*C2</f>
        <v>30</v>
      </c>
      <c r="E2" s="8" t="s">
        <v>8</v>
      </c>
      <c r="H2" s="2" t="s">
        <v>4</v>
      </c>
      <c r="I2" s="2">
        <v>10</v>
      </c>
      <c r="J2" s="2">
        <v>3</v>
      </c>
      <c r="K2" s="3">
        <f>I2*J2</f>
        <v>30</v>
      </c>
      <c r="L2" s="4">
        <v>0.1</v>
      </c>
      <c r="M2" s="5">
        <f>K2*$L$2</f>
        <v>3</v>
      </c>
      <c r="N2" s="8" t="s">
        <v>9</v>
      </c>
    </row>
    <row r="3" spans="1:14">
      <c r="A3" s="2" t="s">
        <v>5</v>
      </c>
      <c r="B3" s="2">
        <v>15</v>
      </c>
      <c r="C3" s="2">
        <v>5</v>
      </c>
      <c r="D3" s="3">
        <f t="shared" ref="D3:D4" si="0">B3*C3</f>
        <v>75</v>
      </c>
      <c r="E3" s="8" t="s">
        <v>8</v>
      </c>
      <c r="H3" s="2" t="s">
        <v>5</v>
      </c>
      <c r="I3" s="2">
        <v>15</v>
      </c>
      <c r="J3" s="2">
        <v>4</v>
      </c>
      <c r="K3" s="3">
        <f>I3*J3</f>
        <v>60</v>
      </c>
      <c r="L3" s="3"/>
      <c r="M3" s="5">
        <f t="shared" ref="M3:M4" si="1">K3*$L$2</f>
        <v>6</v>
      </c>
      <c r="N3" s="8" t="s">
        <v>9</v>
      </c>
    </row>
    <row r="4" spans="1:14">
      <c r="A4" s="2" t="s">
        <v>6</v>
      </c>
      <c r="B4" s="2">
        <v>8</v>
      </c>
      <c r="C4" s="2">
        <v>5</v>
      </c>
      <c r="D4" s="3">
        <f t="shared" si="0"/>
        <v>40</v>
      </c>
      <c r="E4" s="8" t="s">
        <v>8</v>
      </c>
      <c r="H4" s="2" t="s">
        <v>6</v>
      </c>
      <c r="I4" s="2">
        <v>8</v>
      </c>
      <c r="J4" s="2">
        <v>5</v>
      </c>
      <c r="K4" s="3">
        <f>I4*J4</f>
        <v>40</v>
      </c>
      <c r="L4" s="3"/>
      <c r="M4" s="5">
        <f t="shared" si="1"/>
        <v>4</v>
      </c>
      <c r="N4" s="8" t="s">
        <v>9</v>
      </c>
    </row>
    <row r="6" spans="1:14" ht="30" customHeight="1">
      <c r="A6" s="46" t="s">
        <v>78</v>
      </c>
      <c r="B6" s="46"/>
      <c r="C6" s="46"/>
      <c r="D6" s="46"/>
      <c r="E6" s="46"/>
      <c r="F6" s="46"/>
      <c r="H6" s="9" t="s">
        <v>82</v>
      </c>
    </row>
    <row r="7" spans="1:14">
      <c r="A7" s="8" t="s">
        <v>7</v>
      </c>
      <c r="B7" s="8"/>
      <c r="C7" s="8"/>
      <c r="D7" s="8"/>
      <c r="E7" s="8"/>
      <c r="F7" s="8"/>
      <c r="H7" s="8" t="s">
        <v>83</v>
      </c>
    </row>
    <row r="8" spans="1:14">
      <c r="A8" s="9" t="s">
        <v>79</v>
      </c>
      <c r="B8" s="8"/>
      <c r="C8" s="8"/>
      <c r="D8" s="8"/>
      <c r="E8" s="8"/>
      <c r="F8" s="8"/>
      <c r="H8" s="8" t="s">
        <v>84</v>
      </c>
    </row>
    <row r="9" spans="1:14">
      <c r="A9" s="8" t="s">
        <v>80</v>
      </c>
      <c r="B9" s="8"/>
      <c r="C9" s="8"/>
      <c r="D9" s="8"/>
      <c r="E9" s="8"/>
      <c r="F9" s="8"/>
      <c r="H9" s="10" t="s">
        <v>12</v>
      </c>
    </row>
    <row r="10" spans="1:14">
      <c r="A10" s="10" t="s">
        <v>81</v>
      </c>
      <c r="B10" s="8"/>
      <c r="C10" s="8"/>
      <c r="D10" s="8"/>
      <c r="E10" s="8"/>
      <c r="F10" s="8"/>
    </row>
    <row r="11" spans="1:14">
      <c r="E11" s="8"/>
    </row>
  </sheetData>
  <mergeCells count="1">
    <mergeCell ref="A6:F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E1C55-0A47-4711-BB8A-35DF9674B0CD}">
  <sheetPr>
    <tabColor rgb="FF00B0F0"/>
  </sheetPr>
  <dimension ref="A1:O16"/>
  <sheetViews>
    <sheetView zoomScale="120" zoomScaleNormal="120" workbookViewId="0">
      <selection activeCell="E13" sqref="E13"/>
    </sheetView>
  </sheetViews>
  <sheetFormatPr defaultRowHeight="15"/>
  <cols>
    <col min="1" max="3" width="9.140625" style="41"/>
    <col min="4" max="4" width="18.5703125" style="41" customWidth="1"/>
    <col min="5" max="7" width="9.140625" style="41"/>
    <col min="8" max="8" width="13.85546875" style="41" customWidth="1"/>
    <col min="9" max="16384" width="9.140625" style="41"/>
  </cols>
  <sheetData>
    <row r="1" spans="1:15" ht="22.5" customHeight="1">
      <c r="A1" s="29" t="s">
        <v>0</v>
      </c>
      <c r="B1" s="29" t="s">
        <v>1</v>
      </c>
      <c r="C1" s="29" t="s">
        <v>2</v>
      </c>
      <c r="D1" s="1" t="s">
        <v>3</v>
      </c>
      <c r="F1" s="29" t="s">
        <v>45</v>
      </c>
      <c r="G1" s="29" t="s">
        <v>46</v>
      </c>
      <c r="H1" s="29" t="s">
        <v>47</v>
      </c>
    </row>
    <row r="2" spans="1:15">
      <c r="A2" s="30" t="s">
        <v>4</v>
      </c>
      <c r="B2" s="30">
        <v>10</v>
      </c>
      <c r="C2" s="30">
        <v>6</v>
      </c>
      <c r="D2" s="3">
        <f>B2*C2</f>
        <v>60</v>
      </c>
      <c r="F2" s="30" t="s">
        <v>55</v>
      </c>
      <c r="G2" s="30">
        <v>50</v>
      </c>
      <c r="H2" s="30" t="s">
        <v>48</v>
      </c>
    </row>
    <row r="3" spans="1:15">
      <c r="A3" s="30" t="s">
        <v>5</v>
      </c>
      <c r="B3" s="30">
        <v>15</v>
      </c>
      <c r="C3" s="30">
        <v>5</v>
      </c>
      <c r="D3" s="3">
        <f>B3*C3</f>
        <v>75</v>
      </c>
      <c r="F3" s="30" t="s">
        <v>49</v>
      </c>
      <c r="G3" s="30">
        <v>30</v>
      </c>
      <c r="H3" s="30" t="s">
        <v>50</v>
      </c>
    </row>
    <row r="4" spans="1:15">
      <c r="A4" s="30" t="s">
        <v>6</v>
      </c>
      <c r="B4" s="30">
        <v>8</v>
      </c>
      <c r="C4" s="30">
        <v>5</v>
      </c>
      <c r="D4" s="3">
        <f>B4*C4</f>
        <v>40</v>
      </c>
      <c r="F4" s="30" t="s">
        <v>51</v>
      </c>
      <c r="G4" s="30">
        <v>32</v>
      </c>
      <c r="H4" s="30" t="s">
        <v>52</v>
      </c>
    </row>
    <row r="5" spans="1:15">
      <c r="F5" s="30" t="s">
        <v>53</v>
      </c>
      <c r="G5" s="30">
        <v>29</v>
      </c>
      <c r="H5" s="30" t="s">
        <v>54</v>
      </c>
    </row>
    <row r="7" spans="1:15">
      <c r="A7" s="42" t="s">
        <v>44</v>
      </c>
      <c r="F7" s="42" t="s">
        <v>56</v>
      </c>
      <c r="K7" s="42" t="s">
        <v>57</v>
      </c>
    </row>
    <row r="8" spans="1:15">
      <c r="A8" s="43" t="s">
        <v>65</v>
      </c>
      <c r="B8" s="43"/>
      <c r="F8" s="43" t="s">
        <v>261</v>
      </c>
      <c r="G8" s="43"/>
      <c r="H8" s="43"/>
      <c r="K8" s="43" t="s">
        <v>58</v>
      </c>
      <c r="L8" s="43"/>
      <c r="M8" s="43"/>
      <c r="N8" s="43"/>
      <c r="O8" s="43"/>
    </row>
    <row r="9" spans="1:15">
      <c r="A9" s="43" t="s">
        <v>66</v>
      </c>
      <c r="B9" s="43"/>
      <c r="F9" s="43" t="s">
        <v>69</v>
      </c>
      <c r="G9" s="43"/>
      <c r="H9" s="43"/>
      <c r="K9" s="43" t="s">
        <v>73</v>
      </c>
      <c r="L9" s="43"/>
      <c r="M9" s="43"/>
      <c r="N9" s="43"/>
      <c r="O9" s="43"/>
    </row>
    <row r="10" spans="1:15">
      <c r="A10" s="43" t="s">
        <v>67</v>
      </c>
      <c r="B10" s="43"/>
      <c r="F10" s="44" t="s">
        <v>71</v>
      </c>
      <c r="G10" s="43"/>
      <c r="H10" s="43"/>
      <c r="K10" s="43" t="s">
        <v>74</v>
      </c>
      <c r="L10" s="43"/>
      <c r="M10" s="43"/>
      <c r="N10" s="43"/>
      <c r="O10" s="43"/>
    </row>
    <row r="11" spans="1:15">
      <c r="A11" s="43" t="s">
        <v>68</v>
      </c>
      <c r="B11" s="43"/>
      <c r="F11" s="43" t="s">
        <v>262</v>
      </c>
      <c r="G11" s="43"/>
      <c r="H11" s="43"/>
      <c r="K11" s="43" t="s">
        <v>75</v>
      </c>
      <c r="L11" s="43"/>
      <c r="M11" s="43"/>
      <c r="N11" s="43"/>
      <c r="O11" s="43"/>
    </row>
    <row r="12" spans="1:15">
      <c r="F12" s="43" t="s">
        <v>69</v>
      </c>
      <c r="G12" s="43"/>
      <c r="H12" s="43"/>
      <c r="K12" s="43" t="s">
        <v>76</v>
      </c>
      <c r="L12" s="43"/>
      <c r="M12" s="43"/>
      <c r="N12" s="43"/>
      <c r="O12" s="43"/>
    </row>
    <row r="13" spans="1:15">
      <c r="F13" s="43" t="s">
        <v>70</v>
      </c>
      <c r="K13" s="43" t="s">
        <v>77</v>
      </c>
      <c r="L13" s="43"/>
      <c r="M13" s="43"/>
      <c r="N13" s="43"/>
      <c r="O13" s="43"/>
    </row>
    <row r="14" spans="1:15">
      <c r="E14" s="45"/>
      <c r="F14" s="44" t="s">
        <v>263</v>
      </c>
    </row>
    <row r="15" spans="1:15">
      <c r="F15" s="43" t="s">
        <v>264</v>
      </c>
    </row>
    <row r="16" spans="1:15">
      <c r="F16" s="43" t="s">
        <v>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8B727-EA26-4A54-A6FB-55BF7077F30E}">
  <sheetPr>
    <tabColor rgb="FF7030A0"/>
  </sheetPr>
  <dimension ref="A1:Q18"/>
  <sheetViews>
    <sheetView zoomScaleNormal="100" workbookViewId="0">
      <selection activeCell="K18" sqref="K18"/>
    </sheetView>
  </sheetViews>
  <sheetFormatPr defaultRowHeight="15"/>
  <cols>
    <col min="4" max="4" width="11.140625" bestFit="1" customWidth="1"/>
  </cols>
  <sheetData>
    <row r="1" spans="1:17">
      <c r="A1" s="13" t="s">
        <v>86</v>
      </c>
      <c r="B1" s="13" t="s">
        <v>87</v>
      </c>
      <c r="D1" s="13" t="s">
        <v>86</v>
      </c>
      <c r="E1" s="13" t="s">
        <v>87</v>
      </c>
      <c r="G1" s="13" t="s">
        <v>86</v>
      </c>
      <c r="H1" s="13" t="s">
        <v>87</v>
      </c>
      <c r="J1" s="13" t="s">
        <v>86</v>
      </c>
      <c r="K1" s="13" t="s">
        <v>87</v>
      </c>
    </row>
    <row r="2" spans="1:17">
      <c r="A2" s="15">
        <v>1</v>
      </c>
      <c r="B2" s="15">
        <v>10</v>
      </c>
      <c r="D2" s="15">
        <v>1</v>
      </c>
      <c r="E2" s="15">
        <v>10</v>
      </c>
      <c r="G2" s="15">
        <v>1</v>
      </c>
      <c r="H2" s="15">
        <v>10</v>
      </c>
      <c r="J2" s="15">
        <v>1</v>
      </c>
      <c r="K2" s="15">
        <v>10</v>
      </c>
    </row>
    <row r="3" spans="1:17">
      <c r="A3" s="15">
        <v>2</v>
      </c>
      <c r="B3" s="15">
        <v>20</v>
      </c>
      <c r="D3" s="15">
        <v>2</v>
      </c>
      <c r="E3" s="15">
        <v>20</v>
      </c>
      <c r="G3" s="15">
        <v>2</v>
      </c>
      <c r="H3" s="15">
        <v>20</v>
      </c>
      <c r="J3" s="15">
        <v>2</v>
      </c>
      <c r="K3" s="15">
        <v>20</v>
      </c>
    </row>
    <row r="4" spans="1:17">
      <c r="A4" s="20" t="s">
        <v>85</v>
      </c>
      <c r="B4" s="20">
        <f>SUM(B2:B3)</f>
        <v>30</v>
      </c>
      <c r="D4" s="20" t="s">
        <v>88</v>
      </c>
      <c r="E4" s="20">
        <f>E3-E2</f>
        <v>10</v>
      </c>
      <c r="G4" s="15">
        <v>3</v>
      </c>
      <c r="H4" s="15">
        <f>SUM(H2:H3)</f>
        <v>30</v>
      </c>
      <c r="J4" s="20" t="s">
        <v>90</v>
      </c>
      <c r="K4" s="20">
        <f>K3/K2</f>
        <v>2</v>
      </c>
    </row>
    <row r="5" spans="1:17">
      <c r="B5">
        <f>SUM(B2:B3)</f>
        <v>30</v>
      </c>
      <c r="E5">
        <f>E3-E2</f>
        <v>10</v>
      </c>
      <c r="G5" s="20" t="s">
        <v>89</v>
      </c>
      <c r="H5" s="20">
        <f>H2*(H3+H4)</f>
        <v>500</v>
      </c>
    </row>
    <row r="7" spans="1:17" ht="24">
      <c r="A7" s="18" t="s">
        <v>100</v>
      </c>
      <c r="D7" s="18" t="s">
        <v>101</v>
      </c>
      <c r="I7" s="18" t="s">
        <v>102</v>
      </c>
      <c r="N7" s="18" t="s">
        <v>103</v>
      </c>
    </row>
    <row r="8" spans="1:17">
      <c r="A8" s="16" t="s">
        <v>1</v>
      </c>
      <c r="B8" s="16" t="s">
        <v>91</v>
      </c>
      <c r="D8" s="16" t="s">
        <v>45</v>
      </c>
      <c r="E8" s="16" t="s">
        <v>93</v>
      </c>
      <c r="F8" s="16" t="s">
        <v>94</v>
      </c>
      <c r="G8" s="16" t="s">
        <v>91</v>
      </c>
      <c r="I8" s="16" t="s">
        <v>45</v>
      </c>
      <c r="J8" s="16" t="s">
        <v>93</v>
      </c>
      <c r="K8" s="16" t="s">
        <v>94</v>
      </c>
      <c r="L8" s="16" t="s">
        <v>91</v>
      </c>
      <c r="N8" s="16" t="s">
        <v>45</v>
      </c>
      <c r="O8" s="16" t="s">
        <v>93</v>
      </c>
      <c r="P8" s="16" t="s">
        <v>94</v>
      </c>
      <c r="Q8" s="16" t="s">
        <v>91</v>
      </c>
    </row>
    <row r="9" spans="1:17">
      <c r="A9" s="15">
        <v>500</v>
      </c>
      <c r="B9" s="15" t="str">
        <f>IF(A9&gt;=500,"good","bad")</f>
        <v>good</v>
      </c>
      <c r="D9" s="15" t="s">
        <v>95</v>
      </c>
      <c r="E9" s="15">
        <v>93</v>
      </c>
      <c r="F9" s="15">
        <v>80</v>
      </c>
      <c r="G9" s="15" t="b">
        <f>AND(E9&gt;=60,F9&gt;=90)</f>
        <v>0</v>
      </c>
      <c r="I9" s="15" t="s">
        <v>95</v>
      </c>
      <c r="J9" s="15">
        <v>93</v>
      </c>
      <c r="K9" s="15">
        <v>80</v>
      </c>
      <c r="L9" s="15" t="b">
        <f>OR(J9&gt;=60,K9&gt;=90)</f>
        <v>1</v>
      </c>
      <c r="N9" s="15" t="s">
        <v>95</v>
      </c>
      <c r="O9" s="15">
        <v>93</v>
      </c>
      <c r="P9" s="15">
        <v>80</v>
      </c>
      <c r="Q9" s="15" t="b">
        <f>NOT(OR(O9&gt;=60,P9&gt;=90))</f>
        <v>0</v>
      </c>
    </row>
    <row r="10" spans="1:17">
      <c r="A10" s="15">
        <v>400</v>
      </c>
      <c r="B10" s="15" t="str">
        <f t="shared" ref="B10:B16" si="0">IF(A10&gt;=500,"good","bad")</f>
        <v>bad</v>
      </c>
      <c r="D10" s="15" t="s">
        <v>55</v>
      </c>
      <c r="E10" s="15">
        <v>60</v>
      </c>
      <c r="F10" s="15">
        <v>91</v>
      </c>
      <c r="G10" s="15" t="b">
        <f t="shared" ref="G10:G13" si="1">AND(E10&gt;=60,F10&gt;=90)</f>
        <v>1</v>
      </c>
      <c r="I10" s="15" t="s">
        <v>55</v>
      </c>
      <c r="J10" s="15">
        <v>60</v>
      </c>
      <c r="K10" s="15">
        <v>91</v>
      </c>
      <c r="L10" s="15" t="b">
        <f t="shared" ref="L10:L13" si="2">OR(J10&gt;=60,K10&gt;=90)</f>
        <v>1</v>
      </c>
      <c r="N10" s="15" t="s">
        <v>55</v>
      </c>
      <c r="O10" s="15">
        <v>60</v>
      </c>
      <c r="P10" s="15">
        <v>91</v>
      </c>
      <c r="Q10" s="15" t="b">
        <f t="shared" ref="Q10:Q13" si="3">NOT(OR(O10&gt;=60,P10&gt;=90))</f>
        <v>0</v>
      </c>
    </row>
    <row r="11" spans="1:17">
      <c r="A11" s="15">
        <v>600</v>
      </c>
      <c r="B11" s="15" t="str">
        <f t="shared" si="0"/>
        <v>good</v>
      </c>
      <c r="D11" s="15" t="s">
        <v>96</v>
      </c>
      <c r="E11" s="15">
        <v>58</v>
      </c>
      <c r="F11" s="15">
        <v>75</v>
      </c>
      <c r="G11" s="15" t="b">
        <f t="shared" si="1"/>
        <v>0</v>
      </c>
      <c r="I11" s="15" t="s">
        <v>96</v>
      </c>
      <c r="J11" s="15">
        <v>58</v>
      </c>
      <c r="K11" s="15">
        <v>75</v>
      </c>
      <c r="L11" s="15" t="b">
        <f t="shared" si="2"/>
        <v>0</v>
      </c>
      <c r="N11" s="15" t="s">
        <v>96</v>
      </c>
      <c r="O11" s="15">
        <v>58</v>
      </c>
      <c r="P11" s="15">
        <v>75</v>
      </c>
      <c r="Q11" s="15" t="b">
        <f t="shared" si="3"/>
        <v>1</v>
      </c>
    </row>
    <row r="12" spans="1:17">
      <c r="A12" s="15">
        <v>100</v>
      </c>
      <c r="B12" s="15" t="str">
        <f t="shared" si="0"/>
        <v>bad</v>
      </c>
      <c r="D12" s="15" t="s">
        <v>97</v>
      </c>
      <c r="E12" s="15">
        <v>79</v>
      </c>
      <c r="F12" s="15">
        <v>94</v>
      </c>
      <c r="G12" s="15" t="b">
        <f t="shared" si="1"/>
        <v>1</v>
      </c>
      <c r="I12" s="15" t="s">
        <v>97</v>
      </c>
      <c r="J12" s="15">
        <v>79</v>
      </c>
      <c r="K12" s="15">
        <v>94</v>
      </c>
      <c r="L12" s="15" t="b">
        <f t="shared" si="2"/>
        <v>1</v>
      </c>
      <c r="N12" s="15" t="s">
        <v>97</v>
      </c>
      <c r="O12" s="15">
        <v>79</v>
      </c>
      <c r="P12" s="15">
        <v>94</v>
      </c>
      <c r="Q12" s="15" t="b">
        <f t="shared" si="3"/>
        <v>0</v>
      </c>
    </row>
    <row r="13" spans="1:17">
      <c r="A13" s="15">
        <v>800</v>
      </c>
      <c r="B13" s="15" t="str">
        <f t="shared" si="0"/>
        <v>good</v>
      </c>
      <c r="D13" s="15" t="s">
        <v>98</v>
      </c>
      <c r="E13" s="15">
        <v>41</v>
      </c>
      <c r="F13" s="15">
        <v>33</v>
      </c>
      <c r="G13" s="15" t="b">
        <f t="shared" si="1"/>
        <v>0</v>
      </c>
      <c r="I13" s="15" t="s">
        <v>98</v>
      </c>
      <c r="J13" s="15">
        <v>41</v>
      </c>
      <c r="K13" s="15">
        <v>33</v>
      </c>
      <c r="L13" s="15" t="b">
        <f t="shared" si="2"/>
        <v>0</v>
      </c>
      <c r="N13" s="15" t="s">
        <v>98</v>
      </c>
      <c r="O13" s="15">
        <v>41</v>
      </c>
      <c r="P13" s="15">
        <v>33</v>
      </c>
      <c r="Q13" s="15" t="b">
        <f t="shared" si="3"/>
        <v>1</v>
      </c>
    </row>
    <row r="14" spans="1:17">
      <c r="A14" s="15">
        <v>900</v>
      </c>
      <c r="B14" s="15" t="str">
        <f t="shared" si="0"/>
        <v>good</v>
      </c>
    </row>
    <row r="15" spans="1:17">
      <c r="A15" s="15">
        <v>200</v>
      </c>
      <c r="B15" s="15" t="str">
        <f t="shared" si="0"/>
        <v>bad</v>
      </c>
      <c r="D15" t="s">
        <v>99</v>
      </c>
      <c r="I15" t="s">
        <v>104</v>
      </c>
      <c r="N15" t="s">
        <v>228</v>
      </c>
    </row>
    <row r="16" spans="1:17" ht="17.25">
      <c r="A16" s="15">
        <v>300</v>
      </c>
      <c r="B16" s="15" t="str">
        <f t="shared" si="0"/>
        <v>bad</v>
      </c>
      <c r="E16" t="b">
        <f>AND(E9&gt;=60,F9&gt;=90)</f>
        <v>0</v>
      </c>
      <c r="N16" s="19" t="s">
        <v>105</v>
      </c>
    </row>
    <row r="18" spans="1:1">
      <c r="A18" t="s">
        <v>92</v>
      </c>
    </row>
  </sheetData>
  <phoneticPr fontId="1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93E1D-2E71-45BE-8004-CC3AB7D0036D}">
  <sheetPr>
    <tabColor rgb="FF00B050"/>
  </sheetPr>
  <dimension ref="A1:S9"/>
  <sheetViews>
    <sheetView workbookViewId="0">
      <selection activeCell="K17" sqref="K17"/>
    </sheetView>
  </sheetViews>
  <sheetFormatPr defaultRowHeight="15"/>
  <cols>
    <col min="7" max="7" width="8.28515625" customWidth="1"/>
    <col min="8" max="8" width="11.7109375" customWidth="1"/>
    <col min="9" max="9" width="11.42578125" customWidth="1"/>
    <col min="10" max="10" width="7.85546875" customWidth="1"/>
    <col min="12" max="12" width="10.5703125" bestFit="1" customWidth="1"/>
    <col min="13" max="13" width="10.28515625" bestFit="1" customWidth="1"/>
    <col min="15" max="15" width="12.42578125" bestFit="1" customWidth="1"/>
    <col min="16" max="16" width="7.28515625" bestFit="1" customWidth="1"/>
    <col min="17" max="17" width="11.85546875" bestFit="1" customWidth="1"/>
    <col min="18" max="18" width="6.42578125" bestFit="1" customWidth="1"/>
    <col min="19" max="19" width="10" bestFit="1" customWidth="1"/>
  </cols>
  <sheetData>
    <row r="1" spans="1:19" ht="21">
      <c r="A1" s="21" t="s">
        <v>106</v>
      </c>
    </row>
    <row r="2" spans="1:19">
      <c r="A2" s="17" t="s">
        <v>107</v>
      </c>
      <c r="B2" s="17" t="s">
        <v>108</v>
      </c>
      <c r="G2" s="23" t="s">
        <v>115</v>
      </c>
      <c r="H2" s="23" t="s">
        <v>117</v>
      </c>
      <c r="I2" s="23" t="s">
        <v>116</v>
      </c>
      <c r="J2" s="23" t="s">
        <v>118</v>
      </c>
      <c r="O2" s="26" t="s">
        <v>128</v>
      </c>
      <c r="P2" s="26" t="s">
        <v>45</v>
      </c>
      <c r="Q2" s="26" t="s">
        <v>47</v>
      </c>
      <c r="R2" s="26" t="s">
        <v>118</v>
      </c>
      <c r="S2" s="28" t="s">
        <v>134</v>
      </c>
    </row>
    <row r="3" spans="1:19">
      <c r="A3" s="15">
        <v>30</v>
      </c>
      <c r="B3" s="15" t="s">
        <v>113</v>
      </c>
      <c r="D3" s="17" t="s">
        <v>107</v>
      </c>
      <c r="E3" s="22">
        <v>80</v>
      </c>
      <c r="G3" s="15">
        <v>1</v>
      </c>
      <c r="H3" s="15" t="s">
        <v>95</v>
      </c>
      <c r="I3" s="15" t="s">
        <v>121</v>
      </c>
      <c r="J3" s="15">
        <v>30000</v>
      </c>
      <c r="L3" s="23" t="s">
        <v>117</v>
      </c>
      <c r="M3" s="23" t="s">
        <v>55</v>
      </c>
      <c r="O3" s="25">
        <v>101</v>
      </c>
      <c r="P3" s="25" t="s">
        <v>49</v>
      </c>
      <c r="Q3" s="25" t="s">
        <v>48</v>
      </c>
      <c r="R3" s="25">
        <v>60000</v>
      </c>
      <c r="S3" s="15" t="str">
        <f>VLOOKUP(O3,HLOOKUP!A3:C7,3,FALSE)</f>
        <v>Mumbai</v>
      </c>
    </row>
    <row r="4" spans="1:19">
      <c r="A4" s="15">
        <v>60</v>
      </c>
      <c r="B4" s="15" t="s">
        <v>112</v>
      </c>
      <c r="D4" s="17" t="s">
        <v>108</v>
      </c>
      <c r="E4" s="22" t="str">
        <f>VLOOKUP(E3,A3:B7,2,TRUE)</f>
        <v>B</v>
      </c>
      <c r="G4" s="15">
        <v>2</v>
      </c>
      <c r="H4" s="15" t="s">
        <v>55</v>
      </c>
      <c r="I4" s="15" t="s">
        <v>122</v>
      </c>
      <c r="J4" s="15">
        <v>40000</v>
      </c>
      <c r="L4" s="23" t="s">
        <v>116</v>
      </c>
      <c r="M4" s="23" t="str">
        <f>VLOOKUP(M3,H3:I9,2,FALSE)</f>
        <v>Sharma</v>
      </c>
      <c r="O4" s="25">
        <v>102</v>
      </c>
      <c r="P4" s="25" t="s">
        <v>129</v>
      </c>
      <c r="Q4" s="25" t="s">
        <v>50</v>
      </c>
      <c r="R4" s="25">
        <v>55000</v>
      </c>
      <c r="S4" s="15" t="str">
        <f>VLOOKUP(O4,HLOOKUP!A4:C8,3,FALSE)</f>
        <v>Delhi</v>
      </c>
    </row>
    <row r="5" spans="1:19">
      <c r="A5" s="15">
        <v>80</v>
      </c>
      <c r="B5" s="15" t="s">
        <v>110</v>
      </c>
      <c r="G5" s="15">
        <v>3</v>
      </c>
      <c r="H5" s="15" t="s">
        <v>96</v>
      </c>
      <c r="I5" s="15" t="s">
        <v>123</v>
      </c>
      <c r="J5" s="15">
        <v>50000</v>
      </c>
      <c r="O5" s="25">
        <v>103</v>
      </c>
      <c r="P5" s="25" t="s">
        <v>130</v>
      </c>
      <c r="Q5" s="25" t="s">
        <v>52</v>
      </c>
      <c r="R5" s="25">
        <v>70000</v>
      </c>
      <c r="S5" s="15" t="str">
        <f>VLOOKUP(O5,HLOOKUP!A5:C9,3,FALSE)</f>
        <v>Bangalore</v>
      </c>
    </row>
    <row r="6" spans="1:19">
      <c r="A6" s="15">
        <v>90</v>
      </c>
      <c r="B6" s="15" t="s">
        <v>109</v>
      </c>
      <c r="D6" t="s">
        <v>114</v>
      </c>
      <c r="G6" s="15">
        <v>4</v>
      </c>
      <c r="H6" s="15" t="s">
        <v>97</v>
      </c>
      <c r="I6" s="15" t="s">
        <v>124</v>
      </c>
      <c r="J6" s="15">
        <v>80000</v>
      </c>
      <c r="O6" s="25">
        <v>104</v>
      </c>
      <c r="P6" s="25" t="s">
        <v>131</v>
      </c>
      <c r="Q6" s="25" t="s">
        <v>48</v>
      </c>
      <c r="R6" s="25">
        <v>65000</v>
      </c>
      <c r="S6" s="15" t="str">
        <f>VLOOKUP(O6,HLOOKUP!A6:C10,3,FALSE)</f>
        <v>Chennai</v>
      </c>
    </row>
    <row r="7" spans="1:19">
      <c r="A7" s="15">
        <v>70</v>
      </c>
      <c r="B7" s="15" t="s">
        <v>111</v>
      </c>
      <c r="G7" s="15">
        <v>5</v>
      </c>
      <c r="H7" s="15" t="s">
        <v>98</v>
      </c>
      <c r="I7" s="15" t="s">
        <v>125</v>
      </c>
      <c r="J7" s="15">
        <v>45000</v>
      </c>
      <c r="O7" s="25">
        <v>105</v>
      </c>
      <c r="P7" s="25" t="s">
        <v>132</v>
      </c>
      <c r="Q7" s="25" t="s">
        <v>54</v>
      </c>
      <c r="R7" s="25">
        <v>62000</v>
      </c>
      <c r="S7" s="15" t="str">
        <f>VLOOKUP(O7,HLOOKUP!A7:C11,3,FALSE)</f>
        <v>Kolkata</v>
      </c>
    </row>
    <row r="8" spans="1:19">
      <c r="D8" s="17" t="s">
        <v>107</v>
      </c>
      <c r="E8" s="22">
        <v>85</v>
      </c>
      <c r="G8" s="15">
        <v>6</v>
      </c>
      <c r="H8" s="15" t="s">
        <v>119</v>
      </c>
      <c r="I8" s="15" t="s">
        <v>126</v>
      </c>
      <c r="J8" s="15">
        <v>42000</v>
      </c>
    </row>
    <row r="9" spans="1:19">
      <c r="D9" s="17" t="s">
        <v>108</v>
      </c>
      <c r="E9" s="22" t="str">
        <f>VLOOKUP(E8,A3:B7,2,TRUE)</f>
        <v>B</v>
      </c>
      <c r="G9" s="15">
        <v>7</v>
      </c>
      <c r="H9" s="15" t="s">
        <v>120</v>
      </c>
      <c r="I9" s="15" t="s">
        <v>127</v>
      </c>
      <c r="J9" s="15">
        <v>60000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2D99E-EA6B-4D40-A501-2E678DE3CF21}">
  <sheetPr>
    <tabColor rgb="FFFFC000"/>
  </sheetPr>
  <dimension ref="A1:AA17"/>
  <sheetViews>
    <sheetView zoomScale="120" zoomScaleNormal="120" workbookViewId="0">
      <selection activeCell="A7" sqref="A7"/>
    </sheetView>
  </sheetViews>
  <sheetFormatPr defaultRowHeight="15"/>
  <cols>
    <col min="1" max="1" width="12.42578125" bestFit="1" customWidth="1"/>
    <col min="2" max="2" width="12" bestFit="1" customWidth="1"/>
    <col min="3" max="3" width="10" bestFit="1" customWidth="1"/>
    <col min="7" max="7" width="2.140625" bestFit="1" customWidth="1"/>
    <col min="8" max="8" width="10.42578125" bestFit="1" customWidth="1"/>
    <col min="16" max="16" width="9.85546875" customWidth="1"/>
  </cols>
  <sheetData>
    <row r="1" spans="1:27" ht="21">
      <c r="E1" s="21" t="s">
        <v>140</v>
      </c>
      <c r="P1" s="21" t="s">
        <v>152</v>
      </c>
      <c r="V1" s="21" t="s">
        <v>159</v>
      </c>
    </row>
    <row r="2" spans="1:27" ht="17.25">
      <c r="A2" s="28" t="s">
        <v>128</v>
      </c>
      <c r="B2" s="28" t="s">
        <v>133</v>
      </c>
      <c r="C2" s="28" t="s">
        <v>134</v>
      </c>
      <c r="E2" s="28" t="s">
        <v>115</v>
      </c>
      <c r="F2" s="28" t="s">
        <v>141</v>
      </c>
      <c r="V2" s="19" t="s">
        <v>160</v>
      </c>
    </row>
    <row r="3" spans="1:27">
      <c r="A3" s="24">
        <v>101</v>
      </c>
      <c r="B3" s="27">
        <v>43842</v>
      </c>
      <c r="C3" s="24" t="s">
        <v>135</v>
      </c>
      <c r="E3" s="15">
        <v>111</v>
      </c>
      <c r="F3" s="15" t="str">
        <f>HLOOKUP(E3,$J$5:$N$7,3,FALSE)</f>
        <v>Laptop</v>
      </c>
      <c r="R3" s="28" t="s">
        <v>141</v>
      </c>
      <c r="V3" s="15">
        <v>4</v>
      </c>
      <c r="W3" s="15">
        <v>2</v>
      </c>
      <c r="X3" s="15" cm="1">
        <f t="array" ref="X3">INDEX(Y6:AA10,V3,W3)</f>
        <v>4000</v>
      </c>
    </row>
    <row r="4" spans="1:27">
      <c r="A4" s="24">
        <v>102</v>
      </c>
      <c r="B4" s="27">
        <v>43529</v>
      </c>
      <c r="C4" s="24" t="s">
        <v>136</v>
      </c>
      <c r="E4" s="15">
        <v>222</v>
      </c>
      <c r="F4" s="15" t="str">
        <f t="shared" ref="F4:F9" si="0">HLOOKUP(E4,$J$5:$N$7,3,FALSE)</f>
        <v>Keyboard</v>
      </c>
      <c r="P4" s="15" t="s">
        <v>156</v>
      </c>
      <c r="R4" s="15" t="s">
        <v>229</v>
      </c>
    </row>
    <row r="5" spans="1:27">
      <c r="A5" s="24">
        <v>103</v>
      </c>
      <c r="B5" s="27">
        <v>44395</v>
      </c>
      <c r="C5" s="24" t="s">
        <v>137</v>
      </c>
      <c r="E5" s="15">
        <v>333</v>
      </c>
      <c r="F5" s="15" t="str">
        <f t="shared" si="0"/>
        <v>Mouse</v>
      </c>
      <c r="I5" s="28" t="s">
        <v>115</v>
      </c>
      <c r="J5" s="15">
        <v>111</v>
      </c>
      <c r="K5" s="15">
        <v>222</v>
      </c>
      <c r="L5" s="15">
        <v>333</v>
      </c>
      <c r="M5" s="15">
        <v>777</v>
      </c>
      <c r="N5" s="15">
        <v>888</v>
      </c>
      <c r="P5" s="15">
        <f>MATCH(P4,R4:R7,0)</f>
        <v>4</v>
      </c>
      <c r="R5" s="15" t="s">
        <v>154</v>
      </c>
    </row>
    <row r="6" spans="1:27">
      <c r="A6" s="24">
        <v>104</v>
      </c>
      <c r="B6" s="27">
        <v>44096</v>
      </c>
      <c r="C6" s="24" t="s">
        <v>138</v>
      </c>
      <c r="E6" s="15">
        <v>111</v>
      </c>
      <c r="F6" s="15" t="str">
        <f t="shared" si="0"/>
        <v>Laptop</v>
      </c>
      <c r="I6" s="28" t="s">
        <v>147</v>
      </c>
      <c r="J6" s="15" t="s">
        <v>148</v>
      </c>
      <c r="K6" s="15" t="s">
        <v>149</v>
      </c>
      <c r="L6" s="15" t="s">
        <v>150</v>
      </c>
      <c r="M6" s="15" t="s">
        <v>148</v>
      </c>
      <c r="N6" s="15" t="s">
        <v>151</v>
      </c>
      <c r="P6" s="15">
        <f>MATCH(P4,R4:R7,0)</f>
        <v>4</v>
      </c>
      <c r="R6" s="15" t="s">
        <v>155</v>
      </c>
      <c r="Y6" s="15">
        <v>450</v>
      </c>
      <c r="Z6" s="15">
        <v>1000</v>
      </c>
      <c r="AA6" s="15">
        <v>5</v>
      </c>
    </row>
    <row r="7" spans="1:27">
      <c r="A7" s="24">
        <v>105</v>
      </c>
      <c r="B7" s="27">
        <v>43414</v>
      </c>
      <c r="C7" s="24" t="s">
        <v>139</v>
      </c>
      <c r="E7" s="15">
        <v>222</v>
      </c>
      <c r="F7" s="15" t="str">
        <f t="shared" si="0"/>
        <v>Keyboard</v>
      </c>
      <c r="I7" s="28" t="s">
        <v>141</v>
      </c>
      <c r="J7" s="15" t="s">
        <v>142</v>
      </c>
      <c r="K7" s="15" t="s">
        <v>143</v>
      </c>
      <c r="L7" s="15" t="s">
        <v>144</v>
      </c>
      <c r="M7" s="15" t="s">
        <v>146</v>
      </c>
      <c r="N7" s="15" t="s">
        <v>145</v>
      </c>
      <c r="P7" s="15"/>
      <c r="R7" s="15" t="s">
        <v>156</v>
      </c>
      <c r="U7" t="s">
        <v>226</v>
      </c>
      <c r="Y7" s="15">
        <v>100</v>
      </c>
      <c r="Z7" s="15">
        <v>2000</v>
      </c>
      <c r="AA7" s="15">
        <v>2</v>
      </c>
    </row>
    <row r="8" spans="1:27">
      <c r="E8" s="15">
        <v>888</v>
      </c>
      <c r="F8" s="15" t="str">
        <f t="shared" si="0"/>
        <v>Printer</v>
      </c>
      <c r="Y8" s="15">
        <v>500</v>
      </c>
      <c r="Z8" s="15">
        <v>3000</v>
      </c>
      <c r="AA8" s="15">
        <v>6</v>
      </c>
    </row>
    <row r="9" spans="1:27">
      <c r="E9" s="15">
        <v>777</v>
      </c>
      <c r="F9" s="15" t="str">
        <f t="shared" si="0"/>
        <v>DVD</v>
      </c>
      <c r="P9" t="s">
        <v>158</v>
      </c>
      <c r="Y9" s="15">
        <v>800</v>
      </c>
      <c r="Z9" s="15">
        <v>4000</v>
      </c>
      <c r="AA9" s="15">
        <v>8</v>
      </c>
    </row>
    <row r="10" spans="1:27">
      <c r="Y10" s="15">
        <v>900</v>
      </c>
      <c r="Z10" s="15">
        <v>5000</v>
      </c>
      <c r="AA10" s="15">
        <v>9</v>
      </c>
    </row>
    <row r="11" spans="1:27" ht="17.25">
      <c r="E11" t="s">
        <v>157</v>
      </c>
      <c r="V11" s="19" t="s">
        <v>161</v>
      </c>
    </row>
    <row r="12" spans="1:27">
      <c r="V12" s="15">
        <v>4</v>
      </c>
      <c r="W12" s="15" cm="1">
        <f t="array" ref="W12">INDEX(Y12:Y15,V12)</f>
        <v>80</v>
      </c>
      <c r="Y12" s="15">
        <v>50</v>
      </c>
    </row>
    <row r="13" spans="1:27" ht="17.25">
      <c r="P13" s="35" t="s">
        <v>153</v>
      </c>
      <c r="Y13" s="15">
        <v>60</v>
      </c>
    </row>
    <row r="14" spans="1:27">
      <c r="Y14" s="15">
        <v>70</v>
      </c>
    </row>
    <row r="15" spans="1:27">
      <c r="Y15" s="15">
        <v>80</v>
      </c>
    </row>
    <row r="17" spans="23:23" ht="15.75">
      <c r="W17" s="34" t="s">
        <v>227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E2C1E-4C7E-4924-80DA-F7CD6AE417A4}">
  <sheetPr>
    <tabColor theme="8" tint="0.39997558519241921"/>
  </sheetPr>
  <dimension ref="A1:P14"/>
  <sheetViews>
    <sheetView workbookViewId="0">
      <selection activeCell="I17" sqref="I17"/>
    </sheetView>
  </sheetViews>
  <sheetFormatPr defaultRowHeight="15"/>
  <cols>
    <col min="1" max="1" width="12.42578125" customWidth="1"/>
    <col min="2" max="2" width="15.85546875" bestFit="1" customWidth="1"/>
    <col min="3" max="3" width="11.85546875" bestFit="1" customWidth="1"/>
    <col min="5" max="6" width="12.42578125" customWidth="1"/>
    <col min="13" max="13" width="9.7109375" customWidth="1"/>
    <col min="14" max="14" width="6" bestFit="1" customWidth="1"/>
    <col min="15" max="15" width="9.28515625" bestFit="1" customWidth="1"/>
    <col min="16" max="16" width="9.7109375" bestFit="1" customWidth="1"/>
  </cols>
  <sheetData>
    <row r="1" spans="1:16" ht="17.25" customHeight="1">
      <c r="A1" s="21" t="s">
        <v>173</v>
      </c>
      <c r="L1" s="21" t="s">
        <v>180</v>
      </c>
      <c r="M1" s="33"/>
    </row>
    <row r="2" spans="1:16">
      <c r="A2" s="26" t="s">
        <v>128</v>
      </c>
      <c r="B2" s="26" t="s">
        <v>162</v>
      </c>
      <c r="C2" s="26" t="s">
        <v>47</v>
      </c>
      <c r="E2" s="26" t="s">
        <v>47</v>
      </c>
      <c r="F2" s="26" t="s">
        <v>168</v>
      </c>
      <c r="M2" s="26" t="s">
        <v>176</v>
      </c>
      <c r="N2" s="26" t="s">
        <v>174</v>
      </c>
      <c r="O2" s="26" t="s">
        <v>175</v>
      </c>
      <c r="P2" s="26" t="s">
        <v>176</v>
      </c>
    </row>
    <row r="3" spans="1:16">
      <c r="A3" s="31">
        <v>101</v>
      </c>
      <c r="B3" s="31" t="s">
        <v>163</v>
      </c>
      <c r="C3" s="31" t="s">
        <v>48</v>
      </c>
      <c r="E3" s="31" t="s">
        <v>48</v>
      </c>
      <c r="F3" s="31" t="s">
        <v>169</v>
      </c>
      <c r="M3" s="32">
        <v>50000</v>
      </c>
      <c r="N3" s="32">
        <v>101</v>
      </c>
      <c r="O3" s="32" t="s">
        <v>163</v>
      </c>
      <c r="P3" s="32">
        <v>50000</v>
      </c>
    </row>
    <row r="4" spans="1:16">
      <c r="A4" s="31">
        <v>102</v>
      </c>
      <c r="B4" s="31" t="s">
        <v>164</v>
      </c>
      <c r="C4" s="31" t="s">
        <v>50</v>
      </c>
      <c r="E4" s="31" t="s">
        <v>50</v>
      </c>
      <c r="F4" s="31" t="s">
        <v>170</v>
      </c>
      <c r="M4" s="32">
        <v>60000</v>
      </c>
      <c r="N4" s="32">
        <v>101</v>
      </c>
      <c r="O4" s="32" t="s">
        <v>177</v>
      </c>
      <c r="P4" s="32">
        <v>60000</v>
      </c>
    </row>
    <row r="5" spans="1:16">
      <c r="A5" s="31">
        <v>103</v>
      </c>
      <c r="B5" s="31" t="s">
        <v>165</v>
      </c>
      <c r="C5" s="31" t="s">
        <v>52</v>
      </c>
      <c r="E5" s="31" t="s">
        <v>52</v>
      </c>
      <c r="F5" s="31" t="s">
        <v>171</v>
      </c>
      <c r="M5" s="32">
        <v>70000</v>
      </c>
      <c r="N5" s="32">
        <v>103</v>
      </c>
      <c r="O5" s="32" t="s">
        <v>178</v>
      </c>
      <c r="P5" s="32">
        <v>70000</v>
      </c>
    </row>
    <row r="6" spans="1:16">
      <c r="A6" s="31">
        <v>104</v>
      </c>
      <c r="B6" s="31" t="s">
        <v>166</v>
      </c>
      <c r="C6" s="31" t="s">
        <v>48</v>
      </c>
      <c r="E6" s="31"/>
      <c r="F6" s="31"/>
    </row>
    <row r="7" spans="1:16">
      <c r="A7" s="31">
        <v>105</v>
      </c>
      <c r="B7" s="31" t="s">
        <v>167</v>
      </c>
      <c r="C7" s="31" t="s">
        <v>50</v>
      </c>
      <c r="E7" s="31"/>
      <c r="F7" s="31"/>
    </row>
    <row r="8" spans="1:16">
      <c r="M8" s="26" t="s">
        <v>115</v>
      </c>
      <c r="N8" s="32">
        <v>102</v>
      </c>
      <c r="O8" s="32">
        <v>101</v>
      </c>
      <c r="P8" s="32">
        <v>103</v>
      </c>
    </row>
    <row r="9" spans="1:16">
      <c r="M9" s="26" t="s">
        <v>179</v>
      </c>
      <c r="N9" s="15" t="e">
        <f>INDEX(M3:M5,MATCH(N8,N3:N5,0))</f>
        <v>#N/A</v>
      </c>
      <c r="O9" s="15" t="e">
        <f t="shared" ref="O9:P9" si="0">INDEX(N3:N5,MATCH(O8,O3:O5,0))</f>
        <v>#N/A</v>
      </c>
      <c r="P9" s="15" t="e">
        <f t="shared" si="0"/>
        <v>#N/A</v>
      </c>
    </row>
    <row r="10" spans="1:16">
      <c r="A10" s="31">
        <v>101</v>
      </c>
      <c r="B10" s="15" t="str">
        <f>VLOOKUP(VLOOKUP(A10,$A$3:$C$7,3,FALSE),$E$3:$F$7,2,FALSE)</f>
        <v>Mr. Sharma</v>
      </c>
    </row>
    <row r="11" spans="1:16">
      <c r="A11" s="31">
        <v>102</v>
      </c>
      <c r="B11" s="15" t="str">
        <f>VLOOKUP(VLOOKUP(A11,$A$3:$C$7,3,FALSE),$E$3:$F$7,2,FALSE)</f>
        <v>Ms. Kapoor</v>
      </c>
    </row>
    <row r="12" spans="1:16">
      <c r="A12" s="31">
        <v>103</v>
      </c>
      <c r="B12" s="15" t="str">
        <f>VLOOKUP(VLOOKUP(A12,$A$3:$C$7,3,FALSE),$E$3:$F$7,2,FALSE)</f>
        <v>Mr. Verma</v>
      </c>
      <c r="D12" t="s">
        <v>172</v>
      </c>
      <c r="M12" t="s">
        <v>225</v>
      </c>
    </row>
    <row r="13" spans="1:16">
      <c r="A13" s="31">
        <v>104</v>
      </c>
      <c r="B13" s="15" t="str">
        <f>VLOOKUP(VLOOKUP(A13,$A$3:$C$7,3,FALSE),$E$3:$F$7,2,FALSE)</f>
        <v>Mr. Sharma</v>
      </c>
    </row>
    <row r="14" spans="1:16">
      <c r="A14" s="31">
        <v>105</v>
      </c>
      <c r="B14" s="15" t="str">
        <f>VLOOKUP(VLOOKUP(A14,$A$3:$C$7,3,FALSE),$E$3:$F$7,2,FALSE)</f>
        <v>Ms. Kapoor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Syllabus</vt:lpstr>
      <vt:lpstr>Basic of Excel</vt:lpstr>
      <vt:lpstr>Sheet10</vt:lpstr>
      <vt:lpstr>Absolute and Relative cell</vt:lpstr>
      <vt:lpstr>Protect and Unprotect</vt:lpstr>
      <vt:lpstr>Working with function</vt:lpstr>
      <vt:lpstr>VLookup funtion</vt:lpstr>
      <vt:lpstr>HLOOKUP</vt:lpstr>
      <vt:lpstr>Nested 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Kamat</dc:creator>
  <cp:lastModifiedBy>Amit Kamat</cp:lastModifiedBy>
  <dcterms:created xsi:type="dcterms:W3CDTF">2025-02-12T01:05:27Z</dcterms:created>
  <dcterms:modified xsi:type="dcterms:W3CDTF">2025-05-04T03:23:41Z</dcterms:modified>
</cp:coreProperties>
</file>