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WT" sheetId="2" r:id="rId1"/>
    <sheet name="PET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3" l="1"/>
  <c r="G27" i="3"/>
  <c r="H27" i="3"/>
  <c r="D28" i="3"/>
  <c r="E28" i="3"/>
  <c r="F28" i="3"/>
  <c r="G28" i="3"/>
  <c r="H28" i="3"/>
  <c r="D27" i="3"/>
  <c r="E27" i="3"/>
  <c r="C27" i="3"/>
  <c r="H35" i="3"/>
  <c r="G35" i="3"/>
  <c r="F35" i="3"/>
  <c r="E35" i="3"/>
  <c r="D35" i="3"/>
  <c r="C35" i="3"/>
  <c r="H34" i="3"/>
  <c r="G34" i="3"/>
  <c r="F34" i="3"/>
  <c r="E34" i="3"/>
  <c r="D34" i="3"/>
  <c r="C34" i="3"/>
  <c r="C28" i="3"/>
  <c r="H36" i="2"/>
  <c r="G36" i="2"/>
  <c r="F36" i="2"/>
  <c r="E36" i="2"/>
  <c r="D36" i="2"/>
  <c r="C36" i="2"/>
  <c r="H35" i="2"/>
  <c r="G35" i="2"/>
  <c r="F35" i="2"/>
  <c r="E35" i="2"/>
  <c r="D35" i="2"/>
  <c r="C35" i="2"/>
  <c r="H29" i="2"/>
  <c r="G29" i="2"/>
  <c r="F29" i="2"/>
  <c r="E29" i="2"/>
  <c r="D29" i="2"/>
  <c r="C29" i="2"/>
  <c r="H28" i="2"/>
  <c r="G28" i="2"/>
  <c r="F28" i="2"/>
  <c r="E28" i="2"/>
  <c r="D28" i="2"/>
  <c r="C28" i="2"/>
  <c r="H95" i="2"/>
  <c r="G95" i="2"/>
  <c r="F95" i="2"/>
  <c r="E95" i="2"/>
  <c r="D95" i="2"/>
  <c r="C95" i="2"/>
  <c r="H94" i="2"/>
  <c r="G94" i="2"/>
  <c r="F94" i="2"/>
  <c r="E94" i="2"/>
  <c r="D94" i="2"/>
  <c r="C94" i="2"/>
  <c r="H88" i="2"/>
  <c r="G88" i="2"/>
  <c r="F88" i="2"/>
  <c r="E88" i="2"/>
  <c r="D88" i="2"/>
  <c r="C88" i="2"/>
  <c r="H87" i="2"/>
  <c r="G87" i="2"/>
  <c r="F87" i="2"/>
  <c r="E87" i="2"/>
  <c r="D87" i="2"/>
  <c r="C87" i="2"/>
  <c r="H65" i="3" l="1"/>
  <c r="G65" i="3"/>
  <c r="F65" i="3"/>
  <c r="E65" i="3"/>
  <c r="D65" i="3"/>
  <c r="C65" i="3"/>
  <c r="H64" i="3"/>
  <c r="G64" i="3"/>
  <c r="F64" i="3"/>
  <c r="E64" i="3"/>
  <c r="D64" i="3"/>
  <c r="C64" i="3"/>
  <c r="H58" i="3"/>
  <c r="G58" i="3"/>
  <c r="F58" i="3"/>
  <c r="E58" i="3"/>
  <c r="D58" i="3"/>
  <c r="C58" i="3"/>
  <c r="H57" i="3"/>
  <c r="G57" i="3"/>
  <c r="F57" i="3"/>
  <c r="E57" i="3"/>
  <c r="D57" i="3"/>
  <c r="C57" i="3"/>
  <c r="H19" i="3"/>
  <c r="G19" i="3"/>
  <c r="F19" i="3"/>
  <c r="E19" i="3"/>
  <c r="D19" i="3"/>
  <c r="C19" i="3"/>
  <c r="H18" i="3"/>
  <c r="G18" i="3"/>
  <c r="F18" i="3"/>
  <c r="E18" i="3"/>
  <c r="D18" i="3"/>
  <c r="C18" i="3"/>
  <c r="H12" i="3"/>
  <c r="G12" i="3"/>
  <c r="F12" i="3"/>
  <c r="E12" i="3"/>
  <c r="D12" i="3"/>
  <c r="C12" i="3"/>
  <c r="H11" i="3"/>
  <c r="G11" i="3"/>
  <c r="F11" i="3"/>
  <c r="E11" i="3"/>
  <c r="D11" i="3"/>
  <c r="C11" i="3"/>
  <c r="H20" i="2"/>
  <c r="H19" i="2"/>
  <c r="H13" i="2"/>
  <c r="H12" i="2"/>
  <c r="H77" i="2"/>
  <c r="H76" i="2"/>
  <c r="H70" i="2"/>
  <c r="H69" i="2"/>
  <c r="G20" i="2"/>
  <c r="F20" i="2"/>
  <c r="E20" i="2"/>
  <c r="D20" i="2"/>
  <c r="C20" i="2"/>
  <c r="G19" i="2"/>
  <c r="F19" i="2"/>
  <c r="E19" i="2"/>
  <c r="D19" i="2"/>
  <c r="C19" i="2"/>
  <c r="G13" i="2"/>
  <c r="F13" i="2"/>
  <c r="E13" i="2"/>
  <c r="D13" i="2"/>
  <c r="C13" i="2"/>
  <c r="G12" i="2"/>
  <c r="F12" i="2"/>
  <c r="E12" i="2"/>
  <c r="D12" i="2"/>
  <c r="C12" i="2"/>
  <c r="G77" i="2" l="1"/>
  <c r="F77" i="2"/>
  <c r="E77" i="2"/>
  <c r="D77" i="2"/>
  <c r="C77" i="2"/>
  <c r="G76" i="2"/>
  <c r="F76" i="2"/>
  <c r="E76" i="2"/>
  <c r="D76" i="2"/>
  <c r="C76" i="2"/>
  <c r="G70" i="2"/>
  <c r="F70" i="2"/>
  <c r="E70" i="2"/>
  <c r="D70" i="2"/>
  <c r="C70" i="2"/>
  <c r="G69" i="2"/>
  <c r="F69" i="2"/>
  <c r="E69" i="2"/>
  <c r="D69" i="2"/>
  <c r="C69" i="2"/>
</calcChain>
</file>

<file path=xl/sharedStrings.xml><?xml version="1.0" encoding="utf-8"?>
<sst xmlns="http://schemas.openxmlformats.org/spreadsheetml/2006/main" count="280" uniqueCount="63">
  <si>
    <t>Collaborative models below</t>
  </si>
  <si>
    <t>New Model</t>
  </si>
  <si>
    <t>ssd512+PETS+WT_dknet_rand_gt_wh_black_max_epoch_250_epoch-237_loss-2.9101_val_loss-3.1128.h5</t>
  </si>
  <si>
    <t>img+prior</t>
  </si>
  <si>
    <t>actual area</t>
  </si>
  <si>
    <t>mixed-img resolutions</t>
  </si>
  <si>
    <t>model name</t>
  </si>
  <si>
    <t>model input</t>
  </si>
  <si>
    <t>512+512</t>
  </si>
  <si>
    <t>512+480</t>
  </si>
  <si>
    <t>512+224</t>
  </si>
  <si>
    <t>512+160</t>
  </si>
  <si>
    <t>512+96</t>
  </si>
  <si>
    <t>prior</t>
  </si>
  <si>
    <t>shared region</t>
  </si>
  <si>
    <t>cam_pair</t>
  </si>
  <si>
    <t>tested on</t>
  </si>
  <si>
    <t># test images</t>
  </si>
  <si>
    <t>Note</t>
  </si>
  <si>
    <t>ref, collab</t>
  </si>
  <si>
    <t>mixed-resolution image performance for full size image (subsequent file for earlier one)</t>
  </si>
  <si>
    <t>5, 7</t>
  </si>
  <si>
    <t>test_30_cam_5</t>
  </si>
  <si>
    <t>collab_det_boxes + regression_mapping</t>
  </si>
  <si>
    <t>collab_gnd_truth + regression_mapping</t>
  </si>
  <si>
    <t>ref_grnd_truth</t>
  </si>
  <si>
    <t>ref_det_boxes</t>
  </si>
  <si>
    <t>None(single image model)</t>
  </si>
  <si>
    <t>full image</t>
  </si>
  <si>
    <t>collab_gnd_truth + perfect_mapping</t>
  </si>
  <si>
    <t>Non-Collaborative models below</t>
  </si>
  <si>
    <t>ssd512+PETS+WT_dknet_rand_gt_mixed_res_img_wh_black_max_epoch_250_epoch-237_loss-2.6609_val_loss-2.8466</t>
  </si>
  <si>
    <t>Micro-Study : MS1
Compare mAP of mixed-resolution images (full images)</t>
  </si>
  <si>
    <t>ref_gnd_truth (in shared region)</t>
  </si>
  <si>
    <t>33% (from left)</t>
  </si>
  <si>
    <t>33% (from right)</t>
  </si>
  <si>
    <t>33% (from up)</t>
  </si>
  <si>
    <t>33% (from down)</t>
  </si>
  <si>
    <t>Mean</t>
  </si>
  <si>
    <t>STDEV</t>
  </si>
  <si>
    <t>66% (from left)</t>
  </si>
  <si>
    <t>66% (from right)</t>
  </si>
  <si>
    <t>66% (from up)</t>
  </si>
  <si>
    <t>66% (from down)</t>
  </si>
  <si>
    <t>all gray</t>
  </si>
  <si>
    <t>New Model (trained on mixed-resolution images with random shared region)</t>
  </si>
  <si>
    <t>all white</t>
  </si>
  <si>
    <t>8, 5</t>
  </si>
  <si>
    <t>test_30_cam_8.txt</t>
  </si>
  <si>
    <t xml:space="preserve">Micro-Study : MS1
Compare mAP of mixed-resolution images (full images) </t>
  </si>
  <si>
    <t>Micro-Study : MS1
Compare mAP of mixed-resolution images (full images) 
OBSOLETE (used sample instead of integrate)</t>
  </si>
  <si>
    <t>Micro-Study : MS1
Compare mAP of mixed-resolution images (full images)
OBSOLETE (used sample instead of integrate)</t>
  </si>
  <si>
    <t>Images are mixed-resolution</t>
  </si>
  <si>
    <t>Micro-Study : MS2
Compare mAP of shared region only. GT adjusted accordingly</t>
  </si>
  <si>
    <t>1, 4</t>
  </si>
  <si>
    <t>ref_cam_gnd_truth</t>
  </si>
  <si>
    <t>ref_cam_det_boxes</t>
  </si>
  <si>
    <t>collab_cam_gt_transformed</t>
  </si>
  <si>
    <t>collab_cam_det_boxes_transformed</t>
  </si>
  <si>
    <t>test_30_cam_5.txt</t>
  </si>
  <si>
    <t>test_30_cam_1</t>
  </si>
  <si>
    <t>Micro-Study : MS3
Compare mAP of mixed-res images from actual shared regions</t>
  </si>
  <si>
    <t>Overlap : XX%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</si>
</sst>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9" fontId="4" fillId="0" borderId="0" xfId="0" applyNumberFormat="1" applyFont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WT!$I$58</c:f>
              <c:strCache>
                <c:ptCount val="1"/>
                <c:pt idx="0">
                  <c:v>ref_grnd_truth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WT!$E$58:$G$58</c:f>
              <c:numCache>
                <c:formatCode>General</c:formatCode>
                <c:ptCount val="3"/>
                <c:pt idx="0">
                  <c:v>0.622</c:v>
                </c:pt>
                <c:pt idx="1">
                  <c:v>0.61799999999999999</c:v>
                </c:pt>
                <c:pt idx="2">
                  <c:v>0.50900000000000001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5E-4A86-8665-F27B158FBB7F}"/>
            </c:ext>
          </c:extLst>
        </c:ser>
        <c:ser>
          <c:idx val="1"/>
          <c:order val="1"/>
          <c:tx>
            <c:strRef>
              <c:f>WT!$I$59</c:f>
              <c:strCache>
                <c:ptCount val="1"/>
                <c:pt idx="0">
                  <c:v>ref_det_boxes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WT!$E$59:$G$59</c:f>
              <c:numCache>
                <c:formatCode>General</c:formatCode>
                <c:ptCount val="3"/>
                <c:pt idx="0">
                  <c:v>0.61399999999999999</c:v>
                </c:pt>
                <c:pt idx="1">
                  <c:v>0.53300000000000003</c:v>
                </c:pt>
                <c:pt idx="2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5E-4A86-8665-F27B158FBB7F}"/>
            </c:ext>
          </c:extLst>
        </c:ser>
        <c:ser>
          <c:idx val="2"/>
          <c:order val="2"/>
          <c:tx>
            <c:strRef>
              <c:f>WT!$I$56</c:f>
              <c:strCache>
                <c:ptCount val="1"/>
                <c:pt idx="0">
                  <c:v>collab_gnd_truth + regression_mapping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WT!$E$56:$G$56</c:f>
              <c:numCache>
                <c:formatCode>General</c:formatCode>
                <c:ptCount val="3"/>
                <c:pt idx="0">
                  <c:v>0.624</c:v>
                </c:pt>
                <c:pt idx="1">
                  <c:v>0.53700000000000003</c:v>
                </c:pt>
                <c:pt idx="2">
                  <c:v>0.439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5E-4A86-8665-F27B158FBB7F}"/>
            </c:ext>
          </c:extLst>
        </c:ser>
        <c:ser>
          <c:idx val="3"/>
          <c:order val="3"/>
          <c:tx>
            <c:strRef>
              <c:f>WT!$I$55</c:f>
              <c:strCache>
                <c:ptCount val="1"/>
                <c:pt idx="0">
                  <c:v>collab_det_boxes + regression_mapping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WT!$E$55:$G$55</c:f>
              <c:numCache>
                <c:formatCode>General</c:formatCode>
                <c:ptCount val="3"/>
                <c:pt idx="0">
                  <c:v>0.61899999999999999</c:v>
                </c:pt>
                <c:pt idx="1">
                  <c:v>0.52900000000000003</c:v>
                </c:pt>
                <c:pt idx="2">
                  <c:v>0.35299999999999998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5E-4A86-8665-F27B158FBB7F}"/>
            </c:ext>
          </c:extLst>
        </c:ser>
        <c:ser>
          <c:idx val="4"/>
          <c:order val="4"/>
          <c:tx>
            <c:strRef>
              <c:f>WT!$I$60</c:f>
              <c:strCache>
                <c:ptCount val="1"/>
                <c:pt idx="0">
                  <c:v>None(single image model)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WT!$E$60:$G$60</c:f>
              <c:numCache>
                <c:formatCode>General</c:formatCode>
                <c:ptCount val="3"/>
                <c:pt idx="0">
                  <c:v>0.61899999999999999</c:v>
                </c:pt>
                <c:pt idx="1">
                  <c:v>0.52500000000000002</c:v>
                </c:pt>
                <c:pt idx="2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5E-4A86-8665-F27B158FB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851904"/>
        <c:axId val="1741853152"/>
      </c:lineChart>
      <c:catAx>
        <c:axId val="1741851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853152"/>
        <c:crosses val="autoZero"/>
        <c:auto val="1"/>
        <c:lblAlgn val="ctr"/>
        <c:lblOffset val="100"/>
        <c:noMultiLvlLbl val="0"/>
      </c:catAx>
      <c:valAx>
        <c:axId val="17418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85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985720392550053"/>
          <c:y val="8.3394897539047372E-2"/>
          <c:w val="0.30874137430822773"/>
          <c:h val="0.907821126485435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baseline_model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WT!$C$22:$G$22</c:f>
              <c:numCache>
                <c:formatCode>General</c:formatCode>
                <c:ptCount val="5"/>
                <c:pt idx="0">
                  <c:v>0.621</c:v>
                </c:pt>
                <c:pt idx="1">
                  <c:v>0.61899999999999999</c:v>
                </c:pt>
                <c:pt idx="2">
                  <c:v>0.61899999999999999</c:v>
                </c:pt>
                <c:pt idx="3">
                  <c:v>0.52600000000000002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01-4B72-A553-825565E21CFE}"/>
            </c:ext>
          </c:extLst>
        </c:ser>
        <c:ser>
          <c:idx val="1"/>
          <c:order val="1"/>
          <c:tx>
            <c:v>collab_model_33%_sh_reg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WT!$C$69:$G$69</c:f>
              <c:numCache>
                <c:formatCode>General</c:formatCode>
                <c:ptCount val="5"/>
                <c:pt idx="0">
                  <c:v>0.625</c:v>
                </c:pt>
                <c:pt idx="1">
                  <c:v>0.62450000000000006</c:v>
                </c:pt>
                <c:pt idx="2">
                  <c:v>0.624</c:v>
                </c:pt>
                <c:pt idx="3">
                  <c:v>0.625</c:v>
                </c:pt>
                <c:pt idx="4">
                  <c:v>0.624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01-4B72-A553-825565E21CFE}"/>
            </c:ext>
          </c:extLst>
        </c:ser>
        <c:ser>
          <c:idx val="2"/>
          <c:order val="2"/>
          <c:tx>
            <c:v>collab_model_66%_sh_reg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WT!$C$76:$G$76</c:f>
              <c:numCache>
                <c:formatCode>General</c:formatCode>
                <c:ptCount val="5"/>
                <c:pt idx="0">
                  <c:v>0.626</c:v>
                </c:pt>
                <c:pt idx="1">
                  <c:v>0.62549999999999994</c:v>
                </c:pt>
                <c:pt idx="2">
                  <c:v>0.625</c:v>
                </c:pt>
                <c:pt idx="3">
                  <c:v>0.625</c:v>
                </c:pt>
                <c:pt idx="4">
                  <c:v>0.62250000000000005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01-4B72-A553-825565E21CFE}"/>
            </c:ext>
          </c:extLst>
        </c:ser>
        <c:ser>
          <c:idx val="3"/>
          <c:order val="3"/>
          <c:tx>
            <c:v>collab_model_100%sh_reg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WT!$C$79:$G$79</c:f>
              <c:numCache>
                <c:formatCode>General</c:formatCode>
                <c:ptCount val="5"/>
                <c:pt idx="0">
                  <c:v>0.628</c:v>
                </c:pt>
                <c:pt idx="1">
                  <c:v>0.628</c:v>
                </c:pt>
                <c:pt idx="2">
                  <c:v>0.628</c:v>
                </c:pt>
                <c:pt idx="3">
                  <c:v>0.628</c:v>
                </c:pt>
                <c:pt idx="4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01-4B72-A553-825565E21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1607455"/>
        <c:axId val="1121607871"/>
      </c:barChart>
      <c:catAx>
        <c:axId val="1121607455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607871"/>
        <c:crosses val="autoZero"/>
        <c:auto val="1"/>
        <c:lblAlgn val="ctr"/>
        <c:lblOffset val="100"/>
        <c:noMultiLvlLbl val="0"/>
      </c:catAx>
      <c:valAx>
        <c:axId val="112160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60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63499</xdr:colOff>
      <xdr:row>17</xdr:row>
      <xdr:rowOff>120385</xdr:rowOff>
    </xdr:from>
    <xdr:to>
      <xdr:col>25</xdr:col>
      <xdr:colOff>23812</xdr:colOff>
      <xdr:row>26</xdr:row>
      <xdr:rowOff>67468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91282</xdr:colOff>
      <xdr:row>53</xdr:row>
      <xdr:rowOff>176214</xdr:rowOff>
    </xdr:from>
    <xdr:to>
      <xdr:col>29</xdr:col>
      <xdr:colOff>333375</xdr:colOff>
      <xdr:row>73</xdr:row>
      <xdr:rowOff>119063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0"/>
  <sheetViews>
    <sheetView tabSelected="1" topLeftCell="A81" zoomScale="70" zoomScaleNormal="70" workbookViewId="0">
      <selection activeCell="C117" sqref="C117"/>
    </sheetView>
  </sheetViews>
  <sheetFormatPr defaultRowHeight="15" x14ac:dyDescent="0.25"/>
  <cols>
    <col min="1" max="1" width="36.42578125" style="1" customWidth="1"/>
    <col min="2" max="2" width="20.85546875" style="1" customWidth="1"/>
    <col min="3" max="3" width="13.140625" style="1" customWidth="1"/>
    <col min="4" max="4" width="12.7109375" style="1" customWidth="1"/>
    <col min="5" max="5" width="12.42578125" style="1" customWidth="1"/>
    <col min="6" max="6" width="12.5703125" style="1" customWidth="1"/>
    <col min="7" max="8" width="16.28515625" style="1" customWidth="1"/>
    <col min="9" max="9" width="44" style="1" customWidth="1"/>
    <col min="10" max="10" width="19.42578125" style="1" customWidth="1"/>
    <col min="11" max="11" width="16.85546875" style="1" customWidth="1"/>
    <col min="12" max="12" width="22" style="1" customWidth="1"/>
    <col min="13" max="13" width="13.28515625" style="1" customWidth="1"/>
    <col min="14" max="14" width="40.28515625" style="1" customWidth="1"/>
    <col min="15" max="15" width="13.5703125" style="1" customWidth="1"/>
    <col min="16" max="16384" width="9.140625" style="1"/>
  </cols>
  <sheetData>
    <row r="1" spans="1:18" x14ac:dyDescent="0.25">
      <c r="I1" s="13" t="s">
        <v>20</v>
      </c>
      <c r="J1" s="13"/>
      <c r="K1" s="13"/>
      <c r="L1" s="13"/>
      <c r="M1" s="13"/>
      <c r="N1" s="13"/>
      <c r="O1" s="13"/>
    </row>
    <row r="2" spans="1:18" x14ac:dyDescent="0.25">
      <c r="C2" s="13" t="s">
        <v>5</v>
      </c>
      <c r="D2" s="13"/>
      <c r="E2" s="13"/>
      <c r="F2" s="13"/>
      <c r="G2" s="13"/>
      <c r="H2" s="4"/>
      <c r="K2" s="2"/>
      <c r="L2" s="2"/>
      <c r="M2" s="2"/>
      <c r="N2" s="2"/>
      <c r="O2" s="2"/>
      <c r="P2" s="2"/>
      <c r="R2" s="2"/>
    </row>
    <row r="3" spans="1:18" x14ac:dyDescent="0.25">
      <c r="A3" s="2" t="s">
        <v>6</v>
      </c>
      <c r="B3" s="2" t="s">
        <v>7</v>
      </c>
      <c r="C3" s="2" t="s">
        <v>8</v>
      </c>
      <c r="D3" s="2" t="s">
        <v>9</v>
      </c>
      <c r="E3" s="3" t="s">
        <v>10</v>
      </c>
      <c r="F3" s="3" t="s">
        <v>11</v>
      </c>
      <c r="G3" s="3" t="s">
        <v>12</v>
      </c>
      <c r="H3" s="3"/>
      <c r="I3" s="2" t="s">
        <v>13</v>
      </c>
      <c r="J3" s="2" t="s">
        <v>14</v>
      </c>
      <c r="K3" s="2" t="s">
        <v>15</v>
      </c>
      <c r="L3" s="2" t="s">
        <v>16</v>
      </c>
      <c r="M3" s="2" t="s">
        <v>17</v>
      </c>
      <c r="N3" s="2" t="s">
        <v>18</v>
      </c>
      <c r="O3" s="2"/>
      <c r="P3" s="2"/>
    </row>
    <row r="4" spans="1:18" x14ac:dyDescent="0.25">
      <c r="B4" s="2"/>
      <c r="C4" s="2">
        <v>512</v>
      </c>
      <c r="D4" s="2">
        <v>480</v>
      </c>
      <c r="E4" s="3">
        <v>224</v>
      </c>
      <c r="F4" s="3">
        <v>160</v>
      </c>
      <c r="G4" s="3">
        <v>96</v>
      </c>
      <c r="H4" s="3">
        <v>70</v>
      </c>
      <c r="I4" s="2"/>
      <c r="J4" s="2"/>
      <c r="K4" s="2" t="s">
        <v>19</v>
      </c>
      <c r="L4" s="2"/>
      <c r="M4" s="2"/>
      <c r="N4" s="2"/>
      <c r="O4" s="2"/>
      <c r="P4" s="2"/>
      <c r="R4" s="2"/>
    </row>
    <row r="5" spans="1:18" ht="18.75" x14ac:dyDescent="0.3">
      <c r="A5" s="15" t="s">
        <v>30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R5" s="2"/>
    </row>
    <row r="6" spans="1:18" ht="18.75" x14ac:dyDescent="0.3">
      <c r="A6" s="14" t="s">
        <v>1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R6" s="2"/>
    </row>
    <row r="7" spans="1:18" ht="15" customHeight="1" x14ac:dyDescent="0.25">
      <c r="B7" s="2"/>
      <c r="C7" s="2"/>
      <c r="D7" s="2"/>
      <c r="E7" s="3"/>
      <c r="F7" s="3"/>
      <c r="G7" s="3"/>
      <c r="H7" s="3"/>
      <c r="I7" s="2"/>
      <c r="J7" s="2"/>
      <c r="K7" s="2"/>
      <c r="L7" s="2"/>
      <c r="M7" s="2"/>
      <c r="N7" s="2"/>
      <c r="O7" s="2"/>
      <c r="P7" s="2"/>
      <c r="R7" s="2"/>
    </row>
    <row r="8" spans="1:18" ht="15" customHeight="1" x14ac:dyDescent="0.25">
      <c r="A8" s="12" t="s">
        <v>51</v>
      </c>
      <c r="B8" s="7"/>
      <c r="C8" s="7">
        <v>0.621</v>
      </c>
      <c r="D8" s="7">
        <v>0.621</v>
      </c>
      <c r="E8" s="7">
        <v>0.621</v>
      </c>
      <c r="F8" s="7">
        <v>0.62</v>
      </c>
      <c r="G8" s="7">
        <v>0.61899999999999999</v>
      </c>
      <c r="H8" s="7">
        <v>0.53500000000000003</v>
      </c>
      <c r="I8" s="7"/>
      <c r="J8" s="7" t="s">
        <v>34</v>
      </c>
      <c r="K8" s="7" t="s">
        <v>21</v>
      </c>
      <c r="L8" s="7" t="s">
        <v>22</v>
      </c>
      <c r="M8" s="7">
        <v>120</v>
      </c>
      <c r="N8" s="2"/>
      <c r="O8" s="2"/>
      <c r="P8" s="2"/>
      <c r="R8" s="2"/>
    </row>
    <row r="9" spans="1:18" x14ac:dyDescent="0.25">
      <c r="A9" s="12"/>
      <c r="B9" s="7"/>
      <c r="C9" s="7">
        <v>0.621</v>
      </c>
      <c r="D9" s="7">
        <v>0.62</v>
      </c>
      <c r="E9" s="7">
        <v>0.61799999999999999</v>
      </c>
      <c r="F9" s="7">
        <v>0.61099999999999999</v>
      </c>
      <c r="G9" s="7">
        <v>0.41499999999999998</v>
      </c>
      <c r="H9" s="7">
        <v>0.33</v>
      </c>
      <c r="I9" s="7"/>
      <c r="J9" s="7" t="s">
        <v>35</v>
      </c>
      <c r="K9" s="7"/>
      <c r="L9" s="7"/>
      <c r="M9" s="7"/>
      <c r="N9" s="2"/>
      <c r="O9" s="2"/>
      <c r="P9" s="2"/>
      <c r="R9" s="2"/>
    </row>
    <row r="10" spans="1:18" x14ac:dyDescent="0.25">
      <c r="A10" s="12"/>
      <c r="B10" s="7"/>
      <c r="C10" s="7"/>
      <c r="D10" s="7"/>
      <c r="E10" s="7"/>
      <c r="F10" s="7"/>
      <c r="G10" s="7"/>
      <c r="H10" s="7"/>
      <c r="I10" s="7"/>
      <c r="J10" s="7" t="s">
        <v>36</v>
      </c>
      <c r="K10" s="7"/>
      <c r="L10" s="7"/>
      <c r="M10" s="7"/>
      <c r="N10" s="2"/>
      <c r="O10" s="2"/>
      <c r="P10" s="2"/>
      <c r="R10" s="2"/>
    </row>
    <row r="11" spans="1:18" x14ac:dyDescent="0.25">
      <c r="A11" s="12"/>
      <c r="B11" s="7"/>
      <c r="C11" s="7"/>
      <c r="D11" s="7"/>
      <c r="E11" s="7"/>
      <c r="F11" s="7"/>
      <c r="G11" s="7"/>
      <c r="H11" s="7"/>
      <c r="I11" s="7"/>
      <c r="J11" s="7" t="s">
        <v>37</v>
      </c>
      <c r="K11" s="7"/>
      <c r="L11" s="7"/>
      <c r="M11" s="7"/>
      <c r="N11" s="2"/>
      <c r="O11" s="2"/>
      <c r="P11" s="2"/>
      <c r="R11" s="2"/>
    </row>
    <row r="12" spans="1:18" x14ac:dyDescent="0.25">
      <c r="A12" s="12"/>
      <c r="B12" s="7" t="s">
        <v>38</v>
      </c>
      <c r="C12" s="7">
        <f>AVERAGE(C8:C11)</f>
        <v>0.621</v>
      </c>
      <c r="D12" s="7">
        <f>AVERAGE(D8:D11)</f>
        <v>0.62050000000000005</v>
      </c>
      <c r="E12" s="7">
        <f t="shared" ref="E12:H12" si="0">AVERAGE(E8:E11)</f>
        <v>0.61949999999999994</v>
      </c>
      <c r="F12" s="7">
        <f t="shared" si="0"/>
        <v>0.61549999999999994</v>
      </c>
      <c r="G12" s="7">
        <f t="shared" si="0"/>
        <v>0.51700000000000002</v>
      </c>
      <c r="H12" s="7">
        <f t="shared" si="0"/>
        <v>0.4325</v>
      </c>
      <c r="I12" s="7"/>
      <c r="J12" s="7"/>
      <c r="K12" s="7"/>
      <c r="L12" s="7"/>
      <c r="M12" s="7"/>
      <c r="N12" s="2"/>
      <c r="O12" s="2"/>
      <c r="P12" s="2"/>
      <c r="R12" s="2"/>
    </row>
    <row r="13" spans="1:18" x14ac:dyDescent="0.25">
      <c r="A13" s="12"/>
      <c r="B13" s="7" t="s">
        <v>39</v>
      </c>
      <c r="C13" s="7">
        <f>_xlfn.STDEV.P(C8:C11)</f>
        <v>0</v>
      </c>
      <c r="D13" s="7">
        <f t="shared" ref="D13:H13" si="1">_xlfn.STDEV.P(D8:D11)</f>
        <v>5.0000000000000044E-4</v>
      </c>
      <c r="E13" s="7">
        <f t="shared" si="1"/>
        <v>1.5000000000000013E-3</v>
      </c>
      <c r="F13" s="7">
        <f t="shared" si="1"/>
        <v>4.500000000000004E-3</v>
      </c>
      <c r="G13" s="7">
        <f t="shared" si="1"/>
        <v>0.10199999999999984</v>
      </c>
      <c r="H13" s="7">
        <f t="shared" si="1"/>
        <v>0.10249999999999998</v>
      </c>
      <c r="I13" s="7"/>
      <c r="J13" s="7"/>
      <c r="K13" s="7"/>
      <c r="L13" s="7"/>
      <c r="M13" s="7"/>
      <c r="N13" s="2"/>
      <c r="O13" s="2"/>
      <c r="P13" s="2"/>
      <c r="R13" s="2"/>
    </row>
    <row r="14" spans="1:18" x14ac:dyDescent="0.25">
      <c r="A14" s="12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2"/>
      <c r="O14" s="2"/>
      <c r="P14" s="2"/>
      <c r="R14" s="2"/>
    </row>
    <row r="15" spans="1:18" x14ac:dyDescent="0.25">
      <c r="A15" s="12"/>
      <c r="B15" s="7"/>
      <c r="C15" s="7">
        <v>0.621</v>
      </c>
      <c r="D15" s="7">
        <v>0.621</v>
      </c>
      <c r="E15" s="7">
        <v>0.621</v>
      </c>
      <c r="F15" s="7">
        <v>0.61899999999999999</v>
      </c>
      <c r="G15" s="7">
        <v>0.44900000000000001</v>
      </c>
      <c r="H15" s="7">
        <v>0.44500000000000001</v>
      </c>
      <c r="I15" s="7"/>
      <c r="J15" s="7" t="s">
        <v>40</v>
      </c>
      <c r="K15" s="7" t="s">
        <v>21</v>
      </c>
      <c r="L15" s="7"/>
      <c r="M15" s="7"/>
      <c r="N15" s="2"/>
      <c r="O15" s="2"/>
      <c r="P15" s="2"/>
      <c r="R15" s="2"/>
    </row>
    <row r="16" spans="1:18" x14ac:dyDescent="0.25">
      <c r="A16" s="12"/>
      <c r="B16" s="7"/>
      <c r="C16" s="7">
        <v>0.621</v>
      </c>
      <c r="D16" s="7"/>
      <c r="E16" s="7">
        <v>0.61899999999999999</v>
      </c>
      <c r="F16" s="7">
        <v>0.52400000000000002</v>
      </c>
      <c r="G16" s="7">
        <v>0.16500000000000001</v>
      </c>
      <c r="H16" s="7">
        <v>0.159</v>
      </c>
      <c r="I16" s="7"/>
      <c r="J16" s="7" t="s">
        <v>41</v>
      </c>
      <c r="K16" s="7"/>
      <c r="L16" s="7"/>
      <c r="M16" s="7"/>
      <c r="N16" s="2"/>
      <c r="O16" s="2"/>
      <c r="P16" s="2"/>
      <c r="R16" s="2"/>
    </row>
    <row r="17" spans="1:18" x14ac:dyDescent="0.25">
      <c r="A17" s="12"/>
      <c r="B17" s="7"/>
      <c r="C17" s="7"/>
      <c r="D17" s="7"/>
      <c r="E17" s="7"/>
      <c r="F17" s="7"/>
      <c r="G17" s="7"/>
      <c r="H17" s="7"/>
      <c r="I17" s="7"/>
      <c r="J17" s="7" t="s">
        <v>42</v>
      </c>
      <c r="K17" s="7"/>
      <c r="L17" s="7"/>
      <c r="M17" s="7"/>
      <c r="N17" s="2"/>
      <c r="O17" s="2"/>
      <c r="P17" s="2"/>
      <c r="R17" s="2"/>
    </row>
    <row r="18" spans="1:18" x14ac:dyDescent="0.25">
      <c r="A18" s="12"/>
      <c r="B18" s="7"/>
      <c r="C18" s="7"/>
      <c r="D18" s="7"/>
      <c r="E18" s="7"/>
      <c r="F18" s="7"/>
      <c r="G18" s="7"/>
      <c r="H18" s="7"/>
      <c r="I18" s="7"/>
      <c r="J18" s="7" t="s">
        <v>43</v>
      </c>
      <c r="K18" s="7"/>
      <c r="L18" s="7"/>
      <c r="M18" s="7"/>
      <c r="N18" s="4"/>
      <c r="O18" s="4"/>
      <c r="P18" s="4"/>
      <c r="R18" s="4"/>
    </row>
    <row r="19" spans="1:18" x14ac:dyDescent="0.25">
      <c r="A19" s="12"/>
      <c r="B19" s="7" t="s">
        <v>38</v>
      </c>
      <c r="C19" s="7">
        <f>AVERAGE(C15:C18)</f>
        <v>0.621</v>
      </c>
      <c r="D19" s="7">
        <f t="shared" ref="D19:H19" si="2">AVERAGE(D15:D18)</f>
        <v>0.621</v>
      </c>
      <c r="E19" s="7">
        <f t="shared" si="2"/>
        <v>0.62</v>
      </c>
      <c r="F19" s="7">
        <f t="shared" si="2"/>
        <v>0.57150000000000001</v>
      </c>
      <c r="G19" s="7">
        <f t="shared" si="2"/>
        <v>0.307</v>
      </c>
      <c r="H19" s="7">
        <f t="shared" si="2"/>
        <v>0.30199999999999999</v>
      </c>
      <c r="I19" s="7"/>
      <c r="J19" s="7"/>
      <c r="K19" s="7"/>
      <c r="L19" s="7"/>
      <c r="M19" s="7"/>
      <c r="N19" s="4"/>
      <c r="O19" s="4"/>
      <c r="P19" s="4"/>
      <c r="R19" s="4"/>
    </row>
    <row r="20" spans="1:18" x14ac:dyDescent="0.25">
      <c r="A20" s="12"/>
      <c r="B20" s="7" t="s">
        <v>39</v>
      </c>
      <c r="C20" s="7">
        <f>_xlfn.STDEV.P(C15:C18)</f>
        <v>0</v>
      </c>
      <c r="D20" s="7">
        <f t="shared" ref="D20:H20" si="3">_xlfn.STDEV.P(D15:D18)</f>
        <v>0</v>
      </c>
      <c r="E20" s="7">
        <f t="shared" si="3"/>
        <v>1.0000000000000009E-3</v>
      </c>
      <c r="F20" s="7">
        <f t="shared" si="3"/>
        <v>4.7499999999999987E-2</v>
      </c>
      <c r="G20" s="7">
        <f t="shared" si="3"/>
        <v>0.14200000000000002</v>
      </c>
      <c r="H20" s="7">
        <f t="shared" si="3"/>
        <v>0.14300000000000004</v>
      </c>
      <c r="I20" s="7"/>
      <c r="J20" s="7"/>
      <c r="K20" s="7"/>
      <c r="L20" s="7"/>
      <c r="M20" s="7"/>
      <c r="N20" s="4"/>
      <c r="O20" s="4"/>
      <c r="P20" s="4"/>
      <c r="R20" s="4"/>
    </row>
    <row r="21" spans="1:18" x14ac:dyDescent="0.25">
      <c r="A21" s="1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4"/>
      <c r="O21" s="4"/>
      <c r="P21" s="4"/>
      <c r="R21" s="4"/>
    </row>
    <row r="22" spans="1:18" x14ac:dyDescent="0.25">
      <c r="A22" s="12"/>
      <c r="B22" s="7"/>
      <c r="C22" s="7">
        <v>0.621</v>
      </c>
      <c r="D22" s="7">
        <v>0.61899999999999999</v>
      </c>
      <c r="E22" s="7">
        <v>0.61899999999999999</v>
      </c>
      <c r="F22" s="7">
        <v>0.52600000000000002</v>
      </c>
      <c r="G22" s="7">
        <v>0.1</v>
      </c>
      <c r="H22" s="7">
        <v>6.0999999999999999E-2</v>
      </c>
      <c r="I22" s="7"/>
      <c r="J22" s="8">
        <v>1</v>
      </c>
      <c r="K22" s="7" t="s">
        <v>21</v>
      </c>
      <c r="L22" s="7" t="s">
        <v>22</v>
      </c>
      <c r="M22" s="7">
        <v>120</v>
      </c>
      <c r="N22" s="4"/>
      <c r="O22" s="4"/>
      <c r="P22" s="4"/>
      <c r="R22" s="4"/>
    </row>
    <row r="23" spans="1:18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4"/>
    </row>
    <row r="24" spans="1:18" ht="15" customHeight="1" x14ac:dyDescent="0.25">
      <c r="A24" s="11" t="s">
        <v>32</v>
      </c>
      <c r="C24" s="1">
        <v>0.66700000000000004</v>
      </c>
      <c r="E24" s="1">
        <v>0.66200000000000003</v>
      </c>
      <c r="F24" s="1">
        <v>0.64700000000000002</v>
      </c>
      <c r="G24" s="1">
        <v>0.60499999999999998</v>
      </c>
      <c r="H24" s="1">
        <v>0.58399999999999996</v>
      </c>
      <c r="J24" s="1" t="s">
        <v>34</v>
      </c>
      <c r="K24" s="1" t="s">
        <v>21</v>
      </c>
      <c r="L24" s="1" t="s">
        <v>22</v>
      </c>
      <c r="M24" s="1">
        <v>120</v>
      </c>
      <c r="N24" s="4" t="s">
        <v>52</v>
      </c>
      <c r="O24" s="4"/>
      <c r="P24" s="4"/>
      <c r="R24" s="4"/>
    </row>
    <row r="25" spans="1:18" x14ac:dyDescent="0.25">
      <c r="A25" s="11"/>
      <c r="C25" s="1">
        <v>0.66700000000000004</v>
      </c>
      <c r="E25" s="1">
        <v>0.66400000000000003</v>
      </c>
      <c r="F25" s="1">
        <v>0.622</v>
      </c>
      <c r="G25" s="1">
        <v>0.36899999999999999</v>
      </c>
      <c r="H25" s="1">
        <v>0.27600000000000002</v>
      </c>
      <c r="J25" s="1" t="s">
        <v>35</v>
      </c>
      <c r="N25" s="4"/>
      <c r="O25" s="4"/>
      <c r="P25" s="4"/>
      <c r="R25" s="4"/>
    </row>
    <row r="26" spans="1:18" x14ac:dyDescent="0.25">
      <c r="A26" s="11"/>
      <c r="J26" s="1" t="s">
        <v>36</v>
      </c>
      <c r="N26" s="4"/>
      <c r="O26" s="4"/>
      <c r="P26" s="4"/>
      <c r="R26" s="4"/>
    </row>
    <row r="27" spans="1:18" x14ac:dyDescent="0.25">
      <c r="A27" s="11"/>
      <c r="J27" s="1" t="s">
        <v>37</v>
      </c>
      <c r="N27" s="4"/>
      <c r="O27" s="4"/>
      <c r="P27" s="4"/>
      <c r="R27" s="4"/>
    </row>
    <row r="28" spans="1:18" x14ac:dyDescent="0.25">
      <c r="A28" s="11"/>
      <c r="B28" s="1" t="s">
        <v>38</v>
      </c>
      <c r="C28" s="1">
        <f>AVERAGE(C24:C27)</f>
        <v>0.66700000000000004</v>
      </c>
      <c r="D28" s="1" t="e">
        <f>AVERAGE(D24:D27)</f>
        <v>#DIV/0!</v>
      </c>
      <c r="E28" s="1">
        <f t="shared" ref="E28:H28" si="4">AVERAGE(E24:E27)</f>
        <v>0.66300000000000003</v>
      </c>
      <c r="F28" s="1">
        <f t="shared" si="4"/>
        <v>0.63450000000000006</v>
      </c>
      <c r="G28" s="1">
        <f t="shared" si="4"/>
        <v>0.48699999999999999</v>
      </c>
      <c r="H28" s="1">
        <f t="shared" si="4"/>
        <v>0.43</v>
      </c>
      <c r="N28" s="4"/>
      <c r="O28" s="4"/>
      <c r="P28" s="4"/>
      <c r="R28" s="4"/>
    </row>
    <row r="29" spans="1:18" x14ac:dyDescent="0.25">
      <c r="A29" s="11"/>
      <c r="B29" s="1" t="s">
        <v>39</v>
      </c>
      <c r="C29" s="1">
        <f>_xlfn.STDEV.P(C24:C27)</f>
        <v>0</v>
      </c>
      <c r="D29" s="1" t="e">
        <f t="shared" ref="D29:H29" si="5">_xlfn.STDEV.P(D24:D27)</f>
        <v>#DIV/0!</v>
      </c>
      <c r="E29" s="1">
        <f t="shared" si="5"/>
        <v>1.0000000000000009E-3</v>
      </c>
      <c r="F29" s="1">
        <f t="shared" si="5"/>
        <v>1.2500000000000011E-2</v>
      </c>
      <c r="G29" s="1">
        <f t="shared" si="5"/>
        <v>0.11800000000000008</v>
      </c>
      <c r="H29" s="1">
        <f t="shared" si="5"/>
        <v>0.15400000000000005</v>
      </c>
      <c r="N29" s="4"/>
      <c r="O29" s="4"/>
      <c r="P29" s="4"/>
      <c r="R29" s="4"/>
    </row>
    <row r="30" spans="1:18" x14ac:dyDescent="0.25">
      <c r="A30" s="11"/>
      <c r="N30" s="4"/>
      <c r="O30" s="4"/>
      <c r="P30" s="4"/>
      <c r="R30" s="4"/>
    </row>
    <row r="31" spans="1:18" x14ac:dyDescent="0.25">
      <c r="A31" s="11"/>
      <c r="C31" s="1">
        <v>0.66700000000000004</v>
      </c>
      <c r="E31" s="1">
        <v>0.65600000000000003</v>
      </c>
      <c r="F31" s="1">
        <v>0.61699999999999999</v>
      </c>
      <c r="G31" s="1">
        <v>0.48699999999999999</v>
      </c>
      <c r="H31" s="1">
        <v>0.42799999999999999</v>
      </c>
      <c r="J31" s="1" t="s">
        <v>40</v>
      </c>
      <c r="K31" s="1" t="s">
        <v>21</v>
      </c>
      <c r="N31" s="4"/>
      <c r="O31" s="4"/>
      <c r="P31" s="4"/>
      <c r="R31" s="4"/>
    </row>
    <row r="32" spans="1:18" x14ac:dyDescent="0.25">
      <c r="A32" s="11"/>
      <c r="C32" s="1">
        <v>0.66700000000000004</v>
      </c>
      <c r="E32" s="1">
        <v>0.66700000000000004</v>
      </c>
      <c r="F32" s="1">
        <v>0.55800000000000005</v>
      </c>
      <c r="G32" s="1">
        <v>0.11700000000000001</v>
      </c>
      <c r="H32" s="1">
        <v>8.7999999999999995E-2</v>
      </c>
      <c r="J32" s="1" t="s">
        <v>41</v>
      </c>
      <c r="N32" s="4"/>
      <c r="O32" s="4"/>
      <c r="P32" s="4"/>
      <c r="R32" s="4"/>
    </row>
    <row r="33" spans="1:18" x14ac:dyDescent="0.25">
      <c r="A33" s="11"/>
      <c r="J33" s="1" t="s">
        <v>42</v>
      </c>
      <c r="N33" s="4"/>
      <c r="O33" s="4"/>
      <c r="P33" s="4"/>
      <c r="R33" s="4"/>
    </row>
    <row r="34" spans="1:18" x14ac:dyDescent="0.25">
      <c r="A34" s="11"/>
      <c r="J34" s="1" t="s">
        <v>43</v>
      </c>
      <c r="N34" s="4"/>
      <c r="O34" s="4"/>
      <c r="P34" s="4"/>
      <c r="R34" s="4"/>
    </row>
    <row r="35" spans="1:18" x14ac:dyDescent="0.25">
      <c r="A35" s="11"/>
      <c r="B35" s="1" t="s">
        <v>38</v>
      </c>
      <c r="C35" s="1">
        <f>AVERAGE(C31:C34)</f>
        <v>0.66700000000000004</v>
      </c>
      <c r="D35" s="1" t="e">
        <f t="shared" ref="D35:H35" si="6">AVERAGE(D31:D34)</f>
        <v>#DIV/0!</v>
      </c>
      <c r="E35" s="1">
        <f t="shared" si="6"/>
        <v>0.66149999999999998</v>
      </c>
      <c r="F35" s="1">
        <f t="shared" si="6"/>
        <v>0.58750000000000002</v>
      </c>
      <c r="G35" s="1">
        <f t="shared" si="6"/>
        <v>0.30199999999999999</v>
      </c>
      <c r="H35" s="1">
        <f t="shared" si="6"/>
        <v>0.25800000000000001</v>
      </c>
      <c r="N35" s="4"/>
      <c r="O35" s="4"/>
      <c r="P35" s="4"/>
      <c r="R35" s="4"/>
    </row>
    <row r="36" spans="1:18" x14ac:dyDescent="0.25">
      <c r="A36" s="11"/>
      <c r="B36" s="1" t="s">
        <v>39</v>
      </c>
      <c r="C36" s="1">
        <f>_xlfn.STDEV.P(C31:C34)</f>
        <v>0</v>
      </c>
      <c r="D36" s="1" t="e">
        <f t="shared" ref="D36:H36" si="7">_xlfn.STDEV.P(D31:D34)</f>
        <v>#DIV/0!</v>
      </c>
      <c r="E36" s="1">
        <f t="shared" si="7"/>
        <v>5.5000000000000049E-3</v>
      </c>
      <c r="F36" s="1">
        <f t="shared" si="7"/>
        <v>2.9499999999999971E-2</v>
      </c>
      <c r="G36" s="1">
        <f t="shared" si="7"/>
        <v>0.18499999999999997</v>
      </c>
      <c r="H36" s="1">
        <f t="shared" si="7"/>
        <v>0.16999999999999998</v>
      </c>
      <c r="N36" s="4"/>
      <c r="O36" s="4"/>
      <c r="P36" s="4"/>
      <c r="R36" s="4"/>
    </row>
    <row r="37" spans="1:18" x14ac:dyDescent="0.25">
      <c r="A37" s="11"/>
      <c r="N37" s="4"/>
      <c r="O37" s="4"/>
      <c r="P37" s="4"/>
      <c r="R37" s="4"/>
    </row>
    <row r="38" spans="1:18" x14ac:dyDescent="0.25">
      <c r="A38" s="11"/>
      <c r="C38" s="1">
        <v>0.66700000000000004</v>
      </c>
      <c r="E38" s="1">
        <v>0.65100000000000002</v>
      </c>
      <c r="F38" s="1">
        <v>0.54</v>
      </c>
      <c r="G38" s="1">
        <v>4.2000000000000003E-2</v>
      </c>
      <c r="H38" s="1">
        <v>8.0000000000000002E-3</v>
      </c>
      <c r="J38" s="5">
        <v>1</v>
      </c>
      <c r="K38" s="1" t="s">
        <v>21</v>
      </c>
      <c r="L38" s="1" t="s">
        <v>22</v>
      </c>
      <c r="M38" s="1">
        <v>120</v>
      </c>
      <c r="N38" s="4"/>
      <c r="O38" s="4"/>
      <c r="P38" s="4"/>
      <c r="R38" s="4"/>
    </row>
    <row r="39" spans="1:18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4"/>
    </row>
    <row r="40" spans="1:18" ht="16.5" customHeight="1" x14ac:dyDescent="0.25">
      <c r="A40" s="11" t="s">
        <v>53</v>
      </c>
      <c r="C40" s="1">
        <v>0.59599999999999997</v>
      </c>
      <c r="E40" s="1">
        <v>0.496</v>
      </c>
      <c r="F40" s="1">
        <v>0.32400000000000001</v>
      </c>
      <c r="G40" s="1">
        <v>1.4E-2</v>
      </c>
      <c r="H40" s="1">
        <v>5.0000000000000001E-3</v>
      </c>
      <c r="J40" s="1" t="s">
        <v>4</v>
      </c>
      <c r="K40" s="1" t="s">
        <v>21</v>
      </c>
      <c r="L40" s="1" t="s">
        <v>22</v>
      </c>
      <c r="M40" s="1">
        <v>120</v>
      </c>
      <c r="N40" s="4"/>
      <c r="O40" s="4"/>
      <c r="P40" s="4"/>
      <c r="R40" s="4"/>
    </row>
    <row r="41" spans="1:18" ht="16.5" customHeight="1" x14ac:dyDescent="0.25">
      <c r="A41" s="11"/>
      <c r="N41" s="4"/>
      <c r="O41" s="4"/>
      <c r="P41" s="4"/>
      <c r="R41" s="4"/>
    </row>
    <row r="42" spans="1:18" x14ac:dyDescent="0.25">
      <c r="A42" s="11"/>
      <c r="C42" s="1">
        <v>0.47499999999999998</v>
      </c>
      <c r="E42" s="1">
        <v>0.435</v>
      </c>
      <c r="F42" s="1">
        <v>0.14000000000000001</v>
      </c>
      <c r="G42" s="1">
        <v>8.9999999999999993E-3</v>
      </c>
      <c r="H42" s="1">
        <v>0</v>
      </c>
      <c r="J42" s="1" t="s">
        <v>4</v>
      </c>
      <c r="K42" s="1" t="s">
        <v>54</v>
      </c>
      <c r="L42" s="1" t="s">
        <v>60</v>
      </c>
      <c r="M42" s="1">
        <v>120</v>
      </c>
      <c r="N42" s="4"/>
      <c r="O42" s="4"/>
      <c r="P42" s="4"/>
      <c r="R42" s="4"/>
    </row>
    <row r="43" spans="1:18" x14ac:dyDescent="0.25">
      <c r="A43" s="11"/>
      <c r="B43" s="2"/>
      <c r="C43" s="2"/>
      <c r="D43" s="2"/>
      <c r="E43" s="3"/>
      <c r="F43" s="3"/>
      <c r="G43" s="3"/>
      <c r="H43" s="3"/>
      <c r="I43" s="2"/>
      <c r="J43" s="2"/>
      <c r="K43" s="2"/>
      <c r="L43" s="2"/>
      <c r="M43" s="2"/>
      <c r="N43" s="2"/>
      <c r="O43" s="2"/>
      <c r="P43" s="2"/>
      <c r="R43" s="2"/>
    </row>
    <row r="44" spans="1:18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4"/>
    </row>
    <row r="45" spans="1:18" x14ac:dyDescent="0.25">
      <c r="A45" s="11" t="s">
        <v>61</v>
      </c>
      <c r="B45" s="4"/>
      <c r="C45" s="1">
        <v>0.66700000000000004</v>
      </c>
      <c r="E45" s="1">
        <v>0.63700000000000001</v>
      </c>
      <c r="F45" s="1">
        <v>0.59599999999999997</v>
      </c>
      <c r="G45" s="1">
        <v>0.38400000000000001</v>
      </c>
      <c r="H45" s="1">
        <v>0.308</v>
      </c>
      <c r="I45" s="4"/>
      <c r="J45" s="1" t="s">
        <v>4</v>
      </c>
      <c r="K45" s="1" t="s">
        <v>21</v>
      </c>
      <c r="L45" s="1" t="s">
        <v>22</v>
      </c>
      <c r="M45" s="1">
        <v>120</v>
      </c>
      <c r="N45" s="10" t="s">
        <v>62</v>
      </c>
      <c r="O45" s="4"/>
      <c r="P45" s="4"/>
      <c r="R45" s="4"/>
    </row>
    <row r="46" spans="1:18" x14ac:dyDescent="0.25">
      <c r="A46" s="11"/>
      <c r="B46" s="4"/>
      <c r="I46" s="4"/>
      <c r="N46"/>
      <c r="O46" s="4"/>
      <c r="P46" s="4"/>
      <c r="R46" s="4"/>
    </row>
    <row r="47" spans="1:18" x14ac:dyDescent="0.25">
      <c r="A47" s="11"/>
      <c r="B47" s="4"/>
      <c r="C47" s="1">
        <v>0.49</v>
      </c>
      <c r="E47" s="1">
        <v>0.48099999999999998</v>
      </c>
      <c r="F47" s="1">
        <v>0.46600000000000003</v>
      </c>
      <c r="G47" s="1">
        <v>0.40600000000000003</v>
      </c>
      <c r="H47" s="1">
        <v>0.371</v>
      </c>
      <c r="I47" s="4"/>
      <c r="J47" s="1" t="s">
        <v>4</v>
      </c>
      <c r="K47" s="1" t="s">
        <v>54</v>
      </c>
      <c r="L47" s="1" t="s">
        <v>60</v>
      </c>
      <c r="M47" s="1">
        <v>120</v>
      </c>
      <c r="N47" s="10" t="s">
        <v>62</v>
      </c>
      <c r="O47" s="4"/>
      <c r="P47" s="4"/>
      <c r="R47" s="4"/>
    </row>
    <row r="48" spans="1:18" x14ac:dyDescent="0.25">
      <c r="A48" s="11"/>
      <c r="B48" s="4"/>
      <c r="I48" s="4"/>
      <c r="J48" s="4"/>
      <c r="K48" s="4"/>
      <c r="L48" s="4"/>
      <c r="M48" s="4"/>
      <c r="N48" s="4"/>
      <c r="O48" s="4"/>
      <c r="P48" s="4"/>
      <c r="R48" s="4"/>
    </row>
    <row r="49" spans="1:18" x14ac:dyDescent="0.25">
      <c r="A49" s="6"/>
      <c r="B49" s="4"/>
      <c r="I49" s="4"/>
      <c r="J49" s="4"/>
      <c r="K49" s="4"/>
      <c r="L49" s="4"/>
      <c r="M49" s="4"/>
      <c r="N49" s="4"/>
      <c r="O49" s="4"/>
      <c r="P49" s="4"/>
      <c r="R49" s="4"/>
    </row>
    <row r="50" spans="1:18" x14ac:dyDescent="0.25">
      <c r="A50" s="6"/>
      <c r="B50" s="4"/>
      <c r="I50" s="4"/>
      <c r="J50" s="4"/>
      <c r="K50" s="4"/>
      <c r="L50" s="4"/>
      <c r="M50" s="4"/>
      <c r="N50" s="4"/>
      <c r="O50" s="4"/>
      <c r="P50" s="4"/>
      <c r="R50" s="4"/>
    </row>
    <row r="51" spans="1:18" x14ac:dyDescent="0.25">
      <c r="B51" s="2"/>
      <c r="C51" s="2"/>
      <c r="D51" s="2"/>
      <c r="E51" s="3"/>
      <c r="F51" s="3"/>
      <c r="G51" s="3"/>
      <c r="H51" s="3"/>
      <c r="I51" s="2"/>
      <c r="J51" s="2"/>
      <c r="K51" s="2"/>
      <c r="L51" s="2"/>
      <c r="M51" s="2"/>
      <c r="N51" s="2"/>
      <c r="O51" s="2"/>
      <c r="P51" s="2"/>
      <c r="R51" s="2"/>
    </row>
    <row r="52" spans="1:18" ht="18.75" x14ac:dyDescent="0.3">
      <c r="A52" s="15" t="s">
        <v>0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</row>
    <row r="53" spans="1:18" ht="18.75" x14ac:dyDescent="0.3">
      <c r="A53" s="14" t="s">
        <v>1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</row>
    <row r="54" spans="1:18" x14ac:dyDescent="0.25">
      <c r="A54" s="2" t="s">
        <v>2</v>
      </c>
      <c r="B54" s="1" t="s">
        <v>3</v>
      </c>
      <c r="K54" s="1" t="s">
        <v>21</v>
      </c>
      <c r="L54" s="1" t="s">
        <v>22</v>
      </c>
      <c r="M54" s="1">
        <v>120</v>
      </c>
    </row>
    <row r="55" spans="1:18" x14ac:dyDescent="0.25">
      <c r="E55" s="1">
        <v>0.61899999999999999</v>
      </c>
      <c r="F55" s="1">
        <v>0.52900000000000003</v>
      </c>
      <c r="G55" s="1">
        <v>0.35299999999999998</v>
      </c>
      <c r="I55" s="1" t="s">
        <v>23</v>
      </c>
      <c r="J55" s="1" t="s">
        <v>4</v>
      </c>
    </row>
    <row r="56" spans="1:18" x14ac:dyDescent="0.25">
      <c r="E56" s="1">
        <v>0.624</v>
      </c>
      <c r="F56" s="1">
        <v>0.53700000000000003</v>
      </c>
      <c r="G56" s="1">
        <v>0.439</v>
      </c>
      <c r="I56" s="1" t="s">
        <v>24</v>
      </c>
    </row>
    <row r="57" spans="1:18" x14ac:dyDescent="0.25">
      <c r="I57" s="1" t="s">
        <v>29</v>
      </c>
    </row>
    <row r="58" spans="1:18" x14ac:dyDescent="0.25">
      <c r="E58" s="1">
        <v>0.622</v>
      </c>
      <c r="F58" s="1">
        <v>0.61799999999999999</v>
      </c>
      <c r="G58" s="1">
        <v>0.50900000000000001</v>
      </c>
      <c r="I58" s="1" t="s">
        <v>25</v>
      </c>
    </row>
    <row r="59" spans="1:18" x14ac:dyDescent="0.25">
      <c r="E59" s="1">
        <v>0.61399999999999999</v>
      </c>
      <c r="F59" s="1">
        <v>0.53300000000000003</v>
      </c>
      <c r="G59" s="1">
        <v>0.51</v>
      </c>
      <c r="I59" s="1" t="s">
        <v>26</v>
      </c>
    </row>
    <row r="60" spans="1:18" x14ac:dyDescent="0.25">
      <c r="E60" s="1">
        <v>0.61899999999999999</v>
      </c>
      <c r="F60" s="1">
        <v>0.52500000000000002</v>
      </c>
      <c r="G60" s="1">
        <v>0.1</v>
      </c>
      <c r="I60" s="1" t="s">
        <v>27</v>
      </c>
      <c r="J60" s="1" t="s">
        <v>28</v>
      </c>
    </row>
    <row r="62" spans="1:18" ht="18.75" x14ac:dyDescent="0.3">
      <c r="A62" s="14" t="s">
        <v>45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</row>
    <row r="63" spans="1:18" x14ac:dyDescent="0.25">
      <c r="A63" s="2" t="s">
        <v>31</v>
      </c>
      <c r="B63" s="1" t="s">
        <v>3</v>
      </c>
      <c r="C63" s="2">
        <v>512</v>
      </c>
      <c r="D63" s="2">
        <v>480</v>
      </c>
      <c r="E63" s="3">
        <v>224</v>
      </c>
      <c r="F63" s="3">
        <v>160</v>
      </c>
      <c r="G63" s="3">
        <v>96</v>
      </c>
      <c r="H63" s="3">
        <v>70</v>
      </c>
    </row>
    <row r="65" spans="1:13" ht="15" customHeight="1" x14ac:dyDescent="0.25">
      <c r="A65" s="12" t="s">
        <v>50</v>
      </c>
      <c r="B65" s="7"/>
      <c r="C65" s="7">
        <v>0.623</v>
      </c>
      <c r="D65" s="7">
        <v>0.623</v>
      </c>
      <c r="E65" s="7">
        <v>0.623</v>
      </c>
      <c r="F65" s="7">
        <v>0.623</v>
      </c>
      <c r="G65" s="7">
        <v>0.624</v>
      </c>
      <c r="H65" s="7">
        <v>0.622</v>
      </c>
      <c r="I65" s="7" t="s">
        <v>33</v>
      </c>
      <c r="J65" s="7" t="s">
        <v>34</v>
      </c>
      <c r="K65" s="7" t="s">
        <v>21</v>
      </c>
      <c r="L65" s="7" t="s">
        <v>22</v>
      </c>
      <c r="M65" s="7">
        <v>120</v>
      </c>
    </row>
    <row r="66" spans="1:13" x14ac:dyDescent="0.25">
      <c r="A66" s="12"/>
      <c r="B66" s="7"/>
      <c r="C66" s="7">
        <v>0.627</v>
      </c>
      <c r="D66" s="7">
        <v>0.626</v>
      </c>
      <c r="E66" s="7">
        <v>0.625</v>
      </c>
      <c r="F66" s="7">
        <v>0.627</v>
      </c>
      <c r="G66" s="7">
        <v>0.624</v>
      </c>
      <c r="H66" s="7">
        <v>0.61399999999999999</v>
      </c>
      <c r="I66" s="7"/>
      <c r="J66" s="7" t="s">
        <v>35</v>
      </c>
      <c r="K66" s="7"/>
      <c r="L66" s="7"/>
      <c r="M66" s="7"/>
    </row>
    <row r="67" spans="1:13" x14ac:dyDescent="0.25">
      <c r="A67" s="12"/>
      <c r="B67" s="7"/>
      <c r="C67" s="7"/>
      <c r="D67" s="7"/>
      <c r="E67" s="7"/>
      <c r="F67" s="7"/>
      <c r="G67" s="7"/>
      <c r="H67" s="7"/>
      <c r="I67" s="7"/>
      <c r="J67" s="7" t="s">
        <v>36</v>
      </c>
      <c r="K67" s="7"/>
      <c r="L67" s="7"/>
      <c r="M67" s="7"/>
    </row>
    <row r="68" spans="1:13" x14ac:dyDescent="0.25">
      <c r="A68" s="12"/>
      <c r="B68" s="7"/>
      <c r="C68" s="7"/>
      <c r="D68" s="7"/>
      <c r="E68" s="7"/>
      <c r="F68" s="7"/>
      <c r="G68" s="7"/>
      <c r="H68" s="7"/>
      <c r="I68" s="7"/>
      <c r="J68" s="7" t="s">
        <v>37</v>
      </c>
      <c r="K68" s="7"/>
      <c r="L68" s="7"/>
      <c r="M68" s="7"/>
    </row>
    <row r="69" spans="1:13" x14ac:dyDescent="0.25">
      <c r="A69" s="12"/>
      <c r="B69" s="7" t="s">
        <v>38</v>
      </c>
      <c r="C69" s="7">
        <f>AVERAGE(C65:C68)</f>
        <v>0.625</v>
      </c>
      <c r="D69" s="7">
        <f>AVERAGE(D65:D68)</f>
        <v>0.62450000000000006</v>
      </c>
      <c r="E69" s="7">
        <f t="shared" ref="E69:H69" si="8">AVERAGE(E65:E68)</f>
        <v>0.624</v>
      </c>
      <c r="F69" s="7">
        <f t="shared" si="8"/>
        <v>0.625</v>
      </c>
      <c r="G69" s="7">
        <f t="shared" si="8"/>
        <v>0.624</v>
      </c>
      <c r="H69" s="7">
        <f t="shared" si="8"/>
        <v>0.61799999999999999</v>
      </c>
      <c r="I69" s="7"/>
      <c r="J69" s="7"/>
      <c r="K69" s="7"/>
      <c r="L69" s="7"/>
      <c r="M69" s="7"/>
    </row>
    <row r="70" spans="1:13" x14ac:dyDescent="0.25">
      <c r="A70" s="12"/>
      <c r="B70" s="7" t="s">
        <v>39</v>
      </c>
      <c r="C70" s="7">
        <f>_xlfn.STDEV.P(C65:C68)</f>
        <v>2.0000000000000018E-3</v>
      </c>
      <c r="D70" s="7">
        <f t="shared" ref="D70:H70" si="9">_xlfn.STDEV.P(D65:D68)</f>
        <v>1.5000000000000013E-3</v>
      </c>
      <c r="E70" s="7">
        <f t="shared" si="9"/>
        <v>1.0000000000000009E-3</v>
      </c>
      <c r="F70" s="7">
        <f t="shared" si="9"/>
        <v>2.0000000000000018E-3</v>
      </c>
      <c r="G70" s="7">
        <f t="shared" si="9"/>
        <v>0</v>
      </c>
      <c r="H70" s="7">
        <f t="shared" si="9"/>
        <v>4.0000000000000036E-3</v>
      </c>
      <c r="I70" s="7"/>
      <c r="J70" s="7"/>
      <c r="K70" s="7"/>
      <c r="L70" s="7"/>
      <c r="M70" s="7"/>
    </row>
    <row r="71" spans="1:13" x14ac:dyDescent="0.25">
      <c r="A71" s="1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</row>
    <row r="72" spans="1:13" x14ac:dyDescent="0.25">
      <c r="A72" s="12"/>
      <c r="B72" s="7"/>
      <c r="C72" s="7">
        <v>0.625</v>
      </c>
      <c r="D72" s="7">
        <v>0.625</v>
      </c>
      <c r="E72" s="7">
        <v>0.625</v>
      </c>
      <c r="F72" s="7">
        <v>0.626</v>
      </c>
      <c r="G72" s="7">
        <v>0.623</v>
      </c>
      <c r="H72" s="7">
        <v>0.621</v>
      </c>
      <c r="I72" s="7" t="s">
        <v>33</v>
      </c>
      <c r="J72" s="7" t="s">
        <v>40</v>
      </c>
      <c r="K72" s="7" t="s">
        <v>21</v>
      </c>
      <c r="L72" s="7"/>
      <c r="M72" s="7"/>
    </row>
    <row r="73" spans="1:13" x14ac:dyDescent="0.25">
      <c r="A73" s="12"/>
      <c r="B73" s="7"/>
      <c r="C73" s="7">
        <v>0.627</v>
      </c>
      <c r="D73" s="7">
        <v>0.626</v>
      </c>
      <c r="E73" s="7">
        <v>0.625</v>
      </c>
      <c r="F73" s="7">
        <v>0.624</v>
      </c>
      <c r="G73" s="7">
        <v>0.622</v>
      </c>
      <c r="H73" s="7">
        <v>0.61699999999999999</v>
      </c>
      <c r="I73" s="7"/>
      <c r="J73" s="7" t="s">
        <v>41</v>
      </c>
      <c r="K73" s="7"/>
      <c r="L73" s="7"/>
      <c r="M73" s="7"/>
    </row>
    <row r="74" spans="1:13" x14ac:dyDescent="0.25">
      <c r="A74" s="12"/>
      <c r="B74" s="7"/>
      <c r="C74" s="7"/>
      <c r="D74" s="7"/>
      <c r="E74" s="7"/>
      <c r="F74" s="7"/>
      <c r="G74" s="7"/>
      <c r="H74" s="7"/>
      <c r="I74" s="7"/>
      <c r="J74" s="7" t="s">
        <v>42</v>
      </c>
      <c r="K74" s="7"/>
      <c r="L74" s="7"/>
      <c r="M74" s="7"/>
    </row>
    <row r="75" spans="1:13" x14ac:dyDescent="0.25">
      <c r="A75" s="12"/>
      <c r="B75" s="7"/>
      <c r="C75" s="7"/>
      <c r="D75" s="7"/>
      <c r="E75" s="7"/>
      <c r="F75" s="7"/>
      <c r="G75" s="7"/>
      <c r="H75" s="7"/>
      <c r="I75" s="7"/>
      <c r="J75" s="7" t="s">
        <v>43</v>
      </c>
      <c r="K75" s="7"/>
      <c r="L75" s="7"/>
      <c r="M75" s="7"/>
    </row>
    <row r="76" spans="1:13" x14ac:dyDescent="0.25">
      <c r="A76" s="12"/>
      <c r="B76" s="7" t="s">
        <v>38</v>
      </c>
      <c r="C76" s="7">
        <f>AVERAGE(C72:C75)</f>
        <v>0.626</v>
      </c>
      <c r="D76" s="7">
        <f t="shared" ref="D76:H76" si="10">AVERAGE(D72:D75)</f>
        <v>0.62549999999999994</v>
      </c>
      <c r="E76" s="7">
        <f t="shared" si="10"/>
        <v>0.625</v>
      </c>
      <c r="F76" s="7">
        <f t="shared" si="10"/>
        <v>0.625</v>
      </c>
      <c r="G76" s="7">
        <f t="shared" si="10"/>
        <v>0.62250000000000005</v>
      </c>
      <c r="H76" s="7">
        <f t="shared" si="10"/>
        <v>0.61899999999999999</v>
      </c>
      <c r="I76" s="7"/>
      <c r="J76" s="7"/>
      <c r="K76" s="7"/>
      <c r="L76" s="7"/>
      <c r="M76" s="7"/>
    </row>
    <row r="77" spans="1:13" x14ac:dyDescent="0.25">
      <c r="A77" s="12"/>
      <c r="B77" s="7" t="s">
        <v>39</v>
      </c>
      <c r="C77" s="7">
        <f>_xlfn.STDEV.P(C72:C75)</f>
        <v>1.0000000000000009E-3</v>
      </c>
      <c r="D77" s="7">
        <f t="shared" ref="D77:H77" si="11">_xlfn.STDEV.P(D72:D75)</f>
        <v>5.0000000000000044E-4</v>
      </c>
      <c r="E77" s="7">
        <f t="shared" si="11"/>
        <v>0</v>
      </c>
      <c r="F77" s="7">
        <f t="shared" si="11"/>
        <v>1.0000000000000009E-3</v>
      </c>
      <c r="G77" s="7">
        <f t="shared" si="11"/>
        <v>5.0000000000000044E-4</v>
      </c>
      <c r="H77" s="7">
        <f t="shared" si="11"/>
        <v>2.0000000000000018E-3</v>
      </c>
      <c r="I77" s="7"/>
      <c r="J77" s="7"/>
      <c r="K77" s="7"/>
      <c r="L77" s="7"/>
      <c r="M77" s="7"/>
    </row>
    <row r="78" spans="1:13" x14ac:dyDescent="0.25">
      <c r="A78" s="1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</row>
    <row r="79" spans="1:13" x14ac:dyDescent="0.25">
      <c r="A79" s="12"/>
      <c r="B79" s="7"/>
      <c r="C79" s="7">
        <v>0.628</v>
      </c>
      <c r="D79" s="7">
        <v>0.628</v>
      </c>
      <c r="E79" s="7">
        <v>0.628</v>
      </c>
      <c r="F79" s="7">
        <v>0.628</v>
      </c>
      <c r="G79" s="7">
        <v>0.625</v>
      </c>
      <c r="H79" s="7">
        <v>0.61899999999999999</v>
      </c>
      <c r="I79" s="7" t="s">
        <v>33</v>
      </c>
      <c r="J79" s="8">
        <v>1</v>
      </c>
      <c r="K79" s="7" t="s">
        <v>21</v>
      </c>
      <c r="L79" s="7" t="s">
        <v>22</v>
      </c>
      <c r="M79" s="7">
        <v>120</v>
      </c>
    </row>
    <row r="80" spans="1:13" x14ac:dyDescent="0.25">
      <c r="A80" s="12"/>
      <c r="B80" s="7"/>
      <c r="C80" s="7">
        <v>0.622</v>
      </c>
      <c r="D80" s="7">
        <v>0.622</v>
      </c>
      <c r="E80" s="7">
        <v>0.622</v>
      </c>
      <c r="F80" s="7">
        <v>0.622</v>
      </c>
      <c r="G80" s="7">
        <v>0.61599999999999999</v>
      </c>
      <c r="H80" s="7"/>
      <c r="I80" s="7" t="s">
        <v>44</v>
      </c>
      <c r="J80" s="7"/>
      <c r="K80" s="7"/>
      <c r="L80" s="7"/>
      <c r="M80" s="7"/>
    </row>
    <row r="81" spans="1:17" x14ac:dyDescent="0.25">
      <c r="A81" s="12"/>
      <c r="B81" s="7"/>
      <c r="C81" s="7">
        <v>0.622</v>
      </c>
      <c r="D81" s="7">
        <v>0.622</v>
      </c>
      <c r="E81" s="7">
        <v>0.622</v>
      </c>
      <c r="F81" s="7">
        <v>0.622</v>
      </c>
      <c r="G81" s="7">
        <v>0.61799999999999999</v>
      </c>
      <c r="H81" s="7"/>
      <c r="I81" s="7" t="s">
        <v>46</v>
      </c>
      <c r="J81" s="7"/>
      <c r="K81" s="7"/>
      <c r="L81" s="7"/>
      <c r="M81" s="7"/>
    </row>
    <row r="82" spans="1:17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</row>
    <row r="83" spans="1:17" x14ac:dyDescent="0.25">
      <c r="A83" s="11" t="s">
        <v>49</v>
      </c>
      <c r="C83" s="1">
        <v>0.66600000000000004</v>
      </c>
      <c r="E83" s="1">
        <v>0.66500000000000004</v>
      </c>
      <c r="F83" s="1">
        <v>0.66600000000000004</v>
      </c>
      <c r="G83" s="1">
        <v>0.66900000000000004</v>
      </c>
      <c r="H83" s="1">
        <v>0.65500000000000003</v>
      </c>
      <c r="I83" s="1" t="s">
        <v>33</v>
      </c>
      <c r="J83" s="1" t="s">
        <v>34</v>
      </c>
      <c r="K83" s="1" t="s">
        <v>21</v>
      </c>
      <c r="L83" s="1" t="s">
        <v>22</v>
      </c>
      <c r="M83" s="1">
        <v>120</v>
      </c>
    </row>
    <row r="84" spans="1:17" x14ac:dyDescent="0.25">
      <c r="A84" s="11"/>
      <c r="C84" s="1">
        <v>0.66700000000000004</v>
      </c>
      <c r="E84" s="1">
        <v>0.66500000000000004</v>
      </c>
      <c r="F84" s="1">
        <v>0.66700000000000004</v>
      </c>
      <c r="G84" s="1">
        <v>0.66200000000000003</v>
      </c>
      <c r="H84" s="1">
        <v>0.61699999999999999</v>
      </c>
      <c r="J84" s="1" t="s">
        <v>35</v>
      </c>
    </row>
    <row r="85" spans="1:17" x14ac:dyDescent="0.25">
      <c r="A85" s="11"/>
      <c r="J85" s="1" t="s">
        <v>36</v>
      </c>
    </row>
    <row r="86" spans="1:17" x14ac:dyDescent="0.25">
      <c r="A86" s="11"/>
      <c r="J86" s="1" t="s">
        <v>37</v>
      </c>
    </row>
    <row r="87" spans="1:17" x14ac:dyDescent="0.25">
      <c r="A87" s="11"/>
      <c r="B87" s="1" t="s">
        <v>38</v>
      </c>
      <c r="C87" s="1">
        <f>AVERAGE(C83:C86)</f>
        <v>0.66650000000000009</v>
      </c>
      <c r="D87" s="1" t="e">
        <f>AVERAGE(D83:D86)</f>
        <v>#DIV/0!</v>
      </c>
      <c r="E87" s="1">
        <f t="shared" ref="E87:H87" si="12">AVERAGE(E83:E86)</f>
        <v>0.66500000000000004</v>
      </c>
      <c r="F87" s="1">
        <f t="shared" si="12"/>
        <v>0.66650000000000009</v>
      </c>
      <c r="G87" s="1">
        <f t="shared" si="12"/>
        <v>0.66549999999999998</v>
      </c>
      <c r="H87" s="1">
        <f t="shared" si="12"/>
        <v>0.63600000000000001</v>
      </c>
    </row>
    <row r="88" spans="1:17" x14ac:dyDescent="0.25">
      <c r="A88" s="11"/>
      <c r="B88" s="1" t="s">
        <v>39</v>
      </c>
      <c r="C88" s="1">
        <f>_xlfn.STDEV.P(C83:C86)</f>
        <v>5.0000000000000044E-4</v>
      </c>
      <c r="D88" s="1" t="e">
        <f t="shared" ref="D88:H88" si="13">_xlfn.STDEV.P(D83:D86)</f>
        <v>#DIV/0!</v>
      </c>
      <c r="E88" s="1">
        <f t="shared" si="13"/>
        <v>0</v>
      </c>
      <c r="F88" s="1">
        <f t="shared" si="13"/>
        <v>5.0000000000000044E-4</v>
      </c>
      <c r="G88" s="1">
        <f t="shared" si="13"/>
        <v>3.5000000000000031E-3</v>
      </c>
      <c r="H88" s="1">
        <f t="shared" si="13"/>
        <v>1.9000000000000017E-2</v>
      </c>
    </row>
    <row r="89" spans="1:17" x14ac:dyDescent="0.25">
      <c r="A89" s="11"/>
    </row>
    <row r="90" spans="1:17" x14ac:dyDescent="0.25">
      <c r="A90" s="11"/>
      <c r="C90" s="1">
        <v>0.66300000000000003</v>
      </c>
      <c r="E90" s="1">
        <v>0.66100000000000003</v>
      </c>
      <c r="F90" s="1">
        <v>0.66600000000000004</v>
      </c>
      <c r="G90" s="1">
        <v>0.64100000000000001</v>
      </c>
      <c r="H90" s="1">
        <v>0.64400000000000002</v>
      </c>
      <c r="I90" s="1" t="s">
        <v>33</v>
      </c>
      <c r="J90" s="1" t="s">
        <v>40</v>
      </c>
      <c r="K90" s="1" t="s">
        <v>21</v>
      </c>
    </row>
    <row r="91" spans="1:17" x14ac:dyDescent="0.25">
      <c r="A91" s="11"/>
      <c r="C91" s="1">
        <v>0.66600000000000004</v>
      </c>
      <c r="E91" s="1">
        <v>0.67400000000000004</v>
      </c>
      <c r="F91" s="1">
        <v>0.65900000000000003</v>
      </c>
      <c r="G91" s="1">
        <v>0.63800000000000001</v>
      </c>
      <c r="H91" s="1">
        <v>0.626</v>
      </c>
      <c r="J91" s="1" t="s">
        <v>41</v>
      </c>
    </row>
    <row r="92" spans="1:17" x14ac:dyDescent="0.25">
      <c r="A92" s="11"/>
      <c r="J92" s="1" t="s">
        <v>42</v>
      </c>
    </row>
    <row r="93" spans="1:17" x14ac:dyDescent="0.25">
      <c r="A93" s="11"/>
      <c r="J93" s="1" t="s">
        <v>43</v>
      </c>
    </row>
    <row r="94" spans="1:17" x14ac:dyDescent="0.25">
      <c r="A94" s="11"/>
      <c r="B94" s="1" t="s">
        <v>38</v>
      </c>
      <c r="C94" s="1">
        <f>AVERAGE(C90:C93)</f>
        <v>0.66450000000000009</v>
      </c>
      <c r="D94" s="1" t="e">
        <f t="shared" ref="D94:H94" si="14">AVERAGE(D90:D93)</f>
        <v>#DIV/0!</v>
      </c>
      <c r="E94" s="1">
        <f t="shared" si="14"/>
        <v>0.66749999999999998</v>
      </c>
      <c r="F94" s="1">
        <f t="shared" si="14"/>
        <v>0.66250000000000009</v>
      </c>
      <c r="G94" s="1">
        <f t="shared" si="14"/>
        <v>0.63949999999999996</v>
      </c>
      <c r="H94" s="1">
        <f t="shared" si="14"/>
        <v>0.63500000000000001</v>
      </c>
    </row>
    <row r="95" spans="1:17" x14ac:dyDescent="0.25">
      <c r="A95" s="11"/>
      <c r="B95" s="1" t="s">
        <v>39</v>
      </c>
      <c r="C95" s="1">
        <f>_xlfn.STDEV.P(C90:C93)</f>
        <v>1.5000000000000013E-3</v>
      </c>
      <c r="D95" s="1" t="e">
        <f t="shared" ref="D95:H95" si="15">_xlfn.STDEV.P(D90:D93)</f>
        <v>#DIV/0!</v>
      </c>
      <c r="E95" s="1">
        <f t="shared" si="15"/>
        <v>6.5000000000000058E-3</v>
      </c>
      <c r="F95" s="1">
        <f t="shared" si="15"/>
        <v>3.5000000000000031E-3</v>
      </c>
      <c r="G95" s="1">
        <f t="shared" si="15"/>
        <v>1.5000000000000013E-3</v>
      </c>
      <c r="H95" s="1">
        <f t="shared" si="15"/>
        <v>9.000000000000008E-3</v>
      </c>
    </row>
    <row r="96" spans="1:17" x14ac:dyDescent="0.25">
      <c r="A96" s="11"/>
    </row>
    <row r="97" spans="1:17" x14ac:dyDescent="0.25">
      <c r="A97" s="11"/>
      <c r="C97" s="1">
        <v>0.67300000000000004</v>
      </c>
      <c r="E97" s="1">
        <v>0.67100000000000004</v>
      </c>
      <c r="F97" s="1">
        <v>0.66800000000000004</v>
      </c>
      <c r="G97" s="1">
        <v>0.64700000000000002</v>
      </c>
      <c r="H97" s="1">
        <v>0.61799999999999999</v>
      </c>
      <c r="I97" s="1" t="s">
        <v>33</v>
      </c>
      <c r="J97" s="5">
        <v>1</v>
      </c>
      <c r="K97" s="1" t="s">
        <v>21</v>
      </c>
      <c r="L97" s="1" t="s">
        <v>22</v>
      </c>
      <c r="M97" s="1">
        <v>120</v>
      </c>
    </row>
    <row r="98" spans="1:17" x14ac:dyDescent="0.25">
      <c r="A98" s="11"/>
      <c r="C98" s="1">
        <v>0.66100000000000003</v>
      </c>
      <c r="E98" s="1">
        <v>0.65600000000000003</v>
      </c>
      <c r="F98" s="1">
        <v>0.63900000000000001</v>
      </c>
      <c r="G98" s="1">
        <v>0.60499999999999998</v>
      </c>
      <c r="H98" s="1">
        <v>0.49</v>
      </c>
      <c r="I98" s="1" t="s">
        <v>44</v>
      </c>
    </row>
    <row r="99" spans="1:17" x14ac:dyDescent="0.25">
      <c r="A99" s="11"/>
      <c r="C99" s="1">
        <v>0.66400000000000003</v>
      </c>
      <c r="E99" s="1">
        <v>0.66</v>
      </c>
      <c r="F99" s="1">
        <v>0.65700000000000003</v>
      </c>
      <c r="G99" s="1">
        <v>0.63200000000000001</v>
      </c>
      <c r="H99" s="1">
        <v>0.52300000000000002</v>
      </c>
      <c r="I99" s="1" t="s">
        <v>46</v>
      </c>
    </row>
    <row r="100" spans="1:17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</row>
    <row r="101" spans="1:17" ht="15" customHeight="1" x14ac:dyDescent="0.25">
      <c r="A101" s="11" t="s">
        <v>53</v>
      </c>
      <c r="C101" s="1">
        <v>0.58399999999999996</v>
      </c>
      <c r="E101" s="1">
        <v>0.52700000000000002</v>
      </c>
      <c r="F101" s="1">
        <v>0.53</v>
      </c>
      <c r="G101" s="1">
        <v>0.49399999999999999</v>
      </c>
      <c r="H101" s="1">
        <v>0.44900000000000001</v>
      </c>
      <c r="I101" s="1" t="s">
        <v>55</v>
      </c>
      <c r="J101" s="1" t="s">
        <v>4</v>
      </c>
      <c r="K101" s="1" t="s">
        <v>21</v>
      </c>
      <c r="L101" s="1" t="s">
        <v>22</v>
      </c>
      <c r="M101" s="1">
        <v>120</v>
      </c>
    </row>
    <row r="102" spans="1:17" x14ac:dyDescent="0.25">
      <c r="A102" s="11"/>
      <c r="I102" s="1" t="s">
        <v>56</v>
      </c>
    </row>
    <row r="103" spans="1:17" x14ac:dyDescent="0.25">
      <c r="A103" s="11"/>
      <c r="I103" s="1" t="s">
        <v>57</v>
      </c>
    </row>
    <row r="104" spans="1:17" x14ac:dyDescent="0.25">
      <c r="A104" s="11"/>
      <c r="B104" s="4"/>
      <c r="C104" s="4"/>
      <c r="D104" s="4"/>
      <c r="E104" s="3"/>
      <c r="F104" s="3"/>
      <c r="G104" s="3"/>
      <c r="H104" s="3"/>
      <c r="I104" s="1" t="s">
        <v>58</v>
      </c>
      <c r="J104" s="4"/>
      <c r="K104" s="4"/>
      <c r="L104" s="4"/>
      <c r="M104" s="4"/>
    </row>
    <row r="105" spans="1:17" x14ac:dyDescent="0.25">
      <c r="A105" s="11"/>
      <c r="C105" s="1">
        <v>0.51500000000000001</v>
      </c>
      <c r="E105" s="1">
        <v>0.503</v>
      </c>
      <c r="F105" s="1">
        <v>0.495</v>
      </c>
      <c r="G105" s="1">
        <v>0.48099999999999998</v>
      </c>
      <c r="H105" s="1">
        <v>0.46600000000000003</v>
      </c>
      <c r="J105" s="1" t="s">
        <v>4</v>
      </c>
      <c r="K105" s="1" t="s">
        <v>54</v>
      </c>
      <c r="L105" s="1" t="s">
        <v>60</v>
      </c>
      <c r="M105" s="1">
        <v>120</v>
      </c>
    </row>
    <row r="106" spans="1:17" x14ac:dyDescent="0.25">
      <c r="A106" s="11"/>
    </row>
    <row r="107" spans="1:17" x14ac:dyDescent="0.25">
      <c r="A107" s="11"/>
    </row>
    <row r="108" spans="1:17" x14ac:dyDescent="0.25">
      <c r="A108" s="11"/>
    </row>
    <row r="109" spans="1:17" x14ac:dyDescent="0.25">
      <c r="A109" s="11"/>
    </row>
    <row r="110" spans="1:17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</row>
    <row r="111" spans="1:17" x14ac:dyDescent="0.25">
      <c r="A111" s="11" t="s">
        <v>61</v>
      </c>
      <c r="B111" s="4"/>
      <c r="C111" s="1">
        <v>0.66800000000000004</v>
      </c>
      <c r="E111" s="1">
        <v>0.66500000000000004</v>
      </c>
      <c r="F111" s="1">
        <v>0.65300000000000002</v>
      </c>
      <c r="G111" s="1">
        <v>0.63200000000000001</v>
      </c>
      <c r="H111" s="1">
        <v>0.63300000000000001</v>
      </c>
      <c r="I111" s="1" t="s">
        <v>55</v>
      </c>
      <c r="J111" s="1" t="s">
        <v>4</v>
      </c>
      <c r="K111" s="1" t="s">
        <v>21</v>
      </c>
      <c r="L111" s="1" t="s">
        <v>22</v>
      </c>
      <c r="M111" s="1">
        <v>120</v>
      </c>
      <c r="N111"/>
    </row>
    <row r="112" spans="1:17" x14ac:dyDescent="0.25">
      <c r="A112" s="11"/>
      <c r="B112" s="4"/>
      <c r="I112" s="1" t="s">
        <v>56</v>
      </c>
      <c r="N112"/>
    </row>
    <row r="113" spans="1:14" x14ac:dyDescent="0.25">
      <c r="A113" s="11"/>
      <c r="B113" s="4"/>
      <c r="I113" s="1" t="s">
        <v>57</v>
      </c>
      <c r="J113"/>
      <c r="N113"/>
    </row>
    <row r="114" spans="1:14" x14ac:dyDescent="0.25">
      <c r="A114" s="11"/>
      <c r="B114" s="4"/>
      <c r="I114" s="1" t="s">
        <v>58</v>
      </c>
      <c r="J114" s="4"/>
      <c r="K114" s="4"/>
      <c r="L114" s="4"/>
      <c r="M114" s="4"/>
      <c r="N114"/>
    </row>
    <row r="115" spans="1:14" x14ac:dyDescent="0.25">
      <c r="A115" s="11"/>
      <c r="B115"/>
      <c r="I115"/>
      <c r="J115"/>
      <c r="N115"/>
    </row>
    <row r="116" spans="1:14" x14ac:dyDescent="0.25">
      <c r="A116" s="11"/>
      <c r="B116"/>
      <c r="C116" s="1">
        <v>0.52500000000000002</v>
      </c>
      <c r="E116" s="1">
        <v>0.52500000000000002</v>
      </c>
      <c r="F116" s="1">
        <v>0.52</v>
      </c>
      <c r="G116" s="1">
        <v>0.51400000000000001</v>
      </c>
      <c r="H116" s="1">
        <v>0.51300000000000001</v>
      </c>
      <c r="I116" s="1" t="s">
        <v>55</v>
      </c>
      <c r="J116" s="1" t="s">
        <v>4</v>
      </c>
      <c r="K116" s="1" t="s">
        <v>54</v>
      </c>
      <c r="L116" s="1" t="s">
        <v>60</v>
      </c>
      <c r="M116" s="1">
        <v>120</v>
      </c>
      <c r="N116"/>
    </row>
    <row r="117" spans="1:14" x14ac:dyDescent="0.25">
      <c r="A117" s="11"/>
      <c r="B117"/>
      <c r="I117"/>
      <c r="J117"/>
      <c r="K117"/>
      <c r="L117"/>
      <c r="M117"/>
      <c r="N117"/>
    </row>
    <row r="118" spans="1:14" x14ac:dyDescent="0.25">
      <c r="A118" s="11"/>
      <c r="B118"/>
      <c r="C118"/>
      <c r="D118"/>
      <c r="E118"/>
      <c r="F118"/>
      <c r="G118"/>
      <c r="H118"/>
      <c r="I118"/>
      <c r="J118"/>
      <c r="K118"/>
      <c r="L118"/>
      <c r="M118"/>
      <c r="N118"/>
    </row>
    <row r="119" spans="1:14" x14ac:dyDescent="0.25">
      <c r="A119" s="11"/>
      <c r="B119"/>
      <c r="C119"/>
      <c r="D119"/>
      <c r="E119"/>
      <c r="F119"/>
      <c r="G119"/>
      <c r="N119"/>
    </row>
    <row r="120" spans="1:14" x14ac:dyDescent="0.25">
      <c r="A120" s="11"/>
      <c r="B120"/>
      <c r="C120"/>
      <c r="D120"/>
      <c r="E120"/>
      <c r="F120"/>
      <c r="G120"/>
      <c r="H120"/>
      <c r="I120"/>
      <c r="J120"/>
      <c r="K120"/>
      <c r="L120"/>
      <c r="M120"/>
      <c r="N120"/>
    </row>
  </sheetData>
  <mergeCells count="16">
    <mergeCell ref="A8:A22"/>
    <mergeCell ref="A40:A43"/>
    <mergeCell ref="L1:O1"/>
    <mergeCell ref="A53:P53"/>
    <mergeCell ref="C2:G2"/>
    <mergeCell ref="I1:K1"/>
    <mergeCell ref="A5:P5"/>
    <mergeCell ref="A6:P6"/>
    <mergeCell ref="A52:P52"/>
    <mergeCell ref="A101:A109"/>
    <mergeCell ref="A45:A48"/>
    <mergeCell ref="A111:A120"/>
    <mergeCell ref="A83:A99"/>
    <mergeCell ref="A24:A38"/>
    <mergeCell ref="A62:P62"/>
    <mergeCell ref="A65:A81"/>
  </mergeCells>
  <pageMargins left="0.7" right="0.7" top="0.75" bottom="0.75" header="0.3" footer="0.3"/>
  <pageSetup paperSize="9" orientation="portrait" horizontalDpi="0" verticalDpi="0" r:id="rId1"/>
  <headerFooter>
    <oddHeader>&amp;C&amp;"Calibri"&amp;8&amp;K000000SMU Classification: Restricted&amp;1#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1"/>
  <sheetViews>
    <sheetView topLeftCell="A40" zoomScale="70" zoomScaleNormal="70" workbookViewId="0">
      <selection activeCell="C87" sqref="C87"/>
    </sheetView>
  </sheetViews>
  <sheetFormatPr defaultRowHeight="15" x14ac:dyDescent="0.25"/>
  <cols>
    <col min="1" max="1" width="35" customWidth="1"/>
    <col min="2" max="2" width="14.85546875" customWidth="1"/>
    <col min="3" max="3" width="13.42578125" customWidth="1"/>
    <col min="4" max="4" width="12.140625" customWidth="1"/>
    <col min="5" max="5" width="16.85546875" customWidth="1"/>
    <col min="6" max="6" width="10.85546875" customWidth="1"/>
    <col min="7" max="7" width="11.85546875" customWidth="1"/>
    <col min="8" max="8" width="11.42578125" customWidth="1"/>
    <col min="9" max="9" width="42.42578125" customWidth="1"/>
    <col min="10" max="10" width="16.28515625" bestFit="1" customWidth="1"/>
    <col min="11" max="11" width="18.140625" customWidth="1"/>
    <col min="12" max="12" width="24.5703125" customWidth="1"/>
    <col min="13" max="13" width="18.42578125" customWidth="1"/>
    <col min="14" max="14" width="24.28515625" customWidth="1"/>
    <col min="18" max="18" width="5.42578125" bestFit="1" customWidth="1"/>
  </cols>
  <sheetData>
    <row r="1" spans="1:18" x14ac:dyDescent="0.25">
      <c r="A1" s="1"/>
      <c r="B1" s="1"/>
      <c r="C1" s="13" t="s">
        <v>5</v>
      </c>
      <c r="D1" s="13"/>
      <c r="E1" s="13"/>
      <c r="F1" s="13"/>
      <c r="G1" s="13"/>
      <c r="H1" s="4"/>
      <c r="I1" s="1"/>
      <c r="J1" s="1"/>
      <c r="K1" s="4"/>
      <c r="L1" s="4"/>
      <c r="M1" s="4"/>
      <c r="N1" s="4"/>
      <c r="O1" s="4"/>
      <c r="P1" s="4"/>
      <c r="Q1" s="1"/>
      <c r="R1" s="4"/>
    </row>
    <row r="2" spans="1:18" x14ac:dyDescent="0.25">
      <c r="A2" s="4" t="s">
        <v>6</v>
      </c>
      <c r="B2" s="4" t="s">
        <v>7</v>
      </c>
      <c r="C2" s="4" t="s">
        <v>8</v>
      </c>
      <c r="D2" s="4" t="s">
        <v>9</v>
      </c>
      <c r="E2" s="3" t="s">
        <v>10</v>
      </c>
      <c r="F2" s="3" t="s">
        <v>11</v>
      </c>
      <c r="G2" s="3" t="s">
        <v>12</v>
      </c>
      <c r="H2" s="3"/>
      <c r="I2" s="4" t="s">
        <v>13</v>
      </c>
      <c r="J2" s="4" t="s">
        <v>14</v>
      </c>
      <c r="K2" s="4" t="s">
        <v>15</v>
      </c>
      <c r="L2" s="4" t="s">
        <v>16</v>
      </c>
      <c r="M2" s="4" t="s">
        <v>17</v>
      </c>
      <c r="N2" s="4" t="s">
        <v>18</v>
      </c>
      <c r="O2" s="4"/>
      <c r="P2" s="4"/>
      <c r="Q2" s="1"/>
    </row>
    <row r="3" spans="1:18" x14ac:dyDescent="0.25">
      <c r="A3" s="1"/>
      <c r="B3" s="4"/>
      <c r="C3" s="4">
        <v>512</v>
      </c>
      <c r="D3" s="4">
        <v>480</v>
      </c>
      <c r="E3" s="3">
        <v>224</v>
      </c>
      <c r="F3" s="3">
        <v>160</v>
      </c>
      <c r="G3" s="3">
        <v>96</v>
      </c>
      <c r="H3" s="3">
        <v>70</v>
      </c>
      <c r="I3" s="4"/>
      <c r="J3" s="4"/>
      <c r="K3" s="4" t="s">
        <v>19</v>
      </c>
      <c r="L3" s="4"/>
      <c r="M3" s="4"/>
      <c r="N3" s="4"/>
      <c r="O3" s="4"/>
      <c r="P3" s="4"/>
      <c r="Q3" s="1"/>
      <c r="R3" s="4"/>
    </row>
    <row r="4" spans="1:18" ht="18.75" x14ac:dyDescent="0.3">
      <c r="A4" s="15" t="s">
        <v>30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"/>
      <c r="R4" s="4"/>
    </row>
    <row r="5" spans="1:18" ht="18.75" x14ac:dyDescent="0.3">
      <c r="A5" s="14" t="s">
        <v>1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"/>
      <c r="R5" s="4"/>
    </row>
    <row r="6" spans="1:18" x14ac:dyDescent="0.25">
      <c r="A6" s="1"/>
      <c r="B6" s="4"/>
      <c r="C6" s="4"/>
      <c r="D6" s="4"/>
      <c r="E6" s="3"/>
      <c r="F6" s="3"/>
      <c r="G6" s="3"/>
      <c r="H6" s="3"/>
      <c r="I6" s="4"/>
      <c r="J6" s="4"/>
      <c r="K6" s="4"/>
      <c r="L6" s="4"/>
      <c r="M6" s="4"/>
      <c r="N6" s="4"/>
      <c r="O6" s="4"/>
      <c r="P6" s="4"/>
      <c r="Q6" s="1"/>
      <c r="R6" s="4"/>
    </row>
    <row r="7" spans="1:18" ht="15" customHeight="1" x14ac:dyDescent="0.25">
      <c r="A7" s="12" t="s">
        <v>50</v>
      </c>
      <c r="B7" s="7"/>
      <c r="C7" s="7">
        <v>0.81100000000000005</v>
      </c>
      <c r="D7" s="7"/>
      <c r="E7" s="7">
        <v>0.81</v>
      </c>
      <c r="F7" s="7">
        <v>0.81</v>
      </c>
      <c r="G7" s="7">
        <v>0.72199999999999998</v>
      </c>
      <c r="H7" s="7">
        <v>0.71</v>
      </c>
      <c r="I7" s="7"/>
      <c r="J7" s="7" t="s">
        <v>34</v>
      </c>
      <c r="K7" s="7" t="s">
        <v>47</v>
      </c>
      <c r="L7" s="7" t="s">
        <v>48</v>
      </c>
      <c r="M7" s="7">
        <v>249</v>
      </c>
      <c r="N7" s="1"/>
      <c r="O7" s="4"/>
      <c r="P7" s="4"/>
      <c r="Q7" s="1"/>
      <c r="R7" s="4"/>
    </row>
    <row r="8" spans="1:18" x14ac:dyDescent="0.25">
      <c r="A8" s="12"/>
      <c r="B8" s="7"/>
      <c r="C8" s="7">
        <v>0.81100000000000005</v>
      </c>
      <c r="D8" s="7"/>
      <c r="E8" s="7">
        <v>0.81</v>
      </c>
      <c r="F8" s="7">
        <v>0.72199999999999998</v>
      </c>
      <c r="G8" s="7">
        <v>0.72</v>
      </c>
      <c r="H8" s="7">
        <v>0.71899999999999997</v>
      </c>
      <c r="I8" s="7"/>
      <c r="J8" s="7" t="s">
        <v>35</v>
      </c>
      <c r="K8" s="7"/>
      <c r="L8" s="7"/>
      <c r="M8" s="7"/>
      <c r="N8" s="4"/>
      <c r="O8" s="4"/>
      <c r="P8" s="4"/>
      <c r="Q8" s="1"/>
      <c r="R8" s="4"/>
    </row>
    <row r="9" spans="1:18" x14ac:dyDescent="0.25">
      <c r="A9" s="12"/>
      <c r="B9" s="7"/>
      <c r="C9" s="7"/>
      <c r="D9" s="7"/>
      <c r="E9" s="7"/>
      <c r="F9" s="7"/>
      <c r="G9" s="7"/>
      <c r="H9" s="7"/>
      <c r="I9" s="7"/>
      <c r="J9" s="7" t="s">
        <v>36</v>
      </c>
      <c r="K9" s="7"/>
      <c r="L9" s="7"/>
      <c r="M9" s="7"/>
      <c r="N9" s="4"/>
      <c r="O9" s="4"/>
      <c r="P9" s="4"/>
      <c r="Q9" s="1"/>
      <c r="R9" s="4"/>
    </row>
    <row r="10" spans="1:18" x14ac:dyDescent="0.25">
      <c r="A10" s="12"/>
      <c r="B10" s="7"/>
      <c r="C10" s="7"/>
      <c r="D10" s="7"/>
      <c r="E10" s="7"/>
      <c r="F10" s="7"/>
      <c r="G10" s="7"/>
      <c r="H10" s="7"/>
      <c r="I10" s="7"/>
      <c r="J10" s="7" t="s">
        <v>37</v>
      </c>
      <c r="K10" s="7"/>
      <c r="L10" s="7"/>
      <c r="M10" s="7"/>
      <c r="N10" s="4"/>
      <c r="O10" s="4"/>
      <c r="P10" s="4"/>
      <c r="Q10" s="1"/>
      <c r="R10" s="4"/>
    </row>
    <row r="11" spans="1:18" x14ac:dyDescent="0.25">
      <c r="A11" s="12"/>
      <c r="B11" s="7" t="s">
        <v>38</v>
      </c>
      <c r="C11" s="7">
        <f>AVERAGE(C7:C10)</f>
        <v>0.81100000000000005</v>
      </c>
      <c r="D11" s="7" t="e">
        <f>AVERAGE(D7:D10)</f>
        <v>#DIV/0!</v>
      </c>
      <c r="E11" s="7">
        <f t="shared" ref="E11:H11" si="0">AVERAGE(E7:E10)</f>
        <v>0.81</v>
      </c>
      <c r="F11" s="7">
        <f t="shared" si="0"/>
        <v>0.76600000000000001</v>
      </c>
      <c r="G11" s="7">
        <f t="shared" si="0"/>
        <v>0.72099999999999997</v>
      </c>
      <c r="H11" s="7">
        <f t="shared" si="0"/>
        <v>0.71449999999999991</v>
      </c>
      <c r="I11" s="7"/>
      <c r="J11" s="7"/>
      <c r="K11" s="7"/>
      <c r="L11" s="7"/>
      <c r="M11" s="7"/>
      <c r="N11" s="4"/>
      <c r="O11" s="4"/>
      <c r="P11" s="4"/>
      <c r="Q11" s="1"/>
      <c r="R11" s="4"/>
    </row>
    <row r="12" spans="1:18" x14ac:dyDescent="0.25">
      <c r="A12" s="12"/>
      <c r="B12" s="7" t="s">
        <v>39</v>
      </c>
      <c r="C12" s="7">
        <f>_xlfn.STDEV.P(C7:C10)</f>
        <v>0</v>
      </c>
      <c r="D12" s="7" t="e">
        <f t="shared" ref="D12:H12" si="1">_xlfn.STDEV.P(D7:D10)</f>
        <v>#DIV/0!</v>
      </c>
      <c r="E12" s="7">
        <f t="shared" si="1"/>
        <v>0</v>
      </c>
      <c r="F12" s="7">
        <f t="shared" si="1"/>
        <v>4.4000000000000039E-2</v>
      </c>
      <c r="G12" s="7">
        <f t="shared" si="1"/>
        <v>1.0000000000000009E-3</v>
      </c>
      <c r="H12" s="7">
        <f t="shared" si="1"/>
        <v>4.500000000000004E-3</v>
      </c>
      <c r="I12" s="7"/>
      <c r="J12" s="7"/>
      <c r="K12" s="7"/>
      <c r="L12" s="7"/>
      <c r="M12" s="7"/>
      <c r="N12" s="4"/>
      <c r="O12" s="4"/>
      <c r="P12" s="4"/>
      <c r="Q12" s="1"/>
      <c r="R12" s="4"/>
    </row>
    <row r="13" spans="1:18" x14ac:dyDescent="0.25">
      <c r="A13" s="1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4"/>
      <c r="O13" s="4"/>
      <c r="P13" s="4"/>
      <c r="Q13" s="1"/>
      <c r="R13" s="4"/>
    </row>
    <row r="14" spans="1:18" x14ac:dyDescent="0.25">
      <c r="A14" s="12"/>
      <c r="B14" s="7"/>
      <c r="C14" s="7">
        <v>0.81100000000000005</v>
      </c>
      <c r="D14" s="7"/>
      <c r="E14" s="7">
        <v>0.81</v>
      </c>
      <c r="F14" s="7">
        <v>0.72199999999999998</v>
      </c>
      <c r="G14" s="7">
        <v>0.624</v>
      </c>
      <c r="H14" s="7">
        <v>0.42199999999999999</v>
      </c>
      <c r="I14" s="7"/>
      <c r="J14" s="7" t="s">
        <v>40</v>
      </c>
      <c r="K14" s="7" t="s">
        <v>47</v>
      </c>
      <c r="L14" s="7" t="s">
        <v>48</v>
      </c>
      <c r="M14" s="7">
        <v>249</v>
      </c>
      <c r="N14" s="4"/>
      <c r="O14" s="4"/>
      <c r="P14" s="4"/>
      <c r="Q14" s="1"/>
      <c r="R14" s="4"/>
    </row>
    <row r="15" spans="1:18" x14ac:dyDescent="0.25">
      <c r="A15" s="12"/>
      <c r="B15" s="7"/>
      <c r="C15" s="7">
        <v>0.81100000000000005</v>
      </c>
      <c r="D15" s="7"/>
      <c r="E15" s="7">
        <v>0.81</v>
      </c>
      <c r="F15" s="7">
        <v>0.72099999999999997</v>
      </c>
      <c r="G15" s="7">
        <v>0.628</v>
      </c>
      <c r="H15" s="7">
        <v>0.443</v>
      </c>
      <c r="I15" s="7"/>
      <c r="J15" s="7" t="s">
        <v>41</v>
      </c>
      <c r="K15" s="7"/>
      <c r="L15" s="7"/>
      <c r="M15" s="7"/>
      <c r="N15" s="4"/>
      <c r="O15" s="4"/>
      <c r="P15" s="4"/>
      <c r="Q15" s="1"/>
      <c r="R15" s="4"/>
    </row>
    <row r="16" spans="1:18" x14ac:dyDescent="0.25">
      <c r="A16" s="12"/>
      <c r="B16" s="7"/>
      <c r="C16" s="7"/>
      <c r="D16" s="7"/>
      <c r="E16" s="7"/>
      <c r="F16" s="7"/>
      <c r="G16" s="7"/>
      <c r="H16" s="7"/>
      <c r="I16" s="7"/>
      <c r="J16" s="7" t="s">
        <v>42</v>
      </c>
      <c r="K16" s="7"/>
      <c r="L16" s="7"/>
      <c r="M16" s="7"/>
      <c r="N16" s="4"/>
      <c r="O16" s="4"/>
      <c r="P16" s="4"/>
      <c r="Q16" s="1"/>
      <c r="R16" s="4"/>
    </row>
    <row r="17" spans="1:18" x14ac:dyDescent="0.25">
      <c r="A17" s="12"/>
      <c r="B17" s="7"/>
      <c r="C17" s="7"/>
      <c r="D17" s="7"/>
      <c r="E17" s="7"/>
      <c r="F17" s="7"/>
      <c r="G17" s="7"/>
      <c r="H17" s="7"/>
      <c r="I17" s="7"/>
      <c r="J17" s="7" t="s">
        <v>43</v>
      </c>
      <c r="K17" s="7"/>
      <c r="L17" s="7"/>
      <c r="M17" s="7"/>
      <c r="N17" s="4"/>
      <c r="O17" s="4"/>
      <c r="P17" s="4"/>
      <c r="Q17" s="1"/>
      <c r="R17" s="4"/>
    </row>
    <row r="18" spans="1:18" x14ac:dyDescent="0.25">
      <c r="A18" s="12"/>
      <c r="B18" s="7" t="s">
        <v>38</v>
      </c>
      <c r="C18" s="7">
        <f>AVERAGE(C14:C17)</f>
        <v>0.81100000000000005</v>
      </c>
      <c r="D18" s="7" t="e">
        <f t="shared" ref="D18:H18" si="2">AVERAGE(D14:D17)</f>
        <v>#DIV/0!</v>
      </c>
      <c r="E18" s="7">
        <f t="shared" si="2"/>
        <v>0.81</v>
      </c>
      <c r="F18" s="7">
        <f t="shared" si="2"/>
        <v>0.72150000000000003</v>
      </c>
      <c r="G18" s="7">
        <f t="shared" si="2"/>
        <v>0.626</v>
      </c>
      <c r="H18" s="7">
        <f t="shared" si="2"/>
        <v>0.4325</v>
      </c>
      <c r="I18" s="7"/>
      <c r="J18" s="7"/>
      <c r="K18" s="7"/>
      <c r="L18" s="7"/>
      <c r="M18" s="7"/>
      <c r="N18" s="4"/>
      <c r="O18" s="4"/>
      <c r="P18" s="4"/>
      <c r="Q18" s="1"/>
      <c r="R18" s="4"/>
    </row>
    <row r="19" spans="1:18" x14ac:dyDescent="0.25">
      <c r="A19" s="12"/>
      <c r="B19" s="7" t="s">
        <v>39</v>
      </c>
      <c r="C19" s="7">
        <f>_xlfn.STDEV.P(C14:C17)</f>
        <v>0</v>
      </c>
      <c r="D19" s="7" t="e">
        <f t="shared" ref="D19:H19" si="3">_xlfn.STDEV.P(D14:D17)</f>
        <v>#DIV/0!</v>
      </c>
      <c r="E19" s="7">
        <f t="shared" si="3"/>
        <v>0</v>
      </c>
      <c r="F19" s="7">
        <f t="shared" si="3"/>
        <v>5.0000000000000044E-4</v>
      </c>
      <c r="G19" s="7">
        <f t="shared" si="3"/>
        <v>2.0000000000000018E-3</v>
      </c>
      <c r="H19" s="7">
        <f t="shared" si="3"/>
        <v>1.0500000000000009E-2</v>
      </c>
      <c r="I19" s="7"/>
      <c r="J19" s="7"/>
      <c r="K19" s="7"/>
      <c r="L19" s="7"/>
      <c r="M19" s="7"/>
      <c r="N19" s="4"/>
      <c r="O19" s="4"/>
      <c r="P19" s="4"/>
      <c r="Q19" s="1"/>
      <c r="R19" s="4"/>
    </row>
    <row r="20" spans="1:18" x14ac:dyDescent="0.25">
      <c r="A20" s="12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4"/>
      <c r="O20" s="4"/>
      <c r="P20" s="4"/>
      <c r="Q20" s="1"/>
      <c r="R20" s="4"/>
    </row>
    <row r="21" spans="1:18" x14ac:dyDescent="0.25">
      <c r="A21" s="12"/>
      <c r="B21" s="7"/>
      <c r="C21" s="7">
        <v>0.81100000000000005</v>
      </c>
      <c r="D21" s="7"/>
      <c r="E21" s="7">
        <v>0.81</v>
      </c>
      <c r="F21" s="7">
        <v>0.72099999999999997</v>
      </c>
      <c r="G21" s="7">
        <v>0.53100000000000003</v>
      </c>
      <c r="H21" s="7">
        <v>0.23799999999999999</v>
      </c>
      <c r="I21" s="7"/>
      <c r="J21" s="8">
        <v>1</v>
      </c>
      <c r="K21" s="7" t="s">
        <v>47</v>
      </c>
      <c r="L21" s="7" t="s">
        <v>48</v>
      </c>
      <c r="M21" s="7">
        <v>249</v>
      </c>
      <c r="N21" s="4"/>
      <c r="O21" s="4"/>
      <c r="P21" s="4"/>
      <c r="Q21" s="1"/>
      <c r="R21" s="4"/>
    </row>
    <row r="22" spans="1:18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4"/>
    </row>
    <row r="23" spans="1:18" ht="15" customHeight="1" x14ac:dyDescent="0.25">
      <c r="A23" s="11" t="s">
        <v>49</v>
      </c>
      <c r="B23" s="1"/>
      <c r="C23" s="1">
        <v>0.83299999999999996</v>
      </c>
      <c r="D23" s="1"/>
      <c r="E23" s="1">
        <v>0.82799999999999996</v>
      </c>
      <c r="F23" s="1">
        <v>0.81599999999999995</v>
      </c>
      <c r="G23" s="1">
        <v>0.78900000000000003</v>
      </c>
      <c r="H23" s="1">
        <v>0.69299999999999995</v>
      </c>
      <c r="I23" s="1"/>
      <c r="J23" s="1" t="s">
        <v>34</v>
      </c>
      <c r="K23" s="1" t="s">
        <v>47</v>
      </c>
      <c r="L23" s="1" t="s">
        <v>48</v>
      </c>
      <c r="M23" s="1">
        <v>249</v>
      </c>
      <c r="N23" s="4"/>
      <c r="O23" s="4"/>
      <c r="P23" s="4"/>
      <c r="Q23" s="1"/>
      <c r="R23" s="4"/>
    </row>
    <row r="24" spans="1:18" x14ac:dyDescent="0.25">
      <c r="A24" s="11"/>
      <c r="B24" s="1"/>
      <c r="C24" s="1">
        <v>0.83299999999999996</v>
      </c>
      <c r="D24" s="1"/>
      <c r="E24" s="1">
        <v>0.81799999999999995</v>
      </c>
      <c r="F24" s="1">
        <v>0.76500000000000001</v>
      </c>
      <c r="G24" s="1">
        <v>0.73299999999999998</v>
      </c>
      <c r="H24" s="1">
        <v>0.7</v>
      </c>
      <c r="I24" s="1"/>
      <c r="J24" s="1" t="s">
        <v>35</v>
      </c>
      <c r="K24" s="1"/>
      <c r="L24" s="1"/>
      <c r="M24" s="1"/>
      <c r="N24" s="4"/>
      <c r="O24" s="4"/>
      <c r="P24" s="4"/>
      <c r="Q24" s="1"/>
      <c r="R24" s="4"/>
    </row>
    <row r="25" spans="1:18" x14ac:dyDescent="0.25">
      <c r="A25" s="11"/>
      <c r="B25" s="1"/>
      <c r="C25" s="1"/>
      <c r="D25" s="1"/>
      <c r="E25" s="1"/>
      <c r="F25" s="1"/>
      <c r="G25" s="1"/>
      <c r="H25" s="1"/>
      <c r="I25" s="1"/>
      <c r="J25" s="1" t="s">
        <v>36</v>
      </c>
      <c r="K25" s="1"/>
      <c r="L25" s="1"/>
      <c r="M25" s="1"/>
      <c r="N25" s="4"/>
      <c r="O25" s="4"/>
      <c r="P25" s="4"/>
      <c r="Q25" s="1"/>
      <c r="R25" s="4"/>
    </row>
    <row r="26" spans="1:18" x14ac:dyDescent="0.25">
      <c r="A26" s="11"/>
      <c r="B26" s="1"/>
      <c r="C26" s="1"/>
      <c r="D26" s="1"/>
      <c r="E26" s="1"/>
      <c r="F26" s="1"/>
      <c r="G26" s="1"/>
      <c r="H26" s="1"/>
      <c r="I26" s="1"/>
      <c r="J26" s="1" t="s">
        <v>37</v>
      </c>
      <c r="K26" s="1"/>
      <c r="L26" s="1"/>
      <c r="M26" s="1"/>
      <c r="N26" s="4"/>
      <c r="O26" s="4"/>
      <c r="P26" s="4"/>
      <c r="Q26" s="1"/>
      <c r="R26" s="4"/>
    </row>
    <row r="27" spans="1:18" x14ac:dyDescent="0.25">
      <c r="A27" s="11"/>
      <c r="B27" s="1" t="s">
        <v>38</v>
      </c>
      <c r="C27" s="1">
        <f>AVERAGE(C23:C26)</f>
        <v>0.83299999999999996</v>
      </c>
      <c r="D27" s="1" t="e">
        <f t="shared" ref="D27:E27" si="4">AVERAGE(D23:D26)</f>
        <v>#DIV/0!</v>
      </c>
      <c r="E27" s="1">
        <f t="shared" si="4"/>
        <v>0.82299999999999995</v>
      </c>
      <c r="F27" s="1">
        <f>AVERAGE(F23:F26)</f>
        <v>0.79049999999999998</v>
      </c>
      <c r="G27" s="1">
        <f>AVERAGE(G23:G26)</f>
        <v>0.76100000000000001</v>
      </c>
      <c r="H27" s="1">
        <f>AVERAGE(H23:H26)</f>
        <v>0.6964999999999999</v>
      </c>
      <c r="I27" s="1"/>
      <c r="J27" s="1"/>
      <c r="K27" s="1"/>
      <c r="L27" s="1"/>
      <c r="M27" s="1"/>
      <c r="N27" s="4"/>
      <c r="O27" s="4"/>
      <c r="P27" s="4"/>
      <c r="Q27" s="1"/>
      <c r="R27" s="4"/>
    </row>
    <row r="28" spans="1:18" x14ac:dyDescent="0.25">
      <c r="A28" s="11"/>
      <c r="B28" s="1" t="s">
        <v>39</v>
      </c>
      <c r="C28" s="1">
        <f>_xlfn.STDEV.P(C23:C26)</f>
        <v>0</v>
      </c>
      <c r="D28" s="1" t="e">
        <f t="shared" ref="D28:H28" si="5">_xlfn.STDEV.P(D23:D26)</f>
        <v>#DIV/0!</v>
      </c>
      <c r="E28" s="1">
        <f t="shared" si="5"/>
        <v>5.0000000000000044E-3</v>
      </c>
      <c r="F28" s="1">
        <f t="shared" si="5"/>
        <v>2.5499999999999967E-2</v>
      </c>
      <c r="G28" s="1">
        <f t="shared" si="5"/>
        <v>2.8000000000000025E-2</v>
      </c>
      <c r="H28" s="1">
        <f t="shared" si="5"/>
        <v>3.5000000000000031E-3</v>
      </c>
      <c r="I28" s="1"/>
      <c r="J28" s="1"/>
      <c r="K28" s="1"/>
      <c r="L28" s="1"/>
      <c r="M28" s="1"/>
      <c r="N28" s="4"/>
      <c r="O28" s="4"/>
      <c r="P28" s="4"/>
      <c r="Q28" s="1"/>
      <c r="R28" s="4"/>
    </row>
    <row r="29" spans="1:18" x14ac:dyDescent="0.25">
      <c r="A29" s="1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4"/>
      <c r="O29" s="4"/>
      <c r="P29" s="4"/>
      <c r="Q29" s="1"/>
      <c r="R29" s="4"/>
    </row>
    <row r="30" spans="1:18" x14ac:dyDescent="0.25">
      <c r="A30" s="11"/>
      <c r="B30" s="1"/>
      <c r="C30" s="1">
        <v>0.83299999999999996</v>
      </c>
      <c r="D30" s="1"/>
      <c r="E30" s="1">
        <v>0.81599999999999995</v>
      </c>
      <c r="F30" s="1">
        <v>0.79</v>
      </c>
      <c r="G30" s="1">
        <v>0.65</v>
      </c>
      <c r="H30" s="1">
        <v>0.39200000000000002</v>
      </c>
      <c r="I30" s="1"/>
      <c r="J30" s="1" t="s">
        <v>40</v>
      </c>
      <c r="K30" s="1" t="s">
        <v>47</v>
      </c>
      <c r="L30" s="1" t="s">
        <v>48</v>
      </c>
      <c r="M30" s="1">
        <v>249</v>
      </c>
      <c r="N30" s="4"/>
      <c r="O30" s="4"/>
      <c r="P30" s="4"/>
      <c r="Q30" s="1"/>
      <c r="R30" s="4"/>
    </row>
    <row r="31" spans="1:18" x14ac:dyDescent="0.25">
      <c r="A31" s="11"/>
      <c r="B31" s="1"/>
      <c r="C31" s="1">
        <v>0.83299999999999996</v>
      </c>
      <c r="D31" s="1"/>
      <c r="E31" s="1">
        <v>0.81100000000000005</v>
      </c>
      <c r="F31" s="1">
        <v>0.73</v>
      </c>
      <c r="G31" s="1">
        <v>0.625</v>
      </c>
      <c r="H31" s="1">
        <v>0.47199999999999998</v>
      </c>
      <c r="I31" s="1"/>
      <c r="J31" s="1" t="s">
        <v>41</v>
      </c>
      <c r="K31" s="1"/>
      <c r="L31" s="1"/>
      <c r="M31" s="1"/>
      <c r="N31" s="4"/>
      <c r="O31" s="4"/>
      <c r="P31" s="4"/>
      <c r="Q31" s="1"/>
      <c r="R31" s="4"/>
    </row>
    <row r="32" spans="1:18" x14ac:dyDescent="0.25">
      <c r="A32" s="11"/>
      <c r="B32" s="1"/>
      <c r="C32" s="1"/>
      <c r="D32" s="1"/>
      <c r="E32" s="1"/>
      <c r="F32" s="1"/>
      <c r="G32" s="1"/>
      <c r="H32" s="1"/>
      <c r="I32" s="1"/>
      <c r="J32" s="1" t="s">
        <v>42</v>
      </c>
      <c r="K32" s="1"/>
      <c r="L32" s="1"/>
      <c r="M32" s="1"/>
      <c r="N32" s="4"/>
      <c r="O32" s="4"/>
      <c r="P32" s="4"/>
      <c r="Q32" s="1"/>
      <c r="R32" s="4"/>
    </row>
    <row r="33" spans="1:28" x14ac:dyDescent="0.25">
      <c r="A33" s="11"/>
      <c r="B33" s="1"/>
      <c r="C33" s="1"/>
      <c r="D33" s="1"/>
      <c r="E33" s="1"/>
      <c r="F33" s="1"/>
      <c r="G33" s="1"/>
      <c r="H33" s="1"/>
      <c r="I33" s="1"/>
      <c r="J33" s="1" t="s">
        <v>43</v>
      </c>
      <c r="K33" s="1"/>
      <c r="L33" s="1"/>
      <c r="M33" s="1"/>
      <c r="N33" s="4"/>
      <c r="O33" s="4"/>
      <c r="P33" s="4"/>
      <c r="Q33" s="1"/>
      <c r="R33" s="4"/>
    </row>
    <row r="34" spans="1:28" x14ac:dyDescent="0.25">
      <c r="A34" s="11"/>
      <c r="B34" s="1" t="s">
        <v>38</v>
      </c>
      <c r="C34" s="1">
        <f>AVERAGE(C30:C33)</f>
        <v>0.83299999999999996</v>
      </c>
      <c r="D34" s="1" t="e">
        <f t="shared" ref="D34:H34" si="6">AVERAGE(D30:D33)</f>
        <v>#DIV/0!</v>
      </c>
      <c r="E34" s="1">
        <f t="shared" si="6"/>
        <v>0.8135</v>
      </c>
      <c r="F34" s="1">
        <f t="shared" si="6"/>
        <v>0.76</v>
      </c>
      <c r="G34" s="1">
        <f t="shared" si="6"/>
        <v>0.63749999999999996</v>
      </c>
      <c r="H34" s="1">
        <f t="shared" si="6"/>
        <v>0.432</v>
      </c>
      <c r="I34" s="1"/>
      <c r="J34" s="1"/>
      <c r="K34" s="1"/>
      <c r="L34" s="1"/>
      <c r="M34" s="1"/>
      <c r="N34" s="4"/>
      <c r="O34" s="4"/>
      <c r="P34" s="4"/>
      <c r="Q34" s="1"/>
      <c r="R34" s="4"/>
    </row>
    <row r="35" spans="1:28" x14ac:dyDescent="0.25">
      <c r="A35" s="11"/>
      <c r="B35" s="1" t="s">
        <v>39</v>
      </c>
      <c r="C35" s="1">
        <f>_xlfn.STDEV.P(C30:C33)</f>
        <v>0</v>
      </c>
      <c r="D35" s="1" t="e">
        <f t="shared" ref="D35:H35" si="7">_xlfn.STDEV.P(D30:D33)</f>
        <v>#DIV/0!</v>
      </c>
      <c r="E35" s="1">
        <f t="shared" si="7"/>
        <v>2.4999999999999467E-3</v>
      </c>
      <c r="F35" s="1">
        <f t="shared" si="7"/>
        <v>3.0000000000000027E-2</v>
      </c>
      <c r="G35" s="1">
        <f t="shared" si="7"/>
        <v>1.2500000000000011E-2</v>
      </c>
      <c r="H35" s="1">
        <f t="shared" si="7"/>
        <v>3.999999999999998E-2</v>
      </c>
      <c r="I35" s="1"/>
      <c r="J35" s="1"/>
      <c r="K35" s="1"/>
      <c r="L35" s="1"/>
      <c r="M35" s="1"/>
      <c r="N35" s="4"/>
      <c r="O35" s="4"/>
      <c r="P35" s="4"/>
      <c r="Q35" s="1"/>
      <c r="R35" s="4"/>
    </row>
    <row r="36" spans="1:28" x14ac:dyDescent="0.25">
      <c r="A36" s="1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4"/>
      <c r="O36" s="4"/>
      <c r="P36" s="4"/>
      <c r="Q36" s="1"/>
      <c r="R36" s="4"/>
    </row>
    <row r="37" spans="1:28" x14ac:dyDescent="0.25">
      <c r="A37" s="11"/>
      <c r="B37" s="1"/>
      <c r="C37" s="1">
        <v>0.83299999999999996</v>
      </c>
      <c r="D37" s="1"/>
      <c r="E37" s="1">
        <v>0.81399999999999995</v>
      </c>
      <c r="F37" s="1">
        <v>0.71199999999999997</v>
      </c>
      <c r="G37" s="1">
        <v>0.53700000000000003</v>
      </c>
      <c r="H37" s="1">
        <v>0.19800000000000001</v>
      </c>
      <c r="I37" s="1"/>
      <c r="J37" s="5">
        <v>1</v>
      </c>
      <c r="K37" s="1" t="s">
        <v>47</v>
      </c>
      <c r="L37" s="1" t="s">
        <v>48</v>
      </c>
      <c r="M37" s="1">
        <v>249</v>
      </c>
      <c r="N37" s="4"/>
      <c r="O37" s="4"/>
      <c r="P37" s="4"/>
      <c r="Q37" s="1"/>
      <c r="R37" s="4"/>
    </row>
    <row r="38" spans="1:28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4"/>
    </row>
    <row r="39" spans="1:28" x14ac:dyDescent="0.25">
      <c r="A39" s="11" t="s">
        <v>53</v>
      </c>
      <c r="B39" s="1"/>
      <c r="C39" s="1">
        <v>0.71</v>
      </c>
      <c r="D39" s="1"/>
      <c r="E39" s="1">
        <v>0.68400000000000005</v>
      </c>
      <c r="F39" s="1">
        <v>0.58899999999999997</v>
      </c>
      <c r="G39" s="1">
        <v>0.439</v>
      </c>
      <c r="H39" s="1">
        <v>0.193</v>
      </c>
      <c r="I39" s="1"/>
      <c r="J39" s="1" t="s">
        <v>4</v>
      </c>
      <c r="K39" s="1" t="s">
        <v>47</v>
      </c>
      <c r="L39" s="1" t="s">
        <v>48</v>
      </c>
      <c r="M39" s="1">
        <v>249</v>
      </c>
      <c r="N39" s="4"/>
      <c r="O39" s="4"/>
      <c r="P39" s="4"/>
      <c r="Q39" s="1"/>
      <c r="R39" s="4"/>
    </row>
    <row r="40" spans="1:28" x14ac:dyDescent="0.25">
      <c r="A40" s="1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4"/>
      <c r="O40" s="4"/>
      <c r="P40" s="4"/>
      <c r="Q40" s="1"/>
      <c r="R40" s="4"/>
    </row>
    <row r="41" spans="1:28" x14ac:dyDescent="0.25">
      <c r="A41" s="11"/>
      <c r="B41" s="1"/>
      <c r="C41" s="1">
        <v>0.86099999999999999</v>
      </c>
      <c r="D41" s="1"/>
      <c r="E41" s="1">
        <v>0.84399999999999997</v>
      </c>
      <c r="F41" s="1">
        <v>0.79400000000000004</v>
      </c>
      <c r="G41" s="1">
        <v>0.68200000000000005</v>
      </c>
      <c r="H41" s="1">
        <v>0.42799999999999999</v>
      </c>
      <c r="I41" s="1"/>
      <c r="J41" s="1" t="s">
        <v>4</v>
      </c>
      <c r="K41" s="1" t="s">
        <v>21</v>
      </c>
      <c r="L41" s="1" t="s">
        <v>59</v>
      </c>
      <c r="M41" s="4">
        <v>208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4"/>
      <c r="Z41" s="4"/>
      <c r="AA41" s="4"/>
      <c r="AB41" s="1"/>
    </row>
    <row r="42" spans="1:28" x14ac:dyDescent="0.25">
      <c r="A42" s="11"/>
      <c r="B42" s="4"/>
      <c r="C42" s="4"/>
      <c r="D42" s="4"/>
      <c r="E42" s="3"/>
      <c r="F42" s="3"/>
      <c r="G42" s="3"/>
      <c r="H42" s="3"/>
      <c r="I42" s="4"/>
      <c r="J42" s="4"/>
      <c r="K42" s="4"/>
      <c r="L42" s="4"/>
      <c r="M42" s="4"/>
      <c r="N42" s="4"/>
      <c r="O42" s="4"/>
      <c r="P42" s="4"/>
    </row>
    <row r="43" spans="1:28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</row>
    <row r="44" spans="1:28" ht="15" customHeight="1" x14ac:dyDescent="0.25">
      <c r="A44" s="11" t="s">
        <v>61</v>
      </c>
      <c r="C44" s="1">
        <v>0.83299999999999996</v>
      </c>
      <c r="D44" s="1"/>
      <c r="E44" s="1">
        <v>0.81699999999999995</v>
      </c>
      <c r="F44" s="1">
        <v>0.76</v>
      </c>
      <c r="G44" s="1">
        <v>0.64500000000000002</v>
      </c>
      <c r="H44" s="1">
        <v>0.54200000000000004</v>
      </c>
      <c r="I44" s="4"/>
      <c r="J44" s="1" t="s">
        <v>4</v>
      </c>
      <c r="K44" s="1" t="s">
        <v>47</v>
      </c>
      <c r="L44" s="1" t="s">
        <v>48</v>
      </c>
      <c r="M44" s="1">
        <v>249</v>
      </c>
      <c r="N44" s="10" t="s">
        <v>62</v>
      </c>
    </row>
    <row r="45" spans="1:28" x14ac:dyDescent="0.25">
      <c r="A45" s="11"/>
      <c r="C45" s="1"/>
      <c r="D45" s="1"/>
      <c r="E45" s="1"/>
      <c r="F45" s="1"/>
      <c r="G45" s="1"/>
      <c r="H45" s="1"/>
      <c r="I45" s="4"/>
      <c r="J45" s="1"/>
      <c r="K45" s="1"/>
      <c r="L45" s="1"/>
      <c r="M45" s="1"/>
      <c r="R45" s="3"/>
    </row>
    <row r="46" spans="1:28" x14ac:dyDescent="0.25">
      <c r="A46" s="11"/>
      <c r="C46" s="1">
        <v>0.874</v>
      </c>
      <c r="D46" s="1"/>
      <c r="E46" s="1">
        <v>0.84399999999999997</v>
      </c>
      <c r="F46" s="1">
        <v>0.82399999999999995</v>
      </c>
      <c r="G46" s="1">
        <v>0.76100000000000001</v>
      </c>
      <c r="H46" s="1">
        <v>0.58499999999999996</v>
      </c>
      <c r="I46" s="4"/>
      <c r="J46" s="1" t="s">
        <v>4</v>
      </c>
      <c r="K46" s="1" t="s">
        <v>21</v>
      </c>
      <c r="L46" s="1" t="s">
        <v>59</v>
      </c>
      <c r="M46" s="4">
        <v>208</v>
      </c>
      <c r="N46" s="10" t="s">
        <v>62</v>
      </c>
    </row>
    <row r="47" spans="1:28" x14ac:dyDescent="0.25">
      <c r="A47" s="11"/>
      <c r="C47" s="1"/>
      <c r="D47" s="1"/>
      <c r="E47" s="1"/>
      <c r="F47" s="1"/>
      <c r="G47" s="1"/>
      <c r="H47" s="1"/>
      <c r="I47" s="1"/>
      <c r="J47" s="1"/>
      <c r="K47" s="1"/>
    </row>
    <row r="48" spans="1:28" x14ac:dyDescent="0.25">
      <c r="A48" s="6"/>
      <c r="C48" s="1"/>
      <c r="D48" s="1"/>
      <c r="E48" s="1"/>
      <c r="F48" s="1"/>
      <c r="G48" s="1"/>
      <c r="H48" s="1"/>
      <c r="I48" s="4"/>
      <c r="J48" s="4"/>
      <c r="K48" s="4"/>
      <c r="L48" s="4"/>
      <c r="M48" s="4"/>
    </row>
    <row r="49" spans="1:16" ht="18.75" x14ac:dyDescent="0.3">
      <c r="A49" s="15" t="s">
        <v>0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</row>
    <row r="50" spans="1:16" ht="18.75" x14ac:dyDescent="0.3">
      <c r="A50" s="14" t="s">
        <v>45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</row>
    <row r="51" spans="1:16" x14ac:dyDescent="0.25">
      <c r="A51" s="4" t="s">
        <v>31</v>
      </c>
      <c r="B51" s="1" t="s">
        <v>3</v>
      </c>
      <c r="C51" s="4">
        <v>512</v>
      </c>
      <c r="D51" s="4">
        <v>480</v>
      </c>
      <c r="E51" s="3">
        <v>224</v>
      </c>
      <c r="F51" s="3">
        <v>160</v>
      </c>
      <c r="G51" s="3">
        <v>96</v>
      </c>
      <c r="H51" s="3">
        <v>70</v>
      </c>
      <c r="I51" s="1"/>
      <c r="J51" s="1"/>
      <c r="K51" s="1"/>
      <c r="L51" s="1"/>
      <c r="M51" s="1"/>
      <c r="N51" s="1"/>
      <c r="O51" s="1"/>
      <c r="P51" s="1"/>
    </row>
    <row r="52" spans="1:1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x14ac:dyDescent="0.25">
      <c r="A53" s="11" t="s">
        <v>32</v>
      </c>
      <c r="B53" s="1"/>
      <c r="C53" s="1">
        <v>0.83799999999999997</v>
      </c>
      <c r="D53" s="1"/>
      <c r="E53" s="1">
        <v>0.83599999999999997</v>
      </c>
      <c r="F53" s="1">
        <v>0.83599999999999997</v>
      </c>
      <c r="G53" s="1">
        <v>0.83699999999999997</v>
      </c>
      <c r="H53" s="1">
        <v>0.82699999999999996</v>
      </c>
      <c r="I53" s="1" t="s">
        <v>33</v>
      </c>
      <c r="J53" s="1" t="s">
        <v>34</v>
      </c>
      <c r="K53" s="1" t="s">
        <v>47</v>
      </c>
      <c r="L53" s="1" t="s">
        <v>48</v>
      </c>
      <c r="M53" s="1">
        <v>249</v>
      </c>
      <c r="N53" s="1"/>
      <c r="O53" s="1"/>
      <c r="P53" s="1"/>
    </row>
    <row r="54" spans="1:16" x14ac:dyDescent="0.25">
      <c r="A54" s="11"/>
      <c r="B54" s="1"/>
      <c r="C54" s="1">
        <v>0.85299999999999998</v>
      </c>
      <c r="D54" s="1"/>
      <c r="E54" s="1">
        <v>0.85799999999999998</v>
      </c>
      <c r="F54" s="1">
        <v>0.86</v>
      </c>
      <c r="G54" s="1">
        <v>0.84899999999999998</v>
      </c>
      <c r="H54" s="1">
        <v>0.81599999999999995</v>
      </c>
      <c r="I54" s="1"/>
      <c r="J54" s="1" t="s">
        <v>35</v>
      </c>
      <c r="K54" s="1"/>
      <c r="L54" s="1"/>
      <c r="M54" s="1"/>
      <c r="N54" s="1"/>
      <c r="O54" s="1"/>
      <c r="P54" s="1"/>
    </row>
    <row r="55" spans="1:16" x14ac:dyDescent="0.25">
      <c r="A55" s="11"/>
      <c r="B55" s="1"/>
      <c r="C55" s="1"/>
      <c r="D55" s="1"/>
      <c r="E55" s="1"/>
      <c r="F55" s="1"/>
      <c r="G55" s="1"/>
      <c r="H55" s="1"/>
      <c r="I55" s="1"/>
      <c r="J55" s="1" t="s">
        <v>36</v>
      </c>
      <c r="K55" s="1"/>
      <c r="L55" s="1"/>
      <c r="M55" s="1"/>
      <c r="N55" s="1"/>
      <c r="O55" s="1"/>
      <c r="P55" s="1"/>
    </row>
    <row r="56" spans="1:16" x14ac:dyDescent="0.25">
      <c r="A56" s="11"/>
      <c r="B56" s="1"/>
      <c r="C56" s="1"/>
      <c r="D56" s="1"/>
      <c r="E56" s="1"/>
      <c r="F56" s="1"/>
      <c r="G56" s="1"/>
      <c r="H56" s="1"/>
      <c r="I56" s="1"/>
      <c r="J56" s="1" t="s">
        <v>37</v>
      </c>
      <c r="K56" s="1"/>
      <c r="L56" s="1"/>
      <c r="M56" s="1"/>
      <c r="N56" s="1"/>
      <c r="O56" s="1"/>
      <c r="P56" s="1"/>
    </row>
    <row r="57" spans="1:16" x14ac:dyDescent="0.25">
      <c r="A57" s="11"/>
      <c r="B57" s="1" t="s">
        <v>38</v>
      </c>
      <c r="C57" s="1">
        <f>AVERAGE(C53:C56)</f>
        <v>0.84549999999999992</v>
      </c>
      <c r="D57" s="1" t="e">
        <f>AVERAGE(D53:D56)</f>
        <v>#DIV/0!</v>
      </c>
      <c r="E57" s="1">
        <f t="shared" ref="E57:H57" si="8">AVERAGE(E53:E56)</f>
        <v>0.84699999999999998</v>
      </c>
      <c r="F57" s="1">
        <f t="shared" si="8"/>
        <v>0.84799999999999998</v>
      </c>
      <c r="G57" s="1">
        <f t="shared" si="8"/>
        <v>0.84299999999999997</v>
      </c>
      <c r="H57" s="1">
        <f t="shared" si="8"/>
        <v>0.8214999999999999</v>
      </c>
      <c r="I57" s="1"/>
      <c r="J57" s="1"/>
      <c r="K57" s="1"/>
      <c r="L57" s="1"/>
      <c r="M57" s="1"/>
      <c r="N57" s="1"/>
      <c r="O57" s="1"/>
      <c r="P57" s="1"/>
    </row>
    <row r="58" spans="1:16" x14ac:dyDescent="0.25">
      <c r="A58" s="11"/>
      <c r="B58" s="1" t="s">
        <v>39</v>
      </c>
      <c r="C58" s="1">
        <f>_xlfn.STDEV.P(C53:C56)</f>
        <v>7.5000000000000067E-3</v>
      </c>
      <c r="D58" s="1" t="e">
        <f t="shared" ref="D58:H58" si="9">_xlfn.STDEV.P(D53:D56)</f>
        <v>#DIV/0!</v>
      </c>
      <c r="E58" s="1">
        <f t="shared" si="9"/>
        <v>1.100000000000001E-2</v>
      </c>
      <c r="F58" s="1">
        <f t="shared" si="9"/>
        <v>1.2000000000000011E-2</v>
      </c>
      <c r="G58" s="1">
        <f t="shared" si="9"/>
        <v>6.0000000000000053E-3</v>
      </c>
      <c r="H58" s="1">
        <f t="shared" si="9"/>
        <v>5.5000000000000049E-3</v>
      </c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1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25">
      <c r="A60" s="11"/>
      <c r="B60" s="1"/>
      <c r="C60" s="1">
        <v>0.87</v>
      </c>
      <c r="D60" s="1"/>
      <c r="E60" s="1">
        <v>0.87</v>
      </c>
      <c r="F60" s="1">
        <v>0.86799999999999999</v>
      </c>
      <c r="G60" s="1">
        <v>0.86699999999999999</v>
      </c>
      <c r="H60" s="1">
        <v>0.84899999999999998</v>
      </c>
      <c r="I60" s="1" t="s">
        <v>33</v>
      </c>
      <c r="J60" s="1" t="s">
        <v>40</v>
      </c>
      <c r="K60" s="1" t="s">
        <v>47</v>
      </c>
      <c r="L60" s="1" t="s">
        <v>48</v>
      </c>
      <c r="M60" s="1">
        <v>249</v>
      </c>
      <c r="N60" s="1"/>
      <c r="O60" s="1"/>
      <c r="P60" s="1"/>
    </row>
    <row r="61" spans="1:16" x14ac:dyDescent="0.25">
      <c r="A61" s="11"/>
      <c r="B61" s="1"/>
      <c r="C61" s="1">
        <v>0.88700000000000001</v>
      </c>
      <c r="D61" s="1"/>
      <c r="E61" s="1">
        <v>0.89500000000000002</v>
      </c>
      <c r="F61" s="1">
        <v>0.88800000000000001</v>
      </c>
      <c r="G61" s="1">
        <v>0.88100000000000001</v>
      </c>
      <c r="H61" s="1">
        <v>0.83899999999999997</v>
      </c>
      <c r="I61" s="1"/>
      <c r="J61" s="1" t="s">
        <v>41</v>
      </c>
      <c r="K61" s="1"/>
      <c r="L61" s="1"/>
      <c r="M61" s="1"/>
      <c r="N61" s="1"/>
      <c r="O61" s="1"/>
      <c r="P61" s="1"/>
    </row>
    <row r="62" spans="1:16" x14ac:dyDescent="0.25">
      <c r="A62" s="11"/>
      <c r="B62" s="1"/>
      <c r="C62" s="1"/>
      <c r="D62" s="1"/>
      <c r="E62" s="1"/>
      <c r="F62" s="1"/>
      <c r="G62" s="1"/>
      <c r="H62" s="1"/>
      <c r="I62" s="1"/>
      <c r="J62" s="1" t="s">
        <v>42</v>
      </c>
      <c r="K62" s="1"/>
      <c r="L62" s="1"/>
      <c r="M62" s="1"/>
      <c r="N62" s="1"/>
      <c r="O62" s="1"/>
      <c r="P62" s="1"/>
    </row>
    <row r="63" spans="1:16" x14ac:dyDescent="0.25">
      <c r="A63" s="11"/>
      <c r="B63" s="1"/>
      <c r="C63" s="1"/>
      <c r="D63" s="1"/>
      <c r="E63" s="1"/>
      <c r="F63" s="1"/>
      <c r="G63" s="1"/>
      <c r="H63" s="1"/>
      <c r="I63" s="1"/>
      <c r="J63" s="1" t="s">
        <v>43</v>
      </c>
      <c r="K63" s="1"/>
      <c r="L63" s="1"/>
      <c r="M63" s="1"/>
      <c r="N63" s="1"/>
      <c r="O63" s="1"/>
      <c r="P63" s="1"/>
    </row>
    <row r="64" spans="1:16" x14ac:dyDescent="0.25">
      <c r="A64" s="11"/>
      <c r="B64" s="1" t="s">
        <v>38</v>
      </c>
      <c r="C64" s="1">
        <f>AVERAGE(C60:C63)</f>
        <v>0.87850000000000006</v>
      </c>
      <c r="D64" s="1" t="e">
        <f t="shared" ref="D64:H64" si="10">AVERAGE(D60:D63)</f>
        <v>#DIV/0!</v>
      </c>
      <c r="E64" s="1">
        <f t="shared" si="10"/>
        <v>0.88250000000000006</v>
      </c>
      <c r="F64" s="1">
        <f t="shared" si="10"/>
        <v>0.878</v>
      </c>
      <c r="G64" s="1">
        <f t="shared" si="10"/>
        <v>0.874</v>
      </c>
      <c r="H64" s="1">
        <f t="shared" si="10"/>
        <v>0.84399999999999997</v>
      </c>
      <c r="I64" s="1"/>
      <c r="J64" s="1"/>
      <c r="K64" s="1"/>
      <c r="L64" s="1"/>
      <c r="M64" s="1"/>
      <c r="N64" s="1"/>
      <c r="O64" s="1"/>
      <c r="P64" s="1"/>
    </row>
    <row r="65" spans="1:17" x14ac:dyDescent="0.25">
      <c r="A65" s="11"/>
      <c r="B65" s="1" t="s">
        <v>39</v>
      </c>
      <c r="C65" s="1">
        <f>_xlfn.STDEV.P(C60:C63)</f>
        <v>8.5000000000000075E-3</v>
      </c>
      <c r="D65" s="1" t="e">
        <f t="shared" ref="D65:H65" si="11">_xlfn.STDEV.P(D60:D63)</f>
        <v>#DIV/0!</v>
      </c>
      <c r="E65" s="1">
        <f t="shared" si="11"/>
        <v>1.2500000000000011E-2</v>
      </c>
      <c r="F65" s="1">
        <f t="shared" si="11"/>
        <v>1.0000000000000009E-2</v>
      </c>
      <c r="G65" s="1">
        <f t="shared" si="11"/>
        <v>7.0000000000000062E-3</v>
      </c>
      <c r="H65" s="1">
        <f t="shared" si="11"/>
        <v>5.0000000000000044E-3</v>
      </c>
      <c r="I65" s="1"/>
      <c r="J65" s="1"/>
      <c r="K65" s="1"/>
      <c r="L65" s="1"/>
      <c r="M65" s="1"/>
      <c r="N65" s="1"/>
      <c r="O65" s="1"/>
      <c r="P65" s="1"/>
    </row>
    <row r="66" spans="1:17" x14ac:dyDescent="0.25">
      <c r="A66" s="1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7" x14ac:dyDescent="0.25">
      <c r="A67" s="11"/>
      <c r="B67" s="1"/>
      <c r="C67" s="1">
        <v>0.88200000000000001</v>
      </c>
      <c r="D67" s="1"/>
      <c r="E67" s="1">
        <v>0.88500000000000001</v>
      </c>
      <c r="F67" s="1">
        <v>0.88</v>
      </c>
      <c r="G67" s="1">
        <v>0.85399999999999998</v>
      </c>
      <c r="H67" s="1">
        <v>0.83599999999999997</v>
      </c>
      <c r="I67" s="1" t="s">
        <v>33</v>
      </c>
      <c r="J67" s="5">
        <v>1</v>
      </c>
      <c r="K67" s="1" t="s">
        <v>47</v>
      </c>
      <c r="L67" s="1" t="s">
        <v>48</v>
      </c>
      <c r="M67" s="1">
        <v>249</v>
      </c>
      <c r="N67" s="1"/>
      <c r="O67" s="1"/>
      <c r="P67" s="1"/>
    </row>
    <row r="68" spans="1:17" x14ac:dyDescent="0.25">
      <c r="A68" s="11"/>
      <c r="B68" s="1"/>
      <c r="C68" s="1">
        <v>0.84699999999999998</v>
      </c>
      <c r="D68" s="1"/>
      <c r="E68" s="1">
        <v>0.85099999999999998</v>
      </c>
      <c r="F68" s="1">
        <v>0.83899999999999997</v>
      </c>
      <c r="G68" s="1">
        <v>0.76800000000000002</v>
      </c>
      <c r="H68" s="1">
        <v>0.72</v>
      </c>
      <c r="I68" s="1" t="s">
        <v>46</v>
      </c>
      <c r="J68" s="1"/>
      <c r="K68" s="1"/>
      <c r="L68" s="1"/>
      <c r="M68" s="1"/>
      <c r="N68" s="1"/>
      <c r="O68" s="1"/>
      <c r="P68" s="1"/>
    </row>
    <row r="69" spans="1:17" x14ac:dyDescent="0.25">
      <c r="A69" s="11"/>
      <c r="B69" s="1"/>
      <c r="C69" s="1">
        <v>0.84</v>
      </c>
      <c r="D69" s="1"/>
      <c r="E69" s="1">
        <v>0.83899999999999997</v>
      </c>
      <c r="F69" s="1">
        <v>0.82099999999999995</v>
      </c>
      <c r="G69" s="1">
        <v>0.73099999999999998</v>
      </c>
      <c r="H69" s="1">
        <v>0.68700000000000006</v>
      </c>
      <c r="I69" s="1" t="s">
        <v>44</v>
      </c>
      <c r="J69" s="1"/>
      <c r="K69" s="1"/>
      <c r="L69" s="1"/>
      <c r="M69" s="1"/>
      <c r="N69" s="1"/>
      <c r="O69" s="1"/>
      <c r="P69" s="1"/>
    </row>
    <row r="71" spans="1:17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</row>
    <row r="72" spans="1:17" x14ac:dyDescent="0.25">
      <c r="A72" s="11" t="s">
        <v>53</v>
      </c>
      <c r="B72" s="1"/>
      <c r="C72" s="1">
        <v>0.81100000000000005</v>
      </c>
      <c r="D72" s="1"/>
      <c r="E72" s="1">
        <v>0.80700000000000005</v>
      </c>
      <c r="F72" s="1">
        <v>0.79800000000000004</v>
      </c>
      <c r="G72" s="1">
        <v>0.79600000000000004</v>
      </c>
      <c r="H72" s="1">
        <v>0.70699999999999996</v>
      </c>
      <c r="I72" s="1" t="s">
        <v>55</v>
      </c>
      <c r="J72" s="1" t="s">
        <v>4</v>
      </c>
      <c r="K72" s="1" t="s">
        <v>47</v>
      </c>
      <c r="L72" s="1" t="s">
        <v>48</v>
      </c>
      <c r="M72" s="1">
        <v>249</v>
      </c>
    </row>
    <row r="73" spans="1:17" x14ac:dyDescent="0.25">
      <c r="A73" s="11"/>
      <c r="B73" s="1"/>
      <c r="C73" s="1"/>
      <c r="D73" s="1"/>
      <c r="E73" s="1"/>
      <c r="F73" s="1"/>
      <c r="G73" s="1"/>
      <c r="H73" s="1"/>
      <c r="I73" s="1" t="s">
        <v>56</v>
      </c>
      <c r="J73" s="1"/>
      <c r="K73" s="1"/>
      <c r="L73" s="1"/>
      <c r="M73" s="1"/>
    </row>
    <row r="74" spans="1:17" x14ac:dyDescent="0.25">
      <c r="A74" s="11"/>
      <c r="B74" s="1"/>
      <c r="C74" s="1"/>
      <c r="D74" s="1"/>
      <c r="E74" s="1"/>
      <c r="F74" s="1"/>
      <c r="G74" s="1"/>
      <c r="H74" s="1"/>
      <c r="I74" s="1" t="s">
        <v>57</v>
      </c>
      <c r="J74" s="1"/>
      <c r="K74" s="1"/>
      <c r="L74" s="1"/>
      <c r="M74" s="1"/>
    </row>
    <row r="75" spans="1:17" x14ac:dyDescent="0.25">
      <c r="A75" s="11"/>
      <c r="B75" s="4"/>
      <c r="C75" s="4"/>
      <c r="D75" s="4"/>
      <c r="E75" s="3"/>
      <c r="F75" s="3"/>
      <c r="G75" s="3"/>
      <c r="H75" s="3"/>
      <c r="I75" s="1" t="s">
        <v>58</v>
      </c>
      <c r="J75" s="4"/>
      <c r="K75" s="4"/>
      <c r="L75" s="4"/>
      <c r="M75" s="4"/>
    </row>
    <row r="76" spans="1:17" x14ac:dyDescent="0.25">
      <c r="A76" s="11"/>
      <c r="B76" s="1"/>
      <c r="C76" s="1">
        <v>0.89800000000000002</v>
      </c>
      <c r="D76" s="1"/>
      <c r="E76" s="1">
        <v>0.89600000000000002</v>
      </c>
      <c r="F76" s="1">
        <v>0.88200000000000001</v>
      </c>
      <c r="G76" s="1">
        <v>0.872</v>
      </c>
      <c r="H76" s="1">
        <v>0.84099999999999997</v>
      </c>
      <c r="I76" s="1" t="s">
        <v>55</v>
      </c>
      <c r="J76" s="1" t="s">
        <v>4</v>
      </c>
      <c r="K76" s="1" t="s">
        <v>21</v>
      </c>
      <c r="L76" s="1" t="s">
        <v>59</v>
      </c>
      <c r="M76" s="4">
        <v>208</v>
      </c>
    </row>
    <row r="77" spans="1:17" x14ac:dyDescent="0.25">
      <c r="A77" s="1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7" x14ac:dyDescent="0.25">
      <c r="A78" s="1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7" x14ac:dyDescent="0.25">
      <c r="A79" s="1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7" x14ac:dyDescent="0.25">
      <c r="A80" s="1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7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</row>
    <row r="82" spans="1:17" ht="15" customHeight="1" x14ac:dyDescent="0.25">
      <c r="A82" s="11" t="s">
        <v>61</v>
      </c>
      <c r="B82" s="4"/>
      <c r="C82" s="1">
        <v>0.88800000000000001</v>
      </c>
      <c r="D82" s="1"/>
      <c r="E82" s="1">
        <v>0.89100000000000001</v>
      </c>
      <c r="F82" s="1">
        <v>0.89</v>
      </c>
      <c r="G82" s="1">
        <v>0.88600000000000001</v>
      </c>
      <c r="H82" s="1">
        <v>0.84699999999999998</v>
      </c>
      <c r="I82" s="1" t="s">
        <v>55</v>
      </c>
      <c r="J82" s="1" t="s">
        <v>4</v>
      </c>
      <c r="K82" s="1" t="s">
        <v>47</v>
      </c>
      <c r="L82" s="1" t="s">
        <v>48</v>
      </c>
      <c r="M82" s="1">
        <v>249</v>
      </c>
    </row>
    <row r="83" spans="1:17" x14ac:dyDescent="0.25">
      <c r="A83" s="11"/>
      <c r="B83" s="4"/>
      <c r="C83" s="1"/>
      <c r="D83" s="1"/>
      <c r="E83" s="1"/>
      <c r="F83" s="1"/>
      <c r="G83" s="1"/>
      <c r="H83" s="1"/>
      <c r="I83" s="1" t="s">
        <v>56</v>
      </c>
      <c r="J83" s="1"/>
      <c r="K83" s="1"/>
      <c r="L83" s="1"/>
      <c r="M83" s="1"/>
    </row>
    <row r="84" spans="1:17" x14ac:dyDescent="0.25">
      <c r="A84" s="11"/>
      <c r="B84" s="4"/>
      <c r="C84" s="1"/>
      <c r="D84" s="1"/>
      <c r="E84" s="1"/>
      <c r="F84" s="1"/>
      <c r="G84" s="1"/>
      <c r="H84" s="1"/>
      <c r="I84" s="1" t="s">
        <v>57</v>
      </c>
    </row>
    <row r="85" spans="1:17" x14ac:dyDescent="0.25">
      <c r="A85" s="11"/>
      <c r="B85" s="4"/>
      <c r="C85" s="1"/>
      <c r="D85" s="1"/>
      <c r="E85" s="1"/>
      <c r="F85" s="1"/>
      <c r="G85" s="1"/>
      <c r="H85" s="1"/>
      <c r="I85" s="1" t="s">
        <v>58</v>
      </c>
      <c r="J85" s="1"/>
      <c r="K85" s="4"/>
      <c r="L85" s="4"/>
      <c r="M85" s="4"/>
    </row>
    <row r="86" spans="1:17" x14ac:dyDescent="0.25">
      <c r="A86" s="11"/>
      <c r="C86" s="1"/>
      <c r="D86" s="1"/>
      <c r="E86" s="1"/>
      <c r="F86" s="1"/>
      <c r="G86" s="1"/>
      <c r="H86" s="1"/>
    </row>
    <row r="87" spans="1:17" x14ac:dyDescent="0.25">
      <c r="A87" s="11"/>
      <c r="C87" s="1">
        <v>0.90300000000000002</v>
      </c>
      <c r="D87" s="1"/>
      <c r="E87" s="1">
        <v>0.90100000000000002</v>
      </c>
      <c r="F87" s="1">
        <v>0.89500000000000002</v>
      </c>
      <c r="G87" s="1">
        <v>0.88500000000000001</v>
      </c>
      <c r="H87" s="1">
        <v>0.85299999999999998</v>
      </c>
      <c r="I87" s="1" t="s">
        <v>55</v>
      </c>
      <c r="J87" s="1" t="s">
        <v>4</v>
      </c>
      <c r="K87" s="1" t="s">
        <v>21</v>
      </c>
      <c r="L87" s="1" t="s">
        <v>59</v>
      </c>
      <c r="M87" s="4">
        <v>208</v>
      </c>
    </row>
    <row r="88" spans="1:17" x14ac:dyDescent="0.25">
      <c r="A88" s="11"/>
      <c r="C88" s="1"/>
      <c r="D88" s="1"/>
      <c r="E88" s="1"/>
      <c r="F88" s="1"/>
      <c r="G88" s="1"/>
      <c r="H88" s="1"/>
    </row>
    <row r="89" spans="1:17" x14ac:dyDescent="0.25">
      <c r="A89" s="11"/>
      <c r="C89" s="1"/>
      <c r="D89" s="1"/>
      <c r="E89" s="1"/>
      <c r="F89" s="1"/>
      <c r="G89" s="1"/>
      <c r="H89" s="1"/>
    </row>
    <row r="90" spans="1:17" x14ac:dyDescent="0.25">
      <c r="A90" s="11"/>
      <c r="C90" s="1"/>
      <c r="D90" s="1"/>
      <c r="E90" s="1"/>
      <c r="F90" s="1"/>
      <c r="G90" s="1"/>
      <c r="H90" s="1"/>
    </row>
    <row r="91" spans="1:17" x14ac:dyDescent="0.25">
      <c r="A91" s="11"/>
      <c r="C91" s="1"/>
      <c r="D91" s="1"/>
      <c r="E91" s="1"/>
      <c r="F91" s="1"/>
      <c r="G91" s="1"/>
      <c r="H91" s="1"/>
    </row>
  </sheetData>
  <mergeCells count="12">
    <mergeCell ref="C1:G1"/>
    <mergeCell ref="A4:P4"/>
    <mergeCell ref="A5:P5"/>
    <mergeCell ref="A49:P49"/>
    <mergeCell ref="A82:A91"/>
    <mergeCell ref="A50:P50"/>
    <mergeCell ref="A53:A69"/>
    <mergeCell ref="A7:A21"/>
    <mergeCell ref="A72:A80"/>
    <mergeCell ref="A23:A37"/>
    <mergeCell ref="A39:A42"/>
    <mergeCell ref="A44:A47"/>
  </mergeCells>
  <pageMargins left="0.7" right="0.7" top="0.75" bottom="0.75" header="0.3" footer="0.3"/>
  <pageSetup paperSize="9" orientation="portrait" horizontalDpi="0" verticalDpi="0" r:id="rId1"/>
  <headerFooter>
    <oddHeader>&amp;C&amp;"Calibri"&amp;8&amp;K000000SMU Classification: Restricted&amp;1#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</vt:lpstr>
      <vt:lpstr>PETS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2020-09-11T09:26:52Z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51d41b-6b8e-4636-984f-012bff14ba18_Enabled">
    <vt:lpwstr>True</vt:lpwstr>
  </property>
  <property fmtid="{D5CDD505-2E9C-101B-9397-08002B2CF9AE}" pid="3" name="MSIP_Label_6951d41b-6b8e-4636-984f-012bff14ba18_SiteId">
    <vt:lpwstr>c98a79ca-5a9a-4791-a243-f06afd67464d</vt:lpwstr>
  </property>
  <property fmtid="{D5CDD505-2E9C-101B-9397-08002B2CF9AE}" pid="4" name="MSIP_Label_6951d41b-6b8e-4636-984f-012bff14ba18_Owner">
    <vt:lpwstr>amit.2015@phdcs.smu.edu.sg</vt:lpwstr>
  </property>
  <property fmtid="{D5CDD505-2E9C-101B-9397-08002B2CF9AE}" pid="5" name="MSIP_Label_6951d41b-6b8e-4636-984f-012bff14ba18_SetDate">
    <vt:lpwstr>2020-09-03T08:41:26.1829258Z</vt:lpwstr>
  </property>
  <property fmtid="{D5CDD505-2E9C-101B-9397-08002B2CF9AE}" pid="6" name="MSIP_Label_6951d41b-6b8e-4636-984f-012bff14ba18_Name">
    <vt:lpwstr>Restricted</vt:lpwstr>
  </property>
  <property fmtid="{D5CDD505-2E9C-101B-9397-08002B2CF9AE}" pid="7" name="MSIP_Label_6951d41b-6b8e-4636-984f-012bff14ba18_Application">
    <vt:lpwstr>Microsoft Azure Information Protection</vt:lpwstr>
  </property>
  <property fmtid="{D5CDD505-2E9C-101B-9397-08002B2CF9AE}" pid="8" name="MSIP_Label_6951d41b-6b8e-4636-984f-012bff14ba18_ActionId">
    <vt:lpwstr>fb00b54d-be68-45fe-bce6-8037c5fdfb71</vt:lpwstr>
  </property>
  <property fmtid="{D5CDD505-2E9C-101B-9397-08002B2CF9AE}" pid="9" name="MSIP_Label_6951d41b-6b8e-4636-984f-012bff14ba18_Extended_MSFT_Method">
    <vt:lpwstr>Automatic</vt:lpwstr>
  </property>
  <property fmtid="{D5CDD505-2E9C-101B-9397-08002B2CF9AE}" pid="10" name="Sensitivity">
    <vt:lpwstr>Restricted</vt:lpwstr>
  </property>
</Properties>
</file>