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\Desktop Drive D\PNC 2023\"/>
    </mc:Choice>
  </mc:AlternateContent>
  <bookViews>
    <workbookView xWindow="0" yWindow="0" windowWidth="23040" windowHeight="9072" activeTab="6"/>
  </bookViews>
  <sheets>
    <sheet name="Top Flyte Apr2023" sheetId="1" r:id="rId1"/>
    <sheet name="Sheet1" sheetId="5" state="hidden" r:id="rId2"/>
    <sheet name="Kent 2023" sheetId="2" r:id="rId3"/>
    <sheet name="Rayban 2023" sheetId="3" r:id="rId4"/>
    <sheet name="Benetton 2023" sheetId="4" state="hidden" r:id="rId5"/>
    <sheet name="SONY 2023" sheetId="6" r:id="rId6"/>
    <sheet name="ADIDAS 2023" sheetId="7" r:id="rId7"/>
    <sheet name="PIDILITE 2023" sheetId="8" r:id="rId8"/>
    <sheet name="Rupa 2023" sheetId="10" r:id="rId9"/>
    <sheet name="Raymond 2023" sheetId="9" r:id="rId10"/>
  </sheets>
  <calcPr calcId="162913"/>
</workbook>
</file>

<file path=xl/calcChain.xml><?xml version="1.0" encoding="utf-8"?>
<calcChain xmlns="http://schemas.openxmlformats.org/spreadsheetml/2006/main">
  <c r="L45" i="8" l="1"/>
  <c r="N45" i="8" s="1"/>
  <c r="H45" i="8"/>
  <c r="L44" i="8"/>
  <c r="N44" i="8" s="1"/>
  <c r="H44" i="8"/>
  <c r="L43" i="8"/>
  <c r="N43" i="8" s="1"/>
  <c r="H43" i="8"/>
  <c r="L42" i="8"/>
  <c r="N42" i="8" s="1"/>
  <c r="H42" i="8"/>
  <c r="L41" i="8"/>
  <c r="N41" i="8" s="1"/>
  <c r="H41" i="8"/>
  <c r="L40" i="8"/>
  <c r="N40" i="8" s="1"/>
  <c r="H40" i="8"/>
  <c r="N39" i="8"/>
  <c r="L39" i="8"/>
  <c r="H39" i="8"/>
  <c r="L38" i="8"/>
  <c r="N38" i="8" s="1"/>
  <c r="H38" i="8"/>
  <c r="L37" i="8"/>
  <c r="N37" i="8" s="1"/>
  <c r="H37" i="8"/>
  <c r="L36" i="8"/>
  <c r="N36" i="8" s="1"/>
  <c r="H36" i="8"/>
  <c r="L35" i="8"/>
  <c r="N35" i="8" s="1"/>
  <c r="H35" i="8"/>
  <c r="L34" i="8"/>
  <c r="N34" i="8" s="1"/>
  <c r="H34" i="8"/>
  <c r="L33" i="8"/>
  <c r="N33" i="8" s="1"/>
  <c r="H33" i="8"/>
  <c r="L32" i="8"/>
  <c r="N32" i="8" s="1"/>
  <c r="H32" i="8"/>
  <c r="N31" i="8"/>
  <c r="L31" i="8"/>
  <c r="H31" i="8"/>
  <c r="L30" i="8"/>
  <c r="N30" i="8" s="1"/>
  <c r="H30" i="8"/>
  <c r="L29" i="8"/>
  <c r="N29" i="8" s="1"/>
  <c r="H29" i="8"/>
  <c r="L28" i="8"/>
  <c r="N28" i="8" s="1"/>
  <c r="H28" i="8"/>
  <c r="L27" i="8"/>
  <c r="N27" i="8" s="1"/>
  <c r="H27" i="8"/>
  <c r="L26" i="8"/>
  <c r="N26" i="8" s="1"/>
  <c r="H26" i="8"/>
  <c r="L25" i="8"/>
  <c r="N25" i="8" s="1"/>
  <c r="H25" i="8"/>
  <c r="L24" i="8"/>
  <c r="N24" i="8" s="1"/>
  <c r="H24" i="8"/>
  <c r="N23" i="8"/>
  <c r="L23" i="8"/>
  <c r="H23" i="8"/>
  <c r="L22" i="8"/>
  <c r="N22" i="8" s="1"/>
  <c r="H22" i="8"/>
  <c r="L21" i="8"/>
  <c r="N21" i="8" s="1"/>
  <c r="H21" i="8"/>
  <c r="L20" i="8"/>
  <c r="N20" i="8" s="1"/>
  <c r="H20" i="8"/>
  <c r="L19" i="8"/>
  <c r="N19" i="8" s="1"/>
  <c r="H19" i="8"/>
  <c r="L18" i="8"/>
  <c r="N18" i="8" s="1"/>
  <c r="H18" i="8"/>
  <c r="L17" i="8"/>
  <c r="N17" i="8" s="1"/>
  <c r="H17" i="8"/>
  <c r="L16" i="8"/>
  <c r="N16" i="8" s="1"/>
  <c r="H16" i="8"/>
  <c r="N15" i="8"/>
  <c r="L15" i="8"/>
  <c r="H15" i="8"/>
  <c r="L14" i="8"/>
  <c r="N14" i="8" s="1"/>
  <c r="H14" i="8"/>
  <c r="L13" i="8"/>
  <c r="N13" i="8" s="1"/>
  <c r="H13" i="8"/>
  <c r="L12" i="8"/>
  <c r="N12" i="8" s="1"/>
  <c r="H12" i="8"/>
  <c r="L11" i="8"/>
  <c r="N11" i="8" s="1"/>
  <c r="H11" i="8"/>
  <c r="L10" i="8"/>
  <c r="N10" i="8" s="1"/>
  <c r="H10" i="8"/>
  <c r="B9" i="8"/>
  <c r="C9" i="8" s="1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</calcChain>
</file>

<file path=xl/sharedStrings.xml><?xml version="1.0" encoding="utf-8"?>
<sst xmlns="http://schemas.openxmlformats.org/spreadsheetml/2006/main" count="639" uniqueCount="433">
  <si>
    <t>Supply Source</t>
  </si>
  <si>
    <t>Nomenclature</t>
  </si>
  <si>
    <t>HSN Code</t>
  </si>
  <si>
    <r>
      <t>FIRM NAME:</t>
    </r>
    <r>
      <rPr>
        <b/>
        <sz val="11"/>
        <color theme="1"/>
        <rFont val="Calibri"/>
        <family val="2"/>
        <scheme val="minor"/>
      </rPr>
      <t xml:space="preserve"> M/S DHEER MARKETING INDIA,                                                                                                                                                                                                                 PLOT NO-315, PATPARGANJ INDUSTRIAL AREA NEW DELHI-110092</t>
    </r>
  </si>
  <si>
    <t>GSTN</t>
  </si>
  <si>
    <t>Firm</t>
  </si>
  <si>
    <t>07AUDPM2787K1Z6</t>
  </si>
  <si>
    <r>
      <rPr>
        <b/>
        <u/>
        <sz val="11"/>
        <color theme="1"/>
        <rFont val="Calibri"/>
        <family val="2"/>
        <scheme val="minor"/>
      </rPr>
      <t>BRAND Name:</t>
    </r>
    <r>
      <rPr>
        <b/>
        <sz val="11"/>
        <color theme="1"/>
        <rFont val="Calibri"/>
        <family val="2"/>
        <scheme val="minor"/>
      </rPr>
      <t xml:space="preserve"> Top Flyte          Email-dheermarketingindia@gmail.com           lovelesh.goel@dheermarketing.com            Website-www.dheermarketing.in</t>
    </r>
  </si>
  <si>
    <r>
      <t>FIRM REPRESENTATIVE: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Mr.Lovelesh Goyal, Exec Director-9910444199</t>
    </r>
  </si>
  <si>
    <t>S. No.</t>
  </si>
  <si>
    <t>No. of Unit per Case</t>
  </si>
  <si>
    <t xml:space="preserve">Old MRP Per Unit </t>
  </si>
  <si>
    <t xml:space="preserve">New MRP Per Unit </t>
  </si>
  <si>
    <t>Rates Offered Per Unit</t>
  </si>
  <si>
    <t xml:space="preserve">Negotiated Rate </t>
  </si>
  <si>
    <t xml:space="preserve">Discount Agreed On </t>
  </si>
  <si>
    <t>Base Rate</t>
  </si>
  <si>
    <t>GST %</t>
  </si>
  <si>
    <t>Offered Price</t>
  </si>
  <si>
    <t xml:space="preserve">Offered Discount% </t>
  </si>
  <si>
    <t>T-Shirt Camoflage (Tee) (In 5 Design)</t>
  </si>
  <si>
    <t>Neck Cooling Scraf (CL085S) (In Three Color)</t>
  </si>
  <si>
    <t>Hot Weather Hat (CL087S) (In Two Design)</t>
  </si>
  <si>
    <t>Balclova (BCL 001)</t>
  </si>
  <si>
    <t>Day Sack OG (DSO-001)</t>
  </si>
  <si>
    <t>Insignia/ Formation Sign Hand Made Zari</t>
  </si>
  <si>
    <t>Insignia/ Formation Sign Machine Made Zari</t>
  </si>
  <si>
    <t>Rain Poncho Disruptive Pattern</t>
  </si>
  <si>
    <t>Anklet Black Synthetic</t>
  </si>
  <si>
    <t>Web belt Synthetic</t>
  </si>
  <si>
    <t>Boot Brush Large Size</t>
  </si>
  <si>
    <t>Leather Belt With Plate</t>
  </si>
  <si>
    <t>Holster Pistol web</t>
  </si>
  <si>
    <t>Pouches Ammunition  Synthetic</t>
  </si>
  <si>
    <t>Haversack Synthetic</t>
  </si>
  <si>
    <t>Rucksack Synthetic 30 Ltr</t>
  </si>
  <si>
    <t>Organic Socks</t>
  </si>
  <si>
    <t>Rucksack Synthetic 70 Ltr</t>
  </si>
  <si>
    <t>Whistle Cord</t>
  </si>
  <si>
    <t>Siling For Insas and Rifle</t>
  </si>
  <si>
    <t>Siling For AK 47/Carbine</t>
  </si>
  <si>
    <t>Beret Cap</t>
  </si>
  <si>
    <t>P Cap Khaki</t>
  </si>
  <si>
    <t xml:space="preserve">Cap FSD Disruptive Pattern </t>
  </si>
  <si>
    <t>Coat Combat Disruptive Detachable</t>
  </si>
  <si>
    <t>Woolen Socks All Color</t>
  </si>
  <si>
    <t>T Shirt Disruptive Pattern</t>
  </si>
  <si>
    <t>Sleeping Bag</t>
  </si>
  <si>
    <t>Light Weight Sleeping Bag</t>
  </si>
  <si>
    <t xml:space="preserve">Mosquito Net Fire Retardant </t>
  </si>
  <si>
    <t>Ground Sheet</t>
  </si>
  <si>
    <t>Woolen Jersey Y neck/ V Neck</t>
  </si>
  <si>
    <t>TRACKSUIT - TS 4L OH (IN 3 COLORS)</t>
  </si>
  <si>
    <t>TRACKSUIT - TS NSNL (IN 3 COLORS)</t>
  </si>
  <si>
    <t>T-SHIRT - COL PC (IN 3 COLORS)</t>
  </si>
  <si>
    <t>SHORTS - SH WSUP (IN 3 COLORS)</t>
  </si>
  <si>
    <t>TRACKPANT -TP ZIP (IN 2 COLORS)</t>
  </si>
  <si>
    <t>TEE - RN LYC (IN 4 COLORS)</t>
  </si>
  <si>
    <t>SOCKS - CREW FL (IN 4 COLORS)</t>
  </si>
  <si>
    <t>SOCKS - AKL LTH (IN 4 COLORS)</t>
  </si>
  <si>
    <t>Sports BRA-SBR 4L (03 Colours)</t>
  </si>
  <si>
    <t>Leggings-LGS 4L (03Colours)</t>
  </si>
  <si>
    <t>Leggings-LGS NL (03Colours)</t>
  </si>
  <si>
    <t>70th REVIEW NEGOTIATION MEETING OF PURCHASE COMMITTEE,KPKB, DATED 11th April 2023 ( RENEWAL OF CONTRACT)</t>
  </si>
  <si>
    <t>MB to SB Bhandar Including 0.75% Dev Charge + GST</t>
  </si>
  <si>
    <t>KPKB Customer Price Including 1.25% Devlopment Charge</t>
  </si>
  <si>
    <t>FIRM</t>
  </si>
  <si>
    <t>09AADCK0743L1ZE</t>
  </si>
  <si>
    <t xml:space="preserve">Supply Source </t>
  </si>
  <si>
    <t>FIRM REPRESENTATIVE : Mr.Sunil Mutreja, (DGM Salese)- 09582223629,   Mr.Indresh Kumar M-9818397365</t>
  </si>
  <si>
    <t xml:space="preserve">Sr. No </t>
  </si>
  <si>
    <t>New Nomenclature</t>
  </si>
  <si>
    <t xml:space="preserve">No. of Unit Per Case </t>
  </si>
  <si>
    <t xml:space="preserve">New NRP Per Unit </t>
  </si>
  <si>
    <t xml:space="preserve">offered per unit </t>
  </si>
  <si>
    <t xml:space="preserve"> Negotiatiated Rate </t>
  </si>
  <si>
    <t xml:space="preserve">Discount Agreed On MRP </t>
  </si>
  <si>
    <t xml:space="preserve">Base Rate </t>
  </si>
  <si>
    <t>GST%</t>
  </si>
  <si>
    <t xml:space="preserve">Offered Discount % </t>
  </si>
  <si>
    <t xml:space="preserve">Kent Pride Mineral RO (15 LPH ) - Wall Mounted </t>
  </si>
  <si>
    <t xml:space="preserve">Kent Optima ( 10 LPH ) - Offline </t>
  </si>
  <si>
    <t xml:space="preserve">Kent Gold Offline </t>
  </si>
  <si>
    <t>Kent MAXX water purifier (60 LPH)- Wall mounted counter Top</t>
  </si>
  <si>
    <t>Kent Gold Plus</t>
  </si>
  <si>
    <t>Kent Super +</t>
  </si>
  <si>
    <t>Kent Grand Plus ZWW</t>
  </si>
  <si>
    <t>Kent Perk Chiller ( Chiller cum water dispenser With RO + UF+ TDS</t>
  </si>
  <si>
    <t>70th REVIEW NEGOTIATION MEETING OF PURCHASE COMMITTEE KPKB, DATED 11th April 2023 (RENEWAL of contact revision)</t>
  </si>
  <si>
    <t>FIRM NAME : M/S KENT RO SYSTEM LTD                                                                                                                                                                                      A-2, Sector--59, Noida (UP)-201309</t>
  </si>
  <si>
    <t>BRAND NAME : KENT              Email:-smutreja@kent.co.in, corpsales@kent.co.in</t>
  </si>
  <si>
    <t>Kent MAXX water purifier UV+UF 6L/hr</t>
  </si>
  <si>
    <t>Kent Super + Mineral RO</t>
  </si>
  <si>
    <t>Kent Perk Chiller (Chiller cum water dispenser)</t>
  </si>
  <si>
    <t xml:space="preserve">MB to SB Bhandar Including 0.75% Dev Charge + GST </t>
  </si>
  <si>
    <t xml:space="preserve">kpkb Customer Price Including 1.25% Devlopment Charges </t>
  </si>
  <si>
    <t>FIRM NAME: M/S Luxottica India Eyewear Pvt. Ltd.                                                                                           7th Floor, DLF Building No-9 Towers B, Phase III DLF Cyber City Gurgaon-122002</t>
  </si>
  <si>
    <t>06AABCL3871C1ZT</t>
  </si>
  <si>
    <t>BRAND NAME:       RAYBAN    Email-amitav.sarkar@in.luxottica.com,   varun.chopra@in.luxottica.com,    dheermarketingindia@gmail.com</t>
  </si>
  <si>
    <t>FIRM REPRESENTATIVE :   Mr.Amitav Sarka, Business Head M-9910444199, Mr.Varun Chopra , ASM M-9971744999, 0124-4395900</t>
  </si>
  <si>
    <t xml:space="preserve">Sr 
no </t>
  </si>
  <si>
    <t>No. of unit per case</t>
  </si>
  <si>
    <t xml:space="preserve">Old MRP per unit </t>
  </si>
  <si>
    <t xml:space="preserve">New MRP Unit </t>
  </si>
  <si>
    <t xml:space="preserve">Offered per unit </t>
  </si>
  <si>
    <t xml:space="preserve"> negotiation Rate</t>
  </si>
  <si>
    <t>discount agreed
 on MRP</t>
  </si>
  <si>
    <t xml:space="preserve">Offered Price </t>
  </si>
  <si>
    <t xml:space="preserve">offered discount  </t>
  </si>
  <si>
    <t>0RB3025IL020558</t>
  </si>
  <si>
    <t>0RB3025IL979758</t>
  </si>
  <si>
    <t>0RB3383I00160</t>
  </si>
  <si>
    <t>0RB3025IR107258</t>
  </si>
  <si>
    <t>0RB3129IW022658</t>
  </si>
  <si>
    <t>0RB3025IL174458</t>
  </si>
  <si>
    <t>0RB3025IW327658</t>
  </si>
  <si>
    <t>0RB3026IW202762</t>
  </si>
  <si>
    <t>0RB3025I001555</t>
  </si>
  <si>
    <t>0RB3025I002/3F58</t>
  </si>
  <si>
    <t>0RB3025IL282358</t>
  </si>
  <si>
    <t>0RB3025I003/3258</t>
  </si>
  <si>
    <t>0RB3025IW327758</t>
  </si>
  <si>
    <t>0RB3025I00253F55</t>
  </si>
  <si>
    <t>0RB3025I004/5158</t>
  </si>
  <si>
    <t>0RB3025I001/5758</t>
  </si>
  <si>
    <t>0RB3025I002/5858</t>
  </si>
  <si>
    <t>0RB3025I001/5862</t>
  </si>
  <si>
    <t>0RB4252I710/1351</t>
  </si>
  <si>
    <t>0RB4205I601/9A56</t>
  </si>
  <si>
    <t>0RB4205I710/1356</t>
  </si>
  <si>
    <t>0RB4251I601/9A56</t>
  </si>
  <si>
    <t>0RB3136I18158</t>
  </si>
  <si>
    <t>0RB3655I002/3257</t>
  </si>
  <si>
    <t>0RB3656I001/5157</t>
  </si>
  <si>
    <t>0RB3025I001/3F58</t>
  </si>
  <si>
    <t>0RB3129IW022858</t>
  </si>
  <si>
    <t>0RB329IW150458</t>
  </si>
  <si>
    <t>0RB3655I001/3157</t>
  </si>
  <si>
    <t>0RB3025IL292858</t>
  </si>
  <si>
    <t>0VO3990SI848/8755</t>
  </si>
  <si>
    <t>0VO5324S22573655</t>
  </si>
  <si>
    <t>0VO4154S50756955</t>
  </si>
  <si>
    <t>0VO4154S848/8E55</t>
  </si>
  <si>
    <t>0VO4155S280/1353</t>
  </si>
  <si>
    <t>0VO4155S50751453</t>
  </si>
  <si>
    <t>0VO5324SW44/1155</t>
  </si>
  <si>
    <t>70th REVIEV NEGOTIATION MEETING OF PURCHASE COMMITTEE, KPKB, DATED 10TH APRIL 2023 (Renewal of contract)</t>
  </si>
  <si>
    <t>MB toSB Bhandar Including 0.75% Dev Charges +</t>
  </si>
  <si>
    <t xml:space="preserve">KPKB Customer Price Including 1.25% Devlopment Charges </t>
  </si>
  <si>
    <t>FIRM NAME: M/S Benetton India Eyewear Pvt. Ltd.                                                                                           7th Opp Hero Honda Factory, sector-34 Gurgaon-122001</t>
  </si>
  <si>
    <t>BRAND NAME:      UCB    Email-m.kukreja@bentton.co.in, p.thakran@benetton.co.in, varun.aggarwal@v4m.company</t>
  </si>
  <si>
    <t>FIRM REPRESENTATIVE :   Mr.Mohit Kukreja , Sr Mgr- 9871866448, Mr. Pradeep Thakran-8800700117, Mr. varun Agarwal- 9818349490  Tel No.-01244323333</t>
  </si>
  <si>
    <t>UCB Polo neck Tshirt Assorted</t>
  </si>
  <si>
    <t>UCB backpack assorted</t>
  </si>
  <si>
    <t>UCB Shorts Assorted</t>
  </si>
  <si>
    <t>UCB Sleeve less Jacket Assorted</t>
  </si>
  <si>
    <t>UCB Tracksuit Assorted</t>
  </si>
  <si>
    <t>United colours of Benetton Track pants Assorted</t>
  </si>
  <si>
    <t>United colours of Benetton Polly Cotton Polo T-shirts Assorted</t>
  </si>
  <si>
    <t>United colours of Benetton Poly Cotton stripper polo T-Shirt Assorted</t>
  </si>
  <si>
    <t>United colours of Benetton Full sleeve Jacket Assorted</t>
  </si>
  <si>
    <t>United colours of Benetton Socks Assorted</t>
  </si>
  <si>
    <t>United colours of Benetton Printed shorts Assorted</t>
  </si>
  <si>
    <t>United colours of Benetton vest Assorted</t>
  </si>
  <si>
    <t>UCB Soft Luggage 20 Inch Assorted</t>
  </si>
  <si>
    <t>UCB Soft Luggage 24 Inch Assorted</t>
  </si>
  <si>
    <t>UCB Soft Luggage 28 Inch Assorted</t>
  </si>
  <si>
    <t>United colours of Benetton  Brief Assorted</t>
  </si>
  <si>
    <t>United colours of Benetton  Denim Assorted</t>
  </si>
  <si>
    <r>
      <rPr>
        <b/>
        <u/>
        <sz val="11"/>
        <color theme="1"/>
        <rFont val="Calibri"/>
        <family val="2"/>
        <scheme val="minor"/>
      </rPr>
      <t>FIRM NAME</t>
    </r>
    <r>
      <rPr>
        <sz val="11"/>
        <color theme="1"/>
        <rFont val="Calibri"/>
        <family val="2"/>
        <scheme val="minor"/>
      </rPr>
      <t xml:space="preserve"> : M/S SONY INDIA PVT. LTD.                                                                                                                                                                              A-18 Mohan Cooperative Industrial Estate, Mathura Road, New Delhi-110044</t>
    </r>
  </si>
  <si>
    <t>07AABCS1571Q1ZY</t>
  </si>
  <si>
    <r>
      <rPr>
        <b/>
        <u/>
        <sz val="11"/>
        <color theme="1"/>
        <rFont val="Calibri"/>
        <family val="2"/>
        <scheme val="minor"/>
      </rPr>
      <t>BRAND NAME</t>
    </r>
    <r>
      <rPr>
        <sz val="11"/>
        <color theme="1"/>
        <rFont val="Calibri"/>
        <family val="2"/>
        <scheme val="minor"/>
      </rPr>
      <t xml:space="preserve"> : SONY    Email-abhijeet.ganjoo@sony.com,  b2bindia@ap.sony.com,  megha.mehra@sony.com,  website-www.sony.co.in</t>
    </r>
  </si>
  <si>
    <t>Sr. No.</t>
  </si>
  <si>
    <t>Old Nomenclature</t>
  </si>
  <si>
    <t>No. Of Unit Per Case</t>
  </si>
  <si>
    <t xml:space="preserve">HSN Code </t>
  </si>
  <si>
    <t>Old MRP Per Unit</t>
  </si>
  <si>
    <t>New MRP Per Unit</t>
  </si>
  <si>
    <t>Discount Agreed On MRP</t>
  </si>
  <si>
    <t>Offered Discount%</t>
  </si>
  <si>
    <t>43 Inch Full HD Smart Google LED TV KD-43W880K</t>
  </si>
  <si>
    <t>55 Inch 4K Ultra HD Smart Google LED TV KD-55X80K</t>
  </si>
  <si>
    <t xml:space="preserve">GSTN </t>
  </si>
  <si>
    <t xml:space="preserve">Firm </t>
  </si>
  <si>
    <t>06AAACA5313P1ZP</t>
  </si>
  <si>
    <t xml:space="preserve">Sr no </t>
  </si>
  <si>
    <t>Offered Per Unit</t>
  </si>
  <si>
    <t>Negotiated Rate</t>
  </si>
  <si>
    <t>KPKB Customer Price Incliding 1.25% Devlopment Charge</t>
  </si>
  <si>
    <t>Offered Discount %</t>
  </si>
  <si>
    <t>Dun Mid V-1</t>
  </si>
  <si>
    <t>Galba1.0 (2-Color)</t>
  </si>
  <si>
    <t>Court Flux M (1-Color)</t>
  </si>
  <si>
    <t>CL E3S POLO (3-Color)</t>
  </si>
  <si>
    <t>Base Plain POLO (4-Color)</t>
  </si>
  <si>
    <t xml:space="preserve">CPC Polo Dark Navy </t>
  </si>
  <si>
    <t xml:space="preserve">CPC Polo White </t>
  </si>
  <si>
    <t>CPC Polo Black</t>
  </si>
  <si>
    <t>CPC Polo Blue</t>
  </si>
  <si>
    <t xml:space="preserve">Short white </t>
  </si>
  <si>
    <t>Short Black</t>
  </si>
  <si>
    <t>Shorts N/Blue</t>
  </si>
  <si>
    <t>Lower Black</t>
  </si>
  <si>
    <t xml:space="preserve">Lower Dk Navy </t>
  </si>
  <si>
    <t>Lower White</t>
  </si>
  <si>
    <t>T- suit  black</t>
  </si>
  <si>
    <t xml:space="preserve">T-suit White </t>
  </si>
  <si>
    <t xml:space="preserve">T-suit dark Navy </t>
  </si>
  <si>
    <t xml:space="preserve">CPC Socks Black </t>
  </si>
  <si>
    <t xml:space="preserve">CPC Socks White </t>
  </si>
  <si>
    <t xml:space="preserve">CPC Socks Khaki </t>
  </si>
  <si>
    <t xml:space="preserve">CPC Socks Grey </t>
  </si>
  <si>
    <t>UN Mis TS OH 
( Track suit)</t>
  </si>
  <si>
    <t>Mars 1.1</t>
  </si>
  <si>
    <t>Hellion Z M (2-Color)</t>
  </si>
  <si>
    <t>furio Lite 1.0 M (1-Color)</t>
  </si>
  <si>
    <t>Luminesce W</t>
  </si>
  <si>
    <t>Scuffle M</t>
  </si>
  <si>
    <t>Adi Wind M</t>
  </si>
  <si>
    <t>Nebular 1.0 M</t>
  </si>
  <si>
    <t>NA</t>
  </si>
  <si>
    <t>Jocular 1.0 M</t>
  </si>
  <si>
    <t>Glick 1.0 W</t>
  </si>
  <si>
    <t>Hyperon 1.0 M</t>
  </si>
  <si>
    <t>Glick 1.0 M</t>
  </si>
  <si>
    <t>PRICE SHEET OF OFFERED PRODUCTS</t>
  </si>
  <si>
    <t>FIRM NAME: M/S Pidilite Industries Ltd., 208, Jamnalal Bajaj Marg, Nariman Point, Mumbai - 400021</t>
  </si>
  <si>
    <t>M/s Pidilite Industries Ltd.</t>
  </si>
  <si>
    <t>Mumbai</t>
  </si>
  <si>
    <t xml:space="preserve">GSTIN:- </t>
  </si>
  <si>
    <t>27AAACP4156B1ZS</t>
  </si>
  <si>
    <t>BRAND Name: Fevicol, Fevikwik, Motomax</t>
  </si>
  <si>
    <t>FIRM REPRESENTATIVE: Mr. Jotinder Singh - 9619089815 Email: jotinder.singh@pidilite.com, Mr. Sachin Mungad - 9503606831 Email: mungad.sachin@pidilite.com</t>
  </si>
  <si>
    <t>Sr No</t>
  </si>
  <si>
    <t>Unit Per Case</t>
  </si>
  <si>
    <t>Old MRP</t>
  </si>
  <si>
    <t>New MRP</t>
  </si>
  <si>
    <t>Rates offered to KPKB on MRP inclusive of GST</t>
  </si>
  <si>
    <t>% of discount offered to KPKB on MRP inclusive of GST</t>
  </si>
  <si>
    <t>Discount agreed on MRP</t>
  </si>
  <si>
    <t>Base rate</t>
  </si>
  <si>
    <t>MB TO SB Bhandar Including 1%Dev Charges+GST</t>
  </si>
  <si>
    <t>KPKB Customer Price Including 1% development Charges</t>
  </si>
  <si>
    <t>MOTOMAX DASHBOARD POLISH (CRT PCK)100 ML</t>
  </si>
  <si>
    <t>MOTOMAX CAR SHAMPOO [100ML](1X50)</t>
  </si>
  <si>
    <t>MOTOMAX 2K RUBBING COMPOUND [200 GM]</t>
  </si>
  <si>
    <t>MOTOMAX CRM POLISH (R) [60 GM]</t>
  </si>
  <si>
    <t>MOTOMAX PROTECTANT SPRAY [100ML]</t>
  </si>
  <si>
    <t>MOTOMAX BIKE LIQUID POLISH [50 ML]</t>
  </si>
  <si>
    <t>MOTOMAX BIKE LIQUID POLISH [100ML]</t>
  </si>
  <si>
    <t>MOTOMAX SHINER MULTI SUR. SP. POLISH-100</t>
  </si>
  <si>
    <t>MOTOMAX INSTASHINE[CHAINPACK]</t>
  </si>
  <si>
    <t>FEVICOL ALL FIX - SM [20 ML]</t>
  </si>
  <si>
    <t>FEVICOL SHOE FIX-SM [20 ML]</t>
  </si>
  <si>
    <t>FEVICOL MR [120 X 45 GM SQUEEZY BOTTLE]</t>
  </si>
  <si>
    <t>FEVICOL A PLUS [30 GM]</t>
  </si>
  <si>
    <t>FEVICOL MR-EASY FLOW-SQUEZE BOTTL[105GM]</t>
  </si>
  <si>
    <t>FEVICOL MR [200 GM] SQUEEZY</t>
  </si>
  <si>
    <t>FEVIGUM 200ML SQUEEZY -  LIME</t>
  </si>
  <si>
    <t>FEVIBOND TUBE       [50 ML]</t>
  </si>
  <si>
    <t>FEVICOL GLUE DROPS-DP-24</t>
  </si>
  <si>
    <t>FEVICRYL FABRIC GLUE[80 GM X 120 NP]</t>
  </si>
  <si>
    <t>FEVICRYL FABRIC GLUE[20 GM X 120 NP]</t>
  </si>
  <si>
    <t>FEVICRYL PEARL KIT [60 ML]</t>
  </si>
  <si>
    <t>FEVICRYL WATER BSED GLASS COLORS-75 ML</t>
  </si>
  <si>
    <t>FEVICRYL MOULD IT [128 X 50 GM]</t>
  </si>
  <si>
    <t>FEVICRYL NEON COLOUR KIT [4*15ML]</t>
  </si>
  <si>
    <t>FEVICRYL  SUNFLOWER  KIT   [150 ML](NP)</t>
  </si>
  <si>
    <t>FEVICRYL 3D NEON LINERS[KIT][4*20ML]</t>
  </si>
  <si>
    <t>FEVICRYL WATER BSED GLASS COLOR-115 ML</t>
  </si>
  <si>
    <t>RNGL MOULD.DOU.KIT-375GM-5X75G</t>
  </si>
  <si>
    <t>RNGL MOULD.DOU.KIT-200 GM-8 X 25G</t>
  </si>
  <si>
    <t>RANGEELA MOULDING DOUGH[6X25GM]BUCKET PA</t>
  </si>
  <si>
    <t>M-SEAL PHATAPHAT [100 GM]</t>
  </si>
  <si>
    <t>M-SEAL PHATAPHAT [25 GM]</t>
  </si>
  <si>
    <t>BRITE - O SUPER [25 GM]</t>
  </si>
  <si>
    <t>D KLOG (JAR)</t>
  </si>
  <si>
    <t>RANIPAL (75 GM)</t>
  </si>
  <si>
    <t>PIDILITE STAIN OFF FAB.STAIN REMOVR-50ML</t>
  </si>
  <si>
    <t>FIRM NAME :- M/S RAYMOND LTD.</t>
  </si>
  <si>
    <t xml:space="preserve">GST IN </t>
  </si>
  <si>
    <t>27AAACR4896A1ZD</t>
  </si>
  <si>
    <t>TEXTILE DEVISION P.O JEKEGRAM, POKHRAN Road No.1 THANE 606, MAHARASTRA</t>
  </si>
  <si>
    <t>Supply source</t>
  </si>
  <si>
    <t xml:space="preserve">GST% </t>
  </si>
  <si>
    <t xml:space="preserve">Offered Discount </t>
  </si>
  <si>
    <t>Raymond Trovine Fabtric (3.1 mtrs Pack)</t>
  </si>
  <si>
    <t>Raymond  Rosaila Towel (Per Piece)</t>
  </si>
  <si>
    <t>Park Avenue Vest (Size - S, M, L , XL)</t>
  </si>
  <si>
    <t>Park Avenue Brief ( S, M, L , XL )</t>
  </si>
  <si>
    <t>Park Avenue Trunk ( S, M, L, XL )</t>
  </si>
  <si>
    <t xml:space="preserve">Raymond shirt pant combo </t>
  </si>
  <si>
    <t>Park Avenue Readymade shirt 1699 (size-4 (39/40/42/44)</t>
  </si>
  <si>
    <t>Park Avenue Readymade shirt 1799 (size-4 (39/40/42/44)</t>
  </si>
  <si>
    <t>Raymond Golden Glory Bed Sheet (With Pillow Cover)</t>
  </si>
  <si>
    <t>Park Avenue Round Neck T-Shirt Size-4 (39/40/42/44)</t>
  </si>
  <si>
    <t>Raymond Flyer Hand Towel  (2 pec Set )</t>
  </si>
  <si>
    <t>Park Avenue Formal Socks</t>
  </si>
  <si>
    <t>Park Avenue Hand kercheif 3 pc set</t>
  </si>
  <si>
    <t>Parx Collar T-Shirt P-799 size -4 (39/40/42/44)</t>
  </si>
  <si>
    <t>Raymond Zuriel Double Bed /mink blanket</t>
  </si>
  <si>
    <t>Parx Sport Track Suit</t>
  </si>
  <si>
    <t xml:space="preserve">Camoflage T shirt </t>
  </si>
  <si>
    <t xml:space="preserve">Khaki Sweater </t>
  </si>
  <si>
    <t>Raymond Poly Viscose suiting (3.1 mtr pack)</t>
  </si>
  <si>
    <t xml:space="preserve">Raymond  Imperial double bed sheet </t>
  </si>
  <si>
    <t xml:space="preserve">Raymond Spark double bed sheet </t>
  </si>
  <si>
    <t>Raymond Calissa pillow (Single Pack)</t>
  </si>
  <si>
    <t xml:space="preserve">Raymond Mist bath Mat 40 x 60 cm </t>
  </si>
  <si>
    <t xml:space="preserve">Raymond Mist bath Mat 50 x 80 cm </t>
  </si>
  <si>
    <t>Raymond pearl Mink blanket (Single )</t>
  </si>
  <si>
    <t xml:space="preserve">Raymond Willow Bath towel </t>
  </si>
  <si>
    <t>Park avenue Vest Biowash (S,M,L,XL)</t>
  </si>
  <si>
    <t>Park avnenue RIB vest biowash (S,M,L,XL)</t>
  </si>
  <si>
    <t>Park avnenue RNS vest biowash (S,M,L,XL)</t>
  </si>
  <si>
    <t>Park avnenue brief biowash (S,M,L,XL)</t>
  </si>
  <si>
    <t>Park avnenue RIB trunk biowash (S,M,L,XL)</t>
  </si>
  <si>
    <t xml:space="preserve">Raymond Mosquito Net Single-Quitoguard (42 X 78) </t>
  </si>
  <si>
    <t xml:space="preserve">Raymond Mosquito Net Double-Quitoguard (78 X 78) </t>
  </si>
  <si>
    <t>Raymond Mosquito Net Single Premium-Mososafe (42 X 78)</t>
  </si>
  <si>
    <t xml:space="preserve">Raymond Angola Fabric (1.8 mtr Pack) </t>
  </si>
  <si>
    <t xml:space="preserve">Raymond Angola Poly Viscose (1.8 mtr Pack) </t>
  </si>
  <si>
    <t>Raymond TSP Khaki Fabric (3.1 mtr Pack)</t>
  </si>
  <si>
    <t>69th REVIEW NEGOTIATION NO-7732 MEETING OF PURCHASE COMMITTEE, KPKB, DATED 30TH NOVEMBER 2022 (RENEWAL OF CONTRACT AND NEW INTRODUCTION)</t>
  </si>
  <si>
    <r>
      <rPr>
        <u/>
        <sz val="11"/>
        <color theme="1"/>
        <rFont val="Calibri"/>
        <family val="2"/>
        <scheme val="minor"/>
      </rPr>
      <t>FIRM NAME :</t>
    </r>
    <r>
      <rPr>
        <sz val="11"/>
        <color theme="1"/>
        <rFont val="Calibri"/>
        <family val="2"/>
        <scheme val="minor"/>
      </rPr>
      <t xml:space="preserve"> M/S RUPA &amp; COMPANY LTD                                                                                                                                                                                                                                 Metro Tower, 1-No, Ho Chi Minh Sarani Kolkata-700071             </t>
    </r>
  </si>
  <si>
    <t>19AABCR2648M1Z</t>
  </si>
  <si>
    <r>
      <t>BRAND NAME :</t>
    </r>
    <r>
      <rPr>
        <sz val="11"/>
        <color theme="1"/>
        <rFont val="Calibri"/>
        <family val="2"/>
        <scheme val="minor"/>
      </rPr>
      <t xml:space="preserve"> RUPA            E-Mail-ramesh@rupaglobal.com,   dheermarketingindia@gmail.com   varun.aggarwal31@yahoo.com       Website-www.rupa.co.in</t>
    </r>
  </si>
  <si>
    <t>FIRM PEPRESENTATIVE :  Mr.Varun Aggarwal (Branch Head)-9354852900/9818349490   Phone No-23555370/23627347/7277,    F-01123518112</t>
  </si>
  <si>
    <t xml:space="preserve"> Old MRP per unit </t>
  </si>
  <si>
    <t xml:space="preserve"> New MRP Per Unit</t>
  </si>
  <si>
    <t xml:space="preserve"> offered per unit </t>
  </si>
  <si>
    <t xml:space="preserve">Vest </t>
  </si>
  <si>
    <t>JOHN WHITE VEST RN</t>
  </si>
  <si>
    <t>85 CM</t>
  </si>
  <si>
    <t>90CM</t>
  </si>
  <si>
    <t>95CM</t>
  </si>
  <si>
    <t>100CM</t>
  </si>
  <si>
    <t>JOHN WHITE VEST RNS</t>
  </si>
  <si>
    <t xml:space="preserve">EURO PLAIN BRIEF </t>
  </si>
  <si>
    <t xml:space="preserve">MICROMAN PLAIN BRIEF </t>
  </si>
  <si>
    <t xml:space="preserve">Styleist vest </t>
  </si>
  <si>
    <t>Hunk Gym Vest 85</t>
  </si>
  <si>
    <t>Hunk Gym Vest 90</t>
  </si>
  <si>
    <t>Hunk Gym Vest 95</t>
  </si>
  <si>
    <t>Hunk Gym Vest 100</t>
  </si>
  <si>
    <t xml:space="preserve">Winter collection </t>
  </si>
  <si>
    <t>Drawer Jon Plain Ace 85</t>
  </si>
  <si>
    <t>Drawer Jon Plain Ace 95</t>
  </si>
  <si>
    <t>Drawer Jon Plain Ace 100</t>
  </si>
  <si>
    <t>Angora Rondck Full slive 85</t>
  </si>
  <si>
    <t>Angora Rondck Full slive 90</t>
  </si>
  <si>
    <t>Angora Rondck Full slive 95</t>
  </si>
  <si>
    <t>Angora Rondck Full slive 100</t>
  </si>
  <si>
    <t>Agni Rondck Half Slive 85</t>
  </si>
  <si>
    <t>Agni Rondck Half Slive 90</t>
  </si>
  <si>
    <t>Agni Rondck Half Slive 95</t>
  </si>
  <si>
    <t>Agni Rondck Half Slive 100</t>
  </si>
  <si>
    <t>Volanco Rondck full Slive 85</t>
  </si>
  <si>
    <t>Volanco Rondck full Slive 90</t>
  </si>
  <si>
    <t>Volanco Rondck full Slive 95</t>
  </si>
  <si>
    <t>Volanco Rondck full Slive 100</t>
  </si>
  <si>
    <t>Angora Gents Trouser 85</t>
  </si>
  <si>
    <t>Angora Gents Trouser 90</t>
  </si>
  <si>
    <t>Angora Gents Trouser 95</t>
  </si>
  <si>
    <t>Angora Gents Trouser 100</t>
  </si>
  <si>
    <t>INTERLOCK WHITE VEST RN</t>
  </si>
  <si>
    <t>Frontline Vest RN</t>
  </si>
  <si>
    <t>Frontline Vest RNS</t>
  </si>
  <si>
    <t>UNDERWEAR</t>
  </si>
  <si>
    <t xml:space="preserve">frontline plain Brief </t>
  </si>
  <si>
    <t>90 CM</t>
  </si>
  <si>
    <t>95 CM</t>
  </si>
  <si>
    <t>100 CM</t>
  </si>
  <si>
    <t>John Aishwarya Plain Panty</t>
  </si>
  <si>
    <t>75 CM</t>
  </si>
  <si>
    <t>80 CM</t>
  </si>
  <si>
    <t xml:space="preserve">85 CM </t>
  </si>
  <si>
    <t xml:space="preserve">90 CM </t>
  </si>
  <si>
    <t>John Aishwarya Printed Panty</t>
  </si>
  <si>
    <t>Jon Volt Drawer</t>
  </si>
  <si>
    <t xml:space="preserve">Angora v Neck full Slive </t>
  </si>
  <si>
    <t>TORRIDO 5021 RONDNCK 
FULL SLIVE 85 CM</t>
  </si>
  <si>
    <t>TORRIDO 5021 RONDNCK 
FULL SLIVE 90 CM</t>
  </si>
  <si>
    <t>TORRIDO 5021 RONDNCK 
FULL SLIVE 95 CM</t>
  </si>
  <si>
    <t>TORRIDO 5021 RONDNCK 
FULL SLIVE 100 CM</t>
  </si>
  <si>
    <t>TORRIDO 5021 V NECK 
FULL SLIVE 85 CM</t>
  </si>
  <si>
    <t>TORRIDO 5021 V NECK 
FULL SLIVE 90 CM</t>
  </si>
  <si>
    <t>TORRIDO 5021 V NECK 
FULL SLIVE 95 CM</t>
  </si>
  <si>
    <t>TORRIDO 5021 V NECK 
FULL SLIVE 100 CM</t>
  </si>
  <si>
    <t>TORRIDO 5021 GENTS TROUSER O.E 85 CM</t>
  </si>
  <si>
    <t>TORRIDO 5021 GENTS TROUSER O.E 90 CM</t>
  </si>
  <si>
    <t>TORRIDO 5021 GENTS TROUSER O.E 95 CM</t>
  </si>
  <si>
    <t>TORRIDO 5021 GENTS TROUSER O.E 100 CM</t>
  </si>
  <si>
    <t>SOCKS</t>
  </si>
  <si>
    <t>FOOTLINE PRESTIGE SOCKS (KHAKI) FREE SIZE</t>
  </si>
  <si>
    <t>FOOTLINE DISCOVER SOCKS (WHITE) FREE SIZE</t>
  </si>
  <si>
    <t>FOOTLINE DISCOVER SOCKS(ASSORTEF) FREE SIZE</t>
  </si>
  <si>
    <t xml:space="preserve">BRA </t>
  </si>
  <si>
    <t>SOFTLINE BRA SHALINI DH</t>
  </si>
  <si>
    <t>SOFTLINE BRA NEELAM</t>
  </si>
  <si>
    <t>SIOFTLINE BRA MISS CHANDNI</t>
  </si>
  <si>
    <t>SOFTLINE BRA BUTTERFLY 2004</t>
  </si>
  <si>
    <t>Bumchums Mercerised Printed Bermuda With Zip</t>
  </si>
  <si>
    <t>Bumchums Round Neck Plain T-Shirt 2005</t>
  </si>
  <si>
    <t>Softline Leggings</t>
  </si>
  <si>
    <t>Ankle Length Free Size</t>
  </si>
  <si>
    <t>71St  REVIEW NEGOTIATION  MEETING OF PURCHASE COMMITTEE, KPKB, DATED 14th July 2023 (PRICE REVISION )</t>
  </si>
  <si>
    <r>
      <rPr>
        <b/>
        <u/>
        <sz val="11"/>
        <color theme="1"/>
        <rFont val="Calibri"/>
        <family val="2"/>
        <scheme val="minor"/>
      </rPr>
      <t>FIRM NAME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 xml:space="preserve"> M/S ADIDAS INDIA MARKETING PVT. LTD.                                     5th Floor, Unitech Commercial Tower-II, Sector-45, Block-B, Greenwoods City Gurgaon. </t>
    </r>
  </si>
  <si>
    <r>
      <rPr>
        <u/>
        <sz val="11"/>
        <color theme="1"/>
        <rFont val="Calibri"/>
        <family val="2"/>
        <scheme val="minor"/>
      </rPr>
      <t>BRAND NAME</t>
    </r>
    <r>
      <rPr>
        <sz val="11"/>
        <color theme="1"/>
        <rFont val="Calibri"/>
        <family val="2"/>
        <scheme val="minor"/>
      </rPr>
      <t xml:space="preserve"> : Adidas              E-Mail : amit.rana@adidas.com,     dheermarketingindia@gmail.com       Website-www.adidas-group.com</t>
    </r>
  </si>
  <si>
    <r>
      <rPr>
        <b/>
        <u/>
        <sz val="11"/>
        <color theme="1"/>
        <rFont val="Calibri"/>
        <family val="2"/>
        <scheme val="minor"/>
      </rPr>
      <t>FIRM REPRESENTATIVE</t>
    </r>
    <r>
      <rPr>
        <sz val="11"/>
        <color theme="1"/>
        <rFont val="Calibri"/>
        <family val="2"/>
        <scheme val="minor"/>
      </rPr>
      <t xml:space="preserve"> : Mr. Lovelesh Goyal Mob-98104444199,  Amit Singhal-9911500902 Mr. Amit Rana (institutional Sales). Mob- 9871616207</t>
    </r>
  </si>
  <si>
    <t>72nd REVIEW NEGOTIATION MEETING OF PURCHASE COMMITTEE,KPKB,DATED 16th October 2023 (Renewal of contract and one to one replacement)</t>
  </si>
  <si>
    <r>
      <rPr>
        <b/>
        <u/>
        <sz val="11"/>
        <color theme="1"/>
        <rFont val="Calibri"/>
        <family val="2"/>
        <scheme val="minor"/>
      </rPr>
      <t>FIRM REPRESENTATIVE</t>
    </r>
    <r>
      <rPr>
        <sz val="11"/>
        <color theme="1"/>
        <rFont val="Calibri"/>
        <family val="2"/>
        <scheme val="minor"/>
      </rPr>
      <t xml:space="preserve"> : Mr.Abhijeet Ganjoo (National Head-B2B Business) Mob:- 8283933996, Ms. Megha Mehra (AM), Mob:-9999392965</t>
    </r>
  </si>
  <si>
    <t>Offered Per Unit (Inclusive of GST)</t>
  </si>
  <si>
    <t>Negotiation Rate (Inclusive of GST)</t>
  </si>
  <si>
    <t xml:space="preserve"> Offered Price</t>
  </si>
  <si>
    <t>43 Inch 4K Ultra HD Smart Google LED TV KD-43X75L</t>
  </si>
  <si>
    <t>43 Inch 4K UHD Smart GOOGLE LED TV KD-43X80L</t>
  </si>
  <si>
    <t>50 Inch 4K UHD Smart Google LED TV KD-50X80L</t>
  </si>
  <si>
    <t>32 Inch HD Ready Smart Google LED TV KD-32W830K</t>
  </si>
  <si>
    <t>65 Inch 4k UHD Smart Google LED TV KD-65X80k</t>
  </si>
  <si>
    <t>65 Inch 4k UHD Smart Google LED TV KD-65X82L</t>
  </si>
  <si>
    <t>55 Inch 4K Ultra HD Smart Google LED TV KD-55X82L</t>
  </si>
  <si>
    <t>50 Inch 4K UHD Smart Google LED TV KD-50X75L</t>
  </si>
  <si>
    <t>55 Inch 4K UHD Smart Google LED TV KD-55X75L</t>
  </si>
  <si>
    <t>65 Inch Full HD 4K Smart Google LED TV KD-65X75L</t>
  </si>
  <si>
    <t>43 Inch Full HD 4K Smart Google LED TV KD-43X70L</t>
  </si>
  <si>
    <t>50 Inch Full HD 4K Smart Google LED TV KD-50X70L</t>
  </si>
  <si>
    <t>72nd REVIEW NEGOTIATION MEETING OF PURCHASE COMITTEE, KPKB, DATED 13th OCTOBER 2023 (RENEWAL OF CONTRACT AND PRICE REVISION)</t>
  </si>
  <si>
    <r>
      <rPr>
        <b/>
        <u/>
        <sz val="11"/>
        <color theme="1"/>
        <rFont val="Calibri"/>
        <family val="2"/>
        <scheme val="minor"/>
      </rPr>
      <t xml:space="preserve">Brand name 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-RAYMOND   </t>
    </r>
    <r>
      <rPr>
        <b/>
        <sz val="11"/>
        <color theme="1"/>
        <rFont val="Calibri"/>
        <family val="2"/>
        <scheme val="minor"/>
      </rPr>
      <t>Email.:</t>
    </r>
    <r>
      <rPr>
        <sz val="11"/>
        <color theme="1"/>
        <rFont val="Calibri"/>
        <family val="2"/>
        <scheme val="minor"/>
      </rPr>
      <t>-sumit.sharma@raymond.in , chetan.sarvaiya@raymond.in</t>
    </r>
  </si>
  <si>
    <r>
      <rPr>
        <b/>
        <u/>
        <sz val="11"/>
        <color theme="1"/>
        <rFont val="Calibri"/>
        <family val="2"/>
        <scheme val="minor"/>
      </rPr>
      <t xml:space="preserve">Frim Represtative </t>
    </r>
    <r>
      <rPr>
        <b/>
        <sz val="11"/>
        <color theme="1"/>
        <rFont val="Calibri"/>
        <family val="2"/>
        <scheme val="minor"/>
      </rPr>
      <t xml:space="preserve">:- </t>
    </r>
    <r>
      <rPr>
        <sz val="11"/>
        <color theme="1"/>
        <rFont val="Calibri"/>
        <family val="2"/>
        <scheme val="minor"/>
      </rPr>
      <t>Mr. sumit Sharma, Asst. Manager 09891259369 Tel-02240368908, Mr. Chetan (DGM Institutional Sales), Mob-9920997661</t>
    </r>
  </si>
  <si>
    <t>KPKB Customer Price Including 1.25% Devlopment Charges</t>
  </si>
  <si>
    <t xml:space="preserve">Offered Price  </t>
  </si>
  <si>
    <t>Raymond Mosquito Net Double Premium-Mososafe (78 X 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</si>
</sst>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8">
    <xf numFmtId="0" fontId="0" fillId="0" borderId="0" xfId="0"/>
    <xf numFmtId="0" fontId="4" fillId="0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2" fontId="0" fillId="0" borderId="5" xfId="0" applyNumberFormat="1" applyBorder="1"/>
    <xf numFmtId="10" fontId="0" fillId="0" borderId="5" xfId="0" applyNumberFormat="1" applyBorder="1"/>
    <xf numFmtId="2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5" xfId="0" applyNumberFormat="1" applyBorder="1"/>
    <xf numFmtId="2" fontId="0" fillId="0" borderId="5" xfId="0" quotePrefix="1" applyNumberFormat="1" applyBorder="1"/>
    <xf numFmtId="10" fontId="0" fillId="0" borderId="5" xfId="0" quotePrefix="1" applyNumberFormat="1" applyBorder="1"/>
    <xf numFmtId="9" fontId="0" fillId="0" borderId="5" xfId="0" applyNumberFormat="1" applyBorder="1" applyAlignment="1">
      <alignment horizontal="center"/>
    </xf>
    <xf numFmtId="2" fontId="0" fillId="0" borderId="5" xfId="0" quotePrefix="1" applyNumberFormat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2" fontId="0" fillId="2" borderId="5" xfId="0" applyNumberFormat="1" applyFill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10" fillId="2" borderId="5" xfId="0" applyFont="1" applyFill="1" applyBorder="1"/>
    <xf numFmtId="0" fontId="10" fillId="2" borderId="5" xfId="0" applyNumberFormat="1" applyFont="1" applyFill="1" applyBorder="1"/>
    <xf numFmtId="0" fontId="10" fillId="2" borderId="2" xfId="0" applyFont="1" applyFill="1" applyBorder="1"/>
    <xf numFmtId="10" fontId="10" fillId="2" borderId="5" xfId="1" applyNumberFormat="1" applyFont="1" applyFill="1" applyBorder="1" applyAlignment="1"/>
    <xf numFmtId="2" fontId="10" fillId="2" borderId="5" xfId="0" applyNumberFormat="1" applyFont="1" applyFill="1" applyBorder="1" applyAlignment="1"/>
    <xf numFmtId="10" fontId="10" fillId="2" borderId="5" xfId="0" applyNumberFormat="1" applyFont="1" applyFill="1" applyBorder="1" applyAlignment="1"/>
    <xf numFmtId="0" fontId="10" fillId="2" borderId="5" xfId="0" applyFont="1" applyFill="1" applyBorder="1" applyAlignment="1"/>
    <xf numFmtId="10" fontId="10" fillId="2" borderId="5" xfId="0" applyNumberFormat="1" applyFont="1" applyFill="1" applyBorder="1" applyAlignment="1">
      <alignment horizontal="right"/>
    </xf>
    <xf numFmtId="2" fontId="10" fillId="2" borderId="5" xfId="0" applyNumberFormat="1" applyFont="1" applyFill="1" applyBorder="1" applyAlignment="1">
      <alignment horizontal="right"/>
    </xf>
    <xf numFmtId="2" fontId="10" fillId="2" borderId="2" xfId="0" applyNumberFormat="1" applyFont="1" applyFill="1" applyBorder="1"/>
    <xf numFmtId="2" fontId="10" fillId="2" borderId="5" xfId="4" applyNumberFormat="1" applyFont="1" applyFill="1" applyBorder="1" applyAlignment="1"/>
    <xf numFmtId="0" fontId="10" fillId="2" borderId="5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10" fontId="10" fillId="2" borderId="5" xfId="1" applyNumberFormat="1" applyFont="1" applyFill="1" applyBorder="1" applyAlignment="1">
      <alignment horizontal="right"/>
    </xf>
    <xf numFmtId="2" fontId="10" fillId="2" borderId="2" xfId="0" applyNumberFormat="1" applyFont="1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10" fillId="2" borderId="9" xfId="0" applyFont="1" applyFill="1" applyBorder="1"/>
    <xf numFmtId="0" fontId="10" fillId="2" borderId="9" xfId="0" applyFont="1" applyFill="1" applyBorder="1" applyAlignment="1">
      <alignment horizontal="right"/>
    </xf>
    <xf numFmtId="2" fontId="10" fillId="2" borderId="9" xfId="0" applyNumberFormat="1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10" fontId="10" fillId="2" borderId="9" xfId="1" applyNumberFormat="1" applyFont="1" applyFill="1" applyBorder="1" applyAlignment="1">
      <alignment horizontal="right"/>
    </xf>
    <xf numFmtId="10" fontId="10" fillId="2" borderId="9" xfId="0" applyNumberFormat="1" applyFont="1" applyFill="1" applyBorder="1" applyAlignment="1">
      <alignment horizontal="right"/>
    </xf>
    <xf numFmtId="2" fontId="10" fillId="2" borderId="9" xfId="0" applyNumberFormat="1" applyFont="1" applyFill="1" applyBorder="1" applyAlignment="1"/>
    <xf numFmtId="0" fontId="10" fillId="2" borderId="9" xfId="0" applyFont="1" applyFill="1" applyBorder="1" applyAlignment="1"/>
    <xf numFmtId="10" fontId="10" fillId="2" borderId="9" xfId="0" applyNumberFormat="1" applyFont="1" applyFill="1" applyBorder="1" applyAlignment="1"/>
    <xf numFmtId="0" fontId="0" fillId="2" borderId="12" xfId="0" applyFill="1" applyBorder="1" applyAlignment="1">
      <alignment horizontal="center" vertical="center"/>
    </xf>
    <xf numFmtId="0" fontId="10" fillId="2" borderId="12" xfId="0" applyFont="1" applyFill="1" applyBorder="1"/>
    <xf numFmtId="0" fontId="10" fillId="2" borderId="12" xfId="0" applyFont="1" applyFill="1" applyBorder="1" applyAlignment="1">
      <alignment horizontal="right"/>
    </xf>
    <xf numFmtId="1" fontId="10" fillId="2" borderId="12" xfId="0" applyNumberFormat="1" applyFont="1" applyFill="1" applyBorder="1" applyAlignment="1">
      <alignment horizontal="right"/>
    </xf>
    <xf numFmtId="2" fontId="10" fillId="2" borderId="11" xfId="0" applyNumberFormat="1" applyFont="1" applyFill="1" applyBorder="1" applyAlignment="1">
      <alignment horizontal="right"/>
    </xf>
    <xf numFmtId="10" fontId="10" fillId="2" borderId="12" xfId="1" applyNumberFormat="1" applyFont="1" applyFill="1" applyBorder="1" applyAlignment="1">
      <alignment horizontal="right"/>
    </xf>
    <xf numFmtId="2" fontId="10" fillId="2" borderId="12" xfId="0" applyNumberFormat="1" applyFont="1" applyFill="1" applyBorder="1" applyAlignment="1">
      <alignment horizontal="right"/>
    </xf>
    <xf numFmtId="10" fontId="10" fillId="2" borderId="12" xfId="0" applyNumberFormat="1" applyFont="1" applyFill="1" applyBorder="1" applyAlignment="1">
      <alignment horizontal="right"/>
    </xf>
    <xf numFmtId="2" fontId="10" fillId="2" borderId="12" xfId="0" applyNumberFormat="1" applyFont="1" applyFill="1" applyBorder="1" applyAlignment="1"/>
    <xf numFmtId="0" fontId="10" fillId="2" borderId="12" xfId="0" applyFont="1" applyFill="1" applyBorder="1" applyAlignment="1"/>
    <xf numFmtId="10" fontId="10" fillId="2" borderId="12" xfId="0" applyNumberFormat="1" applyFont="1" applyFill="1" applyBorder="1" applyAlignment="1"/>
    <xf numFmtId="0" fontId="10" fillId="2" borderId="11" xfId="0" applyFont="1" applyFill="1" applyBorder="1" applyAlignment="1">
      <alignment horizontal="right"/>
    </xf>
    <xf numFmtId="0" fontId="0" fillId="2" borderId="5" xfId="0" applyFill="1" applyBorder="1" applyAlignment="1">
      <alignment horizontal="left" vertical="center"/>
    </xf>
    <xf numFmtId="1" fontId="10" fillId="2" borderId="5" xfId="0" applyNumberFormat="1" applyFont="1" applyFill="1" applyBorder="1" applyAlignment="1">
      <alignment horizontal="right"/>
    </xf>
    <xf numFmtId="0" fontId="10" fillId="2" borderId="5" xfId="0" applyFont="1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left"/>
    </xf>
    <xf numFmtId="0" fontId="4" fillId="0" borderId="33" xfId="0" applyFont="1" applyFill="1" applyBorder="1" applyAlignment="1">
      <alignment horizontal="center" vertical="center"/>
    </xf>
    <xf numFmtId="2" fontId="12" fillId="0" borderId="33" xfId="0" applyNumberFormat="1" applyFont="1" applyFill="1" applyBorder="1" applyAlignment="1">
      <alignment horizontal="center" vertical="center"/>
    </xf>
    <xf numFmtId="4" fontId="4" fillId="0" borderId="33" xfId="4" applyNumberFormat="1" applyFont="1" applyFill="1" applyBorder="1" applyAlignment="1">
      <alignment horizontal="center"/>
    </xf>
    <xf numFmtId="10" fontId="4" fillId="0" borderId="33" xfId="1" applyNumberFormat="1" applyFont="1" applyFill="1" applyBorder="1" applyAlignment="1">
      <alignment horizontal="center" vertical="center"/>
    </xf>
    <xf numFmtId="2" fontId="4" fillId="0" borderId="21" xfId="1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9" fontId="4" fillId="0" borderId="35" xfId="1" applyFont="1" applyFill="1" applyBorder="1" applyAlignment="1">
      <alignment horizontal="center" vertical="center"/>
    </xf>
    <xf numFmtId="2" fontId="4" fillId="0" borderId="35" xfId="1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4" fontId="4" fillId="0" borderId="5" xfId="4" applyNumberFormat="1" applyFont="1" applyFill="1" applyBorder="1" applyAlignment="1">
      <alignment horizontal="center"/>
    </xf>
    <xf numFmtId="10" fontId="4" fillId="0" borderId="5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10" fontId="4" fillId="0" borderId="2" xfId="1" applyNumberFormat="1" applyFont="1" applyFill="1" applyBorder="1" applyAlignment="1">
      <alignment horizontal="center" vertical="center"/>
    </xf>
    <xf numFmtId="9" fontId="4" fillId="0" borderId="28" xfId="1" applyFont="1" applyFill="1" applyBorder="1" applyAlignment="1">
      <alignment horizontal="center" vertical="center"/>
    </xf>
    <xf numFmtId="2" fontId="4" fillId="0" borderId="28" xfId="1" applyNumberFormat="1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horizontal="center" vertical="center"/>
    </xf>
    <xf numFmtId="2" fontId="12" fillId="0" borderId="37" xfId="0" applyNumberFormat="1" applyFont="1" applyFill="1" applyBorder="1" applyAlignment="1">
      <alignment horizontal="center" vertical="center"/>
    </xf>
    <xf numFmtId="4" fontId="4" fillId="0" borderId="37" xfId="4" applyNumberFormat="1" applyFont="1" applyFill="1" applyBorder="1" applyAlignment="1">
      <alignment horizontal="center"/>
    </xf>
    <xf numFmtId="10" fontId="4" fillId="0" borderId="37" xfId="1" applyNumberFormat="1" applyFont="1" applyFill="1" applyBorder="1" applyAlignment="1">
      <alignment horizontal="center" vertical="center"/>
    </xf>
    <xf numFmtId="2" fontId="4" fillId="0" borderId="42" xfId="1" applyNumberFormat="1" applyFont="1" applyFill="1" applyBorder="1" applyAlignment="1">
      <alignment horizontal="center" vertical="center"/>
    </xf>
    <xf numFmtId="10" fontId="4" fillId="0" borderId="42" xfId="1" applyNumberFormat="1" applyFont="1" applyFill="1" applyBorder="1" applyAlignment="1">
      <alignment horizontal="center" vertical="center"/>
    </xf>
    <xf numFmtId="9" fontId="4" fillId="0" borderId="39" xfId="1" applyFont="1" applyFill="1" applyBorder="1" applyAlignment="1">
      <alignment horizontal="center" vertical="center"/>
    </xf>
    <xf numFmtId="2" fontId="4" fillId="0" borderId="39" xfId="1" applyNumberFormat="1" applyFont="1" applyFill="1" applyBorder="1" applyAlignment="1">
      <alignment horizontal="center" vertical="center"/>
    </xf>
    <xf numFmtId="0" fontId="14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/>
    <xf numFmtId="0" fontId="16" fillId="2" borderId="5" xfId="0" applyFont="1" applyFill="1" applyBorder="1" applyAlignment="1">
      <alignment horizontal="center"/>
    </xf>
    <xf numFmtId="0" fontId="16" fillId="2" borderId="5" xfId="0" applyFont="1" applyFill="1" applyBorder="1"/>
    <xf numFmtId="0" fontId="16" fillId="2" borderId="5" xfId="0" applyNumberFormat="1" applyFont="1" applyFill="1" applyBorder="1" applyAlignment="1">
      <alignment horizontal="center"/>
    </xf>
    <xf numFmtId="2" fontId="16" fillId="2" borderId="5" xfId="0" applyNumberFormat="1" applyFont="1" applyFill="1" applyBorder="1" applyAlignment="1">
      <alignment horizontal="center"/>
    </xf>
    <xf numFmtId="10" fontId="16" fillId="2" borderId="5" xfId="0" applyNumberFormat="1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6" fillId="2" borderId="5" xfId="0" applyFont="1" applyFill="1" applyBorder="1" applyAlignment="1">
      <alignment horizontal="left"/>
    </xf>
    <xf numFmtId="0" fontId="2" fillId="2" borderId="5" xfId="0" applyFont="1" applyFill="1" applyBorder="1"/>
    <xf numFmtId="1" fontId="2" fillId="2" borderId="5" xfId="0" applyNumberFormat="1" applyFont="1" applyFill="1" applyBorder="1" applyAlignment="1">
      <alignment horizontal="left"/>
    </xf>
    <xf numFmtId="2" fontId="0" fillId="2" borderId="5" xfId="0" applyNumberFormat="1" applyFill="1" applyBorder="1"/>
    <xf numFmtId="1" fontId="2" fillId="2" borderId="5" xfId="0" applyNumberFormat="1" applyFont="1" applyFill="1" applyBorder="1"/>
    <xf numFmtId="1" fontId="0" fillId="2" borderId="5" xfId="0" applyNumberFormat="1" applyFill="1" applyBorder="1" applyAlignment="1">
      <alignment horizontal="left"/>
    </xf>
    <xf numFmtId="1" fontId="0" fillId="2" borderId="5" xfId="0" applyNumberFormat="1" applyFill="1" applyBorder="1"/>
    <xf numFmtId="2" fontId="0" fillId="2" borderId="14" xfId="0" applyNumberFormat="1" applyFill="1" applyBorder="1"/>
    <xf numFmtId="1" fontId="0" fillId="2" borderId="5" xfId="0" applyNumberFormat="1" applyFill="1" applyBorder="1" applyAlignment="1">
      <alignment horizontal="left" vertical="center"/>
    </xf>
    <xf numFmtId="2" fontId="0" fillId="2" borderId="5" xfId="0" applyNumberFormat="1" applyFill="1" applyBorder="1" applyAlignment="1">
      <alignment vertical="center" wrapText="1"/>
    </xf>
    <xf numFmtId="0" fontId="0" fillId="2" borderId="5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3" applyNumberFormat="1" applyFont="1" applyBorder="1" applyAlignment="1">
      <alignment horizontal="center"/>
    </xf>
    <xf numFmtId="0" fontId="1" fillId="0" borderId="5" xfId="3" quotePrefix="1" applyNumberFormat="1" applyFont="1" applyBorder="1" applyAlignment="1">
      <alignment horizontal="left"/>
    </xf>
    <xf numFmtId="164" fontId="1" fillId="0" borderId="5" xfId="3" applyNumberFormat="1" applyFont="1" applyBorder="1" applyAlignment="1">
      <alignment horizontal="left"/>
    </xf>
    <xf numFmtId="164" fontId="1" fillId="0" borderId="5" xfId="3" applyNumberFormat="1" applyFon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2" fontId="1" fillId="0" borderId="5" xfId="1" applyNumberFormat="1" applyFont="1" applyBorder="1" applyAlignment="1">
      <alignment horizontal="right"/>
    </xf>
    <xf numFmtId="10" fontId="1" fillId="0" borderId="5" xfId="1" applyNumberFormat="1" applyFont="1" applyBorder="1" applyAlignment="1">
      <alignment horizontal="right"/>
    </xf>
    <xf numFmtId="2" fontId="1" fillId="0" borderId="5" xfId="1" applyNumberFormat="1" applyFont="1" applyBorder="1" applyAlignment="1">
      <alignment horizontal="center"/>
    </xf>
    <xf numFmtId="164" fontId="0" fillId="0" borderId="5" xfId="3" applyNumberFormat="1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164" fontId="8" fillId="0" borderId="5" xfId="3" applyNumberFormat="1" applyFont="1" applyBorder="1" applyAlignment="1">
      <alignment horizontal="center"/>
    </xf>
    <xf numFmtId="10" fontId="8" fillId="0" borderId="5" xfId="3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right"/>
    </xf>
    <xf numFmtId="2" fontId="8" fillId="0" borderId="5" xfId="1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2" fontId="0" fillId="0" borderId="5" xfId="0" applyNumberFormat="1" applyBorder="1"/>
    <xf numFmtId="10" fontId="0" fillId="0" borderId="5" xfId="0" applyNumberFormat="1" applyBorder="1"/>
    <xf numFmtId="2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10" fontId="1" fillId="0" borderId="5" xfId="1" applyNumberFormat="1" applyFont="1" applyBorder="1" applyAlignment="1">
      <alignment horizontal="center"/>
    </xf>
    <xf numFmtId="10" fontId="8" fillId="0" borderId="5" xfId="1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0" fontId="0" fillId="2" borderId="5" xfId="0" applyNumberFormat="1" applyFill="1" applyBorder="1" applyAlignment="1">
      <alignment wrapText="1"/>
    </xf>
    <xf numFmtId="2" fontId="0" fillId="2" borderId="5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10" fontId="0" fillId="0" borderId="5" xfId="0" applyNumberFormat="1" applyBorder="1" applyAlignment="1">
      <alignment horizontal="right" vertical="center"/>
    </xf>
    <xf numFmtId="9" fontId="0" fillId="0" borderId="5" xfId="0" applyNumberFormat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10" fontId="0" fillId="2" borderId="5" xfId="0" applyNumberFormat="1" applyFill="1" applyBorder="1" applyAlignment="1">
      <alignment horizontal="right" vertical="center"/>
    </xf>
    <xf numFmtId="0" fontId="0" fillId="2" borderId="5" xfId="0" applyNumberFormat="1" applyFill="1" applyBorder="1" applyAlignment="1">
      <alignment horizontal="right" vertical="center"/>
    </xf>
    <xf numFmtId="2" fontId="0" fillId="2" borderId="5" xfId="0" applyNumberFormat="1" applyFill="1" applyBorder="1" applyAlignment="1">
      <alignment horizontal="right" vertical="center"/>
    </xf>
    <xf numFmtId="9" fontId="0" fillId="2" borderId="5" xfId="0" applyNumberForma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27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wrapText="1"/>
    </xf>
    <xf numFmtId="0" fontId="3" fillId="0" borderId="28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6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left"/>
    </xf>
    <xf numFmtId="2" fontId="2" fillId="2" borderId="10" xfId="0" applyNumberFormat="1" applyFont="1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/>
    </xf>
    <xf numFmtId="1" fontId="2" fillId="2" borderId="10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3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10" xfId="0" applyFont="1" applyBorder="1" applyAlignment="1">
      <alignment horizontal="left"/>
    </xf>
  </cellXfs>
  <cellStyles count="5">
    <cellStyle name="Comma" xfId="4" builtinId="3"/>
    <cellStyle name="Comma 3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53"/>
  <sheetViews>
    <sheetView topLeftCell="A46" workbookViewId="0">
      <selection activeCell="H62" sqref="H62"/>
    </sheetView>
  </sheetViews>
  <sheetFormatPr defaultRowHeight="14.4" x14ac:dyDescent="0.3"/>
  <cols>
    <col min="2" max="2" width="38.88671875" customWidth="1"/>
    <col min="3" max="3" width="12.6640625" customWidth="1"/>
    <col min="4" max="4" width="13.88671875" customWidth="1"/>
    <col min="5" max="5" width="10.33203125" customWidth="1"/>
    <col min="6" max="6" width="14" customWidth="1"/>
    <col min="7" max="7" width="10.44140625" bestFit="1" customWidth="1"/>
    <col min="11" max="12" width="10.44140625" bestFit="1" customWidth="1"/>
    <col min="14" max="14" width="21.6640625" customWidth="1"/>
  </cols>
  <sheetData>
    <row r="1" spans="1:14" x14ac:dyDescent="0.3">
      <c r="A1" s="195" t="s">
        <v>63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1:14" ht="15.75" customHeight="1" x14ac:dyDescent="0.3">
      <c r="A2" s="197" t="s">
        <v>3</v>
      </c>
      <c r="B2" s="198"/>
      <c r="C2" s="198"/>
      <c r="D2" s="198"/>
      <c r="E2" s="198"/>
      <c r="F2" s="198"/>
      <c r="G2" s="217" t="s">
        <v>4</v>
      </c>
      <c r="H2" s="222" t="s">
        <v>5</v>
      </c>
      <c r="I2" s="223"/>
      <c r="J2" s="224"/>
      <c r="K2" s="221" t="s">
        <v>6</v>
      </c>
      <c r="L2" s="221"/>
      <c r="M2" s="221"/>
      <c r="N2" s="221"/>
    </row>
    <row r="3" spans="1:14" ht="15" customHeight="1" x14ac:dyDescent="0.3">
      <c r="A3" s="199"/>
      <c r="B3" s="200"/>
      <c r="C3" s="200"/>
      <c r="D3" s="200"/>
      <c r="E3" s="200"/>
      <c r="F3" s="200"/>
      <c r="G3" s="219"/>
      <c r="H3" s="222" t="s">
        <v>0</v>
      </c>
      <c r="I3" s="223"/>
      <c r="J3" s="224"/>
      <c r="K3" s="225"/>
      <c r="L3" s="226"/>
      <c r="M3" s="226"/>
      <c r="N3" s="227"/>
    </row>
    <row r="4" spans="1:14" ht="15" customHeight="1" x14ac:dyDescent="0.3">
      <c r="A4" s="205" t="s">
        <v>7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</row>
    <row r="5" spans="1:14" ht="15" customHeight="1" x14ac:dyDescent="0.3">
      <c r="A5" s="211" t="s">
        <v>8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</row>
    <row r="6" spans="1:14" ht="15.75" customHeight="1" x14ac:dyDescent="0.3">
      <c r="A6" s="207" t="s">
        <v>9</v>
      </c>
      <c r="B6" s="210" t="s">
        <v>1</v>
      </c>
      <c r="C6" s="213" t="s">
        <v>10</v>
      </c>
      <c r="D6" s="213" t="s">
        <v>2</v>
      </c>
      <c r="E6" s="213" t="s">
        <v>11</v>
      </c>
      <c r="F6" s="213" t="s">
        <v>12</v>
      </c>
      <c r="G6" s="201" t="s">
        <v>13</v>
      </c>
      <c r="H6" s="202"/>
      <c r="I6" s="228" t="s">
        <v>14</v>
      </c>
      <c r="J6" s="213" t="s">
        <v>15</v>
      </c>
      <c r="K6" s="213" t="s">
        <v>16</v>
      </c>
      <c r="L6" s="214" t="s">
        <v>64</v>
      </c>
      <c r="M6" s="217" t="s">
        <v>17</v>
      </c>
      <c r="N6" s="217" t="s">
        <v>65</v>
      </c>
    </row>
    <row r="7" spans="1:14" ht="15" customHeight="1" x14ac:dyDescent="0.3">
      <c r="A7" s="208"/>
      <c r="B7" s="210"/>
      <c r="C7" s="213"/>
      <c r="D7" s="213"/>
      <c r="E7" s="213"/>
      <c r="F7" s="213"/>
      <c r="G7" s="203"/>
      <c r="H7" s="204"/>
      <c r="I7" s="229"/>
      <c r="J7" s="213"/>
      <c r="K7" s="213"/>
      <c r="L7" s="215"/>
      <c r="M7" s="218"/>
      <c r="N7" s="218"/>
    </row>
    <row r="8" spans="1:14" ht="15" customHeight="1" x14ac:dyDescent="0.3">
      <c r="A8" s="208"/>
      <c r="B8" s="210"/>
      <c r="C8" s="213"/>
      <c r="D8" s="213"/>
      <c r="E8" s="213"/>
      <c r="F8" s="213"/>
      <c r="G8" s="220" t="s">
        <v>18</v>
      </c>
      <c r="H8" s="220" t="s">
        <v>19</v>
      </c>
      <c r="I8" s="229"/>
      <c r="J8" s="213"/>
      <c r="K8" s="213"/>
      <c r="L8" s="215"/>
      <c r="M8" s="218"/>
      <c r="N8" s="218"/>
    </row>
    <row r="9" spans="1:14" ht="45.75" customHeight="1" x14ac:dyDescent="0.3">
      <c r="A9" s="209"/>
      <c r="B9" s="210"/>
      <c r="C9" s="213"/>
      <c r="D9" s="213"/>
      <c r="E9" s="213"/>
      <c r="F9" s="213"/>
      <c r="G9" s="220"/>
      <c r="H9" s="220"/>
      <c r="I9" s="230"/>
      <c r="J9" s="213"/>
      <c r="K9" s="213"/>
      <c r="L9" s="216"/>
      <c r="M9" s="219"/>
      <c r="N9" s="219"/>
    </row>
    <row r="10" spans="1:14" x14ac:dyDescent="0.3">
      <c r="A10" s="147">
        <v>1</v>
      </c>
      <c r="B10" s="147">
        <v>2</v>
      </c>
      <c r="C10" s="145">
        <v>3</v>
      </c>
      <c r="D10" s="146">
        <v>4</v>
      </c>
      <c r="E10" s="145">
        <v>5</v>
      </c>
      <c r="F10" s="145">
        <v>6</v>
      </c>
      <c r="G10" s="145">
        <v>7</v>
      </c>
      <c r="H10" s="145">
        <v>8</v>
      </c>
      <c r="I10" s="145">
        <v>9</v>
      </c>
      <c r="J10" s="146">
        <v>10</v>
      </c>
      <c r="K10" s="145">
        <v>11</v>
      </c>
      <c r="L10" s="145">
        <v>12</v>
      </c>
      <c r="M10" s="145">
        <v>13</v>
      </c>
      <c r="N10" s="145">
        <v>14</v>
      </c>
    </row>
    <row r="11" spans="1:14" x14ac:dyDescent="0.3">
      <c r="A11" s="148">
        <v>1</v>
      </c>
      <c r="B11" s="173" t="s">
        <v>20</v>
      </c>
      <c r="C11" s="149">
        <v>50</v>
      </c>
      <c r="D11" s="150">
        <v>6109</v>
      </c>
      <c r="E11" s="151">
        <v>649</v>
      </c>
      <c r="F11" s="151">
        <v>649</v>
      </c>
      <c r="G11" s="152">
        <v>354.35</v>
      </c>
      <c r="H11" s="153">
        <v>0.45400000000000001</v>
      </c>
      <c r="I11" s="154">
        <v>354.35</v>
      </c>
      <c r="J11" s="171">
        <v>0.45400000000000001</v>
      </c>
      <c r="K11" s="152">
        <v>337.48</v>
      </c>
      <c r="L11" s="152">
        <v>357.01</v>
      </c>
      <c r="M11" s="155">
        <v>0.05</v>
      </c>
      <c r="N11" s="156">
        <v>361.44</v>
      </c>
    </row>
    <row r="12" spans="1:14" ht="27.6" x14ac:dyDescent="0.3">
      <c r="A12" s="148">
        <v>2</v>
      </c>
      <c r="B12" s="173" t="s">
        <v>21</v>
      </c>
      <c r="C12" s="149">
        <v>1</v>
      </c>
      <c r="D12" s="150">
        <v>6214</v>
      </c>
      <c r="E12" s="151">
        <v>699</v>
      </c>
      <c r="F12" s="151">
        <v>699</v>
      </c>
      <c r="G12" s="152">
        <v>381.65</v>
      </c>
      <c r="H12" s="153">
        <v>0.45400000000000001</v>
      </c>
      <c r="I12" s="154">
        <v>381.65</v>
      </c>
      <c r="J12" s="171">
        <v>0.45400000000000001</v>
      </c>
      <c r="K12" s="152">
        <v>363.48</v>
      </c>
      <c r="L12" s="152">
        <v>384.52</v>
      </c>
      <c r="M12" s="155">
        <v>0.05</v>
      </c>
      <c r="N12" s="156">
        <v>389.29</v>
      </c>
    </row>
    <row r="13" spans="1:14" ht="27.6" x14ac:dyDescent="0.3">
      <c r="A13" s="148">
        <v>3</v>
      </c>
      <c r="B13" s="173" t="s">
        <v>22</v>
      </c>
      <c r="C13" s="149">
        <v>1</v>
      </c>
      <c r="D13" s="150">
        <v>6504</v>
      </c>
      <c r="E13" s="151">
        <v>1449</v>
      </c>
      <c r="F13" s="151">
        <v>1449</v>
      </c>
      <c r="G13" s="152">
        <v>889.11</v>
      </c>
      <c r="H13" s="153">
        <v>0.38640000000000002</v>
      </c>
      <c r="I13" s="154">
        <v>889.11</v>
      </c>
      <c r="J13" s="153">
        <v>0.38640000000000002</v>
      </c>
      <c r="K13" s="152">
        <v>753.48</v>
      </c>
      <c r="L13" s="152">
        <v>895.77</v>
      </c>
      <c r="M13" s="155">
        <v>0.18</v>
      </c>
      <c r="N13" s="156">
        <v>906.89</v>
      </c>
    </row>
    <row r="14" spans="1:14" x14ac:dyDescent="0.3">
      <c r="A14" s="148">
        <v>4</v>
      </c>
      <c r="B14" s="173" t="s">
        <v>23</v>
      </c>
      <c r="C14" s="149">
        <v>1</v>
      </c>
      <c r="D14" s="150">
        <v>6506</v>
      </c>
      <c r="E14" s="151">
        <v>399</v>
      </c>
      <c r="F14" s="151">
        <v>399</v>
      </c>
      <c r="G14" s="152">
        <v>244.83</v>
      </c>
      <c r="H14" s="153">
        <v>0.38640000000000002</v>
      </c>
      <c r="I14" s="154">
        <v>244.83</v>
      </c>
      <c r="J14" s="153">
        <v>0.38640000000000002</v>
      </c>
      <c r="K14" s="152">
        <v>207.48</v>
      </c>
      <c r="L14" s="152">
        <v>246.66</v>
      </c>
      <c r="M14" s="155">
        <v>0.18</v>
      </c>
      <c r="N14" s="156">
        <v>249.72</v>
      </c>
    </row>
    <row r="15" spans="1:14" x14ac:dyDescent="0.3">
      <c r="A15" s="148">
        <v>5</v>
      </c>
      <c r="B15" s="173" t="s">
        <v>24</v>
      </c>
      <c r="C15" s="149">
        <v>1</v>
      </c>
      <c r="D15" s="150">
        <v>4202</v>
      </c>
      <c r="E15" s="151">
        <v>4599</v>
      </c>
      <c r="F15" s="151">
        <v>4599</v>
      </c>
      <c r="G15" s="152">
        <v>2821.95</v>
      </c>
      <c r="H15" s="153">
        <v>0.38640000000000002</v>
      </c>
      <c r="I15" s="154">
        <v>2821.95</v>
      </c>
      <c r="J15" s="153">
        <v>0.38640000000000002</v>
      </c>
      <c r="K15" s="152">
        <v>2391.48</v>
      </c>
      <c r="L15" s="152">
        <v>2843.11</v>
      </c>
      <c r="M15" s="155">
        <v>0.18</v>
      </c>
      <c r="N15" s="156">
        <v>2878.39</v>
      </c>
    </row>
    <row r="16" spans="1:14" x14ac:dyDescent="0.3">
      <c r="A16" s="148">
        <v>6</v>
      </c>
      <c r="B16" s="173" t="s">
        <v>25</v>
      </c>
      <c r="C16" s="149">
        <v>100</v>
      </c>
      <c r="D16" s="150">
        <v>5819</v>
      </c>
      <c r="E16" s="151">
        <v>219</v>
      </c>
      <c r="F16" s="151">
        <v>219</v>
      </c>
      <c r="G16" s="152">
        <v>144.72</v>
      </c>
      <c r="H16" s="153">
        <v>0.3392</v>
      </c>
      <c r="I16" s="154">
        <v>144.72</v>
      </c>
      <c r="J16" s="171">
        <v>0.3392</v>
      </c>
      <c r="K16" s="152">
        <v>129.21</v>
      </c>
      <c r="L16" s="152">
        <v>145.80000000000001</v>
      </c>
      <c r="M16" s="155">
        <v>0.12</v>
      </c>
      <c r="N16" s="156">
        <v>147.61000000000001</v>
      </c>
    </row>
    <row r="17" spans="1:14" ht="27.6" x14ac:dyDescent="0.3">
      <c r="A17" s="148">
        <v>7</v>
      </c>
      <c r="B17" s="173" t="s">
        <v>26</v>
      </c>
      <c r="C17" s="149">
        <v>100</v>
      </c>
      <c r="D17" s="150">
        <v>5810</v>
      </c>
      <c r="E17" s="151">
        <v>69</v>
      </c>
      <c r="F17" s="151">
        <v>69</v>
      </c>
      <c r="G17" s="152">
        <v>45.6</v>
      </c>
      <c r="H17" s="153">
        <v>0.3392</v>
      </c>
      <c r="I17" s="154">
        <v>45.6</v>
      </c>
      <c r="J17" s="171">
        <v>0.3392</v>
      </c>
      <c r="K17" s="152">
        <v>40.71</v>
      </c>
      <c r="L17" s="152">
        <v>45.94</v>
      </c>
      <c r="M17" s="155">
        <v>0.12</v>
      </c>
      <c r="N17" s="156">
        <v>46.51</v>
      </c>
    </row>
    <row r="18" spans="1:14" x14ac:dyDescent="0.3">
      <c r="A18" s="148">
        <v>8</v>
      </c>
      <c r="B18" s="173" t="s">
        <v>27</v>
      </c>
      <c r="C18" s="148">
        <v>50</v>
      </c>
      <c r="D18" s="150">
        <v>6201</v>
      </c>
      <c r="E18" s="151">
        <v>2599</v>
      </c>
      <c r="F18" s="151">
        <v>2599</v>
      </c>
      <c r="G18" s="152">
        <v>1717.42</v>
      </c>
      <c r="H18" s="153">
        <v>0.3392</v>
      </c>
      <c r="I18" s="154">
        <v>1717.42</v>
      </c>
      <c r="J18" s="171">
        <v>0.3392</v>
      </c>
      <c r="K18" s="152">
        <v>1533.41</v>
      </c>
      <c r="L18" s="152">
        <v>1730.3</v>
      </c>
      <c r="M18" s="155">
        <v>0.12</v>
      </c>
      <c r="N18" s="156">
        <v>1751.77</v>
      </c>
    </row>
    <row r="19" spans="1:14" x14ac:dyDescent="0.3">
      <c r="A19" s="148">
        <v>9</v>
      </c>
      <c r="B19" s="173" t="s">
        <v>28</v>
      </c>
      <c r="C19" s="148">
        <v>50</v>
      </c>
      <c r="D19" s="150">
        <v>5402</v>
      </c>
      <c r="E19" s="151">
        <v>199</v>
      </c>
      <c r="F19" s="151">
        <v>199</v>
      </c>
      <c r="G19" s="152">
        <v>138.54</v>
      </c>
      <c r="H19" s="153">
        <v>0.30380000000000001</v>
      </c>
      <c r="I19" s="154">
        <v>138.54</v>
      </c>
      <c r="J19" s="153">
        <v>0.30380000000000001</v>
      </c>
      <c r="K19" s="152">
        <v>117.41</v>
      </c>
      <c r="L19" s="152">
        <v>139.58000000000001</v>
      </c>
      <c r="M19" s="155">
        <v>0.18</v>
      </c>
      <c r="N19" s="156">
        <v>141.31</v>
      </c>
    </row>
    <row r="20" spans="1:14" x14ac:dyDescent="0.3">
      <c r="A20" s="148">
        <v>10</v>
      </c>
      <c r="B20" s="173" t="s">
        <v>29</v>
      </c>
      <c r="C20" s="148">
        <v>100</v>
      </c>
      <c r="D20" s="150">
        <v>5404</v>
      </c>
      <c r="E20" s="151">
        <v>299</v>
      </c>
      <c r="F20" s="151">
        <v>299</v>
      </c>
      <c r="G20" s="152">
        <v>208.16</v>
      </c>
      <c r="H20" s="153">
        <v>0.30380000000000001</v>
      </c>
      <c r="I20" s="154">
        <v>208.16</v>
      </c>
      <c r="J20" s="153">
        <v>0.30380000000000001</v>
      </c>
      <c r="K20" s="152">
        <v>176.41</v>
      </c>
      <c r="L20" s="152">
        <v>209.73</v>
      </c>
      <c r="M20" s="155">
        <v>0.18</v>
      </c>
      <c r="N20" s="156">
        <v>212.33</v>
      </c>
    </row>
    <row r="21" spans="1:14" x14ac:dyDescent="0.3">
      <c r="A21" s="148">
        <v>11</v>
      </c>
      <c r="B21" s="173" t="s">
        <v>30</v>
      </c>
      <c r="C21" s="148">
        <v>100</v>
      </c>
      <c r="D21" s="150">
        <v>9603</v>
      </c>
      <c r="E21" s="151">
        <v>69</v>
      </c>
      <c r="F21" s="151">
        <v>69</v>
      </c>
      <c r="G21" s="152">
        <v>48.04</v>
      </c>
      <c r="H21" s="153">
        <v>0.30380000000000001</v>
      </c>
      <c r="I21" s="154">
        <v>48.04</v>
      </c>
      <c r="J21" s="153">
        <v>0.30380000000000001</v>
      </c>
      <c r="K21" s="152">
        <v>40.71</v>
      </c>
      <c r="L21" s="152">
        <v>48.4</v>
      </c>
      <c r="M21" s="155">
        <v>0.18</v>
      </c>
      <c r="N21" s="156">
        <v>49</v>
      </c>
    </row>
    <row r="22" spans="1:14" x14ac:dyDescent="0.3">
      <c r="A22" s="148">
        <v>12</v>
      </c>
      <c r="B22" s="173" t="s">
        <v>31</v>
      </c>
      <c r="C22" s="148">
        <v>100</v>
      </c>
      <c r="D22" s="150">
        <v>420310</v>
      </c>
      <c r="E22" s="151">
        <v>359</v>
      </c>
      <c r="F22" s="151">
        <v>359</v>
      </c>
      <c r="G22" s="152">
        <v>237.23</v>
      </c>
      <c r="H22" s="153">
        <v>0.3392</v>
      </c>
      <c r="I22" s="154">
        <v>237.23</v>
      </c>
      <c r="J22" s="171">
        <v>0.3392</v>
      </c>
      <c r="K22" s="152">
        <v>211.81</v>
      </c>
      <c r="L22" s="152">
        <v>239.01</v>
      </c>
      <c r="M22" s="155">
        <v>0.12</v>
      </c>
      <c r="N22" s="156">
        <v>241.97</v>
      </c>
    </row>
    <row r="23" spans="1:14" x14ac:dyDescent="0.3">
      <c r="A23" s="148">
        <v>13</v>
      </c>
      <c r="B23" s="173" t="s">
        <v>32</v>
      </c>
      <c r="C23" s="148">
        <v>100</v>
      </c>
      <c r="D23" s="150">
        <v>5404</v>
      </c>
      <c r="E23" s="151">
        <v>359</v>
      </c>
      <c r="F23" s="151">
        <v>359</v>
      </c>
      <c r="G23" s="152">
        <v>249.94</v>
      </c>
      <c r="H23" s="153">
        <v>0.30380000000000001</v>
      </c>
      <c r="I23" s="154">
        <v>249.94</v>
      </c>
      <c r="J23" s="171">
        <v>0.30380000000000001</v>
      </c>
      <c r="K23" s="152">
        <v>211.81</v>
      </c>
      <c r="L23" s="152">
        <v>251.81</v>
      </c>
      <c r="M23" s="155">
        <v>0.18</v>
      </c>
      <c r="N23" s="156">
        <v>254.93</v>
      </c>
    </row>
    <row r="24" spans="1:14" x14ac:dyDescent="0.3">
      <c r="A24" s="148">
        <v>14</v>
      </c>
      <c r="B24" s="173" t="s">
        <v>33</v>
      </c>
      <c r="C24" s="148">
        <v>50</v>
      </c>
      <c r="D24" s="150">
        <v>5502</v>
      </c>
      <c r="E24" s="151">
        <v>899</v>
      </c>
      <c r="F24" s="151">
        <v>899</v>
      </c>
      <c r="G24" s="152">
        <v>556.92999999999995</v>
      </c>
      <c r="H24" s="153">
        <v>0.3805</v>
      </c>
      <c r="I24" s="154">
        <v>556.92999999999995</v>
      </c>
      <c r="J24" s="171">
        <v>0.3805</v>
      </c>
      <c r="K24" s="152">
        <v>530.41</v>
      </c>
      <c r="L24" s="152">
        <v>561.11</v>
      </c>
      <c r="M24" s="155">
        <v>0.05</v>
      </c>
      <c r="N24" s="156">
        <v>568.07000000000005</v>
      </c>
    </row>
    <row r="25" spans="1:14" x14ac:dyDescent="0.3">
      <c r="A25" s="148">
        <v>15</v>
      </c>
      <c r="B25" s="173" t="s">
        <v>34</v>
      </c>
      <c r="C25" s="148">
        <v>50</v>
      </c>
      <c r="D25" s="150">
        <v>42022290</v>
      </c>
      <c r="E25" s="151">
        <v>799</v>
      </c>
      <c r="F25" s="151">
        <v>799</v>
      </c>
      <c r="G25" s="152">
        <v>556.26</v>
      </c>
      <c r="H25" s="153">
        <v>0.30380000000000001</v>
      </c>
      <c r="I25" s="154">
        <v>556.26</v>
      </c>
      <c r="J25" s="171">
        <v>0.30380000000000001</v>
      </c>
      <c r="K25" s="152">
        <v>471.41</v>
      </c>
      <c r="L25" s="152">
        <v>560.44000000000005</v>
      </c>
      <c r="M25" s="155">
        <v>0.18</v>
      </c>
      <c r="N25" s="156">
        <v>567.39</v>
      </c>
    </row>
    <row r="26" spans="1:14" x14ac:dyDescent="0.3">
      <c r="A26" s="148">
        <v>16</v>
      </c>
      <c r="B26" s="173" t="s">
        <v>35</v>
      </c>
      <c r="C26" s="148">
        <v>1</v>
      </c>
      <c r="D26" s="150">
        <v>42021250</v>
      </c>
      <c r="E26" s="151">
        <v>2549</v>
      </c>
      <c r="F26" s="151">
        <v>2549</v>
      </c>
      <c r="G26" s="152">
        <v>1774.61</v>
      </c>
      <c r="H26" s="153">
        <v>0.30380000000000001</v>
      </c>
      <c r="I26" s="154">
        <v>1774.61</v>
      </c>
      <c r="J26" s="171">
        <v>0.30380000000000001</v>
      </c>
      <c r="K26" s="152">
        <v>1503.91</v>
      </c>
      <c r="L26" s="152">
        <v>1787.92</v>
      </c>
      <c r="M26" s="155">
        <v>0.18</v>
      </c>
      <c r="N26" s="156">
        <v>1810.11</v>
      </c>
    </row>
    <row r="27" spans="1:14" x14ac:dyDescent="0.3">
      <c r="A27" s="148">
        <v>17</v>
      </c>
      <c r="B27" s="173" t="s">
        <v>36</v>
      </c>
      <c r="C27" s="148">
        <v>200</v>
      </c>
      <c r="D27" s="150">
        <v>62171070</v>
      </c>
      <c r="E27" s="151">
        <v>79</v>
      </c>
      <c r="F27" s="151">
        <v>79</v>
      </c>
      <c r="G27" s="152">
        <v>48.94</v>
      </c>
      <c r="H27" s="153">
        <v>0.3805</v>
      </c>
      <c r="I27" s="154">
        <v>48.94</v>
      </c>
      <c r="J27" s="171">
        <v>0.3805</v>
      </c>
      <c r="K27" s="152">
        <v>46.61</v>
      </c>
      <c r="L27" s="152">
        <v>49.31</v>
      </c>
      <c r="M27" s="155">
        <v>0.05</v>
      </c>
      <c r="N27" s="156">
        <v>49.92</v>
      </c>
    </row>
    <row r="28" spans="1:14" x14ac:dyDescent="0.3">
      <c r="A28" s="148">
        <v>18</v>
      </c>
      <c r="B28" s="173" t="s">
        <v>37</v>
      </c>
      <c r="C28" s="148">
        <v>1</v>
      </c>
      <c r="D28" s="150">
        <v>42021250</v>
      </c>
      <c r="E28" s="151">
        <v>3199</v>
      </c>
      <c r="F28" s="151">
        <v>3199</v>
      </c>
      <c r="G28" s="152">
        <v>2227.14</v>
      </c>
      <c r="H28" s="153">
        <v>0.30380000000000001</v>
      </c>
      <c r="I28" s="154">
        <v>2227.14</v>
      </c>
      <c r="J28" s="171">
        <v>0.30380000000000001</v>
      </c>
      <c r="K28" s="152">
        <v>1887.41</v>
      </c>
      <c r="L28" s="152">
        <v>2243.85</v>
      </c>
      <c r="M28" s="155">
        <v>0.18</v>
      </c>
      <c r="N28" s="156">
        <v>2271.69</v>
      </c>
    </row>
    <row r="29" spans="1:14" x14ac:dyDescent="0.3">
      <c r="A29" s="148">
        <v>19</v>
      </c>
      <c r="B29" s="173" t="s">
        <v>38</v>
      </c>
      <c r="C29" s="148">
        <v>500</v>
      </c>
      <c r="D29" s="150">
        <v>5407</v>
      </c>
      <c r="E29" s="151">
        <v>69</v>
      </c>
      <c r="F29" s="151">
        <v>69</v>
      </c>
      <c r="G29" s="152">
        <v>42.75</v>
      </c>
      <c r="H29" s="153">
        <v>0.3805</v>
      </c>
      <c r="I29" s="154">
        <v>42.75</v>
      </c>
      <c r="J29" s="171">
        <v>0.3805</v>
      </c>
      <c r="K29" s="152">
        <v>40.71</v>
      </c>
      <c r="L29" s="152">
        <v>43.07</v>
      </c>
      <c r="M29" s="155">
        <v>0.05</v>
      </c>
      <c r="N29" s="156">
        <v>43.6</v>
      </c>
    </row>
    <row r="30" spans="1:14" x14ac:dyDescent="0.3">
      <c r="A30" s="148">
        <v>20</v>
      </c>
      <c r="B30" s="173" t="s">
        <v>39</v>
      </c>
      <c r="C30" s="148">
        <v>50</v>
      </c>
      <c r="D30" s="150">
        <v>5407</v>
      </c>
      <c r="E30" s="151">
        <v>289</v>
      </c>
      <c r="F30" s="151">
        <v>289</v>
      </c>
      <c r="G30" s="152">
        <v>179.04</v>
      </c>
      <c r="H30" s="153">
        <v>0.3805</v>
      </c>
      <c r="I30" s="154">
        <v>179.04</v>
      </c>
      <c r="J30" s="171">
        <v>0.3805</v>
      </c>
      <c r="K30" s="152">
        <v>170.51</v>
      </c>
      <c r="L30" s="152">
        <v>180.38</v>
      </c>
      <c r="M30" s="155">
        <v>0.05</v>
      </c>
      <c r="N30" s="156">
        <v>182.62</v>
      </c>
    </row>
    <row r="31" spans="1:14" x14ac:dyDescent="0.3">
      <c r="A31" s="148">
        <v>21</v>
      </c>
      <c r="B31" s="173" t="s">
        <v>40</v>
      </c>
      <c r="C31" s="148">
        <v>50</v>
      </c>
      <c r="D31" s="150">
        <v>5407</v>
      </c>
      <c r="E31" s="151">
        <v>169</v>
      </c>
      <c r="F31" s="157">
        <v>169</v>
      </c>
      <c r="G31" s="152">
        <v>104.7</v>
      </c>
      <c r="H31" s="153">
        <v>0.3805</v>
      </c>
      <c r="I31" s="154">
        <v>104.7</v>
      </c>
      <c r="J31" s="171">
        <v>0.3805</v>
      </c>
      <c r="K31" s="152">
        <v>99.71</v>
      </c>
      <c r="L31" s="152">
        <v>105.48</v>
      </c>
      <c r="M31" s="155">
        <v>0.05</v>
      </c>
      <c r="N31" s="156">
        <v>106.79</v>
      </c>
    </row>
    <row r="32" spans="1:14" x14ac:dyDescent="0.3">
      <c r="A32" s="148">
        <v>22</v>
      </c>
      <c r="B32" s="173" t="s">
        <v>41</v>
      </c>
      <c r="C32" s="148">
        <v>100</v>
      </c>
      <c r="D32" s="150">
        <v>6117</v>
      </c>
      <c r="E32" s="151">
        <v>129</v>
      </c>
      <c r="F32" s="151">
        <v>129</v>
      </c>
      <c r="G32" s="152">
        <v>79.92</v>
      </c>
      <c r="H32" s="153">
        <v>0.3805</v>
      </c>
      <c r="I32" s="154">
        <v>79.92</v>
      </c>
      <c r="J32" s="171">
        <v>0.3805</v>
      </c>
      <c r="K32" s="152">
        <v>76.11</v>
      </c>
      <c r="L32" s="152">
        <v>80.510000000000005</v>
      </c>
      <c r="M32" s="155">
        <v>0.05</v>
      </c>
      <c r="N32" s="156">
        <v>81.510000000000005</v>
      </c>
    </row>
    <row r="33" spans="1:14" x14ac:dyDescent="0.3">
      <c r="A33" s="148">
        <v>23</v>
      </c>
      <c r="B33" s="173" t="s">
        <v>42</v>
      </c>
      <c r="C33" s="148">
        <v>50</v>
      </c>
      <c r="D33" s="150">
        <v>6507</v>
      </c>
      <c r="E33" s="151">
        <v>549</v>
      </c>
      <c r="F33" s="151">
        <v>549</v>
      </c>
      <c r="G33" s="152">
        <v>340.11</v>
      </c>
      <c r="H33" s="153">
        <v>0.3805</v>
      </c>
      <c r="I33" s="154">
        <v>340.11</v>
      </c>
      <c r="J33" s="171">
        <v>0.3805</v>
      </c>
      <c r="K33" s="152">
        <v>323.91000000000003</v>
      </c>
      <c r="L33" s="152">
        <v>342.66</v>
      </c>
      <c r="M33" s="155">
        <v>0.05</v>
      </c>
      <c r="N33" s="156">
        <v>346.91</v>
      </c>
    </row>
    <row r="34" spans="1:14" x14ac:dyDescent="0.3">
      <c r="A34" s="148">
        <v>24</v>
      </c>
      <c r="B34" s="173" t="s">
        <v>43</v>
      </c>
      <c r="C34" s="148">
        <v>100</v>
      </c>
      <c r="D34" s="150">
        <v>6507</v>
      </c>
      <c r="E34" s="151">
        <v>69</v>
      </c>
      <c r="F34" s="151">
        <v>69</v>
      </c>
      <c r="G34" s="152">
        <v>42.75</v>
      </c>
      <c r="H34" s="153">
        <v>0.3805</v>
      </c>
      <c r="I34" s="154">
        <v>42.75</v>
      </c>
      <c r="J34" s="171">
        <v>0.3805</v>
      </c>
      <c r="K34" s="152">
        <v>40.71</v>
      </c>
      <c r="L34" s="152">
        <v>43.07</v>
      </c>
      <c r="M34" s="155">
        <v>0.05</v>
      </c>
      <c r="N34" s="156">
        <v>43.6</v>
      </c>
    </row>
    <row r="35" spans="1:14" ht="15.6" x14ac:dyDescent="0.3">
      <c r="A35" s="148">
        <v>25</v>
      </c>
      <c r="B35" s="174" t="s">
        <v>44</v>
      </c>
      <c r="C35" s="158">
        <v>1</v>
      </c>
      <c r="D35" s="150">
        <v>4203</v>
      </c>
      <c r="E35" s="151">
        <v>2699</v>
      </c>
      <c r="F35" s="151">
        <v>2699</v>
      </c>
      <c r="G35" s="159">
        <v>1879.04</v>
      </c>
      <c r="H35" s="160">
        <v>0.30380000000000001</v>
      </c>
      <c r="I35" s="161">
        <v>1879.04</v>
      </c>
      <c r="J35" s="172">
        <v>0.30380000000000001</v>
      </c>
      <c r="K35" s="159">
        <v>1592.41</v>
      </c>
      <c r="L35" s="159">
        <v>1893.14</v>
      </c>
      <c r="M35" s="155">
        <v>0.18</v>
      </c>
      <c r="N35" s="162">
        <v>1916.62</v>
      </c>
    </row>
    <row r="36" spans="1:14" ht="15.6" x14ac:dyDescent="0.3">
      <c r="A36" s="158">
        <v>26</v>
      </c>
      <c r="B36" s="174" t="s">
        <v>45</v>
      </c>
      <c r="C36" s="158">
        <v>100</v>
      </c>
      <c r="D36" s="150">
        <v>62171070</v>
      </c>
      <c r="E36" s="151">
        <v>119</v>
      </c>
      <c r="F36" s="151">
        <v>119</v>
      </c>
      <c r="G36" s="159">
        <v>73.72</v>
      </c>
      <c r="H36" s="160">
        <v>0.3805</v>
      </c>
      <c r="I36" s="161">
        <v>73.72</v>
      </c>
      <c r="J36" s="172">
        <v>0.3805</v>
      </c>
      <c r="K36" s="159">
        <v>70.209999999999994</v>
      </c>
      <c r="L36" s="159">
        <v>74.27</v>
      </c>
      <c r="M36" s="155">
        <v>0.05</v>
      </c>
      <c r="N36" s="162">
        <v>75.19</v>
      </c>
    </row>
    <row r="37" spans="1:14" ht="15.6" x14ac:dyDescent="0.3">
      <c r="A37" s="158">
        <v>27</v>
      </c>
      <c r="B37" s="174" t="s">
        <v>46</v>
      </c>
      <c r="C37" s="158">
        <v>50</v>
      </c>
      <c r="D37" s="150">
        <v>6109</v>
      </c>
      <c r="E37" s="151">
        <v>449</v>
      </c>
      <c r="F37" s="151">
        <v>449</v>
      </c>
      <c r="G37" s="159">
        <v>278.16000000000003</v>
      </c>
      <c r="H37" s="160">
        <v>0.3805</v>
      </c>
      <c r="I37" s="161">
        <v>278.16000000000003</v>
      </c>
      <c r="J37" s="172">
        <v>0.3805</v>
      </c>
      <c r="K37" s="159">
        <v>264.91000000000003</v>
      </c>
      <c r="L37" s="159">
        <v>280.24</v>
      </c>
      <c r="M37" s="155">
        <v>0.05</v>
      </c>
      <c r="N37" s="162">
        <v>283.72000000000003</v>
      </c>
    </row>
    <row r="38" spans="1:14" ht="15.6" x14ac:dyDescent="0.3">
      <c r="A38" s="158">
        <v>28</v>
      </c>
      <c r="B38" s="174" t="s">
        <v>47</v>
      </c>
      <c r="C38" s="158">
        <v>1</v>
      </c>
      <c r="D38" s="150">
        <v>42021250</v>
      </c>
      <c r="E38" s="151">
        <v>1249</v>
      </c>
      <c r="F38" s="151">
        <v>1249</v>
      </c>
      <c r="G38" s="159">
        <v>869.55</v>
      </c>
      <c r="H38" s="160">
        <v>0.30380000000000001</v>
      </c>
      <c r="I38" s="161">
        <v>869.55</v>
      </c>
      <c r="J38" s="172">
        <v>0.30380000000000001</v>
      </c>
      <c r="K38" s="159">
        <v>736.91</v>
      </c>
      <c r="L38" s="159">
        <v>876.08</v>
      </c>
      <c r="M38" s="155">
        <v>0.18</v>
      </c>
      <c r="N38" s="162">
        <v>886.94</v>
      </c>
    </row>
    <row r="39" spans="1:14" ht="15.6" x14ac:dyDescent="0.3">
      <c r="A39" s="158">
        <v>29</v>
      </c>
      <c r="B39" s="174" t="s">
        <v>48</v>
      </c>
      <c r="C39" s="158">
        <v>1</v>
      </c>
      <c r="D39" s="150">
        <v>42021250</v>
      </c>
      <c r="E39" s="151">
        <v>1249</v>
      </c>
      <c r="F39" s="151">
        <v>1249</v>
      </c>
      <c r="G39" s="159">
        <v>869.55</v>
      </c>
      <c r="H39" s="160">
        <v>0.30380000000000001</v>
      </c>
      <c r="I39" s="161">
        <v>869.55</v>
      </c>
      <c r="J39" s="172">
        <v>0.30380000000000001</v>
      </c>
      <c r="K39" s="159">
        <v>736.91</v>
      </c>
      <c r="L39" s="159">
        <v>876.08</v>
      </c>
      <c r="M39" s="155">
        <v>0.18</v>
      </c>
      <c r="N39" s="162">
        <v>886.94</v>
      </c>
    </row>
    <row r="40" spans="1:14" ht="15.6" x14ac:dyDescent="0.3">
      <c r="A40" s="158">
        <v>30</v>
      </c>
      <c r="B40" s="174" t="s">
        <v>49</v>
      </c>
      <c r="C40" s="158">
        <v>20</v>
      </c>
      <c r="D40" s="150">
        <v>5804</v>
      </c>
      <c r="E40" s="151">
        <v>549</v>
      </c>
      <c r="F40" s="151">
        <v>549</v>
      </c>
      <c r="G40" s="159">
        <v>362.78</v>
      </c>
      <c r="H40" s="160">
        <v>0.3392</v>
      </c>
      <c r="I40" s="161">
        <v>362.78</v>
      </c>
      <c r="J40" s="172">
        <v>0.3392</v>
      </c>
      <c r="K40" s="159">
        <v>323.91000000000003</v>
      </c>
      <c r="L40" s="159">
        <v>365.5</v>
      </c>
      <c r="M40" s="155">
        <v>0.12</v>
      </c>
      <c r="N40" s="162">
        <v>370.03</v>
      </c>
    </row>
    <row r="41" spans="1:14" ht="15.6" x14ac:dyDescent="0.3">
      <c r="A41" s="158">
        <v>31</v>
      </c>
      <c r="B41" s="174" t="s">
        <v>50</v>
      </c>
      <c r="C41" s="158">
        <v>30</v>
      </c>
      <c r="D41" s="150">
        <v>4008</v>
      </c>
      <c r="E41" s="151">
        <v>529</v>
      </c>
      <c r="F41" s="151">
        <v>529</v>
      </c>
      <c r="G41" s="159">
        <v>368.29</v>
      </c>
      <c r="H41" s="160">
        <v>0.30380000000000001</v>
      </c>
      <c r="I41" s="161">
        <v>368.29</v>
      </c>
      <c r="J41" s="172">
        <v>0.30380000000000001</v>
      </c>
      <c r="K41" s="159">
        <v>312.11</v>
      </c>
      <c r="L41" s="159">
        <v>371.05</v>
      </c>
      <c r="M41" s="155">
        <v>0.18</v>
      </c>
      <c r="N41" s="162">
        <v>375.66</v>
      </c>
    </row>
    <row r="42" spans="1:14" ht="15.6" x14ac:dyDescent="0.3">
      <c r="A42" s="158">
        <v>32</v>
      </c>
      <c r="B42" s="174" t="s">
        <v>51</v>
      </c>
      <c r="C42" s="158">
        <v>30</v>
      </c>
      <c r="D42" s="150">
        <v>61103010</v>
      </c>
      <c r="E42" s="151">
        <v>899</v>
      </c>
      <c r="F42" s="151">
        <v>899</v>
      </c>
      <c r="G42" s="159">
        <v>556.92999999999995</v>
      </c>
      <c r="H42" s="160">
        <v>0.3805</v>
      </c>
      <c r="I42" s="161">
        <v>556.92999999999995</v>
      </c>
      <c r="J42" s="172">
        <v>0.3805</v>
      </c>
      <c r="K42" s="159">
        <v>530.41</v>
      </c>
      <c r="L42" s="159">
        <v>561.11</v>
      </c>
      <c r="M42" s="155">
        <v>0.05</v>
      </c>
      <c r="N42" s="162">
        <v>568.07000000000005</v>
      </c>
    </row>
    <row r="43" spans="1:14" ht="30" x14ac:dyDescent="0.3">
      <c r="A43" s="163">
        <v>33</v>
      </c>
      <c r="B43" s="174" t="s">
        <v>52</v>
      </c>
      <c r="C43" s="164">
        <v>50</v>
      </c>
      <c r="D43" s="165">
        <v>6211</v>
      </c>
      <c r="E43" s="151">
        <v>1999</v>
      </c>
      <c r="F43" s="166">
        <v>1999</v>
      </c>
      <c r="G43" s="159">
        <v>1276.1600000000001</v>
      </c>
      <c r="H43" s="167">
        <v>0.36159999999999998</v>
      </c>
      <c r="I43" s="168">
        <v>1276.1600000000001</v>
      </c>
      <c r="J43" s="169">
        <v>0.36159999999999998</v>
      </c>
      <c r="K43" s="159">
        <v>1139.43</v>
      </c>
      <c r="L43" s="159">
        <v>1285.73</v>
      </c>
      <c r="M43" s="167">
        <v>0.12</v>
      </c>
      <c r="N43" s="168">
        <v>1301.68</v>
      </c>
    </row>
    <row r="44" spans="1:14" ht="30" x14ac:dyDescent="0.3">
      <c r="A44" s="170">
        <v>34</v>
      </c>
      <c r="B44" s="174" t="s">
        <v>53</v>
      </c>
      <c r="C44" s="164">
        <v>50</v>
      </c>
      <c r="D44" s="165">
        <v>6211</v>
      </c>
      <c r="E44" s="151">
        <v>2199</v>
      </c>
      <c r="F44" s="166">
        <v>2199</v>
      </c>
      <c r="G44" s="159">
        <v>1403.84</v>
      </c>
      <c r="H44" s="167">
        <v>0.36159999999999998</v>
      </c>
      <c r="I44" s="168">
        <v>1403.84</v>
      </c>
      <c r="J44" s="169">
        <v>0.36159999999999998</v>
      </c>
      <c r="K44" s="159">
        <v>1253.43</v>
      </c>
      <c r="L44" s="159">
        <v>1414.37</v>
      </c>
      <c r="M44" s="167">
        <v>0.12</v>
      </c>
      <c r="N44" s="168">
        <v>1431.92</v>
      </c>
    </row>
    <row r="45" spans="1:14" ht="15.6" x14ac:dyDescent="0.3">
      <c r="A45" s="170">
        <v>35</v>
      </c>
      <c r="B45" s="174" t="s">
        <v>54</v>
      </c>
      <c r="C45" s="164">
        <v>100</v>
      </c>
      <c r="D45" s="165">
        <v>6105</v>
      </c>
      <c r="E45" s="151">
        <v>549</v>
      </c>
      <c r="F45" s="166">
        <v>549</v>
      </c>
      <c r="G45" s="159">
        <v>328.58</v>
      </c>
      <c r="H45" s="167">
        <v>0.40150000000000002</v>
      </c>
      <c r="I45" s="168">
        <v>328.58</v>
      </c>
      <c r="J45" s="169">
        <v>0.40150000000000002</v>
      </c>
      <c r="K45" s="159">
        <v>312.93</v>
      </c>
      <c r="L45" s="159">
        <v>331.04</v>
      </c>
      <c r="M45" s="167">
        <v>0.05</v>
      </c>
      <c r="N45" s="168">
        <v>335.15</v>
      </c>
    </row>
    <row r="46" spans="1:14" ht="30" x14ac:dyDescent="0.3">
      <c r="A46" s="170">
        <v>36</v>
      </c>
      <c r="B46" s="174" t="s">
        <v>55</v>
      </c>
      <c r="C46" s="164">
        <v>100</v>
      </c>
      <c r="D46" s="165">
        <v>6203</v>
      </c>
      <c r="E46" s="151">
        <v>599</v>
      </c>
      <c r="F46" s="166">
        <v>599</v>
      </c>
      <c r="G46" s="159">
        <v>358.5</v>
      </c>
      <c r="H46" s="167">
        <v>0.40150000000000002</v>
      </c>
      <c r="I46" s="168">
        <v>358.5</v>
      </c>
      <c r="J46" s="169">
        <v>0.40150000000000002</v>
      </c>
      <c r="K46" s="159">
        <v>341.43</v>
      </c>
      <c r="L46" s="159">
        <v>361.19</v>
      </c>
      <c r="M46" s="167">
        <v>0.05</v>
      </c>
      <c r="N46" s="168">
        <v>365.67</v>
      </c>
    </row>
    <row r="47" spans="1:14" ht="30" x14ac:dyDescent="0.3">
      <c r="A47" s="170">
        <v>37</v>
      </c>
      <c r="B47" s="174" t="s">
        <v>56</v>
      </c>
      <c r="C47" s="164">
        <v>80</v>
      </c>
      <c r="D47" s="165">
        <v>6203</v>
      </c>
      <c r="E47" s="151">
        <v>849</v>
      </c>
      <c r="F47" s="166">
        <v>849</v>
      </c>
      <c r="G47" s="159">
        <v>508.13</v>
      </c>
      <c r="H47" s="167">
        <v>0.40150000000000002</v>
      </c>
      <c r="I47" s="168">
        <v>508.13</v>
      </c>
      <c r="J47" s="169">
        <v>0.40150000000000002</v>
      </c>
      <c r="K47" s="159">
        <v>483.93</v>
      </c>
      <c r="L47" s="159">
        <v>511.94</v>
      </c>
      <c r="M47" s="167">
        <v>0.05</v>
      </c>
      <c r="N47" s="168">
        <v>518.29</v>
      </c>
    </row>
    <row r="48" spans="1:14" ht="15.6" x14ac:dyDescent="0.3">
      <c r="A48" s="170">
        <v>38</v>
      </c>
      <c r="B48" s="174" t="s">
        <v>57</v>
      </c>
      <c r="C48" s="164">
        <v>100</v>
      </c>
      <c r="D48" s="165">
        <v>6105</v>
      </c>
      <c r="E48" s="151">
        <v>499</v>
      </c>
      <c r="F48" s="166">
        <v>499</v>
      </c>
      <c r="G48" s="159">
        <v>298.64999999999998</v>
      </c>
      <c r="H48" s="167">
        <v>0.40150000000000002</v>
      </c>
      <c r="I48" s="168">
        <v>298.64999999999998</v>
      </c>
      <c r="J48" s="169">
        <v>0.40150000000000002</v>
      </c>
      <c r="K48" s="159">
        <v>284.43</v>
      </c>
      <c r="L48" s="159">
        <v>300.89</v>
      </c>
      <c r="M48" s="167">
        <v>0.05</v>
      </c>
      <c r="N48" s="168">
        <v>304.62</v>
      </c>
    </row>
    <row r="49" spans="1:14" ht="15.6" x14ac:dyDescent="0.3">
      <c r="A49" s="170">
        <v>39</v>
      </c>
      <c r="B49" s="174" t="s">
        <v>58</v>
      </c>
      <c r="C49" s="164">
        <v>300</v>
      </c>
      <c r="D49" s="165">
        <v>6115</v>
      </c>
      <c r="E49" s="151">
        <v>99</v>
      </c>
      <c r="F49" s="166">
        <v>99</v>
      </c>
      <c r="G49" s="159">
        <v>59.25</v>
      </c>
      <c r="H49" s="167">
        <v>0.40150000000000002</v>
      </c>
      <c r="I49" s="168">
        <v>59.25</v>
      </c>
      <c r="J49" s="169">
        <v>0.40150000000000002</v>
      </c>
      <c r="K49" s="159">
        <v>56.43</v>
      </c>
      <c r="L49" s="159">
        <v>59.7</v>
      </c>
      <c r="M49" s="167">
        <v>0.05</v>
      </c>
      <c r="N49" s="168">
        <v>60.44</v>
      </c>
    </row>
    <row r="50" spans="1:14" ht="15.6" x14ac:dyDescent="0.3">
      <c r="A50" s="170">
        <v>40</v>
      </c>
      <c r="B50" s="174" t="s">
        <v>59</v>
      </c>
      <c r="C50" s="164">
        <v>300</v>
      </c>
      <c r="D50" s="165">
        <v>6115</v>
      </c>
      <c r="E50" s="151">
        <v>89</v>
      </c>
      <c r="F50" s="166">
        <v>89</v>
      </c>
      <c r="G50" s="159">
        <v>53.27</v>
      </c>
      <c r="H50" s="167">
        <v>0.40150000000000002</v>
      </c>
      <c r="I50" s="168">
        <v>53.27</v>
      </c>
      <c r="J50" s="169">
        <v>0.40150000000000002</v>
      </c>
      <c r="K50" s="159">
        <v>50.73</v>
      </c>
      <c r="L50" s="159">
        <v>53.67</v>
      </c>
      <c r="M50" s="167">
        <v>0.05</v>
      </c>
      <c r="N50" s="168">
        <v>54.33</v>
      </c>
    </row>
    <row r="51" spans="1:14" ht="15.6" x14ac:dyDescent="0.3">
      <c r="A51" s="170">
        <v>41</v>
      </c>
      <c r="B51" s="174" t="s">
        <v>60</v>
      </c>
      <c r="C51" s="164">
        <v>100</v>
      </c>
      <c r="D51" s="165">
        <v>61045300</v>
      </c>
      <c r="E51" s="157">
        <v>899</v>
      </c>
      <c r="F51" s="166">
        <v>899</v>
      </c>
      <c r="G51" s="159">
        <v>539.4</v>
      </c>
      <c r="H51" s="167">
        <v>0.4</v>
      </c>
      <c r="I51" s="168">
        <v>539.4</v>
      </c>
      <c r="J51" s="169">
        <v>0.4</v>
      </c>
      <c r="K51" s="159">
        <v>513.71</v>
      </c>
      <c r="L51" s="159">
        <v>543.45000000000005</v>
      </c>
      <c r="M51" s="167">
        <v>0.05</v>
      </c>
      <c r="N51" s="168">
        <v>550.19000000000005</v>
      </c>
    </row>
    <row r="52" spans="1:14" ht="15.6" x14ac:dyDescent="0.3">
      <c r="A52" s="170">
        <v>42</v>
      </c>
      <c r="B52" s="174" t="s">
        <v>61</v>
      </c>
      <c r="C52" s="164">
        <v>100</v>
      </c>
      <c r="D52" s="165">
        <v>61081110</v>
      </c>
      <c r="E52" s="157">
        <v>899</v>
      </c>
      <c r="F52" s="166">
        <v>899</v>
      </c>
      <c r="G52" s="159">
        <v>539.4</v>
      </c>
      <c r="H52" s="167">
        <v>0.4</v>
      </c>
      <c r="I52" s="168">
        <v>539.4</v>
      </c>
      <c r="J52" s="169">
        <v>0.4</v>
      </c>
      <c r="K52" s="159">
        <v>513.71</v>
      </c>
      <c r="L52" s="159">
        <v>543.45000000000005</v>
      </c>
      <c r="M52" s="167">
        <v>0.05</v>
      </c>
      <c r="N52" s="168">
        <v>550.19000000000005</v>
      </c>
    </row>
    <row r="53" spans="1:14" ht="15.6" x14ac:dyDescent="0.3">
      <c r="A53" s="170">
        <v>43</v>
      </c>
      <c r="B53" s="174" t="s">
        <v>62</v>
      </c>
      <c r="C53" s="164">
        <v>100</v>
      </c>
      <c r="D53" s="165">
        <v>61081110</v>
      </c>
      <c r="E53" s="157">
        <v>999</v>
      </c>
      <c r="F53" s="166">
        <v>999</v>
      </c>
      <c r="G53" s="159">
        <v>599.4</v>
      </c>
      <c r="H53" s="167">
        <v>0.4</v>
      </c>
      <c r="I53" s="168">
        <v>599.4</v>
      </c>
      <c r="J53" s="169">
        <v>0.4</v>
      </c>
      <c r="K53" s="159">
        <v>570.86</v>
      </c>
      <c r="L53" s="159">
        <v>603.9</v>
      </c>
      <c r="M53" s="167">
        <v>0.05</v>
      </c>
      <c r="N53" s="168">
        <v>611.39</v>
      </c>
    </row>
  </sheetData>
  <mergeCells count="24">
    <mergeCell ref="K2:N2"/>
    <mergeCell ref="H3:J3"/>
    <mergeCell ref="K3:N3"/>
    <mergeCell ref="E6:E9"/>
    <mergeCell ref="F6:F9"/>
    <mergeCell ref="I6:I9"/>
    <mergeCell ref="G2:G3"/>
    <mergeCell ref="H2:J2"/>
    <mergeCell ref="A1:N1"/>
    <mergeCell ref="A2:F3"/>
    <mergeCell ref="G6:H7"/>
    <mergeCell ref="A4:N4"/>
    <mergeCell ref="A6:A9"/>
    <mergeCell ref="B6:B9"/>
    <mergeCell ref="A5:N5"/>
    <mergeCell ref="J6:J9"/>
    <mergeCell ref="K6:K9"/>
    <mergeCell ref="L6:L9"/>
    <mergeCell ref="M6:M9"/>
    <mergeCell ref="N6:N9"/>
    <mergeCell ref="G8:G9"/>
    <mergeCell ref="H8:H9"/>
    <mergeCell ref="C6:C9"/>
    <mergeCell ref="D6:D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O49"/>
  <sheetViews>
    <sheetView topLeftCell="A13" workbookViewId="0">
      <selection activeCell="F16" sqref="F16"/>
    </sheetView>
  </sheetViews>
  <sheetFormatPr defaultRowHeight="14.4" x14ac:dyDescent="0.3"/>
  <cols>
    <col min="2" max="2" width="23.44140625" customWidth="1"/>
    <col min="11" max="11" width="14.5546875" customWidth="1"/>
    <col min="13" max="13" width="13.6640625" customWidth="1"/>
    <col min="14" max="14" width="17.109375" customWidth="1"/>
  </cols>
  <sheetData>
    <row r="1" spans="1:14" x14ac:dyDescent="0.3">
      <c r="A1" s="336" t="s">
        <v>427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8"/>
    </row>
    <row r="2" spans="1:14" x14ac:dyDescent="0.3">
      <c r="A2" s="339" t="s">
        <v>279</v>
      </c>
      <c r="B2" s="340"/>
      <c r="C2" s="340"/>
      <c r="D2" s="340"/>
      <c r="E2" s="340"/>
      <c r="F2" s="340"/>
      <c r="G2" s="340"/>
      <c r="H2" s="341"/>
      <c r="I2" s="111" t="s">
        <v>280</v>
      </c>
      <c r="J2" s="342" t="s">
        <v>5</v>
      </c>
      <c r="K2" s="343"/>
      <c r="L2" s="342" t="s">
        <v>281</v>
      </c>
      <c r="M2" s="344"/>
      <c r="N2" s="343"/>
    </row>
    <row r="3" spans="1:14" x14ac:dyDescent="0.3">
      <c r="A3" s="345" t="s">
        <v>282</v>
      </c>
      <c r="B3" s="346"/>
      <c r="C3" s="346"/>
      <c r="D3" s="346"/>
      <c r="E3" s="346"/>
      <c r="F3" s="346"/>
      <c r="G3" s="346"/>
      <c r="H3" s="347"/>
      <c r="I3" s="111"/>
      <c r="J3" s="342" t="s">
        <v>283</v>
      </c>
      <c r="K3" s="343"/>
      <c r="L3" s="342"/>
      <c r="M3" s="344"/>
      <c r="N3" s="343"/>
    </row>
    <row r="4" spans="1:14" x14ac:dyDescent="0.3">
      <c r="A4" s="235" t="s">
        <v>428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4"/>
    </row>
    <row r="5" spans="1:14" x14ac:dyDescent="0.3">
      <c r="A5" s="235" t="s">
        <v>429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6"/>
    </row>
    <row r="6" spans="1:14" ht="15" customHeight="1" x14ac:dyDescent="0.3">
      <c r="A6" s="231" t="s">
        <v>100</v>
      </c>
      <c r="B6" s="237" t="s">
        <v>1</v>
      </c>
      <c r="C6" s="231" t="s">
        <v>101</v>
      </c>
      <c r="D6" s="231" t="s">
        <v>2</v>
      </c>
      <c r="E6" s="231" t="s">
        <v>102</v>
      </c>
      <c r="F6" s="231" t="s">
        <v>12</v>
      </c>
      <c r="G6" s="252" t="s">
        <v>186</v>
      </c>
      <c r="H6" s="253"/>
      <c r="I6" s="335" t="s">
        <v>76</v>
      </c>
      <c r="J6" s="335" t="s">
        <v>14</v>
      </c>
      <c r="K6" s="241" t="s">
        <v>77</v>
      </c>
      <c r="L6" s="213" t="s">
        <v>284</v>
      </c>
      <c r="M6" s="241" t="s">
        <v>94</v>
      </c>
      <c r="N6" s="241" t="s">
        <v>430</v>
      </c>
    </row>
    <row r="7" spans="1:14" ht="28.8" x14ac:dyDescent="0.3">
      <c r="A7" s="238"/>
      <c r="B7" s="238"/>
      <c r="C7" s="232"/>
      <c r="D7" s="232"/>
      <c r="E7" s="232"/>
      <c r="F7" s="232"/>
      <c r="G7" s="29" t="s">
        <v>285</v>
      </c>
      <c r="H7" s="29" t="s">
        <v>431</v>
      </c>
      <c r="I7" s="335"/>
      <c r="J7" s="335"/>
      <c r="K7" s="241"/>
      <c r="L7" s="213"/>
      <c r="M7" s="241"/>
      <c r="N7" s="241"/>
    </row>
    <row r="8" spans="1:14" x14ac:dyDescent="0.3">
      <c r="A8" s="147">
        <v>1</v>
      </c>
      <c r="B8" s="142">
        <v>2</v>
      </c>
      <c r="C8" s="142">
        <v>3</v>
      </c>
      <c r="D8" s="142">
        <v>4</v>
      </c>
      <c r="E8" s="142">
        <v>5</v>
      </c>
      <c r="F8" s="142">
        <v>6</v>
      </c>
      <c r="G8" s="142">
        <v>7</v>
      </c>
      <c r="H8" s="142">
        <v>8</v>
      </c>
      <c r="I8" s="142">
        <v>9</v>
      </c>
      <c r="J8" s="142">
        <v>10</v>
      </c>
      <c r="K8" s="142">
        <v>11</v>
      </c>
      <c r="L8" s="142">
        <v>12</v>
      </c>
      <c r="M8" s="142">
        <v>13</v>
      </c>
      <c r="N8" s="142">
        <v>14</v>
      </c>
    </row>
    <row r="9" spans="1:14" ht="28.8" x14ac:dyDescent="0.3">
      <c r="A9" s="170">
        <v>1</v>
      </c>
      <c r="B9" s="181" t="s">
        <v>286</v>
      </c>
      <c r="C9" s="182">
        <v>30</v>
      </c>
      <c r="D9" s="182">
        <v>55151390</v>
      </c>
      <c r="E9" s="183">
        <v>1299</v>
      </c>
      <c r="F9" s="183">
        <v>1549</v>
      </c>
      <c r="G9" s="184">
        <v>0.33750000000000002</v>
      </c>
      <c r="H9" s="183">
        <v>1026.21</v>
      </c>
      <c r="I9" s="184">
        <v>0.34749999999999998</v>
      </c>
      <c r="J9" s="183">
        <v>1010.72</v>
      </c>
      <c r="K9" s="183">
        <v>962.59</v>
      </c>
      <c r="L9" s="185">
        <v>0.05</v>
      </c>
      <c r="M9" s="183">
        <v>1018.3</v>
      </c>
      <c r="N9" s="183">
        <v>1030.94</v>
      </c>
    </row>
    <row r="10" spans="1:14" ht="28.8" x14ac:dyDescent="0.3">
      <c r="A10" s="170">
        <v>2</v>
      </c>
      <c r="B10" s="181" t="s">
        <v>287</v>
      </c>
      <c r="C10" s="182">
        <v>30</v>
      </c>
      <c r="D10" s="182">
        <v>63026090</v>
      </c>
      <c r="E10" s="183">
        <v>649</v>
      </c>
      <c r="F10" s="183">
        <v>799</v>
      </c>
      <c r="G10" s="184">
        <v>0.3165</v>
      </c>
      <c r="H10" s="183">
        <v>546.12</v>
      </c>
      <c r="I10" s="184">
        <v>0.36649999999999999</v>
      </c>
      <c r="J10" s="183">
        <v>506.17</v>
      </c>
      <c r="K10" s="183">
        <v>482.06</v>
      </c>
      <c r="L10" s="185">
        <v>0.05</v>
      </c>
      <c r="M10" s="183">
        <v>509.96</v>
      </c>
      <c r="N10" s="183">
        <v>516.29</v>
      </c>
    </row>
    <row r="11" spans="1:14" ht="28.8" x14ac:dyDescent="0.3">
      <c r="A11" s="170">
        <v>3</v>
      </c>
      <c r="B11" s="181" t="s">
        <v>288</v>
      </c>
      <c r="C11" s="182">
        <v>160</v>
      </c>
      <c r="D11" s="182">
        <v>61071100</v>
      </c>
      <c r="E11" s="183">
        <v>135</v>
      </c>
      <c r="F11" s="183">
        <v>135</v>
      </c>
      <c r="G11" s="184">
        <v>0.26500000000000001</v>
      </c>
      <c r="H11" s="183">
        <v>99.23</v>
      </c>
      <c r="I11" s="184">
        <v>0.26500000000000001</v>
      </c>
      <c r="J11" s="183">
        <v>99.23</v>
      </c>
      <c r="K11" s="183">
        <v>94.5</v>
      </c>
      <c r="L11" s="185">
        <v>0.05</v>
      </c>
      <c r="M11" s="183">
        <v>99.97</v>
      </c>
      <c r="N11" s="183">
        <v>101.21</v>
      </c>
    </row>
    <row r="12" spans="1:14" ht="28.8" x14ac:dyDescent="0.3">
      <c r="A12" s="170">
        <v>4</v>
      </c>
      <c r="B12" s="181" t="s">
        <v>289</v>
      </c>
      <c r="C12" s="182">
        <v>180</v>
      </c>
      <c r="D12" s="182">
        <v>61071100</v>
      </c>
      <c r="E12" s="183">
        <v>130</v>
      </c>
      <c r="F12" s="183">
        <v>130</v>
      </c>
      <c r="G12" s="184">
        <v>0.26500000000000001</v>
      </c>
      <c r="H12" s="183">
        <v>95.55</v>
      </c>
      <c r="I12" s="184">
        <v>0.26500000000000001</v>
      </c>
      <c r="J12" s="183">
        <v>95.55</v>
      </c>
      <c r="K12" s="183">
        <v>91</v>
      </c>
      <c r="L12" s="185">
        <v>0.05</v>
      </c>
      <c r="M12" s="183">
        <v>96.27</v>
      </c>
      <c r="N12" s="183">
        <v>97.46</v>
      </c>
    </row>
    <row r="13" spans="1:14" ht="28.8" x14ac:dyDescent="0.3">
      <c r="A13" s="170">
        <v>5</v>
      </c>
      <c r="B13" s="181" t="s">
        <v>290</v>
      </c>
      <c r="C13" s="182">
        <v>180</v>
      </c>
      <c r="D13" s="182">
        <v>61071100</v>
      </c>
      <c r="E13" s="183">
        <v>195</v>
      </c>
      <c r="F13" s="183">
        <v>195</v>
      </c>
      <c r="G13" s="184">
        <v>0.26500000000000001</v>
      </c>
      <c r="H13" s="183">
        <v>143.33000000000001</v>
      </c>
      <c r="I13" s="184">
        <v>0.26500000000000001</v>
      </c>
      <c r="J13" s="183">
        <v>143.33000000000001</v>
      </c>
      <c r="K13" s="183">
        <v>136.5</v>
      </c>
      <c r="L13" s="185">
        <v>0.05</v>
      </c>
      <c r="M13" s="183">
        <v>144.4</v>
      </c>
      <c r="N13" s="183">
        <v>146.19</v>
      </c>
    </row>
    <row r="14" spans="1:14" x14ac:dyDescent="0.3">
      <c r="A14" s="170">
        <v>6</v>
      </c>
      <c r="B14" s="181" t="s">
        <v>291</v>
      </c>
      <c r="C14" s="182">
        <v>24</v>
      </c>
      <c r="D14" s="182">
        <v>55151390</v>
      </c>
      <c r="E14" s="183">
        <v>751</v>
      </c>
      <c r="F14" s="183">
        <v>751</v>
      </c>
      <c r="G14" s="184">
        <v>0.21149999999999999</v>
      </c>
      <c r="H14" s="183">
        <v>592.16</v>
      </c>
      <c r="I14" s="184">
        <v>0.21149999999999999</v>
      </c>
      <c r="J14" s="183">
        <v>592.16</v>
      </c>
      <c r="K14" s="183">
        <v>563.97</v>
      </c>
      <c r="L14" s="185">
        <v>0.05</v>
      </c>
      <c r="M14" s="183">
        <v>596.6</v>
      </c>
      <c r="N14" s="183">
        <v>604.01</v>
      </c>
    </row>
    <row r="15" spans="1:14" x14ac:dyDescent="0.3">
      <c r="A15" s="170">
        <v>7</v>
      </c>
      <c r="B15" s="181" t="s">
        <v>291</v>
      </c>
      <c r="C15" s="182">
        <v>24</v>
      </c>
      <c r="D15" s="182">
        <v>55151390</v>
      </c>
      <c r="E15" s="183">
        <v>951</v>
      </c>
      <c r="F15" s="183">
        <v>951</v>
      </c>
      <c r="G15" s="184">
        <v>0.222</v>
      </c>
      <c r="H15" s="183">
        <v>739.88</v>
      </c>
      <c r="I15" s="184">
        <v>0.222</v>
      </c>
      <c r="J15" s="183">
        <v>739.88</v>
      </c>
      <c r="K15" s="183">
        <v>704.65</v>
      </c>
      <c r="L15" s="185">
        <v>0.05</v>
      </c>
      <c r="M15" s="183">
        <v>745.43</v>
      </c>
      <c r="N15" s="183">
        <v>754.68</v>
      </c>
    </row>
    <row r="16" spans="1:14" x14ac:dyDescent="0.3">
      <c r="A16" s="170">
        <v>8</v>
      </c>
      <c r="B16" s="181" t="s">
        <v>291</v>
      </c>
      <c r="C16" s="182">
        <v>20</v>
      </c>
      <c r="D16" s="182">
        <v>55151390</v>
      </c>
      <c r="E16" s="183">
        <v>1151</v>
      </c>
      <c r="F16" s="183">
        <v>1151</v>
      </c>
      <c r="G16" s="184">
        <v>0.222</v>
      </c>
      <c r="H16" s="183">
        <v>895.48</v>
      </c>
      <c r="I16" s="184">
        <v>0.222</v>
      </c>
      <c r="J16" s="183">
        <v>895.48</v>
      </c>
      <c r="K16" s="183">
        <v>852.84</v>
      </c>
      <c r="L16" s="185">
        <v>0.05</v>
      </c>
      <c r="M16" s="183">
        <v>902.19</v>
      </c>
      <c r="N16" s="183">
        <v>913.39</v>
      </c>
    </row>
    <row r="17" spans="1:15" ht="48.75" customHeight="1" x14ac:dyDescent="0.3">
      <c r="A17" s="170">
        <v>9</v>
      </c>
      <c r="B17" s="181" t="s">
        <v>292</v>
      </c>
      <c r="C17" s="182">
        <v>20</v>
      </c>
      <c r="D17" s="182">
        <v>62052000</v>
      </c>
      <c r="E17" s="183">
        <v>1699</v>
      </c>
      <c r="F17" s="183">
        <v>1699</v>
      </c>
      <c r="G17" s="184">
        <v>0.38579999999999998</v>
      </c>
      <c r="H17" s="183">
        <v>1043.53</v>
      </c>
      <c r="I17" s="184">
        <v>0.38579999999999998</v>
      </c>
      <c r="J17" s="183">
        <v>1043.53</v>
      </c>
      <c r="K17" s="183">
        <v>993.83</v>
      </c>
      <c r="L17" s="185">
        <v>0.05</v>
      </c>
      <c r="M17" s="183">
        <v>1051.3499999999999</v>
      </c>
      <c r="N17" s="183">
        <v>1064.4000000000001</v>
      </c>
      <c r="O17" s="180"/>
    </row>
    <row r="18" spans="1:15" ht="43.2" x14ac:dyDescent="0.3">
      <c r="A18" s="170">
        <v>10</v>
      </c>
      <c r="B18" s="181" t="s">
        <v>293</v>
      </c>
      <c r="C18" s="182">
        <v>20</v>
      </c>
      <c r="D18" s="182">
        <v>62052000</v>
      </c>
      <c r="E18" s="183">
        <v>1799</v>
      </c>
      <c r="F18" s="183">
        <v>1799</v>
      </c>
      <c r="G18" s="184">
        <v>0.3448</v>
      </c>
      <c r="H18" s="183">
        <v>1178.7</v>
      </c>
      <c r="I18" s="184">
        <v>0.3448</v>
      </c>
      <c r="J18" s="183">
        <v>1178.7</v>
      </c>
      <c r="K18" s="183">
        <v>1052.42</v>
      </c>
      <c r="L18" s="185">
        <v>0.12</v>
      </c>
      <c r="M18" s="183">
        <v>1187.55</v>
      </c>
      <c r="N18" s="183">
        <v>1202.28</v>
      </c>
    </row>
    <row r="19" spans="1:15" ht="43.2" x14ac:dyDescent="0.3">
      <c r="A19" s="170">
        <v>11</v>
      </c>
      <c r="B19" s="181" t="s">
        <v>294</v>
      </c>
      <c r="C19" s="182">
        <v>20</v>
      </c>
      <c r="D19" s="182">
        <v>63041910</v>
      </c>
      <c r="E19" s="183">
        <v>1149</v>
      </c>
      <c r="F19" s="183">
        <v>1149</v>
      </c>
      <c r="G19" s="184">
        <v>0.36899999999999999</v>
      </c>
      <c r="H19" s="183">
        <v>725.02</v>
      </c>
      <c r="I19" s="184">
        <v>0.36899999999999999</v>
      </c>
      <c r="J19" s="183">
        <v>725.02</v>
      </c>
      <c r="K19" s="183">
        <v>690.49</v>
      </c>
      <c r="L19" s="185">
        <v>0.05</v>
      </c>
      <c r="M19" s="183">
        <v>730.46</v>
      </c>
      <c r="N19" s="183">
        <v>739.52300000000002</v>
      </c>
    </row>
    <row r="20" spans="1:15" ht="28.8" x14ac:dyDescent="0.3">
      <c r="A20" s="170">
        <v>12</v>
      </c>
      <c r="B20" s="181" t="s">
        <v>295</v>
      </c>
      <c r="C20" s="182">
        <v>50</v>
      </c>
      <c r="D20" s="182">
        <v>61099020</v>
      </c>
      <c r="E20" s="183">
        <v>349</v>
      </c>
      <c r="F20" s="183">
        <v>349</v>
      </c>
      <c r="G20" s="184">
        <v>0.3175</v>
      </c>
      <c r="H20" s="183">
        <v>238.19</v>
      </c>
      <c r="I20" s="184">
        <v>0.3175</v>
      </c>
      <c r="J20" s="183">
        <v>238.19</v>
      </c>
      <c r="K20" s="183">
        <v>226.85</v>
      </c>
      <c r="L20" s="185">
        <v>0.05</v>
      </c>
      <c r="M20" s="183">
        <v>239.98</v>
      </c>
      <c r="N20" s="183">
        <v>242.96</v>
      </c>
    </row>
    <row r="21" spans="1:15" ht="28.8" x14ac:dyDescent="0.3">
      <c r="A21" s="170">
        <v>13</v>
      </c>
      <c r="B21" s="181" t="s">
        <v>296</v>
      </c>
      <c r="C21" s="182">
        <v>60</v>
      </c>
      <c r="D21" s="182">
        <v>63026090</v>
      </c>
      <c r="E21" s="183">
        <v>279</v>
      </c>
      <c r="F21" s="183">
        <v>349</v>
      </c>
      <c r="G21" s="184">
        <v>0.34799999999999998</v>
      </c>
      <c r="H21" s="183">
        <v>227.55</v>
      </c>
      <c r="I21" s="184">
        <v>0.39800000000000002</v>
      </c>
      <c r="J21" s="183">
        <v>210.1</v>
      </c>
      <c r="K21" s="183">
        <v>200.09</v>
      </c>
      <c r="L21" s="185">
        <v>0.05</v>
      </c>
      <c r="M21" s="183">
        <v>211.67</v>
      </c>
      <c r="N21" s="183">
        <v>214.3</v>
      </c>
    </row>
    <row r="22" spans="1:15" x14ac:dyDescent="0.3">
      <c r="A22" s="170">
        <v>14</v>
      </c>
      <c r="B22" s="181" t="s">
        <v>297</v>
      </c>
      <c r="C22" s="182">
        <v>120</v>
      </c>
      <c r="D22" s="182">
        <v>61159990</v>
      </c>
      <c r="E22" s="183">
        <v>125</v>
      </c>
      <c r="F22" s="183">
        <v>125</v>
      </c>
      <c r="G22" s="184">
        <v>0.26500000000000001</v>
      </c>
      <c r="H22" s="183">
        <v>91.88</v>
      </c>
      <c r="I22" s="184">
        <v>0.26500000000000001</v>
      </c>
      <c r="J22" s="183">
        <v>91.88</v>
      </c>
      <c r="K22" s="183">
        <v>87.5</v>
      </c>
      <c r="L22" s="185">
        <v>0.05</v>
      </c>
      <c r="M22" s="183">
        <v>92.56</v>
      </c>
      <c r="N22" s="183">
        <v>93.71</v>
      </c>
    </row>
    <row r="23" spans="1:15" ht="28.8" x14ac:dyDescent="0.3">
      <c r="A23" s="170">
        <v>15</v>
      </c>
      <c r="B23" s="181" t="s">
        <v>298</v>
      </c>
      <c r="C23" s="182">
        <v>160</v>
      </c>
      <c r="D23" s="182">
        <v>62132000</v>
      </c>
      <c r="E23" s="183">
        <v>225</v>
      </c>
      <c r="F23" s="183">
        <v>225</v>
      </c>
      <c r="G23" s="184">
        <v>0.33850000000000002</v>
      </c>
      <c r="H23" s="183">
        <v>148.84</v>
      </c>
      <c r="I23" s="184">
        <v>0.33850000000000002</v>
      </c>
      <c r="J23" s="183">
        <v>148.84</v>
      </c>
      <c r="K23" s="183">
        <v>141.75</v>
      </c>
      <c r="L23" s="185">
        <v>0.05</v>
      </c>
      <c r="M23" s="183">
        <v>149.94999999999999</v>
      </c>
      <c r="N23" s="183">
        <v>151.81</v>
      </c>
    </row>
    <row r="24" spans="1:15" ht="28.8" x14ac:dyDescent="0.3">
      <c r="A24" s="170">
        <v>16</v>
      </c>
      <c r="B24" s="181" t="s">
        <v>299</v>
      </c>
      <c r="C24" s="182">
        <v>50</v>
      </c>
      <c r="D24" s="182">
        <v>61099020</v>
      </c>
      <c r="E24" s="183">
        <v>799</v>
      </c>
      <c r="F24" s="183">
        <v>799</v>
      </c>
      <c r="G24" s="184">
        <v>0.44350000000000001</v>
      </c>
      <c r="H24" s="183">
        <v>444.64</v>
      </c>
      <c r="I24" s="184">
        <v>0.44350000000000001</v>
      </c>
      <c r="J24" s="183">
        <v>444.64</v>
      </c>
      <c r="K24" s="183">
        <v>423.47</v>
      </c>
      <c r="L24" s="185">
        <v>0.05</v>
      </c>
      <c r="M24" s="183">
        <v>447.98</v>
      </c>
      <c r="N24" s="183">
        <v>453.54</v>
      </c>
    </row>
    <row r="25" spans="1:15" ht="28.8" x14ac:dyDescent="0.3">
      <c r="A25" s="170">
        <v>17</v>
      </c>
      <c r="B25" s="181" t="s">
        <v>300</v>
      </c>
      <c r="C25" s="182">
        <v>10</v>
      </c>
      <c r="D25" s="182">
        <v>63014000</v>
      </c>
      <c r="E25" s="183">
        <v>2899</v>
      </c>
      <c r="F25" s="183">
        <v>2899</v>
      </c>
      <c r="G25" s="184">
        <v>0.41980000000000001</v>
      </c>
      <c r="H25" s="183">
        <v>1682</v>
      </c>
      <c r="I25" s="184">
        <v>0.41980000000000001</v>
      </c>
      <c r="J25" s="183">
        <v>1682</v>
      </c>
      <c r="K25" s="183">
        <v>1501.79</v>
      </c>
      <c r="L25" s="185">
        <v>0.12</v>
      </c>
      <c r="M25" s="183">
        <v>1694.61</v>
      </c>
      <c r="N25" s="183">
        <v>1715.64</v>
      </c>
    </row>
    <row r="26" spans="1:15" x14ac:dyDescent="0.3">
      <c r="A26" s="170">
        <v>18</v>
      </c>
      <c r="B26" s="181" t="s">
        <v>301</v>
      </c>
      <c r="C26" s="182">
        <v>16</v>
      </c>
      <c r="D26" s="182">
        <v>62041300</v>
      </c>
      <c r="E26" s="182">
        <v>2499</v>
      </c>
      <c r="F26" s="182">
        <v>2499</v>
      </c>
      <c r="G26" s="184">
        <v>0.3992</v>
      </c>
      <c r="H26" s="182">
        <v>1501.4</v>
      </c>
      <c r="I26" s="184">
        <v>0.3992</v>
      </c>
      <c r="J26" s="183">
        <v>1501.4</v>
      </c>
      <c r="K26" s="182">
        <v>1340.54</v>
      </c>
      <c r="L26" s="185">
        <v>0.12</v>
      </c>
      <c r="M26" s="183">
        <v>1512.66</v>
      </c>
      <c r="N26" s="183">
        <v>1531.43</v>
      </c>
    </row>
    <row r="27" spans="1:15" x14ac:dyDescent="0.3">
      <c r="A27" s="170">
        <v>19</v>
      </c>
      <c r="B27" s="181" t="s">
        <v>302</v>
      </c>
      <c r="C27" s="182">
        <v>50</v>
      </c>
      <c r="D27" s="182">
        <v>61099020</v>
      </c>
      <c r="E27" s="183">
        <v>400</v>
      </c>
      <c r="F27" s="183">
        <v>400</v>
      </c>
      <c r="G27" s="184">
        <v>0.39100000000000001</v>
      </c>
      <c r="H27" s="183">
        <v>243.6</v>
      </c>
      <c r="I27" s="184">
        <v>0.39100000000000001</v>
      </c>
      <c r="J27" s="183">
        <v>243.6</v>
      </c>
      <c r="K27" s="183">
        <v>232</v>
      </c>
      <c r="L27" s="185">
        <v>0.05</v>
      </c>
      <c r="M27" s="183">
        <v>245.43</v>
      </c>
      <c r="N27" s="183">
        <v>248.47</v>
      </c>
    </row>
    <row r="28" spans="1:15" x14ac:dyDescent="0.3">
      <c r="A28" s="170">
        <v>20</v>
      </c>
      <c r="B28" s="181" t="s">
        <v>303</v>
      </c>
      <c r="C28" s="182">
        <v>20</v>
      </c>
      <c r="D28" s="182">
        <v>61103010</v>
      </c>
      <c r="E28" s="183">
        <v>1299</v>
      </c>
      <c r="F28" s="183">
        <v>1299</v>
      </c>
      <c r="G28" s="184">
        <v>0.39100000000000001</v>
      </c>
      <c r="H28" s="183">
        <v>791.09</v>
      </c>
      <c r="I28" s="184">
        <v>0.39100000000000001</v>
      </c>
      <c r="J28" s="183">
        <v>791.09</v>
      </c>
      <c r="K28" s="183">
        <v>753.42</v>
      </c>
      <c r="L28" s="185">
        <v>0.05</v>
      </c>
      <c r="M28" s="183">
        <v>797.02</v>
      </c>
      <c r="N28" s="183">
        <v>806.91</v>
      </c>
    </row>
    <row r="29" spans="1:15" ht="28.8" x14ac:dyDescent="0.3">
      <c r="A29" s="170">
        <v>21</v>
      </c>
      <c r="B29" s="27" t="s">
        <v>304</v>
      </c>
      <c r="C29" s="186">
        <v>30</v>
      </c>
      <c r="D29" s="186">
        <v>55151390</v>
      </c>
      <c r="E29" s="186">
        <v>1299</v>
      </c>
      <c r="F29" s="186">
        <v>1549</v>
      </c>
      <c r="G29" s="187">
        <v>0.33750000000000002</v>
      </c>
      <c r="H29" s="188">
        <v>1026.21</v>
      </c>
      <c r="I29" s="187">
        <v>0.36749999999999999</v>
      </c>
      <c r="J29" s="189">
        <v>979.74</v>
      </c>
      <c r="K29" s="186">
        <v>933.09</v>
      </c>
      <c r="L29" s="190">
        <v>0.05</v>
      </c>
      <c r="M29" s="189">
        <v>987.09</v>
      </c>
      <c r="N29" s="189">
        <v>999.34</v>
      </c>
    </row>
    <row r="30" spans="1:15" ht="28.8" x14ac:dyDescent="0.3">
      <c r="A30" s="170">
        <v>22</v>
      </c>
      <c r="B30" s="27" t="s">
        <v>305</v>
      </c>
      <c r="C30" s="182">
        <v>24</v>
      </c>
      <c r="D30" s="182">
        <v>63041910</v>
      </c>
      <c r="E30" s="182">
        <v>1699</v>
      </c>
      <c r="F30" s="182">
        <v>1699</v>
      </c>
      <c r="G30" s="184">
        <v>0.432</v>
      </c>
      <c r="H30" s="182">
        <v>965.03</v>
      </c>
      <c r="I30" s="184">
        <v>0.432</v>
      </c>
      <c r="J30" s="183">
        <v>965.03</v>
      </c>
      <c r="K30" s="182">
        <v>919.08</v>
      </c>
      <c r="L30" s="185">
        <v>0.05</v>
      </c>
      <c r="M30" s="183">
        <v>972.27</v>
      </c>
      <c r="N30" s="183">
        <v>984.33</v>
      </c>
    </row>
    <row r="31" spans="1:15" ht="28.8" x14ac:dyDescent="0.3">
      <c r="A31" s="170">
        <v>23</v>
      </c>
      <c r="B31" s="27" t="s">
        <v>306</v>
      </c>
      <c r="C31" s="182">
        <v>24</v>
      </c>
      <c r="D31" s="182">
        <v>63041910</v>
      </c>
      <c r="E31" s="182">
        <v>1249</v>
      </c>
      <c r="F31" s="182">
        <v>1249</v>
      </c>
      <c r="G31" s="184">
        <v>0.39</v>
      </c>
      <c r="H31" s="183">
        <v>761.89</v>
      </c>
      <c r="I31" s="184">
        <v>0.39</v>
      </c>
      <c r="J31" s="183">
        <v>761.89</v>
      </c>
      <c r="K31" s="183">
        <v>725.61</v>
      </c>
      <c r="L31" s="185">
        <v>0.05</v>
      </c>
      <c r="M31" s="183">
        <v>767.6</v>
      </c>
      <c r="N31" s="183">
        <v>777.13</v>
      </c>
    </row>
    <row r="32" spans="1:15" ht="28.8" x14ac:dyDescent="0.3">
      <c r="A32" s="170">
        <v>24</v>
      </c>
      <c r="B32" s="27" t="s">
        <v>307</v>
      </c>
      <c r="C32" s="182">
        <v>24</v>
      </c>
      <c r="D32" s="182">
        <v>94092990</v>
      </c>
      <c r="E32" s="182">
        <v>499</v>
      </c>
      <c r="F32" s="182">
        <v>499</v>
      </c>
      <c r="G32" s="184">
        <v>0.29199999999999998</v>
      </c>
      <c r="H32" s="183">
        <v>353.29</v>
      </c>
      <c r="I32" s="184">
        <v>0.29199999999999998</v>
      </c>
      <c r="J32" s="183">
        <v>353.29</v>
      </c>
      <c r="K32" s="183">
        <v>299.39999999999998</v>
      </c>
      <c r="L32" s="185">
        <v>0.18</v>
      </c>
      <c r="M32" s="183">
        <v>355.94</v>
      </c>
      <c r="N32" s="183">
        <v>360.36</v>
      </c>
    </row>
    <row r="33" spans="1:14" ht="28.8" x14ac:dyDescent="0.3">
      <c r="A33" s="170">
        <v>25</v>
      </c>
      <c r="B33" s="27" t="s">
        <v>308</v>
      </c>
      <c r="C33" s="182">
        <v>24</v>
      </c>
      <c r="D33" s="182">
        <v>57050042</v>
      </c>
      <c r="E33" s="182">
        <v>469</v>
      </c>
      <c r="F33" s="182">
        <v>469</v>
      </c>
      <c r="G33" s="184">
        <v>0.37</v>
      </c>
      <c r="H33" s="183">
        <v>295.47000000000003</v>
      </c>
      <c r="I33" s="184">
        <v>0.37</v>
      </c>
      <c r="J33" s="183">
        <v>295.47000000000003</v>
      </c>
      <c r="K33" s="183">
        <v>263.81</v>
      </c>
      <c r="L33" s="185">
        <v>0.12</v>
      </c>
      <c r="M33" s="183">
        <v>297.69</v>
      </c>
      <c r="N33" s="183">
        <v>301.38</v>
      </c>
    </row>
    <row r="34" spans="1:14" ht="28.8" x14ac:dyDescent="0.3">
      <c r="A34" s="170">
        <v>26</v>
      </c>
      <c r="B34" s="27" t="s">
        <v>309</v>
      </c>
      <c r="C34" s="182">
        <v>24</v>
      </c>
      <c r="D34" s="182">
        <v>57050042</v>
      </c>
      <c r="E34" s="182">
        <v>669</v>
      </c>
      <c r="F34" s="182">
        <v>669</v>
      </c>
      <c r="G34" s="184">
        <v>0.37</v>
      </c>
      <c r="H34" s="183">
        <v>421.47</v>
      </c>
      <c r="I34" s="184">
        <v>0.37</v>
      </c>
      <c r="J34" s="183">
        <v>421.47</v>
      </c>
      <c r="K34" s="183">
        <v>376.31</v>
      </c>
      <c r="L34" s="185">
        <v>0.12</v>
      </c>
      <c r="M34" s="183">
        <v>424.63</v>
      </c>
      <c r="N34" s="183">
        <v>429.9</v>
      </c>
    </row>
    <row r="35" spans="1:14" ht="28.8" x14ac:dyDescent="0.3">
      <c r="A35" s="170">
        <v>27</v>
      </c>
      <c r="B35" s="27" t="s">
        <v>310</v>
      </c>
      <c r="C35" s="182">
        <v>16</v>
      </c>
      <c r="D35" s="182">
        <v>63014000</v>
      </c>
      <c r="E35" s="182">
        <v>1399</v>
      </c>
      <c r="F35" s="182">
        <v>1399</v>
      </c>
      <c r="G35" s="184">
        <v>0.37</v>
      </c>
      <c r="H35" s="183">
        <v>881.37</v>
      </c>
      <c r="I35" s="184">
        <v>0.37</v>
      </c>
      <c r="J35" s="183">
        <v>881.37</v>
      </c>
      <c r="K35" s="183">
        <v>839.4</v>
      </c>
      <c r="L35" s="185">
        <v>0.05</v>
      </c>
      <c r="M35" s="183">
        <v>887.98</v>
      </c>
      <c r="N35" s="183">
        <v>899</v>
      </c>
    </row>
    <row r="36" spans="1:14" ht="28.8" x14ac:dyDescent="0.3">
      <c r="A36" s="170">
        <v>28</v>
      </c>
      <c r="B36" s="27" t="s">
        <v>311</v>
      </c>
      <c r="C36" s="182">
        <v>30</v>
      </c>
      <c r="D36" s="182">
        <v>63026090</v>
      </c>
      <c r="E36" s="182">
        <v>539</v>
      </c>
      <c r="F36" s="182">
        <v>629</v>
      </c>
      <c r="G36" s="184">
        <v>0.33750000000000002</v>
      </c>
      <c r="H36" s="183">
        <v>357.09</v>
      </c>
      <c r="I36" s="184">
        <v>0.36749999999999999</v>
      </c>
      <c r="J36" s="183">
        <v>397.84</v>
      </c>
      <c r="K36" s="182">
        <v>378.9</v>
      </c>
      <c r="L36" s="185">
        <v>0.05</v>
      </c>
      <c r="M36" s="183">
        <v>400.83</v>
      </c>
      <c r="N36" s="183">
        <v>405.8</v>
      </c>
    </row>
    <row r="37" spans="1:14" ht="28.8" x14ac:dyDescent="0.3">
      <c r="A37" s="170">
        <v>29</v>
      </c>
      <c r="B37" s="27" t="s">
        <v>312</v>
      </c>
      <c r="C37" s="182">
        <v>160</v>
      </c>
      <c r="D37" s="182">
        <v>61071100</v>
      </c>
      <c r="E37" s="182">
        <v>225</v>
      </c>
      <c r="F37" s="182">
        <v>225</v>
      </c>
      <c r="G37" s="184">
        <v>0.33750000000000002</v>
      </c>
      <c r="H37" s="183">
        <v>416.71</v>
      </c>
      <c r="I37" s="184">
        <v>0.33750000000000002</v>
      </c>
      <c r="J37" s="183">
        <v>149.06</v>
      </c>
      <c r="K37" s="183">
        <v>141.96</v>
      </c>
      <c r="L37" s="185">
        <v>0.05</v>
      </c>
      <c r="M37" s="183">
        <v>150.18</v>
      </c>
      <c r="N37" s="183">
        <v>152.04</v>
      </c>
    </row>
    <row r="38" spans="1:14" ht="28.8" x14ac:dyDescent="0.3">
      <c r="A38" s="170">
        <v>30</v>
      </c>
      <c r="B38" s="27" t="s">
        <v>313</v>
      </c>
      <c r="C38" s="182">
        <v>160</v>
      </c>
      <c r="D38" s="182">
        <v>61071100</v>
      </c>
      <c r="E38" s="182">
        <v>250</v>
      </c>
      <c r="F38" s="182">
        <v>250</v>
      </c>
      <c r="G38" s="184">
        <v>0.28599999999999998</v>
      </c>
      <c r="H38" s="183">
        <v>178.5</v>
      </c>
      <c r="I38" s="184">
        <v>0.28599999999999998</v>
      </c>
      <c r="J38" s="183">
        <v>178.5</v>
      </c>
      <c r="K38" s="183">
        <v>170</v>
      </c>
      <c r="L38" s="185">
        <v>0.05</v>
      </c>
      <c r="M38" s="183">
        <v>179.84</v>
      </c>
      <c r="N38" s="183">
        <v>182.07</v>
      </c>
    </row>
    <row r="39" spans="1:14" ht="28.8" x14ac:dyDescent="0.3">
      <c r="A39" s="170">
        <v>31</v>
      </c>
      <c r="B39" s="191" t="s">
        <v>314</v>
      </c>
      <c r="C39" s="182">
        <v>160</v>
      </c>
      <c r="D39" s="182">
        <v>61071100</v>
      </c>
      <c r="E39" s="182">
        <v>275</v>
      </c>
      <c r="F39" s="182">
        <v>275</v>
      </c>
      <c r="G39" s="184">
        <v>0.28599999999999998</v>
      </c>
      <c r="H39" s="183">
        <v>196.35</v>
      </c>
      <c r="I39" s="184">
        <v>0.28599999999999998</v>
      </c>
      <c r="J39" s="183">
        <v>196.35</v>
      </c>
      <c r="K39" s="183">
        <v>187</v>
      </c>
      <c r="L39" s="185">
        <v>0.05</v>
      </c>
      <c r="M39" s="183">
        <v>197.82</v>
      </c>
      <c r="N39" s="183">
        <v>200.28</v>
      </c>
    </row>
    <row r="40" spans="1:14" ht="28.8" x14ac:dyDescent="0.3">
      <c r="A40" s="170">
        <v>32</v>
      </c>
      <c r="B40" s="27" t="s">
        <v>315</v>
      </c>
      <c r="C40" s="182">
        <v>108</v>
      </c>
      <c r="D40" s="182">
        <v>61071100</v>
      </c>
      <c r="E40" s="182">
        <v>260</v>
      </c>
      <c r="F40" s="182">
        <v>260</v>
      </c>
      <c r="G40" s="184">
        <v>0.28599999999999998</v>
      </c>
      <c r="H40" s="183">
        <v>185.64</v>
      </c>
      <c r="I40" s="184">
        <v>0.28599999999999998</v>
      </c>
      <c r="J40" s="183">
        <v>185.64</v>
      </c>
      <c r="K40" s="183">
        <v>176.8</v>
      </c>
      <c r="L40" s="185">
        <v>0.05</v>
      </c>
      <c r="M40" s="183">
        <v>187.03</v>
      </c>
      <c r="N40" s="183">
        <v>189.35</v>
      </c>
    </row>
    <row r="41" spans="1:14" ht="28.8" x14ac:dyDescent="0.3">
      <c r="A41" s="170">
        <v>33</v>
      </c>
      <c r="B41" s="27" t="s">
        <v>316</v>
      </c>
      <c r="C41" s="192">
        <v>90</v>
      </c>
      <c r="D41" s="182">
        <v>61071100</v>
      </c>
      <c r="E41" s="182">
        <v>265</v>
      </c>
      <c r="F41" s="182">
        <v>265</v>
      </c>
      <c r="G41" s="184">
        <v>0.28599999999999998</v>
      </c>
      <c r="H41" s="183">
        <v>189.21</v>
      </c>
      <c r="I41" s="184">
        <v>0.28599999999999998</v>
      </c>
      <c r="J41" s="183">
        <v>189.21</v>
      </c>
      <c r="K41" s="183">
        <v>180.2</v>
      </c>
      <c r="L41" s="185">
        <v>0.05</v>
      </c>
      <c r="M41" s="183">
        <v>190.63</v>
      </c>
      <c r="N41" s="183">
        <v>192.99</v>
      </c>
    </row>
    <row r="42" spans="1:14" ht="28.8" x14ac:dyDescent="0.3">
      <c r="A42" s="170">
        <v>34</v>
      </c>
      <c r="B42" s="27" t="s">
        <v>317</v>
      </c>
      <c r="C42" s="192">
        <v>30</v>
      </c>
      <c r="D42" s="182">
        <v>63049270</v>
      </c>
      <c r="E42" s="182">
        <v>599</v>
      </c>
      <c r="F42" s="182">
        <v>599</v>
      </c>
      <c r="G42" s="184">
        <v>0.4</v>
      </c>
      <c r="H42" s="183">
        <v>359.4</v>
      </c>
      <c r="I42" s="184">
        <v>0.4</v>
      </c>
      <c r="J42" s="183">
        <v>359.4</v>
      </c>
      <c r="K42" s="183">
        <v>342.29</v>
      </c>
      <c r="L42" s="185">
        <v>0.05</v>
      </c>
      <c r="M42" s="183">
        <v>362.1</v>
      </c>
      <c r="N42" s="183">
        <v>366.59</v>
      </c>
    </row>
    <row r="43" spans="1:14" ht="43.2" x14ac:dyDescent="0.3">
      <c r="A43" s="170">
        <v>35</v>
      </c>
      <c r="B43" s="27" t="s">
        <v>318</v>
      </c>
      <c r="C43" s="192">
        <v>30</v>
      </c>
      <c r="D43" s="182">
        <v>63049270</v>
      </c>
      <c r="E43" s="182">
        <v>799</v>
      </c>
      <c r="F43" s="182">
        <v>799</v>
      </c>
      <c r="G43" s="184">
        <v>0.4</v>
      </c>
      <c r="H43" s="183">
        <v>479.4</v>
      </c>
      <c r="I43" s="184">
        <v>0.4</v>
      </c>
      <c r="J43" s="183">
        <v>479.4</v>
      </c>
      <c r="K43" s="183">
        <v>456.57</v>
      </c>
      <c r="L43" s="185">
        <v>0.05</v>
      </c>
      <c r="M43" s="183">
        <v>483</v>
      </c>
      <c r="N43" s="183">
        <v>488.99</v>
      </c>
    </row>
    <row r="44" spans="1:14" ht="43.2" x14ac:dyDescent="0.3">
      <c r="A44" s="170">
        <v>36</v>
      </c>
      <c r="B44" s="27" t="s">
        <v>319</v>
      </c>
      <c r="C44" s="192">
        <v>30</v>
      </c>
      <c r="D44" s="182">
        <v>63049270</v>
      </c>
      <c r="E44" s="182">
        <v>769</v>
      </c>
      <c r="F44" s="182">
        <v>769</v>
      </c>
      <c r="G44" s="184">
        <v>0.4</v>
      </c>
      <c r="H44" s="183">
        <v>461.4</v>
      </c>
      <c r="I44" s="184">
        <v>0.4</v>
      </c>
      <c r="J44" s="183">
        <v>461.4</v>
      </c>
      <c r="K44" s="183">
        <v>439.43</v>
      </c>
      <c r="L44" s="185">
        <v>0.05</v>
      </c>
      <c r="M44" s="183">
        <v>464.86</v>
      </c>
      <c r="N44" s="183">
        <v>470.63</v>
      </c>
    </row>
    <row r="45" spans="1:14" ht="43.2" x14ac:dyDescent="0.3">
      <c r="A45" s="170">
        <v>37</v>
      </c>
      <c r="B45" s="27" t="s">
        <v>432</v>
      </c>
      <c r="C45" s="192">
        <v>30</v>
      </c>
      <c r="D45" s="182">
        <v>63049270</v>
      </c>
      <c r="E45" s="182">
        <v>999</v>
      </c>
      <c r="F45" s="182">
        <v>999</v>
      </c>
      <c r="G45" s="184">
        <v>0.4</v>
      </c>
      <c r="H45" s="183">
        <v>599.4</v>
      </c>
      <c r="I45" s="184">
        <v>0.4</v>
      </c>
      <c r="J45" s="183">
        <v>599.4</v>
      </c>
      <c r="K45" s="183">
        <v>570.86</v>
      </c>
      <c r="L45" s="185">
        <v>0.05</v>
      </c>
      <c r="M45" s="183">
        <v>603.9</v>
      </c>
      <c r="N45" s="183">
        <v>611.39</v>
      </c>
    </row>
    <row r="46" spans="1:14" ht="28.8" x14ac:dyDescent="0.3">
      <c r="A46" s="170">
        <v>38</v>
      </c>
      <c r="B46" s="27" t="s">
        <v>320</v>
      </c>
      <c r="C46" s="192">
        <v>30</v>
      </c>
      <c r="D46" s="182">
        <v>55151390</v>
      </c>
      <c r="E46" s="182">
        <v>1800</v>
      </c>
      <c r="F46" s="182">
        <v>2000</v>
      </c>
      <c r="G46" s="184">
        <v>0.27350000000000002</v>
      </c>
      <c r="H46" s="183">
        <v>1453</v>
      </c>
      <c r="I46" s="184">
        <v>0.28000000000000003</v>
      </c>
      <c r="J46" s="183">
        <v>1440</v>
      </c>
      <c r="K46" s="183">
        <v>1371.43</v>
      </c>
      <c r="L46" s="185">
        <v>0.05</v>
      </c>
      <c r="M46" s="183">
        <v>1450.8</v>
      </c>
      <c r="N46" s="183">
        <v>1468.8</v>
      </c>
    </row>
    <row r="47" spans="1:14" ht="28.8" x14ac:dyDescent="0.3">
      <c r="A47" s="170">
        <v>39</v>
      </c>
      <c r="B47" s="27" t="s">
        <v>321</v>
      </c>
      <c r="C47" s="192">
        <v>30</v>
      </c>
      <c r="D47" s="182">
        <v>55151390</v>
      </c>
      <c r="E47" s="182">
        <v>799</v>
      </c>
      <c r="F47" s="182">
        <v>899</v>
      </c>
      <c r="G47" s="184">
        <v>0.30499999999999999</v>
      </c>
      <c r="H47" s="183">
        <v>624.80999999999995</v>
      </c>
      <c r="I47" s="184">
        <v>0.31</v>
      </c>
      <c r="J47" s="183">
        <v>620.30999999999995</v>
      </c>
      <c r="K47" s="183">
        <v>590.77</v>
      </c>
      <c r="L47" s="185">
        <v>0.05</v>
      </c>
      <c r="M47" s="183">
        <v>624.96</v>
      </c>
      <c r="N47" s="183">
        <v>632.72</v>
      </c>
    </row>
    <row r="48" spans="1:14" ht="28.8" x14ac:dyDescent="0.3">
      <c r="A48" s="170">
        <v>40</v>
      </c>
      <c r="B48" s="27" t="s">
        <v>322</v>
      </c>
      <c r="C48" s="192">
        <v>30</v>
      </c>
      <c r="D48" s="182">
        <v>55151390</v>
      </c>
      <c r="E48" s="182">
        <v>1399</v>
      </c>
      <c r="F48" s="182">
        <v>1599</v>
      </c>
      <c r="G48" s="184">
        <v>0.30499999999999999</v>
      </c>
      <c r="H48" s="183">
        <v>1111.31</v>
      </c>
      <c r="I48" s="184">
        <v>0.33500000000000002</v>
      </c>
      <c r="J48" s="183">
        <v>1063.3399999999999</v>
      </c>
      <c r="K48" s="183">
        <v>1012.7</v>
      </c>
      <c r="L48" s="185">
        <v>0.05</v>
      </c>
      <c r="M48" s="183">
        <v>1071.31</v>
      </c>
      <c r="N48" s="183">
        <v>1084.5999999999999</v>
      </c>
    </row>
    <row r="49" spans="1:14" x14ac:dyDescent="0.3">
      <c r="A49" s="193"/>
      <c r="B49" s="194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</row>
  </sheetData>
  <mergeCells count="22">
    <mergeCell ref="A1:N1"/>
    <mergeCell ref="A2:H2"/>
    <mergeCell ref="J2:K2"/>
    <mergeCell ref="L2:N2"/>
    <mergeCell ref="A3:H3"/>
    <mergeCell ref="J3:K3"/>
    <mergeCell ref="L3:N3"/>
    <mergeCell ref="A4:N4"/>
    <mergeCell ref="A5:N5"/>
    <mergeCell ref="A6:A7"/>
    <mergeCell ref="B6:B7"/>
    <mergeCell ref="C6:C7"/>
    <mergeCell ref="D6:D7"/>
    <mergeCell ref="E6:E7"/>
    <mergeCell ref="F6:F7"/>
    <mergeCell ref="G6:H6"/>
    <mergeCell ref="I6:I7"/>
    <mergeCell ref="J6:J7"/>
    <mergeCell ref="K6:K7"/>
    <mergeCell ref="L6:L7"/>
    <mergeCell ref="M6:M7"/>
    <mergeCell ref="N6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7"/>
  <sheetViews>
    <sheetView topLeftCell="A4" workbookViewId="0">
      <selection activeCell="E14" sqref="E14"/>
    </sheetView>
  </sheetViews>
  <sheetFormatPr defaultRowHeight="14.4" x14ac:dyDescent="0.3"/>
  <cols>
    <col min="2" max="2" width="21" customWidth="1"/>
    <col min="3" max="3" width="20.33203125" customWidth="1"/>
    <col min="4" max="4" width="7.109375" customWidth="1"/>
    <col min="5" max="5" width="11.5546875" customWidth="1"/>
    <col min="13" max="13" width="13.88671875" customWidth="1"/>
    <col min="15" max="15" width="15" customWidth="1"/>
  </cols>
  <sheetData>
    <row r="1" spans="1:15" x14ac:dyDescent="0.3">
      <c r="A1" s="210" t="s">
        <v>88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15" x14ac:dyDescent="0.3">
      <c r="A2" s="242" t="s">
        <v>89</v>
      </c>
      <c r="B2" s="243"/>
      <c r="C2" s="243"/>
      <c r="D2" s="243"/>
      <c r="E2" s="243"/>
      <c r="F2" s="243"/>
      <c r="G2" s="243"/>
      <c r="H2" s="243"/>
      <c r="I2" s="243"/>
      <c r="J2" s="244"/>
      <c r="K2" s="248" t="s">
        <v>4</v>
      </c>
      <c r="L2" s="249" t="s">
        <v>66</v>
      </c>
      <c r="M2" s="250"/>
      <c r="N2" s="249" t="s">
        <v>67</v>
      </c>
      <c r="O2" s="250"/>
    </row>
    <row r="3" spans="1:15" x14ac:dyDescent="0.3">
      <c r="A3" s="245"/>
      <c r="B3" s="246"/>
      <c r="C3" s="246"/>
      <c r="D3" s="246"/>
      <c r="E3" s="246"/>
      <c r="F3" s="246"/>
      <c r="G3" s="246"/>
      <c r="H3" s="246"/>
      <c r="I3" s="246"/>
      <c r="J3" s="247"/>
      <c r="K3" s="248"/>
      <c r="L3" s="248" t="s">
        <v>68</v>
      </c>
      <c r="M3" s="248"/>
      <c r="N3" s="248"/>
      <c r="O3" s="248"/>
    </row>
    <row r="4" spans="1:15" x14ac:dyDescent="0.3">
      <c r="A4" s="233" t="s">
        <v>90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</row>
    <row r="5" spans="1:15" x14ac:dyDescent="0.3">
      <c r="A5" s="234" t="s">
        <v>69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6"/>
    </row>
    <row r="6" spans="1:15" x14ac:dyDescent="0.3">
      <c r="A6" s="237" t="s">
        <v>70</v>
      </c>
      <c r="B6" s="237" t="s">
        <v>1</v>
      </c>
      <c r="C6" s="231" t="s">
        <v>71</v>
      </c>
      <c r="D6" s="231" t="s">
        <v>72</v>
      </c>
      <c r="E6" s="231" t="s">
        <v>2</v>
      </c>
      <c r="F6" s="231" t="s">
        <v>11</v>
      </c>
      <c r="G6" s="239" t="s">
        <v>73</v>
      </c>
      <c r="H6" s="241" t="s">
        <v>74</v>
      </c>
      <c r="I6" s="241"/>
      <c r="J6" s="231" t="s">
        <v>75</v>
      </c>
      <c r="K6" s="241" t="s">
        <v>76</v>
      </c>
      <c r="L6" s="202" t="s">
        <v>77</v>
      </c>
      <c r="M6" s="231" t="s">
        <v>94</v>
      </c>
      <c r="N6" s="237" t="s">
        <v>78</v>
      </c>
      <c r="O6" s="231" t="s">
        <v>95</v>
      </c>
    </row>
    <row r="7" spans="1:15" ht="66" customHeight="1" x14ac:dyDescent="0.3">
      <c r="A7" s="238"/>
      <c r="B7" s="238"/>
      <c r="C7" s="232"/>
      <c r="D7" s="232"/>
      <c r="E7" s="232"/>
      <c r="F7" s="232"/>
      <c r="G7" s="240"/>
      <c r="H7" s="8" t="s">
        <v>18</v>
      </c>
      <c r="I7" s="8" t="s">
        <v>79</v>
      </c>
      <c r="J7" s="232"/>
      <c r="K7" s="241"/>
      <c r="L7" s="204"/>
      <c r="M7" s="232"/>
      <c r="N7" s="238"/>
      <c r="O7" s="232"/>
    </row>
    <row r="8" spans="1:15" x14ac:dyDescent="0.3">
      <c r="A8" s="9">
        <v>1</v>
      </c>
      <c r="B8" s="9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  <c r="O8" s="9">
        <v>15</v>
      </c>
    </row>
    <row r="9" spans="1:15" ht="49.5" customHeight="1" x14ac:dyDescent="0.3">
      <c r="A9" s="10">
        <v>1</v>
      </c>
      <c r="B9" s="11" t="s">
        <v>80</v>
      </c>
      <c r="C9" s="11" t="s">
        <v>80</v>
      </c>
      <c r="D9" s="16">
        <v>2</v>
      </c>
      <c r="E9" s="10">
        <v>84212120</v>
      </c>
      <c r="F9" s="17">
        <v>19500</v>
      </c>
      <c r="G9" s="17">
        <v>21500</v>
      </c>
      <c r="H9" s="17">
        <v>13502</v>
      </c>
      <c r="I9" s="18">
        <v>0.372</v>
      </c>
      <c r="J9" s="17">
        <v>13330</v>
      </c>
      <c r="K9" s="18">
        <v>0.38</v>
      </c>
      <c r="L9" s="17">
        <v>11296.61</v>
      </c>
      <c r="M9" s="17">
        <v>13429.98</v>
      </c>
      <c r="N9" s="18">
        <v>0.18</v>
      </c>
      <c r="O9" s="17">
        <v>13596.6</v>
      </c>
    </row>
    <row r="10" spans="1:15" ht="28.8" x14ac:dyDescent="0.3">
      <c r="A10" s="10">
        <v>2</v>
      </c>
      <c r="B10" s="11" t="s">
        <v>81</v>
      </c>
      <c r="C10" s="11" t="s">
        <v>81</v>
      </c>
      <c r="D10" s="16">
        <v>4</v>
      </c>
      <c r="E10" s="10">
        <v>84212120</v>
      </c>
      <c r="F10" s="17">
        <v>1900</v>
      </c>
      <c r="G10" s="17">
        <v>2000</v>
      </c>
      <c r="H10" s="17">
        <v>1366.4</v>
      </c>
      <c r="I10" s="18">
        <v>0.31680000000000003</v>
      </c>
      <c r="J10" s="17">
        <v>1360</v>
      </c>
      <c r="K10" s="18">
        <v>0.32</v>
      </c>
      <c r="L10" s="17">
        <v>1152.54</v>
      </c>
      <c r="M10" s="17">
        <v>1370.2</v>
      </c>
      <c r="N10" s="18">
        <v>0.18</v>
      </c>
      <c r="O10" s="17">
        <v>1387.2</v>
      </c>
    </row>
    <row r="11" spans="1:15" x14ac:dyDescent="0.3">
      <c r="A11" s="10">
        <v>3</v>
      </c>
      <c r="B11" s="11" t="s">
        <v>82</v>
      </c>
      <c r="C11" s="12"/>
      <c r="D11" s="16">
        <v>2</v>
      </c>
      <c r="E11" s="10">
        <v>84212120</v>
      </c>
      <c r="F11" s="17">
        <v>3200</v>
      </c>
      <c r="G11" s="17">
        <v>3400</v>
      </c>
      <c r="H11" s="17">
        <v>2342.94</v>
      </c>
      <c r="I11" s="18">
        <v>0.31900000000000001</v>
      </c>
      <c r="J11" s="17">
        <v>2244</v>
      </c>
      <c r="K11" s="18">
        <v>0.34</v>
      </c>
      <c r="L11" s="17">
        <v>1901.69</v>
      </c>
      <c r="M11" s="17">
        <v>2260.83</v>
      </c>
      <c r="N11" s="18">
        <v>0.18</v>
      </c>
      <c r="O11" s="17">
        <v>2288.88</v>
      </c>
    </row>
    <row r="12" spans="1:15" ht="45.75" customHeight="1" x14ac:dyDescent="0.3">
      <c r="A12" s="10">
        <v>4</v>
      </c>
      <c r="B12" s="11" t="s">
        <v>83</v>
      </c>
      <c r="C12" s="11" t="s">
        <v>91</v>
      </c>
      <c r="D12" s="16">
        <v>2</v>
      </c>
      <c r="E12" s="10">
        <v>84212120</v>
      </c>
      <c r="F12" s="17">
        <v>10000</v>
      </c>
      <c r="G12" s="17">
        <v>10500</v>
      </c>
      <c r="H12" s="17">
        <v>7245</v>
      </c>
      <c r="I12" s="18">
        <v>0.31</v>
      </c>
      <c r="J12" s="17">
        <v>7245</v>
      </c>
      <c r="K12" s="18">
        <v>0.31</v>
      </c>
      <c r="L12" s="17">
        <v>6139.83</v>
      </c>
      <c r="M12" s="17">
        <v>7299.34</v>
      </c>
      <c r="N12" s="18">
        <v>0.18</v>
      </c>
      <c r="O12" s="17">
        <v>7389.9</v>
      </c>
    </row>
    <row r="13" spans="1:15" x14ac:dyDescent="0.3">
      <c r="A13" s="10">
        <v>5</v>
      </c>
      <c r="B13" s="11" t="s">
        <v>84</v>
      </c>
      <c r="C13" s="12"/>
      <c r="D13" s="16">
        <v>2</v>
      </c>
      <c r="E13" s="10">
        <v>84212120</v>
      </c>
      <c r="F13" s="17">
        <v>3300</v>
      </c>
      <c r="G13" s="17">
        <v>3500</v>
      </c>
      <c r="H13" s="17">
        <v>2402.0500000000002</v>
      </c>
      <c r="I13" s="18">
        <v>0.31969999999999998</v>
      </c>
      <c r="J13" s="17">
        <v>2380</v>
      </c>
      <c r="K13" s="18">
        <v>0.32</v>
      </c>
      <c r="L13" s="17">
        <v>2016.95</v>
      </c>
      <c r="M13" s="17">
        <v>2397.85</v>
      </c>
      <c r="N13" s="18">
        <v>0.18</v>
      </c>
      <c r="O13" s="17">
        <v>2427.6</v>
      </c>
    </row>
    <row r="14" spans="1:15" ht="28.8" x14ac:dyDescent="0.3">
      <c r="A14" s="10">
        <v>6</v>
      </c>
      <c r="B14" s="11" t="s">
        <v>85</v>
      </c>
      <c r="C14" s="11" t="s">
        <v>92</v>
      </c>
      <c r="D14" s="16">
        <v>2</v>
      </c>
      <c r="E14" s="10">
        <v>84212120</v>
      </c>
      <c r="F14" s="17">
        <v>18500</v>
      </c>
      <c r="G14" s="17">
        <v>20500</v>
      </c>
      <c r="H14" s="17">
        <v>12505</v>
      </c>
      <c r="I14" s="18">
        <v>0.39</v>
      </c>
      <c r="J14" s="17">
        <v>12505</v>
      </c>
      <c r="K14" s="18">
        <v>0.39</v>
      </c>
      <c r="L14" s="17">
        <v>10597.46</v>
      </c>
      <c r="M14" s="17">
        <v>12598.79</v>
      </c>
      <c r="N14" s="18">
        <v>0.18</v>
      </c>
      <c r="O14" s="17">
        <v>12755.1</v>
      </c>
    </row>
    <row r="15" spans="1:15" x14ac:dyDescent="0.3">
      <c r="A15" s="10">
        <v>7</v>
      </c>
      <c r="B15" s="11" t="s">
        <v>86</v>
      </c>
      <c r="C15" s="12"/>
      <c r="D15" s="16">
        <v>2</v>
      </c>
      <c r="E15" s="10">
        <v>84212120</v>
      </c>
      <c r="F15" s="17">
        <v>20500</v>
      </c>
      <c r="G15" s="17">
        <v>22500</v>
      </c>
      <c r="H15" s="17">
        <v>14490</v>
      </c>
      <c r="I15" s="18">
        <v>0.35599999999999998</v>
      </c>
      <c r="J15" s="17">
        <v>14400</v>
      </c>
      <c r="K15" s="18">
        <v>0.36</v>
      </c>
      <c r="L15" s="17">
        <v>12203.39</v>
      </c>
      <c r="M15" s="17">
        <v>14508</v>
      </c>
      <c r="N15" s="18">
        <v>0.18</v>
      </c>
      <c r="O15" s="17">
        <v>14688</v>
      </c>
    </row>
    <row r="16" spans="1:15" ht="43.2" x14ac:dyDescent="0.3">
      <c r="A16" s="10">
        <v>8</v>
      </c>
      <c r="B16" s="14" t="s">
        <v>87</v>
      </c>
      <c r="C16" s="15" t="s">
        <v>93</v>
      </c>
      <c r="D16" s="2">
        <v>2</v>
      </c>
      <c r="E16" s="10">
        <v>84212120</v>
      </c>
      <c r="F16" s="19">
        <v>60000</v>
      </c>
      <c r="G16" s="19">
        <v>65000</v>
      </c>
      <c r="H16" s="19">
        <v>45695</v>
      </c>
      <c r="I16" s="20">
        <v>0.29699999999999999</v>
      </c>
      <c r="J16" s="19">
        <v>45500</v>
      </c>
      <c r="K16" s="20">
        <v>0.3</v>
      </c>
      <c r="L16" s="19">
        <v>38559.32</v>
      </c>
      <c r="M16" s="19">
        <v>45841.25</v>
      </c>
      <c r="N16" s="18">
        <v>0.18</v>
      </c>
      <c r="O16" s="19">
        <v>46410</v>
      </c>
    </row>
    <row r="17" spans="5:15" x14ac:dyDescent="0.3"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</sheetData>
  <mergeCells count="23">
    <mergeCell ref="A1:O1"/>
    <mergeCell ref="A2:J3"/>
    <mergeCell ref="K2:K3"/>
    <mergeCell ref="L2:M2"/>
    <mergeCell ref="N2:O2"/>
    <mergeCell ref="L3:M3"/>
    <mergeCell ref="N3:O3"/>
    <mergeCell ref="O6:O7"/>
    <mergeCell ref="A4:O4"/>
    <mergeCell ref="A5:O5"/>
    <mergeCell ref="A6:A7"/>
    <mergeCell ref="B6:B7"/>
    <mergeCell ref="C6:C7"/>
    <mergeCell ref="D6:D7"/>
    <mergeCell ref="E6:E7"/>
    <mergeCell ref="F6:F7"/>
    <mergeCell ref="G6:G7"/>
    <mergeCell ref="H6:I6"/>
    <mergeCell ref="J6:J7"/>
    <mergeCell ref="K6:K7"/>
    <mergeCell ref="L6:L7"/>
    <mergeCell ref="M6:M7"/>
    <mergeCell ref="N6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5"/>
  <sheetViews>
    <sheetView topLeftCell="A5" workbookViewId="0">
      <selection activeCell="E6" sqref="E6:E7"/>
    </sheetView>
  </sheetViews>
  <sheetFormatPr defaultRowHeight="14.4" x14ac:dyDescent="0.3"/>
  <cols>
    <col min="2" max="2" width="18.5546875" customWidth="1"/>
    <col min="12" max="12" width="13.6640625" customWidth="1"/>
    <col min="14" max="14" width="14.6640625" customWidth="1"/>
  </cols>
  <sheetData>
    <row r="1" spans="1:14" x14ac:dyDescent="0.3">
      <c r="A1" s="256" t="s">
        <v>146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14" x14ac:dyDescent="0.3">
      <c r="A2" s="257" t="s">
        <v>96</v>
      </c>
      <c r="B2" s="257"/>
      <c r="C2" s="257"/>
      <c r="D2" s="257"/>
      <c r="E2" s="257"/>
      <c r="F2" s="257"/>
      <c r="G2" s="257"/>
      <c r="H2" s="257"/>
      <c r="I2" s="257"/>
      <c r="J2" s="248" t="s">
        <v>4</v>
      </c>
      <c r="K2" s="248" t="s">
        <v>66</v>
      </c>
      <c r="L2" s="248"/>
      <c r="M2" s="248" t="s">
        <v>97</v>
      </c>
      <c r="N2" s="248"/>
    </row>
    <row r="3" spans="1:14" x14ac:dyDescent="0.3">
      <c r="A3" s="257"/>
      <c r="B3" s="257"/>
      <c r="C3" s="257"/>
      <c r="D3" s="257"/>
      <c r="E3" s="257"/>
      <c r="F3" s="257"/>
      <c r="G3" s="257"/>
      <c r="H3" s="257"/>
      <c r="I3" s="257"/>
      <c r="J3" s="248"/>
      <c r="K3" s="248" t="s">
        <v>0</v>
      </c>
      <c r="L3" s="248"/>
      <c r="M3" s="248"/>
      <c r="N3" s="248"/>
    </row>
    <row r="4" spans="1:14" x14ac:dyDescent="0.3">
      <c r="A4" s="251" t="s">
        <v>98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</row>
    <row r="5" spans="1:14" x14ac:dyDescent="0.3">
      <c r="A5" s="251" t="s">
        <v>99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</row>
    <row r="6" spans="1:14" x14ac:dyDescent="0.3">
      <c r="A6" s="231" t="s">
        <v>100</v>
      </c>
      <c r="B6" s="237" t="s">
        <v>1</v>
      </c>
      <c r="C6" s="231" t="s">
        <v>101</v>
      </c>
      <c r="D6" s="231" t="s">
        <v>2</v>
      </c>
      <c r="E6" s="231" t="s">
        <v>102</v>
      </c>
      <c r="F6" s="231" t="s">
        <v>103</v>
      </c>
      <c r="G6" s="252" t="s">
        <v>104</v>
      </c>
      <c r="H6" s="253"/>
      <c r="I6" s="241" t="s">
        <v>105</v>
      </c>
      <c r="J6" s="254" t="s">
        <v>106</v>
      </c>
      <c r="K6" s="217" t="s">
        <v>16</v>
      </c>
      <c r="L6" s="241" t="s">
        <v>147</v>
      </c>
      <c r="M6" s="217" t="s">
        <v>78</v>
      </c>
      <c r="N6" s="231" t="s">
        <v>148</v>
      </c>
    </row>
    <row r="7" spans="1:14" ht="71.25" customHeight="1" x14ac:dyDescent="0.3">
      <c r="A7" s="238"/>
      <c r="B7" s="238"/>
      <c r="C7" s="232"/>
      <c r="D7" s="232"/>
      <c r="E7" s="232"/>
      <c r="F7" s="232"/>
      <c r="G7" s="8" t="s">
        <v>107</v>
      </c>
      <c r="H7" s="8" t="s">
        <v>108</v>
      </c>
      <c r="I7" s="241"/>
      <c r="J7" s="255"/>
      <c r="K7" s="219"/>
      <c r="L7" s="241"/>
      <c r="M7" s="219"/>
      <c r="N7" s="232"/>
    </row>
    <row r="8" spans="1:14" x14ac:dyDescent="0.3">
      <c r="A8" s="9">
        <v>1</v>
      </c>
      <c r="B8" s="9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</row>
    <row r="9" spans="1:14" x14ac:dyDescent="0.3">
      <c r="A9" s="13">
        <v>1</v>
      </c>
      <c r="B9" s="13" t="s">
        <v>109</v>
      </c>
      <c r="C9" s="13">
        <v>30</v>
      </c>
      <c r="D9" s="13">
        <v>9004</v>
      </c>
      <c r="E9" s="3">
        <v>7390</v>
      </c>
      <c r="F9" s="3">
        <v>7390</v>
      </c>
      <c r="G9" s="3">
        <v>4138.3999999999996</v>
      </c>
      <c r="H9" s="4">
        <v>0.44</v>
      </c>
      <c r="I9" s="3">
        <v>4138.3999999999996</v>
      </c>
      <c r="J9" s="4">
        <v>0.44</v>
      </c>
      <c r="K9" s="3">
        <v>3507.12</v>
      </c>
      <c r="L9" s="3">
        <v>4169.4399999999996</v>
      </c>
      <c r="M9" s="22">
        <v>0.18</v>
      </c>
      <c r="N9" s="3">
        <v>4221.17</v>
      </c>
    </row>
    <row r="10" spans="1:14" x14ac:dyDescent="0.3">
      <c r="A10" s="13">
        <v>2</v>
      </c>
      <c r="B10" s="13" t="s">
        <v>110</v>
      </c>
      <c r="C10" s="13">
        <v>30</v>
      </c>
      <c r="D10" s="13">
        <v>9004</v>
      </c>
      <c r="E10" s="3">
        <v>7390</v>
      </c>
      <c r="F10" s="3">
        <v>7390</v>
      </c>
      <c r="G10" s="3">
        <v>4138.3999999999996</v>
      </c>
      <c r="H10" s="4">
        <v>0.44</v>
      </c>
      <c r="I10" s="3">
        <v>4138.3999999999996</v>
      </c>
      <c r="J10" s="4">
        <v>0.44</v>
      </c>
      <c r="K10" s="3">
        <v>3507.12</v>
      </c>
      <c r="L10" s="3">
        <v>4169.4399999999996</v>
      </c>
      <c r="M10" s="22">
        <v>0.18</v>
      </c>
      <c r="N10" s="3">
        <v>4221.17</v>
      </c>
    </row>
    <row r="11" spans="1:14" x14ac:dyDescent="0.3">
      <c r="A11" s="13">
        <v>3</v>
      </c>
      <c r="B11" s="13" t="s">
        <v>111</v>
      </c>
      <c r="C11" s="13">
        <v>30</v>
      </c>
      <c r="D11" s="13">
        <v>9004</v>
      </c>
      <c r="E11" s="3">
        <v>5590</v>
      </c>
      <c r="F11" s="3">
        <v>5590</v>
      </c>
      <c r="G11" s="23">
        <v>3130.4</v>
      </c>
      <c r="H11" s="4">
        <v>0.44</v>
      </c>
      <c r="I11" s="23">
        <v>3130.4</v>
      </c>
      <c r="J11" s="4">
        <v>0.44</v>
      </c>
      <c r="K11" s="23">
        <v>2652.88</v>
      </c>
      <c r="L11" s="3">
        <v>3153.88</v>
      </c>
      <c r="M11" s="22">
        <v>0.18</v>
      </c>
      <c r="N11" s="3">
        <v>3193.01</v>
      </c>
    </row>
    <row r="12" spans="1:14" x14ac:dyDescent="0.3">
      <c r="A12" s="13">
        <v>4</v>
      </c>
      <c r="B12" s="13" t="s">
        <v>112</v>
      </c>
      <c r="C12" s="13">
        <v>30</v>
      </c>
      <c r="D12" s="13">
        <v>9004</v>
      </c>
      <c r="E12" s="3">
        <v>7390</v>
      </c>
      <c r="F12" s="3">
        <v>7390</v>
      </c>
      <c r="G12" s="3">
        <v>4138.3999999999996</v>
      </c>
      <c r="H12" s="4">
        <v>0.44</v>
      </c>
      <c r="I12" s="3">
        <v>4138.3999999999996</v>
      </c>
      <c r="J12" s="4">
        <v>0.44</v>
      </c>
      <c r="K12" s="3">
        <v>3507.12</v>
      </c>
      <c r="L12" s="3">
        <v>4169.4399999999996</v>
      </c>
      <c r="M12" s="22">
        <v>0.18</v>
      </c>
      <c r="N12" s="3">
        <v>4221.17</v>
      </c>
    </row>
    <row r="13" spans="1:14" x14ac:dyDescent="0.3">
      <c r="A13" s="13">
        <v>5</v>
      </c>
      <c r="B13" s="13" t="s">
        <v>113</v>
      </c>
      <c r="C13" s="13">
        <v>30</v>
      </c>
      <c r="D13" s="13">
        <v>9004</v>
      </c>
      <c r="E13" s="3">
        <v>6590</v>
      </c>
      <c r="F13" s="3">
        <v>6590</v>
      </c>
      <c r="G13" s="23">
        <v>3690.4</v>
      </c>
      <c r="H13" s="4">
        <v>0.44</v>
      </c>
      <c r="I13" s="23">
        <v>3690.4</v>
      </c>
      <c r="J13" s="4">
        <v>0.44</v>
      </c>
      <c r="K13" s="3">
        <v>3127.46</v>
      </c>
      <c r="L13" s="3">
        <v>3718.08</v>
      </c>
      <c r="M13" s="22">
        <v>0.18</v>
      </c>
      <c r="N13" s="3">
        <v>3764.21</v>
      </c>
    </row>
    <row r="14" spans="1:14" x14ac:dyDescent="0.3">
      <c r="A14" s="13">
        <v>6</v>
      </c>
      <c r="B14" s="13" t="s">
        <v>114</v>
      </c>
      <c r="C14" s="13">
        <v>30</v>
      </c>
      <c r="D14" s="13">
        <v>9004</v>
      </c>
      <c r="E14" s="3">
        <v>7390</v>
      </c>
      <c r="F14" s="3">
        <v>7390</v>
      </c>
      <c r="G14" s="23">
        <v>4138.3999999999996</v>
      </c>
      <c r="H14" s="4">
        <v>0.44</v>
      </c>
      <c r="I14" s="23">
        <v>4138.3999999999996</v>
      </c>
      <c r="J14" s="4">
        <v>0.44</v>
      </c>
      <c r="K14" s="3">
        <v>3507.12</v>
      </c>
      <c r="L14" s="3">
        <v>4169.4399999999996</v>
      </c>
      <c r="M14" s="22">
        <v>0.18</v>
      </c>
      <c r="N14" s="3">
        <v>4221.17</v>
      </c>
    </row>
    <row r="15" spans="1:14" x14ac:dyDescent="0.3">
      <c r="A15" s="13">
        <v>7</v>
      </c>
      <c r="B15" s="13" t="s">
        <v>115</v>
      </c>
      <c r="C15" s="13">
        <v>30</v>
      </c>
      <c r="D15" s="13">
        <v>9004</v>
      </c>
      <c r="E15" s="3">
        <v>8690</v>
      </c>
      <c r="F15" s="3">
        <v>8690</v>
      </c>
      <c r="G15" s="23">
        <v>4866.3999999999996</v>
      </c>
      <c r="H15" s="4">
        <v>0.44</v>
      </c>
      <c r="I15" s="23">
        <v>4866.3999999999996</v>
      </c>
      <c r="J15" s="4">
        <v>0.44</v>
      </c>
      <c r="K15" s="3">
        <v>4124.07</v>
      </c>
      <c r="L15" s="3">
        <v>4902.8999999999996</v>
      </c>
      <c r="M15" s="22">
        <v>0.18</v>
      </c>
      <c r="N15" s="3">
        <v>4963.7299999999996</v>
      </c>
    </row>
    <row r="16" spans="1:14" x14ac:dyDescent="0.3">
      <c r="A16" s="13">
        <v>8</v>
      </c>
      <c r="B16" s="13" t="s">
        <v>116</v>
      </c>
      <c r="C16" s="13">
        <v>30</v>
      </c>
      <c r="D16" s="13">
        <v>9004</v>
      </c>
      <c r="E16" s="3">
        <v>6790</v>
      </c>
      <c r="F16" s="3">
        <v>6790</v>
      </c>
      <c r="G16" s="23">
        <v>3802.4</v>
      </c>
      <c r="H16" s="4">
        <v>0.44</v>
      </c>
      <c r="I16" s="23">
        <v>3802.4</v>
      </c>
      <c r="J16" s="4">
        <v>0.44</v>
      </c>
      <c r="K16" s="3">
        <v>3222.37</v>
      </c>
      <c r="L16" s="3">
        <v>3830.92</v>
      </c>
      <c r="M16" s="22">
        <v>0.18</v>
      </c>
      <c r="N16" s="3">
        <v>3878.45</v>
      </c>
    </row>
    <row r="17" spans="1:14" x14ac:dyDescent="0.3">
      <c r="A17" s="13">
        <v>9</v>
      </c>
      <c r="B17" s="13" t="s">
        <v>117</v>
      </c>
      <c r="C17" s="13">
        <v>30</v>
      </c>
      <c r="D17" s="13">
        <v>9004</v>
      </c>
      <c r="E17" s="3">
        <v>7390</v>
      </c>
      <c r="F17" s="3">
        <v>7390</v>
      </c>
      <c r="G17" s="23">
        <v>4138.3999999999996</v>
      </c>
      <c r="H17" s="4">
        <v>0.44</v>
      </c>
      <c r="I17" s="23">
        <v>4138.3999999999996</v>
      </c>
      <c r="J17" s="4">
        <v>0.44</v>
      </c>
      <c r="K17" s="3">
        <v>3507.12</v>
      </c>
      <c r="L17" s="3">
        <v>4169.4399999999996</v>
      </c>
      <c r="M17" s="22">
        <v>0.18</v>
      </c>
      <c r="N17" s="3">
        <v>4221.17</v>
      </c>
    </row>
    <row r="18" spans="1:14" x14ac:dyDescent="0.3">
      <c r="A18" s="13">
        <v>10</v>
      </c>
      <c r="B18" s="13" t="s">
        <v>118</v>
      </c>
      <c r="C18" s="13">
        <v>30</v>
      </c>
      <c r="D18" s="13">
        <v>9004</v>
      </c>
      <c r="E18" s="3">
        <v>8090</v>
      </c>
      <c r="F18" s="3">
        <v>8090</v>
      </c>
      <c r="G18" s="23">
        <v>4530.3999999999996</v>
      </c>
      <c r="H18" s="4">
        <v>0.44</v>
      </c>
      <c r="I18" s="23">
        <v>4530.3999999999996</v>
      </c>
      <c r="J18" s="4">
        <v>0.44</v>
      </c>
      <c r="K18" s="3">
        <v>3839.32</v>
      </c>
      <c r="L18" s="3">
        <v>4564.38</v>
      </c>
      <c r="M18" s="22">
        <v>0.18</v>
      </c>
      <c r="N18" s="3">
        <v>4621.01</v>
      </c>
    </row>
    <row r="19" spans="1:14" x14ac:dyDescent="0.3">
      <c r="A19" s="13">
        <v>11</v>
      </c>
      <c r="B19" s="13" t="s">
        <v>119</v>
      </c>
      <c r="C19" s="13">
        <v>30</v>
      </c>
      <c r="D19" s="13">
        <v>9004</v>
      </c>
      <c r="E19" s="3">
        <v>7390</v>
      </c>
      <c r="F19" s="3">
        <v>7390</v>
      </c>
      <c r="G19" s="23">
        <v>4138.3999999999996</v>
      </c>
      <c r="H19" s="4">
        <v>0.44</v>
      </c>
      <c r="I19" s="23">
        <v>4138.3999999999996</v>
      </c>
      <c r="J19" s="4">
        <v>0.44</v>
      </c>
      <c r="K19" s="3">
        <v>3507.12</v>
      </c>
      <c r="L19" s="3">
        <v>4169.4399999999996</v>
      </c>
      <c r="M19" s="22">
        <v>0.18</v>
      </c>
      <c r="N19" s="3">
        <v>4221.17</v>
      </c>
    </row>
    <row r="20" spans="1:14" x14ac:dyDescent="0.3">
      <c r="A20" s="13">
        <v>12</v>
      </c>
      <c r="B20" s="13" t="s">
        <v>120</v>
      </c>
      <c r="C20" s="13">
        <v>30</v>
      </c>
      <c r="D20" s="13">
        <v>9004</v>
      </c>
      <c r="E20" s="3">
        <v>8090</v>
      </c>
      <c r="F20" s="3">
        <v>8090</v>
      </c>
      <c r="G20" s="23">
        <v>4530.3999999999996</v>
      </c>
      <c r="H20" s="4">
        <v>0.44</v>
      </c>
      <c r="I20" s="23">
        <v>4530.3999999999996</v>
      </c>
      <c r="J20" s="4">
        <v>0.44</v>
      </c>
      <c r="K20" s="3">
        <v>3839.32</v>
      </c>
      <c r="L20" s="3">
        <v>4564.38</v>
      </c>
      <c r="M20" s="22">
        <v>0.18</v>
      </c>
      <c r="N20" s="3">
        <v>4621.01</v>
      </c>
    </row>
    <row r="21" spans="1:14" x14ac:dyDescent="0.3">
      <c r="A21" s="13">
        <v>13</v>
      </c>
      <c r="B21" s="13" t="s">
        <v>121</v>
      </c>
      <c r="C21" s="13">
        <v>30</v>
      </c>
      <c r="D21" s="13">
        <v>9004</v>
      </c>
      <c r="E21" s="3">
        <v>8690</v>
      </c>
      <c r="F21" s="3">
        <v>8690</v>
      </c>
      <c r="G21" s="23">
        <v>4866.3999999999996</v>
      </c>
      <c r="H21" s="4">
        <v>0.44</v>
      </c>
      <c r="I21" s="23">
        <v>4866.3999999999996</v>
      </c>
      <c r="J21" s="4">
        <v>0.44</v>
      </c>
      <c r="K21" s="3">
        <v>4124.07</v>
      </c>
      <c r="L21" s="3">
        <v>4902.8999999999996</v>
      </c>
      <c r="M21" s="22">
        <v>0.18</v>
      </c>
      <c r="N21" s="3">
        <v>4963.7299999999996</v>
      </c>
    </row>
    <row r="22" spans="1:14" x14ac:dyDescent="0.3">
      <c r="A22" s="13">
        <v>14</v>
      </c>
      <c r="B22" s="13" t="s">
        <v>122</v>
      </c>
      <c r="C22" s="13">
        <v>30</v>
      </c>
      <c r="D22" s="13">
        <v>9004</v>
      </c>
      <c r="E22" s="3">
        <v>8090</v>
      </c>
      <c r="F22" s="3">
        <v>8090</v>
      </c>
      <c r="G22" s="23">
        <v>4530.3999999999996</v>
      </c>
      <c r="H22" s="4">
        <v>0.44</v>
      </c>
      <c r="I22" s="23">
        <v>4530.3999999999996</v>
      </c>
      <c r="J22" s="4">
        <v>0.44</v>
      </c>
      <c r="K22" s="3">
        <v>3839.32</v>
      </c>
      <c r="L22" s="3">
        <v>4564.38</v>
      </c>
      <c r="M22" s="22">
        <v>0.18</v>
      </c>
      <c r="N22" s="3">
        <v>4621.01</v>
      </c>
    </row>
    <row r="23" spans="1:14" x14ac:dyDescent="0.3">
      <c r="A23" s="13">
        <v>15</v>
      </c>
      <c r="B23" s="13" t="s">
        <v>123</v>
      </c>
      <c r="C23" s="13">
        <v>30</v>
      </c>
      <c r="D23" s="13">
        <v>9004</v>
      </c>
      <c r="E23" s="3">
        <v>8090</v>
      </c>
      <c r="F23" s="3">
        <v>8090</v>
      </c>
      <c r="G23" s="23">
        <v>4530.3999999999996</v>
      </c>
      <c r="H23" s="4">
        <v>0.44</v>
      </c>
      <c r="I23" s="23">
        <v>4530.3999999999996</v>
      </c>
      <c r="J23" s="4">
        <v>0.44</v>
      </c>
      <c r="K23" s="3">
        <v>3839.32</v>
      </c>
      <c r="L23" s="3">
        <v>4564.38</v>
      </c>
      <c r="M23" s="22">
        <v>0.18</v>
      </c>
      <c r="N23" s="3">
        <v>4621.01</v>
      </c>
    </row>
    <row r="24" spans="1:14" x14ac:dyDescent="0.3">
      <c r="A24" s="13">
        <v>16</v>
      </c>
      <c r="B24" s="13" t="s">
        <v>124</v>
      </c>
      <c r="C24" s="13">
        <v>30</v>
      </c>
      <c r="D24" s="13">
        <v>9004</v>
      </c>
      <c r="E24" s="3">
        <v>9390</v>
      </c>
      <c r="F24" s="3">
        <v>9390</v>
      </c>
      <c r="G24" s="23">
        <v>5258.4</v>
      </c>
      <c r="H24" s="4">
        <v>0.44</v>
      </c>
      <c r="I24" s="23">
        <v>5258.4</v>
      </c>
      <c r="J24" s="4">
        <v>0.44</v>
      </c>
      <c r="K24" s="3">
        <v>4456.2700000000004</v>
      </c>
      <c r="L24" s="3">
        <v>5297.84</v>
      </c>
      <c r="M24" s="22">
        <v>0.18</v>
      </c>
      <c r="N24" s="3">
        <v>5363.57</v>
      </c>
    </row>
    <row r="25" spans="1:14" x14ac:dyDescent="0.3">
      <c r="A25" s="13">
        <v>17</v>
      </c>
      <c r="B25" s="13" t="s">
        <v>125</v>
      </c>
      <c r="C25" s="13">
        <v>30</v>
      </c>
      <c r="D25" s="13">
        <v>9004</v>
      </c>
      <c r="E25" s="3">
        <v>9390</v>
      </c>
      <c r="F25" s="3">
        <v>9390</v>
      </c>
      <c r="G25" s="23">
        <v>5258.4</v>
      </c>
      <c r="H25" s="4">
        <v>0.44</v>
      </c>
      <c r="I25" s="23">
        <v>5258.4</v>
      </c>
      <c r="J25" s="4">
        <v>0.44</v>
      </c>
      <c r="K25" s="3">
        <v>4456.2700000000004</v>
      </c>
      <c r="L25" s="3">
        <v>5297.84</v>
      </c>
      <c r="M25" s="22">
        <v>0.18</v>
      </c>
      <c r="N25" s="3">
        <v>5363.57</v>
      </c>
    </row>
    <row r="26" spans="1:14" x14ac:dyDescent="0.3">
      <c r="A26" s="13">
        <v>18</v>
      </c>
      <c r="B26" s="13" t="s">
        <v>126</v>
      </c>
      <c r="C26" s="13">
        <v>30</v>
      </c>
      <c r="D26" s="13">
        <v>9004</v>
      </c>
      <c r="E26" s="3">
        <v>9390</v>
      </c>
      <c r="F26" s="3">
        <v>9390</v>
      </c>
      <c r="G26" s="23">
        <v>5258.4</v>
      </c>
      <c r="H26" s="24">
        <v>0.44</v>
      </c>
      <c r="I26" s="23">
        <v>5258.4</v>
      </c>
      <c r="J26" s="24">
        <v>0.44</v>
      </c>
      <c r="K26" s="3">
        <v>4456.2700000000004</v>
      </c>
      <c r="L26" s="3">
        <v>5297.84</v>
      </c>
      <c r="M26" s="22">
        <v>0.18</v>
      </c>
      <c r="N26" s="3">
        <v>5363.57</v>
      </c>
    </row>
    <row r="27" spans="1:14" x14ac:dyDescent="0.3">
      <c r="A27" s="13">
        <v>19</v>
      </c>
      <c r="B27" s="13" t="s">
        <v>127</v>
      </c>
      <c r="C27" s="13">
        <v>30</v>
      </c>
      <c r="D27" s="13">
        <v>9004</v>
      </c>
      <c r="E27" s="3">
        <v>6290</v>
      </c>
      <c r="F27" s="3">
        <v>6290</v>
      </c>
      <c r="G27" s="23">
        <v>3522.4</v>
      </c>
      <c r="H27" s="24">
        <v>0.44</v>
      </c>
      <c r="I27" s="23">
        <v>3522.4</v>
      </c>
      <c r="J27" s="24">
        <v>0.44</v>
      </c>
      <c r="K27" s="3">
        <v>2985.08</v>
      </c>
      <c r="L27" s="3">
        <v>3548.82</v>
      </c>
      <c r="M27" s="22">
        <v>0.18</v>
      </c>
      <c r="N27" s="3">
        <v>3592.85</v>
      </c>
    </row>
    <row r="28" spans="1:14" x14ac:dyDescent="0.3">
      <c r="A28" s="13">
        <v>20</v>
      </c>
      <c r="B28" s="13" t="s">
        <v>128</v>
      </c>
      <c r="C28" s="13">
        <v>30</v>
      </c>
      <c r="D28" s="13">
        <v>9004</v>
      </c>
      <c r="E28" s="3">
        <v>7590</v>
      </c>
      <c r="F28" s="3">
        <v>7590</v>
      </c>
      <c r="G28" s="23">
        <v>4250.3999999999996</v>
      </c>
      <c r="H28" s="24">
        <v>0.44</v>
      </c>
      <c r="I28" s="23">
        <v>4250.3999999999996</v>
      </c>
      <c r="J28" s="24">
        <v>0.44</v>
      </c>
      <c r="K28" s="3">
        <v>3602.03</v>
      </c>
      <c r="L28" s="3">
        <v>4282.28</v>
      </c>
      <c r="M28" s="22">
        <v>0.18</v>
      </c>
      <c r="N28" s="3">
        <v>4335.41</v>
      </c>
    </row>
    <row r="29" spans="1:14" x14ac:dyDescent="0.3">
      <c r="A29" s="13">
        <v>21</v>
      </c>
      <c r="B29" s="13" t="s">
        <v>129</v>
      </c>
      <c r="C29" s="13">
        <v>30</v>
      </c>
      <c r="D29" s="13">
        <v>9004</v>
      </c>
      <c r="E29" s="3">
        <v>6290</v>
      </c>
      <c r="F29" s="3">
        <v>6290</v>
      </c>
      <c r="G29" s="23">
        <v>3522.4</v>
      </c>
      <c r="H29" s="24">
        <v>0.44</v>
      </c>
      <c r="I29" s="23">
        <v>3522.4</v>
      </c>
      <c r="J29" s="24">
        <v>0.44</v>
      </c>
      <c r="K29" s="3">
        <v>2985.08</v>
      </c>
      <c r="L29" s="3">
        <v>3548.82</v>
      </c>
      <c r="M29" s="22">
        <v>0.18</v>
      </c>
      <c r="N29" s="3">
        <v>3592.85</v>
      </c>
    </row>
    <row r="30" spans="1:14" x14ac:dyDescent="0.3">
      <c r="A30" s="13">
        <v>22</v>
      </c>
      <c r="B30" s="13" t="s">
        <v>130</v>
      </c>
      <c r="C30" s="13">
        <v>30</v>
      </c>
      <c r="D30" s="13">
        <v>9004</v>
      </c>
      <c r="E30" s="3">
        <v>7590</v>
      </c>
      <c r="F30" s="3">
        <v>7590</v>
      </c>
      <c r="G30" s="23">
        <v>4250.3999999999996</v>
      </c>
      <c r="H30" s="24">
        <v>0.44</v>
      </c>
      <c r="I30" s="23">
        <v>4250.3999999999996</v>
      </c>
      <c r="J30" s="24">
        <v>0.44</v>
      </c>
      <c r="K30" s="3">
        <v>3602.03</v>
      </c>
      <c r="L30" s="3">
        <v>4282.28</v>
      </c>
      <c r="M30" s="22">
        <v>0.18</v>
      </c>
      <c r="N30" s="3">
        <v>4335.41</v>
      </c>
    </row>
    <row r="31" spans="1:14" x14ac:dyDescent="0.3">
      <c r="A31" s="13">
        <v>23</v>
      </c>
      <c r="B31" s="13" t="s">
        <v>131</v>
      </c>
      <c r="C31" s="13">
        <v>30</v>
      </c>
      <c r="D31" s="13">
        <v>9004</v>
      </c>
      <c r="E31" s="3">
        <v>7390</v>
      </c>
      <c r="F31" s="3">
        <v>7390</v>
      </c>
      <c r="G31" s="23">
        <v>4138.3999999999996</v>
      </c>
      <c r="H31" s="24">
        <v>0.44</v>
      </c>
      <c r="I31" s="23">
        <v>4138.3999999999996</v>
      </c>
      <c r="J31" s="24">
        <v>0.44</v>
      </c>
      <c r="K31" s="3">
        <v>3507.12</v>
      </c>
      <c r="L31" s="3">
        <v>4169.4399999999996</v>
      </c>
      <c r="M31" s="22">
        <v>0.18</v>
      </c>
      <c r="N31" s="3">
        <v>4221.17</v>
      </c>
    </row>
    <row r="32" spans="1:14" x14ac:dyDescent="0.3">
      <c r="A32" s="13">
        <v>24</v>
      </c>
      <c r="B32" s="13" t="s">
        <v>132</v>
      </c>
      <c r="C32" s="13">
        <v>30</v>
      </c>
      <c r="D32" s="13">
        <v>9004</v>
      </c>
      <c r="E32" s="3">
        <v>6890</v>
      </c>
      <c r="F32" s="3">
        <v>6890</v>
      </c>
      <c r="G32" s="23">
        <v>3858.4</v>
      </c>
      <c r="H32" s="24">
        <v>0.44</v>
      </c>
      <c r="I32" s="23">
        <v>3858.4</v>
      </c>
      <c r="J32" s="24">
        <v>0.44</v>
      </c>
      <c r="K32" s="3">
        <v>3269.83</v>
      </c>
      <c r="L32" s="3">
        <v>3887.34</v>
      </c>
      <c r="M32" s="22">
        <v>0.18</v>
      </c>
      <c r="N32" s="3">
        <v>3935.57</v>
      </c>
    </row>
    <row r="33" spans="1:14" x14ac:dyDescent="0.3">
      <c r="A33" s="13">
        <v>25</v>
      </c>
      <c r="B33" s="13" t="s">
        <v>133</v>
      </c>
      <c r="C33" s="13">
        <v>30</v>
      </c>
      <c r="D33" s="13">
        <v>9004</v>
      </c>
      <c r="E33" s="3">
        <v>6890</v>
      </c>
      <c r="F33" s="3">
        <v>6890</v>
      </c>
      <c r="G33" s="23">
        <v>3100.5</v>
      </c>
      <c r="H33" s="24">
        <v>0.55000000000000004</v>
      </c>
      <c r="I33" s="23">
        <v>3100.5</v>
      </c>
      <c r="J33" s="24">
        <v>0.55000000000000004</v>
      </c>
      <c r="K33" s="3">
        <v>2627.54</v>
      </c>
      <c r="L33" s="3">
        <v>3123.75</v>
      </c>
      <c r="M33" s="22">
        <v>0.18</v>
      </c>
      <c r="N33" s="3">
        <v>3162.51</v>
      </c>
    </row>
    <row r="34" spans="1:14" x14ac:dyDescent="0.3">
      <c r="A34" s="13">
        <v>26</v>
      </c>
      <c r="B34" s="13" t="s">
        <v>134</v>
      </c>
      <c r="C34" s="13">
        <v>30</v>
      </c>
      <c r="D34" s="13">
        <v>9004</v>
      </c>
      <c r="E34" s="3">
        <v>8090</v>
      </c>
      <c r="F34" s="3">
        <v>8090</v>
      </c>
      <c r="G34" s="23">
        <v>4530.3999999999996</v>
      </c>
      <c r="H34" s="24">
        <v>0.44</v>
      </c>
      <c r="I34" s="23">
        <v>4530.3999999999996</v>
      </c>
      <c r="J34" s="24">
        <v>0.44</v>
      </c>
      <c r="K34" s="3">
        <v>3839.32</v>
      </c>
      <c r="L34" s="3">
        <v>4564.38</v>
      </c>
      <c r="M34" s="22">
        <v>0.18</v>
      </c>
      <c r="N34" s="3">
        <v>4621.01</v>
      </c>
    </row>
    <row r="35" spans="1:14" x14ac:dyDescent="0.3">
      <c r="A35" s="13">
        <v>27</v>
      </c>
      <c r="B35" s="13" t="s">
        <v>135</v>
      </c>
      <c r="C35" s="13">
        <v>30</v>
      </c>
      <c r="D35" s="13">
        <v>9004</v>
      </c>
      <c r="E35" s="3">
        <v>6590</v>
      </c>
      <c r="F35" s="3">
        <v>6590</v>
      </c>
      <c r="G35" s="23">
        <v>3690.4</v>
      </c>
      <c r="H35" s="24">
        <v>0.44</v>
      </c>
      <c r="I35" s="23">
        <v>3690.4</v>
      </c>
      <c r="J35" s="24">
        <v>0.44</v>
      </c>
      <c r="K35" s="3">
        <v>3127.46</v>
      </c>
      <c r="L35" s="3">
        <v>3718.08</v>
      </c>
      <c r="M35" s="22">
        <v>0.18</v>
      </c>
      <c r="N35" s="3">
        <v>3764.21</v>
      </c>
    </row>
    <row r="36" spans="1:14" x14ac:dyDescent="0.3">
      <c r="A36" s="13">
        <v>28</v>
      </c>
      <c r="B36" s="13" t="s">
        <v>136</v>
      </c>
      <c r="C36" s="13">
        <v>30</v>
      </c>
      <c r="D36" s="13">
        <v>9004</v>
      </c>
      <c r="E36" s="3">
        <v>6590</v>
      </c>
      <c r="F36" s="3">
        <v>6590</v>
      </c>
      <c r="G36" s="23">
        <v>3690.4</v>
      </c>
      <c r="H36" s="24">
        <v>0.44</v>
      </c>
      <c r="I36" s="23">
        <v>3690.4</v>
      </c>
      <c r="J36" s="24">
        <v>0.44</v>
      </c>
      <c r="K36" s="3">
        <v>3127.46</v>
      </c>
      <c r="L36" s="3">
        <v>3718.08</v>
      </c>
      <c r="M36" s="22">
        <v>0.18</v>
      </c>
      <c r="N36" s="3">
        <v>3764.21</v>
      </c>
    </row>
    <row r="37" spans="1:14" x14ac:dyDescent="0.3">
      <c r="A37" s="13">
        <v>29</v>
      </c>
      <c r="B37" s="13" t="s">
        <v>137</v>
      </c>
      <c r="C37" s="13">
        <v>30</v>
      </c>
      <c r="D37" s="13">
        <v>9004</v>
      </c>
      <c r="E37" s="3">
        <v>6190</v>
      </c>
      <c r="F37" s="3">
        <v>6190</v>
      </c>
      <c r="G37" s="23">
        <v>3466.4</v>
      </c>
      <c r="H37" s="24">
        <v>0.44</v>
      </c>
      <c r="I37" s="23">
        <v>3466.4</v>
      </c>
      <c r="J37" s="24">
        <v>0.44</v>
      </c>
      <c r="K37" s="3">
        <v>2927.63</v>
      </c>
      <c r="L37" s="3">
        <v>3492.4</v>
      </c>
      <c r="M37" s="22">
        <v>0.18</v>
      </c>
      <c r="N37" s="3">
        <v>3535.73</v>
      </c>
    </row>
    <row r="38" spans="1:14" x14ac:dyDescent="0.3">
      <c r="A38" s="13">
        <v>30</v>
      </c>
      <c r="B38" s="13" t="s">
        <v>138</v>
      </c>
      <c r="C38" s="13">
        <v>30</v>
      </c>
      <c r="D38" s="13">
        <v>9004</v>
      </c>
      <c r="E38" s="3">
        <v>9390</v>
      </c>
      <c r="F38" s="3">
        <v>9390</v>
      </c>
      <c r="G38" s="23">
        <v>5258.4</v>
      </c>
      <c r="H38" s="24">
        <v>0.44</v>
      </c>
      <c r="I38" s="23">
        <v>5258.4</v>
      </c>
      <c r="J38" s="24">
        <v>0.44</v>
      </c>
      <c r="K38" s="3">
        <v>4456.2700000000004</v>
      </c>
      <c r="L38" s="3">
        <v>5297.84</v>
      </c>
      <c r="M38" s="22">
        <v>0.18</v>
      </c>
      <c r="N38" s="3">
        <v>5363.57</v>
      </c>
    </row>
    <row r="39" spans="1:14" x14ac:dyDescent="0.3">
      <c r="A39" s="13">
        <v>31</v>
      </c>
      <c r="B39" s="13" t="s">
        <v>139</v>
      </c>
      <c r="C39" s="13">
        <v>30</v>
      </c>
      <c r="D39" s="13">
        <v>9004</v>
      </c>
      <c r="E39" s="3">
        <v>4390</v>
      </c>
      <c r="F39" s="3">
        <v>4390</v>
      </c>
      <c r="G39" s="23">
        <v>2063.3000000000002</v>
      </c>
      <c r="H39" s="24">
        <v>0.53</v>
      </c>
      <c r="I39" s="23">
        <v>2063.3000000000002</v>
      </c>
      <c r="J39" s="24">
        <v>0.53</v>
      </c>
      <c r="K39" s="3">
        <v>1748.56</v>
      </c>
      <c r="L39" s="3">
        <v>2078.77</v>
      </c>
      <c r="M39" s="22">
        <v>0.18</v>
      </c>
      <c r="N39" s="3">
        <v>2104.5700000000002</v>
      </c>
    </row>
    <row r="40" spans="1:14" x14ac:dyDescent="0.3">
      <c r="A40" s="13">
        <v>32</v>
      </c>
      <c r="B40" s="13" t="s">
        <v>140</v>
      </c>
      <c r="C40" s="13">
        <v>30</v>
      </c>
      <c r="D40" s="13">
        <v>9004</v>
      </c>
      <c r="E40" s="3">
        <v>4490</v>
      </c>
      <c r="F40" s="3">
        <v>4490</v>
      </c>
      <c r="G40" s="23">
        <v>2110.3000000000002</v>
      </c>
      <c r="H40" s="24">
        <v>0.53</v>
      </c>
      <c r="I40" s="23">
        <v>2110.3000000000002</v>
      </c>
      <c r="J40" s="24">
        <v>0.53</v>
      </c>
      <c r="K40" s="3">
        <v>1788.39</v>
      </c>
      <c r="L40" s="3">
        <v>2126.13</v>
      </c>
      <c r="M40" s="22">
        <v>0.18</v>
      </c>
      <c r="N40" s="3">
        <v>2152.5100000000002</v>
      </c>
    </row>
    <row r="41" spans="1:14" x14ac:dyDescent="0.3">
      <c r="A41" s="13">
        <v>33</v>
      </c>
      <c r="B41" s="13" t="s">
        <v>141</v>
      </c>
      <c r="C41" s="13">
        <v>30</v>
      </c>
      <c r="D41" s="13">
        <v>9004</v>
      </c>
      <c r="E41" s="3">
        <v>4490</v>
      </c>
      <c r="F41" s="3">
        <v>4490</v>
      </c>
      <c r="G41" s="23">
        <v>2110.3000000000002</v>
      </c>
      <c r="H41" s="24">
        <v>0.53</v>
      </c>
      <c r="I41" s="23">
        <v>2110.3000000000002</v>
      </c>
      <c r="J41" s="24">
        <v>0.53</v>
      </c>
      <c r="K41" s="3">
        <v>1788.39</v>
      </c>
      <c r="L41" s="3">
        <v>2126.13</v>
      </c>
      <c r="M41" s="22">
        <v>0.18</v>
      </c>
      <c r="N41" s="3">
        <v>2152.5100000000002</v>
      </c>
    </row>
    <row r="42" spans="1:14" x14ac:dyDescent="0.3">
      <c r="A42" s="13">
        <v>34</v>
      </c>
      <c r="B42" s="13" t="s">
        <v>142</v>
      </c>
      <c r="C42" s="13">
        <v>30</v>
      </c>
      <c r="D42" s="13">
        <v>9004</v>
      </c>
      <c r="E42" s="3">
        <v>4490</v>
      </c>
      <c r="F42" s="3">
        <v>4490</v>
      </c>
      <c r="G42" s="23">
        <v>2110.3000000000002</v>
      </c>
      <c r="H42" s="24">
        <v>0.53</v>
      </c>
      <c r="I42" s="23">
        <v>2110.3000000000002</v>
      </c>
      <c r="J42" s="24">
        <v>0.53</v>
      </c>
      <c r="K42" s="3">
        <v>1788.39</v>
      </c>
      <c r="L42" s="3">
        <v>2126.13</v>
      </c>
      <c r="M42" s="22">
        <v>0.18</v>
      </c>
      <c r="N42" s="3">
        <v>2152.5100000000002</v>
      </c>
    </row>
    <row r="43" spans="1:14" x14ac:dyDescent="0.3">
      <c r="A43" s="13">
        <v>35</v>
      </c>
      <c r="B43" s="13" t="s">
        <v>143</v>
      </c>
      <c r="C43" s="13">
        <v>30</v>
      </c>
      <c r="D43" s="13">
        <v>9004</v>
      </c>
      <c r="E43" s="3">
        <v>4490</v>
      </c>
      <c r="F43" s="3">
        <v>4490</v>
      </c>
      <c r="G43" s="23">
        <v>2110.3000000000002</v>
      </c>
      <c r="H43" s="24">
        <v>0.53</v>
      </c>
      <c r="I43" s="23">
        <v>2110.3000000000002</v>
      </c>
      <c r="J43" s="24">
        <v>0.53</v>
      </c>
      <c r="K43" s="3">
        <v>1788.39</v>
      </c>
      <c r="L43" s="3">
        <v>2126.13</v>
      </c>
      <c r="M43" s="22">
        <v>0.18</v>
      </c>
      <c r="N43" s="3">
        <v>2152.5100000000002</v>
      </c>
    </row>
    <row r="44" spans="1:14" x14ac:dyDescent="0.3">
      <c r="A44" s="13">
        <v>36</v>
      </c>
      <c r="B44" s="13" t="s">
        <v>144</v>
      </c>
      <c r="C44" s="13">
        <v>30</v>
      </c>
      <c r="D44" s="13">
        <v>9004</v>
      </c>
      <c r="E44" s="3">
        <v>4490</v>
      </c>
      <c r="F44" s="3">
        <v>4490</v>
      </c>
      <c r="G44" s="23">
        <v>2110.3000000000002</v>
      </c>
      <c r="H44" s="24">
        <v>0.53</v>
      </c>
      <c r="I44" s="23">
        <v>2110.3000000000002</v>
      </c>
      <c r="J44" s="24">
        <v>0.53</v>
      </c>
      <c r="K44" s="3">
        <v>1788.39</v>
      </c>
      <c r="L44" s="3">
        <v>2126.13</v>
      </c>
      <c r="M44" s="22">
        <v>0.18</v>
      </c>
      <c r="N44" s="3">
        <v>2152.5100000000002</v>
      </c>
    </row>
    <row r="45" spans="1:14" x14ac:dyDescent="0.3">
      <c r="A45" s="13">
        <v>37</v>
      </c>
      <c r="B45" s="13" t="s">
        <v>145</v>
      </c>
      <c r="C45" s="13">
        <v>30</v>
      </c>
      <c r="D45" s="13">
        <v>9004</v>
      </c>
      <c r="E45" s="3">
        <v>4490</v>
      </c>
      <c r="F45" s="3">
        <v>4490</v>
      </c>
      <c r="G45" s="23">
        <v>2110.3000000000002</v>
      </c>
      <c r="H45" s="24">
        <v>0.53</v>
      </c>
      <c r="I45" s="23">
        <v>2110.3000000000002</v>
      </c>
      <c r="J45" s="24">
        <v>0.53</v>
      </c>
      <c r="K45" s="3">
        <v>1788.39</v>
      </c>
      <c r="L45" s="3">
        <v>2126.13</v>
      </c>
      <c r="M45" s="22">
        <v>0.18</v>
      </c>
      <c r="N45" s="3">
        <v>2152.5100000000002</v>
      </c>
    </row>
  </sheetData>
  <mergeCells count="22">
    <mergeCell ref="A1:N1"/>
    <mergeCell ref="A2:I3"/>
    <mergeCell ref="J2:J3"/>
    <mergeCell ref="K2:L2"/>
    <mergeCell ref="M2:N2"/>
    <mergeCell ref="K3:L3"/>
    <mergeCell ref="M3:N3"/>
    <mergeCell ref="A4:N4"/>
    <mergeCell ref="A5:N5"/>
    <mergeCell ref="A6:A7"/>
    <mergeCell ref="B6:B7"/>
    <mergeCell ref="C6:C7"/>
    <mergeCell ref="D6:D7"/>
    <mergeCell ref="E6:E7"/>
    <mergeCell ref="F6:F7"/>
    <mergeCell ref="G6:H6"/>
    <mergeCell ref="I6:I7"/>
    <mergeCell ref="J6:J7"/>
    <mergeCell ref="K6:K7"/>
    <mergeCell ref="L6:L7"/>
    <mergeCell ref="M6:M7"/>
    <mergeCell ref="N6:N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8"/>
  <sheetViews>
    <sheetView topLeftCell="C1" workbookViewId="0">
      <selection activeCell="Q7" sqref="Q7"/>
    </sheetView>
  </sheetViews>
  <sheetFormatPr defaultRowHeight="14.4" x14ac:dyDescent="0.3"/>
  <cols>
    <col min="2" max="2" width="28.109375" customWidth="1"/>
    <col min="4" max="4" width="12.44140625" customWidth="1"/>
  </cols>
  <sheetData>
    <row r="1" spans="1:14" x14ac:dyDescent="0.3">
      <c r="A1" s="256" t="s">
        <v>146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14" x14ac:dyDescent="0.3">
      <c r="A2" s="257" t="s">
        <v>149</v>
      </c>
      <c r="B2" s="257"/>
      <c r="C2" s="257"/>
      <c r="D2" s="257"/>
      <c r="E2" s="257"/>
      <c r="F2" s="257"/>
      <c r="G2" s="257"/>
      <c r="H2" s="257"/>
      <c r="I2" s="257"/>
      <c r="J2" s="248" t="s">
        <v>4</v>
      </c>
      <c r="K2" s="248" t="s">
        <v>66</v>
      </c>
      <c r="L2" s="248"/>
      <c r="M2" s="248" t="s">
        <v>97</v>
      </c>
      <c r="N2" s="248"/>
    </row>
    <row r="3" spans="1:14" x14ac:dyDescent="0.3">
      <c r="A3" s="257"/>
      <c r="B3" s="257"/>
      <c r="C3" s="257"/>
      <c r="D3" s="257"/>
      <c r="E3" s="257"/>
      <c r="F3" s="257"/>
      <c r="G3" s="257"/>
      <c r="H3" s="257"/>
      <c r="I3" s="257"/>
      <c r="J3" s="248"/>
      <c r="K3" s="248" t="s">
        <v>0</v>
      </c>
      <c r="L3" s="248"/>
      <c r="M3" s="248"/>
      <c r="N3" s="248"/>
    </row>
    <row r="4" spans="1:14" x14ac:dyDescent="0.3">
      <c r="A4" s="251" t="s">
        <v>150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</row>
    <row r="5" spans="1:14" x14ac:dyDescent="0.3">
      <c r="A5" s="251" t="s">
        <v>151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</row>
    <row r="6" spans="1:14" x14ac:dyDescent="0.3">
      <c r="A6" s="231" t="s">
        <v>100</v>
      </c>
      <c r="B6" s="237" t="s">
        <v>1</v>
      </c>
      <c r="C6" s="231" t="s">
        <v>101</v>
      </c>
      <c r="D6" s="231" t="s">
        <v>2</v>
      </c>
      <c r="E6" s="231" t="s">
        <v>102</v>
      </c>
      <c r="F6" s="231" t="s">
        <v>103</v>
      </c>
      <c r="G6" s="252" t="s">
        <v>104</v>
      </c>
      <c r="H6" s="253"/>
      <c r="I6" s="241" t="s">
        <v>105</v>
      </c>
      <c r="J6" s="254" t="s">
        <v>106</v>
      </c>
      <c r="K6" s="217" t="s">
        <v>16</v>
      </c>
      <c r="L6" s="241" t="s">
        <v>147</v>
      </c>
      <c r="M6" s="217" t="s">
        <v>78</v>
      </c>
      <c r="N6" s="231" t="s">
        <v>148</v>
      </c>
    </row>
    <row r="7" spans="1:14" ht="42.75" customHeight="1" x14ac:dyDescent="0.3">
      <c r="A7" s="238"/>
      <c r="B7" s="238"/>
      <c r="C7" s="232"/>
      <c r="D7" s="232"/>
      <c r="E7" s="232"/>
      <c r="F7" s="232"/>
      <c r="G7" s="8" t="s">
        <v>107</v>
      </c>
      <c r="H7" s="8" t="s">
        <v>108</v>
      </c>
      <c r="I7" s="241"/>
      <c r="J7" s="255"/>
      <c r="K7" s="219"/>
      <c r="L7" s="241"/>
      <c r="M7" s="219"/>
      <c r="N7" s="232"/>
    </row>
    <row r="8" spans="1:14" x14ac:dyDescent="0.3">
      <c r="A8" s="9">
        <v>1</v>
      </c>
      <c r="B8" s="9">
        <v>2</v>
      </c>
      <c r="C8" s="9">
        <v>3</v>
      </c>
      <c r="D8" s="9">
        <v>4</v>
      </c>
      <c r="E8" s="9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9">
        <v>14</v>
      </c>
    </row>
    <row r="9" spans="1:14" x14ac:dyDescent="0.3">
      <c r="A9" s="7">
        <v>1</v>
      </c>
      <c r="B9" s="14" t="s">
        <v>152</v>
      </c>
      <c r="C9" s="7">
        <v>50</v>
      </c>
      <c r="D9" s="7">
        <v>61099010</v>
      </c>
      <c r="E9" s="5">
        <v>849</v>
      </c>
      <c r="F9" s="5">
        <v>849</v>
      </c>
      <c r="G9" s="5">
        <v>490.3</v>
      </c>
      <c r="H9" s="6">
        <v>0.42249999999999999</v>
      </c>
      <c r="I9" s="5">
        <v>483.93</v>
      </c>
      <c r="J9" s="6">
        <v>0.43</v>
      </c>
      <c r="K9" s="5">
        <v>460.89</v>
      </c>
      <c r="L9" s="5">
        <v>487.56</v>
      </c>
      <c r="M9" s="25">
        <v>0.05</v>
      </c>
      <c r="N9" s="5">
        <v>493.61</v>
      </c>
    </row>
    <row r="10" spans="1:14" x14ac:dyDescent="0.3">
      <c r="A10" s="7">
        <v>2</v>
      </c>
      <c r="B10" s="14" t="s">
        <v>153</v>
      </c>
      <c r="C10" s="7">
        <v>30</v>
      </c>
      <c r="D10" s="7">
        <v>64041190</v>
      </c>
      <c r="E10" s="5">
        <v>1299</v>
      </c>
      <c r="F10" s="5">
        <v>1299</v>
      </c>
      <c r="G10" s="5">
        <v>843.05</v>
      </c>
      <c r="H10" s="6">
        <v>0.35099999999999998</v>
      </c>
      <c r="I10" s="5">
        <v>831.36</v>
      </c>
      <c r="J10" s="6">
        <v>0.36</v>
      </c>
      <c r="K10" s="5">
        <v>704.54</v>
      </c>
      <c r="L10" s="5">
        <v>837.6</v>
      </c>
      <c r="M10" s="25">
        <v>0.18</v>
      </c>
      <c r="N10" s="5">
        <v>847.99</v>
      </c>
    </row>
    <row r="11" spans="1:14" ht="28.8" x14ac:dyDescent="0.3">
      <c r="A11" s="7">
        <v>3</v>
      </c>
      <c r="B11" s="14" t="s">
        <v>164</v>
      </c>
      <c r="C11" s="7">
        <v>1</v>
      </c>
      <c r="D11" s="7">
        <v>42021990</v>
      </c>
      <c r="E11" s="5">
        <v>4799</v>
      </c>
      <c r="F11" s="5">
        <v>4799</v>
      </c>
      <c r="G11" s="26">
        <v>3001.29</v>
      </c>
      <c r="H11" s="6">
        <v>0.37459999999999999</v>
      </c>
      <c r="I11" s="26">
        <v>2975.38</v>
      </c>
      <c r="J11" s="6">
        <v>0.38</v>
      </c>
      <c r="K11" s="26">
        <v>2521.5100000000002</v>
      </c>
      <c r="L11" s="5">
        <v>2997.7</v>
      </c>
      <c r="M11" s="25">
        <v>0.18</v>
      </c>
      <c r="N11" s="5">
        <v>3034.89</v>
      </c>
    </row>
    <row r="12" spans="1:14" ht="28.8" x14ac:dyDescent="0.3">
      <c r="A12" s="7">
        <v>4</v>
      </c>
      <c r="B12" s="14" t="s">
        <v>165</v>
      </c>
      <c r="C12" s="7">
        <v>1</v>
      </c>
      <c r="D12" s="7">
        <v>42021990</v>
      </c>
      <c r="E12" s="5">
        <v>5499</v>
      </c>
      <c r="F12" s="5">
        <v>5499</v>
      </c>
      <c r="G12" s="5">
        <v>3439.07</v>
      </c>
      <c r="H12" s="6">
        <v>0.37459999999999999</v>
      </c>
      <c r="I12" s="5">
        <v>3409.38</v>
      </c>
      <c r="J12" s="6">
        <v>0.38</v>
      </c>
      <c r="K12" s="5">
        <v>2889.31</v>
      </c>
      <c r="L12" s="5">
        <v>3434.95</v>
      </c>
      <c r="M12" s="25">
        <v>0.18</v>
      </c>
      <c r="N12" s="5">
        <v>3477.57</v>
      </c>
    </row>
    <row r="13" spans="1:14" ht="28.8" x14ac:dyDescent="0.3">
      <c r="A13" s="7">
        <v>5</v>
      </c>
      <c r="B13" s="14" t="s">
        <v>166</v>
      </c>
      <c r="C13" s="7">
        <v>1</v>
      </c>
      <c r="D13" s="7">
        <v>42021990</v>
      </c>
      <c r="E13" s="5">
        <v>6499</v>
      </c>
      <c r="F13" s="5">
        <v>6499</v>
      </c>
      <c r="G13" s="26">
        <v>4064.47</v>
      </c>
      <c r="H13" s="6">
        <v>0.37459999999999999</v>
      </c>
      <c r="I13" s="26">
        <v>4029.38</v>
      </c>
      <c r="J13" s="6">
        <v>0.38</v>
      </c>
      <c r="K13" s="5">
        <v>3414.73</v>
      </c>
      <c r="L13" s="5">
        <v>4059.6</v>
      </c>
      <c r="M13" s="25">
        <v>0.18</v>
      </c>
      <c r="N13" s="5">
        <v>4109.57</v>
      </c>
    </row>
    <row r="14" spans="1:14" x14ac:dyDescent="0.3">
      <c r="A14" s="7">
        <v>6</v>
      </c>
      <c r="B14" s="14" t="s">
        <v>154</v>
      </c>
      <c r="C14" s="7">
        <v>50</v>
      </c>
      <c r="D14" s="7">
        <v>61034300</v>
      </c>
      <c r="E14" s="5">
        <v>799</v>
      </c>
      <c r="F14" s="5">
        <v>799</v>
      </c>
      <c r="G14" s="26">
        <v>461.42</v>
      </c>
      <c r="H14" s="6">
        <v>0.42249999999999999</v>
      </c>
      <c r="I14" s="26">
        <v>455.43</v>
      </c>
      <c r="J14" s="6">
        <v>0.43</v>
      </c>
      <c r="K14" s="5">
        <v>433.74</v>
      </c>
      <c r="L14" s="5">
        <v>458.85</v>
      </c>
      <c r="M14" s="25">
        <v>0.05</v>
      </c>
      <c r="N14" s="5">
        <v>464.54</v>
      </c>
    </row>
    <row r="15" spans="1:14" x14ac:dyDescent="0.3">
      <c r="A15" s="7">
        <v>7</v>
      </c>
      <c r="B15" s="14" t="s">
        <v>155</v>
      </c>
      <c r="C15" s="7">
        <v>25</v>
      </c>
      <c r="D15" s="7">
        <v>61033300</v>
      </c>
      <c r="E15" s="5">
        <v>1799</v>
      </c>
      <c r="F15" s="5">
        <v>1799</v>
      </c>
      <c r="G15" s="26">
        <v>1038.92</v>
      </c>
      <c r="H15" s="6">
        <v>0.42249999999999999</v>
      </c>
      <c r="I15" s="26">
        <v>1025.43</v>
      </c>
      <c r="J15" s="6">
        <v>0.43</v>
      </c>
      <c r="K15" s="5">
        <v>976.6</v>
      </c>
      <c r="L15" s="5">
        <v>1033.1199999999999</v>
      </c>
      <c r="M15" s="25">
        <v>0.05</v>
      </c>
      <c r="N15" s="5">
        <v>1045.94</v>
      </c>
    </row>
    <row r="16" spans="1:14" x14ac:dyDescent="0.3">
      <c r="A16" s="7">
        <v>8</v>
      </c>
      <c r="B16" s="14" t="s">
        <v>156</v>
      </c>
      <c r="C16" s="7">
        <v>25</v>
      </c>
      <c r="D16" s="7">
        <v>61121200</v>
      </c>
      <c r="E16" s="5">
        <v>2999</v>
      </c>
      <c r="F16" s="5">
        <v>2999</v>
      </c>
      <c r="G16" s="26">
        <v>1847.38</v>
      </c>
      <c r="H16" s="6">
        <v>0.38400000000000001</v>
      </c>
      <c r="I16" s="26">
        <v>1829.39</v>
      </c>
      <c r="J16" s="6">
        <v>0.39</v>
      </c>
      <c r="K16" s="5">
        <v>1633.38</v>
      </c>
      <c r="L16" s="5">
        <v>1843.11</v>
      </c>
      <c r="M16" s="25">
        <v>0.12</v>
      </c>
      <c r="N16" s="5">
        <v>1865.98</v>
      </c>
    </row>
    <row r="17" spans="1:14" ht="28.8" x14ac:dyDescent="0.3">
      <c r="A17" s="7">
        <v>9</v>
      </c>
      <c r="B17" s="14" t="s">
        <v>157</v>
      </c>
      <c r="C17" s="7">
        <v>40</v>
      </c>
      <c r="D17" s="7">
        <v>61034300</v>
      </c>
      <c r="E17" s="5">
        <v>1499</v>
      </c>
      <c r="F17" s="5">
        <v>1499</v>
      </c>
      <c r="G17" s="26">
        <v>865.67</v>
      </c>
      <c r="H17" s="6">
        <v>0.42249999999999999</v>
      </c>
      <c r="I17" s="26">
        <v>854.43</v>
      </c>
      <c r="J17" s="6">
        <v>0.43</v>
      </c>
      <c r="K17" s="5">
        <v>813.74</v>
      </c>
      <c r="L17" s="5">
        <v>860.84</v>
      </c>
      <c r="M17" s="25">
        <v>0.05</v>
      </c>
      <c r="N17" s="5">
        <v>871.52</v>
      </c>
    </row>
    <row r="18" spans="1:14" ht="28.8" x14ac:dyDescent="0.3">
      <c r="A18" s="7">
        <v>10</v>
      </c>
      <c r="B18" s="14" t="s">
        <v>158</v>
      </c>
      <c r="C18" s="7">
        <v>50</v>
      </c>
      <c r="D18" s="7">
        <v>61099090</v>
      </c>
      <c r="E18" s="5">
        <v>999</v>
      </c>
      <c r="F18" s="5">
        <v>999</v>
      </c>
      <c r="G18" s="26">
        <v>576.91999999999996</v>
      </c>
      <c r="H18" s="6">
        <v>0.42249999999999999</v>
      </c>
      <c r="I18" s="26">
        <v>569.42999999999995</v>
      </c>
      <c r="J18" s="6">
        <v>0.43</v>
      </c>
      <c r="K18" s="5">
        <v>542.30999999999995</v>
      </c>
      <c r="L18" s="5">
        <v>573.70000000000005</v>
      </c>
      <c r="M18" s="25">
        <v>0.05</v>
      </c>
      <c r="N18" s="5">
        <v>580.82000000000005</v>
      </c>
    </row>
    <row r="19" spans="1:14" ht="43.2" x14ac:dyDescent="0.3">
      <c r="A19" s="7">
        <v>11</v>
      </c>
      <c r="B19" s="14" t="s">
        <v>159</v>
      </c>
      <c r="C19" s="7">
        <v>50</v>
      </c>
      <c r="D19" s="7">
        <v>61099090</v>
      </c>
      <c r="E19" s="5">
        <v>1299</v>
      </c>
      <c r="F19" s="5">
        <v>1299</v>
      </c>
      <c r="G19" s="26">
        <v>750.17</v>
      </c>
      <c r="H19" s="6">
        <v>0.42249999999999999</v>
      </c>
      <c r="I19" s="26">
        <v>740.43</v>
      </c>
      <c r="J19" s="6">
        <v>0.43</v>
      </c>
      <c r="K19" s="5">
        <v>705.17</v>
      </c>
      <c r="L19" s="5">
        <v>745.98</v>
      </c>
      <c r="M19" s="25">
        <v>0.05</v>
      </c>
      <c r="N19" s="5">
        <v>755.24</v>
      </c>
    </row>
    <row r="20" spans="1:14" ht="28.8" x14ac:dyDescent="0.3">
      <c r="A20" s="7">
        <v>12</v>
      </c>
      <c r="B20" s="14" t="s">
        <v>160</v>
      </c>
      <c r="C20" s="7">
        <v>25</v>
      </c>
      <c r="D20" s="7">
        <v>61033300</v>
      </c>
      <c r="E20" s="5">
        <v>3299</v>
      </c>
      <c r="F20" s="5">
        <v>3299</v>
      </c>
      <c r="G20" s="26">
        <v>2032.18</v>
      </c>
      <c r="H20" s="6">
        <v>0.38400000000000001</v>
      </c>
      <c r="I20" s="26">
        <v>2012.39</v>
      </c>
      <c r="J20" s="6">
        <v>0.39</v>
      </c>
      <c r="K20" s="5">
        <v>1796.78</v>
      </c>
      <c r="L20" s="5">
        <v>2027.48</v>
      </c>
      <c r="M20" s="25">
        <v>0.12</v>
      </c>
      <c r="N20" s="5">
        <v>2052.64</v>
      </c>
    </row>
    <row r="21" spans="1:14" ht="28.8" x14ac:dyDescent="0.3">
      <c r="A21" s="7">
        <v>13</v>
      </c>
      <c r="B21" s="14" t="s">
        <v>161</v>
      </c>
      <c r="C21" s="7">
        <v>200</v>
      </c>
      <c r="D21" s="7">
        <v>62171070</v>
      </c>
      <c r="E21" s="5">
        <v>139</v>
      </c>
      <c r="F21" s="5">
        <v>139</v>
      </c>
      <c r="G21" s="26">
        <v>77.349999999999994</v>
      </c>
      <c r="H21" s="6">
        <v>0.44350000000000001</v>
      </c>
      <c r="I21" s="26">
        <v>76.45</v>
      </c>
      <c r="J21" s="6">
        <v>0.45</v>
      </c>
      <c r="K21" s="5">
        <v>72.81</v>
      </c>
      <c r="L21" s="5">
        <v>77.02</v>
      </c>
      <c r="M21" s="25">
        <v>0.05</v>
      </c>
      <c r="N21" s="5">
        <v>77.98</v>
      </c>
    </row>
    <row r="22" spans="1:14" ht="28.8" x14ac:dyDescent="0.3">
      <c r="A22" s="7">
        <v>14</v>
      </c>
      <c r="B22" s="14" t="s">
        <v>162</v>
      </c>
      <c r="C22" s="7">
        <v>30</v>
      </c>
      <c r="D22" s="7">
        <v>61034200</v>
      </c>
      <c r="E22" s="7">
        <v>899</v>
      </c>
      <c r="F22" s="7">
        <v>899</v>
      </c>
      <c r="G22" s="7">
        <v>500.29</v>
      </c>
      <c r="H22" s="6">
        <v>0.44350000000000001</v>
      </c>
      <c r="I22" s="7">
        <v>494.45</v>
      </c>
      <c r="J22" s="6">
        <v>0.45</v>
      </c>
      <c r="K22" s="7">
        <v>470.9</v>
      </c>
      <c r="L22" s="7">
        <v>498.16</v>
      </c>
      <c r="M22" s="25">
        <v>0.05</v>
      </c>
      <c r="N22" s="7">
        <v>504.34</v>
      </c>
    </row>
    <row r="23" spans="1:14" ht="28.8" x14ac:dyDescent="0.3">
      <c r="A23" s="7">
        <v>15</v>
      </c>
      <c r="B23" s="14" t="s">
        <v>167</v>
      </c>
      <c r="C23" s="7">
        <v>50</v>
      </c>
      <c r="D23" s="7">
        <v>61071100</v>
      </c>
      <c r="E23" s="7">
        <v>289</v>
      </c>
      <c r="F23" s="7">
        <v>289</v>
      </c>
      <c r="G23" s="7">
        <v>160.83000000000001</v>
      </c>
      <c r="H23" s="6">
        <v>0.44350000000000001</v>
      </c>
      <c r="I23" s="7">
        <v>158.94999999999999</v>
      </c>
      <c r="J23" s="6">
        <v>0.45</v>
      </c>
      <c r="K23" s="7">
        <v>151.38</v>
      </c>
      <c r="L23" s="7">
        <v>160.13999999999999</v>
      </c>
      <c r="M23" s="25">
        <v>0.05</v>
      </c>
      <c r="N23" s="7">
        <v>162.13</v>
      </c>
    </row>
    <row r="24" spans="1:14" ht="28.8" x14ac:dyDescent="0.3">
      <c r="A24" s="7">
        <v>16</v>
      </c>
      <c r="B24" s="14" t="s">
        <v>163</v>
      </c>
      <c r="C24" s="7">
        <v>50</v>
      </c>
      <c r="D24" s="7">
        <v>61079110</v>
      </c>
      <c r="E24" s="7">
        <v>369</v>
      </c>
      <c r="F24" s="7">
        <v>369</v>
      </c>
      <c r="G24" s="7">
        <v>205.35</v>
      </c>
      <c r="H24" s="6">
        <v>0.44350000000000001</v>
      </c>
      <c r="I24" s="7">
        <v>202.95</v>
      </c>
      <c r="J24" s="6">
        <v>0.45</v>
      </c>
      <c r="K24" s="7">
        <v>193.29</v>
      </c>
      <c r="L24" s="7">
        <v>204.47</v>
      </c>
      <c r="M24" s="25">
        <v>0.05</v>
      </c>
      <c r="N24" s="7">
        <v>207.01</v>
      </c>
    </row>
    <row r="25" spans="1:14" ht="28.8" x14ac:dyDescent="0.3">
      <c r="A25" s="7">
        <v>17</v>
      </c>
      <c r="B25" s="14" t="s">
        <v>168</v>
      </c>
      <c r="C25" s="7">
        <v>24</v>
      </c>
      <c r="D25" s="7">
        <v>61034200</v>
      </c>
      <c r="E25" s="7">
        <v>2399</v>
      </c>
      <c r="F25" s="7">
        <v>2399</v>
      </c>
      <c r="G25" s="7">
        <v>1424.05</v>
      </c>
      <c r="H25" s="7">
        <v>40.64</v>
      </c>
      <c r="I25" s="7">
        <v>1415.41</v>
      </c>
      <c r="J25" s="6">
        <v>0.41</v>
      </c>
      <c r="K25" s="7">
        <v>1263.76</v>
      </c>
      <c r="L25" s="7">
        <v>1426.03</v>
      </c>
      <c r="M25" s="25">
        <v>0.12</v>
      </c>
      <c r="N25" s="7">
        <v>1443.72</v>
      </c>
    </row>
    <row r="26" spans="1:14" x14ac:dyDescent="0.3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22"/>
      <c r="N26" s="13"/>
    </row>
    <row r="27" spans="1:14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22"/>
      <c r="N27" s="13"/>
    </row>
    <row r="28" spans="1:14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</sheetData>
  <mergeCells count="22">
    <mergeCell ref="A4:N4"/>
    <mergeCell ref="A5:N5"/>
    <mergeCell ref="A6:A7"/>
    <mergeCell ref="B6:B7"/>
    <mergeCell ref="C6:C7"/>
    <mergeCell ref="D6:D7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A1:N1"/>
    <mergeCell ref="A2:I3"/>
    <mergeCell ref="J2:J3"/>
    <mergeCell ref="K2:L2"/>
    <mergeCell ref="M2:N2"/>
    <mergeCell ref="K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21"/>
  <sheetViews>
    <sheetView workbookViewId="0">
      <selection activeCell="C11" sqref="C11"/>
    </sheetView>
  </sheetViews>
  <sheetFormatPr defaultRowHeight="14.4" x14ac:dyDescent="0.3"/>
  <cols>
    <col min="2" max="2" width="27.88671875" customWidth="1"/>
    <col min="3" max="3" width="26.44140625" customWidth="1"/>
    <col min="8" max="8" width="12" customWidth="1"/>
    <col min="10" max="10" width="13.6640625" customWidth="1"/>
    <col min="12" max="12" width="11.88671875" customWidth="1"/>
    <col min="13" max="13" width="15.109375" customWidth="1"/>
    <col min="14" max="14" width="16" customWidth="1"/>
    <col min="15" max="15" width="18.5546875" customWidth="1"/>
  </cols>
  <sheetData>
    <row r="1" spans="1:15" x14ac:dyDescent="0.3">
      <c r="A1" s="268" t="s">
        <v>410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ht="15" customHeight="1" x14ac:dyDescent="0.3">
      <c r="A2" s="269" t="s">
        <v>169</v>
      </c>
      <c r="B2" s="270"/>
      <c r="C2" s="270"/>
      <c r="D2" s="270"/>
      <c r="E2" s="270"/>
      <c r="F2" s="271"/>
      <c r="G2" s="14" t="s">
        <v>4</v>
      </c>
      <c r="H2" s="275" t="s">
        <v>170</v>
      </c>
      <c r="I2" s="276"/>
      <c r="J2" s="276"/>
      <c r="K2" s="276"/>
      <c r="L2" s="276"/>
      <c r="M2" s="276"/>
      <c r="N2" s="276"/>
      <c r="O2" s="277"/>
    </row>
    <row r="3" spans="1:15" ht="28.8" x14ac:dyDescent="0.3">
      <c r="A3" s="272"/>
      <c r="B3" s="273"/>
      <c r="C3" s="273"/>
      <c r="D3" s="273"/>
      <c r="E3" s="273"/>
      <c r="F3" s="274"/>
      <c r="G3" s="144" t="s">
        <v>0</v>
      </c>
      <c r="H3" s="276"/>
      <c r="I3" s="276"/>
      <c r="J3" s="276"/>
      <c r="K3" s="276"/>
      <c r="L3" s="276"/>
      <c r="M3" s="276"/>
      <c r="N3" s="276"/>
      <c r="O3" s="277"/>
    </row>
    <row r="4" spans="1:15" x14ac:dyDescent="0.3">
      <c r="A4" s="258" t="s">
        <v>171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</row>
    <row r="5" spans="1:15" x14ac:dyDescent="0.3">
      <c r="A5" s="258" t="s">
        <v>411</v>
      </c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58"/>
    </row>
    <row r="6" spans="1:15" ht="15" customHeight="1" x14ac:dyDescent="0.3">
      <c r="A6" s="259" t="s">
        <v>172</v>
      </c>
      <c r="B6" s="261" t="s">
        <v>173</v>
      </c>
      <c r="C6" s="261" t="s">
        <v>71</v>
      </c>
      <c r="D6" s="261" t="s">
        <v>174</v>
      </c>
      <c r="E6" s="261" t="s">
        <v>175</v>
      </c>
      <c r="F6" s="261" t="s">
        <v>176</v>
      </c>
      <c r="G6" s="261" t="s">
        <v>177</v>
      </c>
      <c r="H6" s="263" t="s">
        <v>412</v>
      </c>
      <c r="I6" s="264"/>
      <c r="J6" s="265" t="s">
        <v>76</v>
      </c>
      <c r="K6" s="266" t="s">
        <v>413</v>
      </c>
      <c r="L6" s="261" t="s">
        <v>16</v>
      </c>
      <c r="M6" s="261" t="s">
        <v>78</v>
      </c>
      <c r="N6" s="261" t="s">
        <v>64</v>
      </c>
      <c r="O6" s="261" t="s">
        <v>65</v>
      </c>
    </row>
    <row r="7" spans="1:15" ht="28.8" x14ac:dyDescent="0.3">
      <c r="A7" s="260"/>
      <c r="B7" s="262"/>
      <c r="C7" s="262"/>
      <c r="D7" s="262"/>
      <c r="E7" s="262"/>
      <c r="F7" s="262"/>
      <c r="G7" s="262"/>
      <c r="H7" s="143" t="s">
        <v>179</v>
      </c>
      <c r="I7" s="143" t="s">
        <v>414</v>
      </c>
      <c r="J7" s="265"/>
      <c r="K7" s="267"/>
      <c r="L7" s="262"/>
      <c r="M7" s="262"/>
      <c r="N7" s="262"/>
      <c r="O7" s="262"/>
    </row>
    <row r="8" spans="1:15" x14ac:dyDescent="0.3">
      <c r="A8" s="175">
        <v>1</v>
      </c>
      <c r="B8" s="143">
        <v>2</v>
      </c>
      <c r="C8" s="143">
        <v>3</v>
      </c>
      <c r="D8" s="143">
        <v>4</v>
      </c>
      <c r="E8" s="143">
        <v>5</v>
      </c>
      <c r="F8" s="143">
        <v>6</v>
      </c>
      <c r="G8" s="143">
        <v>7</v>
      </c>
      <c r="H8" s="143">
        <v>8</v>
      </c>
      <c r="I8" s="143">
        <v>9</v>
      </c>
      <c r="J8" s="143">
        <v>10</v>
      </c>
      <c r="K8" s="143">
        <v>11</v>
      </c>
      <c r="L8" s="143">
        <v>12</v>
      </c>
      <c r="M8" s="143">
        <v>13</v>
      </c>
      <c r="N8" s="143">
        <v>14</v>
      </c>
      <c r="O8" s="143">
        <v>15</v>
      </c>
    </row>
    <row r="9" spans="1:15" ht="64.5" customHeight="1" x14ac:dyDescent="0.3">
      <c r="A9" s="176">
        <v>1</v>
      </c>
      <c r="B9" s="11" t="s">
        <v>180</v>
      </c>
      <c r="C9" s="11"/>
      <c r="D9" s="11">
        <v>1</v>
      </c>
      <c r="E9" s="11">
        <v>85287216</v>
      </c>
      <c r="F9" s="11">
        <v>64900</v>
      </c>
      <c r="G9" s="11">
        <v>64900</v>
      </c>
      <c r="H9" s="177">
        <v>0.39500000000000002</v>
      </c>
      <c r="I9" s="178">
        <v>39264.5</v>
      </c>
      <c r="J9" s="177">
        <v>0.39500000000000002</v>
      </c>
      <c r="K9" s="178">
        <v>39264.5</v>
      </c>
      <c r="L9" s="11">
        <v>30675.39</v>
      </c>
      <c r="M9" s="177">
        <v>0.28000000000000003</v>
      </c>
      <c r="N9" s="11">
        <v>39558.980000000003</v>
      </c>
      <c r="O9" s="178">
        <v>40049.79</v>
      </c>
    </row>
    <row r="10" spans="1:15" ht="66" customHeight="1" x14ac:dyDescent="0.3">
      <c r="A10" s="176">
        <v>2</v>
      </c>
      <c r="B10" s="11" t="s">
        <v>415</v>
      </c>
      <c r="C10" s="11"/>
      <c r="D10" s="11">
        <v>1</v>
      </c>
      <c r="E10" s="11">
        <v>85287217</v>
      </c>
      <c r="F10" s="11">
        <v>69900</v>
      </c>
      <c r="G10" s="11">
        <v>69900</v>
      </c>
      <c r="H10" s="177">
        <v>0.32</v>
      </c>
      <c r="I10" s="178">
        <v>47532</v>
      </c>
      <c r="J10" s="177">
        <v>0.32</v>
      </c>
      <c r="K10" s="178">
        <v>47532</v>
      </c>
      <c r="L10" s="11">
        <v>37134.379999999997</v>
      </c>
      <c r="M10" s="177">
        <v>0.28000000000000003</v>
      </c>
      <c r="N10" s="11">
        <v>47888.49</v>
      </c>
      <c r="O10" s="178">
        <v>48482.64</v>
      </c>
    </row>
    <row r="11" spans="1:15" ht="58.5" customHeight="1" x14ac:dyDescent="0.3">
      <c r="A11" s="176">
        <v>3</v>
      </c>
      <c r="B11" s="11" t="s">
        <v>416</v>
      </c>
      <c r="C11" s="11"/>
      <c r="D11" s="11">
        <v>1</v>
      </c>
      <c r="E11" s="11">
        <v>85287217</v>
      </c>
      <c r="F11" s="11">
        <v>99900</v>
      </c>
      <c r="G11" s="11">
        <v>99900</v>
      </c>
      <c r="H11" s="177">
        <v>0.38</v>
      </c>
      <c r="I11" s="178">
        <v>61938</v>
      </c>
      <c r="J11" s="177">
        <v>0.38</v>
      </c>
      <c r="K11" s="178">
        <v>61938</v>
      </c>
      <c r="L11" s="178">
        <v>48389.06</v>
      </c>
      <c r="M11" s="177">
        <v>0.28000000000000003</v>
      </c>
      <c r="N11" s="11">
        <v>62402.54</v>
      </c>
      <c r="O11" s="178">
        <v>63176.76</v>
      </c>
    </row>
    <row r="12" spans="1:15" ht="57" customHeight="1" x14ac:dyDescent="0.3">
      <c r="A12" s="176">
        <v>4</v>
      </c>
      <c r="B12" s="11" t="s">
        <v>417</v>
      </c>
      <c r="C12" s="11"/>
      <c r="D12" s="11">
        <v>1</v>
      </c>
      <c r="E12" s="11">
        <v>85287217</v>
      </c>
      <c r="F12" s="11">
        <v>114900</v>
      </c>
      <c r="G12" s="11">
        <v>114900</v>
      </c>
      <c r="H12" s="177">
        <v>0.35</v>
      </c>
      <c r="I12" s="178">
        <v>74685</v>
      </c>
      <c r="J12" s="177">
        <v>0.35</v>
      </c>
      <c r="K12" s="178">
        <v>74685</v>
      </c>
      <c r="L12" s="178">
        <v>58347.66</v>
      </c>
      <c r="M12" s="177">
        <v>0.28000000000000003</v>
      </c>
      <c r="N12" s="178">
        <v>75245.14</v>
      </c>
      <c r="O12" s="178">
        <v>76178.7</v>
      </c>
    </row>
    <row r="13" spans="1:15" ht="28.8" x14ac:dyDescent="0.3">
      <c r="A13" s="176">
        <v>5</v>
      </c>
      <c r="B13" s="11" t="s">
        <v>418</v>
      </c>
      <c r="C13" s="11"/>
      <c r="D13" s="11">
        <v>1</v>
      </c>
      <c r="E13" s="11">
        <v>85287215</v>
      </c>
      <c r="F13" s="11">
        <v>34900</v>
      </c>
      <c r="G13" s="11">
        <v>34900</v>
      </c>
      <c r="H13" s="177">
        <v>0.22</v>
      </c>
      <c r="I13" s="178">
        <v>27222</v>
      </c>
      <c r="J13" s="177">
        <v>0.22</v>
      </c>
      <c r="K13" s="178">
        <v>27222</v>
      </c>
      <c r="L13" s="178">
        <v>23069.49</v>
      </c>
      <c r="M13" s="177">
        <v>0.18</v>
      </c>
      <c r="N13" s="178">
        <v>27426.17</v>
      </c>
      <c r="O13" s="178">
        <v>27766.44</v>
      </c>
    </row>
    <row r="14" spans="1:15" ht="28.8" x14ac:dyDescent="0.3">
      <c r="A14" s="176">
        <v>6</v>
      </c>
      <c r="B14" s="27" t="s">
        <v>419</v>
      </c>
      <c r="C14" s="27" t="s">
        <v>420</v>
      </c>
      <c r="D14" s="11">
        <v>1</v>
      </c>
      <c r="E14" s="11">
        <v>85287217</v>
      </c>
      <c r="F14" s="11">
        <v>164900</v>
      </c>
      <c r="G14" s="11">
        <v>164900</v>
      </c>
      <c r="H14" s="177">
        <v>0.37</v>
      </c>
      <c r="I14" s="178">
        <v>103887</v>
      </c>
      <c r="J14" s="177">
        <v>0.4</v>
      </c>
      <c r="K14" s="178">
        <v>98940</v>
      </c>
      <c r="L14" s="178">
        <v>77296.88</v>
      </c>
      <c r="M14" s="177">
        <v>0.28000000000000003</v>
      </c>
      <c r="N14" s="178">
        <v>99682.05</v>
      </c>
      <c r="O14" s="178">
        <v>100918.8</v>
      </c>
    </row>
    <row r="15" spans="1:15" ht="28.8" x14ac:dyDescent="0.3">
      <c r="A15" s="176">
        <v>7</v>
      </c>
      <c r="B15" s="27" t="s">
        <v>181</v>
      </c>
      <c r="C15" s="27" t="s">
        <v>421</v>
      </c>
      <c r="D15" s="11">
        <v>1</v>
      </c>
      <c r="E15" s="11">
        <v>85287217</v>
      </c>
      <c r="F15" s="11">
        <v>129900</v>
      </c>
      <c r="G15" s="11">
        <v>129900</v>
      </c>
      <c r="H15" s="177">
        <v>0.35</v>
      </c>
      <c r="I15" s="178">
        <v>84435</v>
      </c>
      <c r="J15" s="177">
        <v>0.42</v>
      </c>
      <c r="K15" s="178">
        <v>75342</v>
      </c>
      <c r="L15" s="178">
        <v>58860.94</v>
      </c>
      <c r="M15" s="177">
        <v>0.28000000000000003</v>
      </c>
      <c r="N15" s="178">
        <v>75907.070000000007</v>
      </c>
      <c r="O15" s="178">
        <v>76848.84</v>
      </c>
    </row>
    <row r="16" spans="1:15" ht="66.75" customHeight="1" x14ac:dyDescent="0.3">
      <c r="A16" s="176">
        <v>8</v>
      </c>
      <c r="B16" s="11" t="s">
        <v>422</v>
      </c>
      <c r="C16" s="11"/>
      <c r="D16" s="11">
        <v>1</v>
      </c>
      <c r="E16" s="11">
        <v>85287217</v>
      </c>
      <c r="F16" s="11">
        <v>85900</v>
      </c>
      <c r="G16" s="11">
        <v>85900</v>
      </c>
      <c r="H16" s="177">
        <v>0.32</v>
      </c>
      <c r="I16" s="178">
        <v>58412</v>
      </c>
      <c r="J16" s="177">
        <v>0.32</v>
      </c>
      <c r="K16" s="178">
        <v>58412</v>
      </c>
      <c r="L16" s="178">
        <v>45634.38</v>
      </c>
      <c r="M16" s="177">
        <v>0.28000000000000003</v>
      </c>
      <c r="N16" s="178">
        <v>58850.09</v>
      </c>
      <c r="O16" s="178">
        <v>59580.24</v>
      </c>
    </row>
    <row r="17" spans="1:15" ht="28.8" x14ac:dyDescent="0.3">
      <c r="A17" s="176">
        <v>9</v>
      </c>
      <c r="B17" s="11" t="s">
        <v>423</v>
      </c>
      <c r="C17" s="11"/>
      <c r="D17" s="11">
        <v>1</v>
      </c>
      <c r="E17" s="11">
        <v>85287217</v>
      </c>
      <c r="F17" s="11">
        <v>99900</v>
      </c>
      <c r="G17" s="11">
        <v>99900</v>
      </c>
      <c r="H17" s="177">
        <v>0.33</v>
      </c>
      <c r="I17" s="178">
        <v>66933</v>
      </c>
      <c r="J17" s="177">
        <v>0.35</v>
      </c>
      <c r="K17" s="178">
        <v>64935</v>
      </c>
      <c r="L17" s="178">
        <v>50730.47</v>
      </c>
      <c r="M17" s="177">
        <v>0.28000000000000003</v>
      </c>
      <c r="N17" s="178">
        <v>65422.01</v>
      </c>
      <c r="O17" s="178">
        <v>66233.7</v>
      </c>
    </row>
    <row r="18" spans="1:15" ht="28.8" x14ac:dyDescent="0.3">
      <c r="A18" s="176">
        <v>10</v>
      </c>
      <c r="B18" s="11" t="s">
        <v>424</v>
      </c>
      <c r="C18" s="11"/>
      <c r="D18" s="11">
        <v>1</v>
      </c>
      <c r="E18" s="11">
        <v>85287217</v>
      </c>
      <c r="F18" s="11">
        <v>139900</v>
      </c>
      <c r="G18" s="11">
        <v>139900</v>
      </c>
      <c r="H18" s="177">
        <v>0.35</v>
      </c>
      <c r="I18" s="178">
        <v>90935</v>
      </c>
      <c r="J18" s="177">
        <v>0.35</v>
      </c>
      <c r="K18" s="178">
        <v>90935</v>
      </c>
      <c r="L18" s="178">
        <v>71042.97</v>
      </c>
      <c r="M18" s="177">
        <v>0.28000000000000003</v>
      </c>
      <c r="N18" s="178">
        <v>91617.01</v>
      </c>
      <c r="O18" s="178">
        <v>92753.7</v>
      </c>
    </row>
    <row r="19" spans="1:15" ht="28.8" x14ac:dyDescent="0.3">
      <c r="A19" s="176">
        <v>11</v>
      </c>
      <c r="B19" s="11" t="s">
        <v>425</v>
      </c>
      <c r="C19" s="11"/>
      <c r="D19" s="11">
        <v>1</v>
      </c>
      <c r="E19" s="11">
        <v>85287217</v>
      </c>
      <c r="F19" s="11">
        <v>59900</v>
      </c>
      <c r="G19" s="11">
        <v>59900</v>
      </c>
      <c r="H19" s="177">
        <v>0.32</v>
      </c>
      <c r="I19" s="178">
        <v>40732</v>
      </c>
      <c r="J19" s="177">
        <v>0.32</v>
      </c>
      <c r="K19" s="178">
        <v>40732</v>
      </c>
      <c r="L19" s="178">
        <v>31821.88</v>
      </c>
      <c r="M19" s="177">
        <v>0.28000000000000003</v>
      </c>
      <c r="N19" s="178">
        <v>41037.49</v>
      </c>
      <c r="O19" s="178">
        <v>41546.639999999999</v>
      </c>
    </row>
    <row r="20" spans="1:15" ht="28.8" x14ac:dyDescent="0.3">
      <c r="A20" s="176">
        <v>12</v>
      </c>
      <c r="B20" s="11" t="s">
        <v>426</v>
      </c>
      <c r="C20" s="11"/>
      <c r="D20" s="11">
        <v>1</v>
      </c>
      <c r="E20" s="11">
        <v>85287217</v>
      </c>
      <c r="F20" s="11">
        <v>74900</v>
      </c>
      <c r="G20" s="11">
        <v>74900</v>
      </c>
      <c r="H20" s="177">
        <v>0.32</v>
      </c>
      <c r="I20" s="178">
        <v>50932</v>
      </c>
      <c r="J20" s="177">
        <v>0.35</v>
      </c>
      <c r="K20" s="178">
        <v>50932</v>
      </c>
      <c r="L20" s="178">
        <v>39790.629999999997</v>
      </c>
      <c r="M20" s="177">
        <v>0.28000000000000003</v>
      </c>
      <c r="N20" s="178">
        <v>51313.99</v>
      </c>
      <c r="O20" s="178">
        <v>51950.64</v>
      </c>
    </row>
    <row r="21" spans="1:15" x14ac:dyDescent="0.3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</row>
  </sheetData>
  <mergeCells count="20">
    <mergeCell ref="A1:O1"/>
    <mergeCell ref="A2:F3"/>
    <mergeCell ref="H2:O2"/>
    <mergeCell ref="H3:O3"/>
    <mergeCell ref="A4:O4"/>
    <mergeCell ref="A5:O5"/>
    <mergeCell ref="A6:A7"/>
    <mergeCell ref="B6:B7"/>
    <mergeCell ref="C6:C7"/>
    <mergeCell ref="D6:D7"/>
    <mergeCell ref="E6:E7"/>
    <mergeCell ref="N6:N7"/>
    <mergeCell ref="O6:O7"/>
    <mergeCell ref="G6:G7"/>
    <mergeCell ref="H6:I6"/>
    <mergeCell ref="J6:J7"/>
    <mergeCell ref="K6:K7"/>
    <mergeCell ref="L6:L7"/>
    <mergeCell ref="M6:M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tabSelected="1" topLeftCell="A7" workbookViewId="0">
      <selection activeCell="F7" sqref="F7:F8"/>
    </sheetView>
  </sheetViews>
  <sheetFormatPr defaultRowHeight="14.4" x14ac:dyDescent="0.3"/>
  <cols>
    <col min="2" max="2" width="19.5546875" customWidth="1"/>
    <col min="3" max="3" width="11.33203125" customWidth="1"/>
    <col min="11" max="11" width="13.6640625" customWidth="1"/>
    <col min="12" max="12" width="15.88671875" customWidth="1"/>
    <col min="13" max="13" width="19.5546875" customWidth="1"/>
    <col min="14" max="14" width="24.109375" customWidth="1"/>
  </cols>
  <sheetData>
    <row r="1" spans="1:14" x14ac:dyDescent="0.3">
      <c r="A1" s="278" t="s">
        <v>406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</row>
    <row r="2" spans="1:14" ht="15" customHeight="1" x14ac:dyDescent="0.3">
      <c r="A2" s="279" t="s">
        <v>407</v>
      </c>
      <c r="B2" s="280"/>
      <c r="C2" s="280"/>
      <c r="D2" s="280"/>
      <c r="E2" s="280"/>
      <c r="F2" s="280"/>
      <c r="G2" s="280"/>
      <c r="H2" s="285" t="s">
        <v>182</v>
      </c>
      <c r="I2" s="285" t="s">
        <v>183</v>
      </c>
      <c r="J2" s="285"/>
      <c r="K2" s="285"/>
      <c r="L2" s="248" t="s">
        <v>184</v>
      </c>
      <c r="M2" s="248"/>
      <c r="N2" s="248"/>
    </row>
    <row r="3" spans="1:14" x14ac:dyDescent="0.3">
      <c r="A3" s="281"/>
      <c r="B3" s="282"/>
      <c r="C3" s="282"/>
      <c r="D3" s="282"/>
      <c r="E3" s="282"/>
      <c r="F3" s="282"/>
      <c r="G3" s="282"/>
      <c r="H3" s="285"/>
      <c r="I3" s="285" t="s">
        <v>0</v>
      </c>
      <c r="J3" s="285"/>
      <c r="K3" s="285"/>
      <c r="L3" s="13"/>
      <c r="M3" s="13"/>
      <c r="N3" s="13"/>
    </row>
    <row r="4" spans="1:14" x14ac:dyDescent="0.3">
      <c r="A4" s="283"/>
      <c r="B4" s="284"/>
      <c r="C4" s="284"/>
      <c r="D4" s="284"/>
      <c r="E4" s="284"/>
      <c r="F4" s="284"/>
      <c r="G4" s="284"/>
      <c r="H4" s="285"/>
      <c r="I4" s="285"/>
      <c r="J4" s="285"/>
      <c r="K4" s="285"/>
      <c r="L4" s="13"/>
      <c r="M4" s="13"/>
      <c r="N4" s="13"/>
    </row>
    <row r="5" spans="1:14" x14ac:dyDescent="0.3">
      <c r="A5" s="251" t="s">
        <v>408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</row>
    <row r="6" spans="1:14" x14ac:dyDescent="0.3">
      <c r="A6" s="251" t="s">
        <v>409</v>
      </c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</row>
    <row r="7" spans="1:14" ht="15" customHeight="1" x14ac:dyDescent="0.3">
      <c r="A7" s="237" t="s">
        <v>185</v>
      </c>
      <c r="B7" s="237" t="s">
        <v>1</v>
      </c>
      <c r="C7" s="231" t="s">
        <v>101</v>
      </c>
      <c r="D7" s="231" t="s">
        <v>2</v>
      </c>
      <c r="E7" s="231" t="s">
        <v>102</v>
      </c>
      <c r="F7" s="231" t="s">
        <v>12</v>
      </c>
      <c r="G7" s="252" t="s">
        <v>186</v>
      </c>
      <c r="H7" s="253"/>
      <c r="I7" s="231" t="s">
        <v>187</v>
      </c>
      <c r="J7" s="231" t="s">
        <v>76</v>
      </c>
      <c r="K7" s="237" t="s">
        <v>16</v>
      </c>
      <c r="L7" s="231" t="s">
        <v>64</v>
      </c>
      <c r="M7" s="237" t="s">
        <v>78</v>
      </c>
      <c r="N7" s="286" t="s">
        <v>188</v>
      </c>
    </row>
    <row r="8" spans="1:14" ht="43.2" x14ac:dyDescent="0.3">
      <c r="A8" s="238"/>
      <c r="B8" s="238"/>
      <c r="C8" s="232"/>
      <c r="D8" s="232"/>
      <c r="E8" s="232"/>
      <c r="F8" s="232"/>
      <c r="G8" s="29" t="s">
        <v>107</v>
      </c>
      <c r="H8" s="29" t="s">
        <v>189</v>
      </c>
      <c r="I8" s="232"/>
      <c r="J8" s="232"/>
      <c r="K8" s="238"/>
      <c r="L8" s="232"/>
      <c r="M8" s="238"/>
      <c r="N8" s="287"/>
    </row>
    <row r="9" spans="1:14" x14ac:dyDescent="0.3">
      <c r="A9" s="116">
        <v>1</v>
      </c>
      <c r="B9" s="116">
        <v>2</v>
      </c>
      <c r="C9" s="116">
        <v>3</v>
      </c>
      <c r="D9" s="116">
        <v>4</v>
      </c>
      <c r="E9" s="116">
        <v>5</v>
      </c>
      <c r="F9" s="116">
        <v>6</v>
      </c>
      <c r="G9" s="117">
        <v>7</v>
      </c>
      <c r="H9" s="116">
        <v>8</v>
      </c>
      <c r="I9" s="116">
        <v>9</v>
      </c>
      <c r="J9" s="116">
        <v>10</v>
      </c>
      <c r="K9" s="116">
        <v>11</v>
      </c>
      <c r="L9" s="116">
        <v>12</v>
      </c>
      <c r="M9" s="116">
        <v>13</v>
      </c>
      <c r="N9" s="116">
        <v>14</v>
      </c>
    </row>
    <row r="10" spans="1:14" x14ac:dyDescent="0.3">
      <c r="A10" s="10">
        <v>1</v>
      </c>
      <c r="B10" s="30" t="s">
        <v>190</v>
      </c>
      <c r="C10" s="69">
        <v>10</v>
      </c>
      <c r="D10" s="30">
        <v>6403</v>
      </c>
      <c r="E10" s="31">
        <v>4599</v>
      </c>
      <c r="F10" s="31">
        <v>4599</v>
      </c>
      <c r="G10" s="32">
        <v>3256.09</v>
      </c>
      <c r="H10" s="33">
        <v>0.29199999999999998</v>
      </c>
      <c r="I10" s="34">
        <v>3256.09</v>
      </c>
      <c r="J10" s="35">
        <v>0.29199999999999998</v>
      </c>
      <c r="K10" s="34">
        <v>2759.4</v>
      </c>
      <c r="L10" s="34">
        <v>3280.51</v>
      </c>
      <c r="M10" s="35">
        <v>0.18</v>
      </c>
      <c r="N10" s="34">
        <v>3321.21</v>
      </c>
    </row>
    <row r="11" spans="1:14" x14ac:dyDescent="0.3">
      <c r="A11" s="10">
        <v>2</v>
      </c>
      <c r="B11" s="30" t="s">
        <v>191</v>
      </c>
      <c r="C11" s="69">
        <v>10</v>
      </c>
      <c r="D11" s="30">
        <v>6403</v>
      </c>
      <c r="E11" s="30">
        <v>3799</v>
      </c>
      <c r="F11" s="30">
        <v>3799</v>
      </c>
      <c r="G11" s="32">
        <v>2644.86</v>
      </c>
      <c r="H11" s="33">
        <v>0.30380000000000001</v>
      </c>
      <c r="I11" s="36">
        <v>2644.86</v>
      </c>
      <c r="J11" s="35">
        <v>0.30380000000000001</v>
      </c>
      <c r="K11" s="34">
        <v>2241.41</v>
      </c>
      <c r="L11" s="34">
        <v>2664.7</v>
      </c>
      <c r="M11" s="35">
        <v>0.18</v>
      </c>
      <c r="N11" s="34">
        <v>2697.76</v>
      </c>
    </row>
    <row r="12" spans="1:14" x14ac:dyDescent="0.3">
      <c r="A12" s="10">
        <v>3</v>
      </c>
      <c r="B12" s="30" t="s">
        <v>192</v>
      </c>
      <c r="C12" s="69">
        <v>10</v>
      </c>
      <c r="D12" s="30">
        <v>6403</v>
      </c>
      <c r="E12" s="30">
        <v>3599</v>
      </c>
      <c r="F12" s="30">
        <v>3599</v>
      </c>
      <c r="G12" s="32">
        <v>2463.16</v>
      </c>
      <c r="H12" s="33">
        <v>0.31559999999999999</v>
      </c>
      <c r="I12" s="36">
        <v>2463.16</v>
      </c>
      <c r="J12" s="35">
        <v>0.31559999999999999</v>
      </c>
      <c r="K12" s="34">
        <v>2087.42</v>
      </c>
      <c r="L12" s="36">
        <v>2481.63</v>
      </c>
      <c r="M12" s="35">
        <v>0.18</v>
      </c>
      <c r="N12" s="34">
        <v>2512.42</v>
      </c>
    </row>
    <row r="13" spans="1:14" x14ac:dyDescent="0.3">
      <c r="A13" s="10">
        <v>4</v>
      </c>
      <c r="B13" s="30" t="s">
        <v>193</v>
      </c>
      <c r="C13" s="69">
        <v>10</v>
      </c>
      <c r="D13" s="30">
        <v>6105</v>
      </c>
      <c r="E13" s="30">
        <v>1299</v>
      </c>
      <c r="F13" s="30">
        <v>1799</v>
      </c>
      <c r="G13" s="32">
        <v>1079.4000000000001</v>
      </c>
      <c r="H13" s="33">
        <v>0.4</v>
      </c>
      <c r="I13" s="36">
        <v>948.07</v>
      </c>
      <c r="J13" s="37">
        <v>0.47299999999999998</v>
      </c>
      <c r="K13" s="38">
        <v>902.93</v>
      </c>
      <c r="L13" s="34">
        <v>955.18</v>
      </c>
      <c r="M13" s="35">
        <v>0.05</v>
      </c>
      <c r="N13" s="34">
        <v>967.03</v>
      </c>
    </row>
    <row r="14" spans="1:14" x14ac:dyDescent="0.3">
      <c r="A14" s="10">
        <v>5</v>
      </c>
      <c r="B14" s="30" t="s">
        <v>194</v>
      </c>
      <c r="C14" s="69">
        <v>50</v>
      </c>
      <c r="D14" s="30">
        <v>6105</v>
      </c>
      <c r="E14" s="30">
        <v>1399</v>
      </c>
      <c r="F14" s="30">
        <v>1799</v>
      </c>
      <c r="G14" s="32">
        <v>1079.4000000000001</v>
      </c>
      <c r="H14" s="33">
        <v>0.4</v>
      </c>
      <c r="I14" s="36">
        <v>1038.92</v>
      </c>
      <c r="J14" s="35">
        <v>0.42249999999999999</v>
      </c>
      <c r="K14" s="34">
        <v>989.45</v>
      </c>
      <c r="L14" s="36">
        <v>1046.71</v>
      </c>
      <c r="M14" s="35">
        <v>0.05</v>
      </c>
      <c r="N14" s="34">
        <v>1059.7</v>
      </c>
    </row>
    <row r="15" spans="1:14" x14ac:dyDescent="0.3">
      <c r="A15" s="10">
        <v>6</v>
      </c>
      <c r="B15" s="30" t="s">
        <v>195</v>
      </c>
      <c r="C15" s="69">
        <v>50</v>
      </c>
      <c r="D15" s="30">
        <v>6105</v>
      </c>
      <c r="E15" s="30">
        <v>1199</v>
      </c>
      <c r="F15" s="30">
        <v>1499</v>
      </c>
      <c r="G15" s="32">
        <v>899.4</v>
      </c>
      <c r="H15" s="33">
        <v>0.4</v>
      </c>
      <c r="I15" s="36">
        <v>824.45</v>
      </c>
      <c r="J15" s="35">
        <v>0.45</v>
      </c>
      <c r="K15" s="34">
        <v>785.19</v>
      </c>
      <c r="L15" s="34">
        <v>830.63</v>
      </c>
      <c r="M15" s="35">
        <v>0.05</v>
      </c>
      <c r="N15" s="34">
        <v>840.94</v>
      </c>
    </row>
    <row r="16" spans="1:14" x14ac:dyDescent="0.3">
      <c r="A16" s="10">
        <v>7</v>
      </c>
      <c r="B16" s="30" t="s">
        <v>196</v>
      </c>
      <c r="C16" s="69">
        <v>50</v>
      </c>
      <c r="D16" s="30">
        <v>6105</v>
      </c>
      <c r="E16" s="30">
        <v>1199</v>
      </c>
      <c r="F16" s="30">
        <v>1499</v>
      </c>
      <c r="G16" s="32">
        <v>899.4</v>
      </c>
      <c r="H16" s="33">
        <v>0.4</v>
      </c>
      <c r="I16" s="36">
        <v>824.45</v>
      </c>
      <c r="J16" s="35">
        <v>0.45</v>
      </c>
      <c r="K16" s="34">
        <v>785.19</v>
      </c>
      <c r="L16" s="34">
        <v>830.63</v>
      </c>
      <c r="M16" s="35">
        <v>0.05</v>
      </c>
      <c r="N16" s="34">
        <v>840.94</v>
      </c>
    </row>
    <row r="17" spans="1:14" x14ac:dyDescent="0.3">
      <c r="A17" s="10">
        <v>8</v>
      </c>
      <c r="B17" s="30" t="s">
        <v>197</v>
      </c>
      <c r="C17" s="69">
        <v>50</v>
      </c>
      <c r="D17" s="30">
        <v>6105</v>
      </c>
      <c r="E17" s="30">
        <v>1199</v>
      </c>
      <c r="F17" s="30">
        <v>1499</v>
      </c>
      <c r="G17" s="32">
        <v>899.4</v>
      </c>
      <c r="H17" s="33">
        <v>0.4</v>
      </c>
      <c r="I17" s="36">
        <v>824.45</v>
      </c>
      <c r="J17" s="35">
        <v>0.45</v>
      </c>
      <c r="K17" s="34">
        <v>785.19</v>
      </c>
      <c r="L17" s="34">
        <v>830.63</v>
      </c>
      <c r="M17" s="35">
        <v>0.05</v>
      </c>
      <c r="N17" s="34">
        <v>840.94</v>
      </c>
    </row>
    <row r="18" spans="1:14" x14ac:dyDescent="0.3">
      <c r="A18" s="10">
        <v>9</v>
      </c>
      <c r="B18" s="30" t="s">
        <v>198</v>
      </c>
      <c r="C18" s="69">
        <v>50</v>
      </c>
      <c r="D18" s="30">
        <v>6105</v>
      </c>
      <c r="E18" s="30">
        <v>1199</v>
      </c>
      <c r="F18" s="30">
        <v>1499</v>
      </c>
      <c r="G18" s="32">
        <v>899.4</v>
      </c>
      <c r="H18" s="33">
        <v>0.4</v>
      </c>
      <c r="I18" s="36">
        <v>824.45</v>
      </c>
      <c r="J18" s="35">
        <v>0.45</v>
      </c>
      <c r="K18" s="34">
        <v>785.19</v>
      </c>
      <c r="L18" s="34">
        <v>830.63</v>
      </c>
      <c r="M18" s="35">
        <v>0.05</v>
      </c>
      <c r="N18" s="34">
        <v>840.94</v>
      </c>
    </row>
    <row r="19" spans="1:14" x14ac:dyDescent="0.3">
      <c r="A19" s="10">
        <v>10</v>
      </c>
      <c r="B19" s="30" t="s">
        <v>199</v>
      </c>
      <c r="C19" s="69">
        <v>50</v>
      </c>
      <c r="D19" s="30">
        <v>6103</v>
      </c>
      <c r="E19" s="30">
        <v>1299</v>
      </c>
      <c r="F19" s="30">
        <v>1599</v>
      </c>
      <c r="G19" s="32">
        <v>959.4</v>
      </c>
      <c r="H19" s="33">
        <v>0.4</v>
      </c>
      <c r="I19" s="36">
        <v>879.45</v>
      </c>
      <c r="J19" s="35">
        <v>0.45</v>
      </c>
      <c r="K19" s="34">
        <v>837.57</v>
      </c>
      <c r="L19" s="36">
        <v>886.05</v>
      </c>
      <c r="M19" s="35">
        <v>0.05</v>
      </c>
      <c r="N19" s="34">
        <v>897.04</v>
      </c>
    </row>
    <row r="20" spans="1:14" x14ac:dyDescent="0.3">
      <c r="A20" s="10">
        <v>11</v>
      </c>
      <c r="B20" s="30" t="s">
        <v>200</v>
      </c>
      <c r="C20" s="69">
        <v>50</v>
      </c>
      <c r="D20" s="30">
        <v>6203</v>
      </c>
      <c r="E20" s="30">
        <v>1299</v>
      </c>
      <c r="F20" s="30">
        <v>1599</v>
      </c>
      <c r="G20" s="32">
        <v>959.4</v>
      </c>
      <c r="H20" s="33">
        <v>0.4</v>
      </c>
      <c r="I20" s="36">
        <v>879.45</v>
      </c>
      <c r="J20" s="35">
        <v>0.45</v>
      </c>
      <c r="K20" s="34">
        <v>837.57</v>
      </c>
      <c r="L20" s="36">
        <v>886.05</v>
      </c>
      <c r="M20" s="35">
        <v>0.05</v>
      </c>
      <c r="N20" s="34">
        <v>897.04</v>
      </c>
    </row>
    <row r="21" spans="1:14" x14ac:dyDescent="0.3">
      <c r="A21" s="10">
        <v>12</v>
      </c>
      <c r="B21" s="30" t="s">
        <v>201</v>
      </c>
      <c r="C21" s="69">
        <v>50</v>
      </c>
      <c r="D21" s="30">
        <v>6203</v>
      </c>
      <c r="E21" s="30">
        <v>1299</v>
      </c>
      <c r="F21" s="30">
        <v>1599</v>
      </c>
      <c r="G21" s="32">
        <v>959.4</v>
      </c>
      <c r="H21" s="33">
        <v>0.4</v>
      </c>
      <c r="I21" s="36">
        <v>879.45</v>
      </c>
      <c r="J21" s="35">
        <v>0.45</v>
      </c>
      <c r="K21" s="34">
        <v>837.57</v>
      </c>
      <c r="L21" s="36">
        <v>886.05</v>
      </c>
      <c r="M21" s="35">
        <v>0.05</v>
      </c>
      <c r="N21" s="34">
        <v>897.04</v>
      </c>
    </row>
    <row r="22" spans="1:14" x14ac:dyDescent="0.3">
      <c r="A22" s="10">
        <v>13</v>
      </c>
      <c r="B22" s="30" t="s">
        <v>202</v>
      </c>
      <c r="C22" s="69">
        <v>50</v>
      </c>
      <c r="D22" s="30">
        <v>6203</v>
      </c>
      <c r="E22" s="30">
        <v>1999</v>
      </c>
      <c r="F22" s="30">
        <v>2299</v>
      </c>
      <c r="G22" s="32">
        <v>1379.4</v>
      </c>
      <c r="H22" s="33">
        <v>0.4</v>
      </c>
      <c r="I22" s="34">
        <v>1379.4</v>
      </c>
      <c r="J22" s="35">
        <v>0.4</v>
      </c>
      <c r="K22" s="34">
        <v>1231.6099999999999</v>
      </c>
      <c r="L22" s="34">
        <v>1389.75</v>
      </c>
      <c r="M22" s="35">
        <v>0.12</v>
      </c>
      <c r="N22" s="34">
        <v>1406.99</v>
      </c>
    </row>
    <row r="23" spans="1:14" x14ac:dyDescent="0.3">
      <c r="A23" s="10">
        <v>14</v>
      </c>
      <c r="B23" s="30" t="s">
        <v>203</v>
      </c>
      <c r="C23" s="69">
        <v>50</v>
      </c>
      <c r="D23" s="30">
        <v>6203</v>
      </c>
      <c r="E23" s="30">
        <v>1999</v>
      </c>
      <c r="F23" s="30">
        <v>2299</v>
      </c>
      <c r="G23" s="32">
        <v>1379.4</v>
      </c>
      <c r="H23" s="33">
        <v>0.4</v>
      </c>
      <c r="I23" s="34">
        <v>1379.4</v>
      </c>
      <c r="J23" s="35">
        <v>0.4</v>
      </c>
      <c r="K23" s="34">
        <v>1231.6099999999999</v>
      </c>
      <c r="L23" s="34">
        <v>1389.75</v>
      </c>
      <c r="M23" s="35">
        <v>0.12</v>
      </c>
      <c r="N23" s="34">
        <v>1406.99</v>
      </c>
    </row>
    <row r="24" spans="1:14" x14ac:dyDescent="0.3">
      <c r="A24" s="10">
        <v>15</v>
      </c>
      <c r="B24" s="30" t="s">
        <v>204</v>
      </c>
      <c r="C24" s="69">
        <v>50</v>
      </c>
      <c r="D24" s="30">
        <v>6103</v>
      </c>
      <c r="E24" s="30">
        <v>1999</v>
      </c>
      <c r="F24" s="30">
        <v>2299</v>
      </c>
      <c r="G24" s="32">
        <v>1379.4</v>
      </c>
      <c r="H24" s="33">
        <v>0.4</v>
      </c>
      <c r="I24" s="34">
        <v>1379.4</v>
      </c>
      <c r="J24" s="35">
        <v>0.4</v>
      </c>
      <c r="K24" s="34">
        <v>1231.6099999999999</v>
      </c>
      <c r="L24" s="34">
        <v>1389.75</v>
      </c>
      <c r="M24" s="35">
        <v>0.12</v>
      </c>
      <c r="N24" s="34">
        <v>1406.99</v>
      </c>
    </row>
    <row r="25" spans="1:14" x14ac:dyDescent="0.3">
      <c r="A25" s="10">
        <v>16</v>
      </c>
      <c r="B25" s="30" t="s">
        <v>205</v>
      </c>
      <c r="C25" s="69">
        <v>50</v>
      </c>
      <c r="D25" s="30">
        <v>6211</v>
      </c>
      <c r="E25" s="30">
        <v>3799</v>
      </c>
      <c r="F25" s="30">
        <v>5599</v>
      </c>
      <c r="G25" s="32">
        <v>3359.4</v>
      </c>
      <c r="H25" s="33">
        <v>0.4</v>
      </c>
      <c r="I25" s="34">
        <v>3135.44</v>
      </c>
      <c r="J25" s="35">
        <v>0.44</v>
      </c>
      <c r="K25" s="34">
        <v>2799.5</v>
      </c>
      <c r="L25" s="34">
        <v>3158.96</v>
      </c>
      <c r="M25" s="35">
        <v>0.12</v>
      </c>
      <c r="N25" s="34">
        <v>3198.15</v>
      </c>
    </row>
    <row r="26" spans="1:14" x14ac:dyDescent="0.3">
      <c r="A26" s="10">
        <v>17</v>
      </c>
      <c r="B26" s="30" t="s">
        <v>206</v>
      </c>
      <c r="C26" s="69">
        <v>50</v>
      </c>
      <c r="D26" s="30">
        <v>6211</v>
      </c>
      <c r="E26" s="30">
        <v>3799</v>
      </c>
      <c r="F26" s="30">
        <v>5599</v>
      </c>
      <c r="G26" s="32">
        <v>3359.4</v>
      </c>
      <c r="H26" s="33">
        <v>0.4</v>
      </c>
      <c r="I26" s="34">
        <v>3135.44</v>
      </c>
      <c r="J26" s="35">
        <v>0.44</v>
      </c>
      <c r="K26" s="34">
        <v>2799.5</v>
      </c>
      <c r="L26" s="34">
        <v>3158.96</v>
      </c>
      <c r="M26" s="35">
        <v>0.12</v>
      </c>
      <c r="N26" s="34">
        <v>3198.15</v>
      </c>
    </row>
    <row r="27" spans="1:14" x14ac:dyDescent="0.3">
      <c r="A27" s="10">
        <v>18</v>
      </c>
      <c r="B27" s="30" t="s">
        <v>207</v>
      </c>
      <c r="C27" s="69">
        <v>50</v>
      </c>
      <c r="D27" s="30">
        <v>6211</v>
      </c>
      <c r="E27" s="30">
        <v>3799</v>
      </c>
      <c r="F27" s="30">
        <v>5599</v>
      </c>
      <c r="G27" s="32">
        <v>3359.4</v>
      </c>
      <c r="H27" s="33">
        <v>0.4</v>
      </c>
      <c r="I27" s="34">
        <v>3135.44</v>
      </c>
      <c r="J27" s="35">
        <v>0.44</v>
      </c>
      <c r="K27" s="34">
        <v>2799.5</v>
      </c>
      <c r="L27" s="34">
        <v>3158.96</v>
      </c>
      <c r="M27" s="35">
        <v>0.12</v>
      </c>
      <c r="N27" s="34">
        <v>3198.15</v>
      </c>
    </row>
    <row r="28" spans="1:14" x14ac:dyDescent="0.3">
      <c r="A28" s="10">
        <v>19</v>
      </c>
      <c r="B28" s="30" t="s">
        <v>208</v>
      </c>
      <c r="C28" s="69">
        <v>50</v>
      </c>
      <c r="D28" s="30">
        <v>6115</v>
      </c>
      <c r="E28" s="30">
        <v>249</v>
      </c>
      <c r="F28" s="30">
        <v>299</v>
      </c>
      <c r="G28" s="39">
        <v>179.4</v>
      </c>
      <c r="H28" s="33">
        <v>0.4</v>
      </c>
      <c r="I28" s="34">
        <v>172.67</v>
      </c>
      <c r="J28" s="35">
        <v>0.42249999999999999</v>
      </c>
      <c r="K28" s="34">
        <v>164.45</v>
      </c>
      <c r="L28" s="36">
        <v>173.97</v>
      </c>
      <c r="M28" s="35">
        <v>0.05</v>
      </c>
      <c r="N28" s="34">
        <v>176.13</v>
      </c>
    </row>
    <row r="29" spans="1:14" x14ac:dyDescent="0.3">
      <c r="A29" s="10">
        <v>20</v>
      </c>
      <c r="B29" s="30" t="s">
        <v>209</v>
      </c>
      <c r="C29" s="69">
        <v>300</v>
      </c>
      <c r="D29" s="30">
        <v>6115</v>
      </c>
      <c r="E29" s="30">
        <v>249</v>
      </c>
      <c r="F29" s="30">
        <v>299</v>
      </c>
      <c r="G29" s="39">
        <v>179.4</v>
      </c>
      <c r="H29" s="33">
        <v>0.4</v>
      </c>
      <c r="I29" s="34">
        <v>172.67</v>
      </c>
      <c r="J29" s="35">
        <v>0.42249999999999999</v>
      </c>
      <c r="K29" s="34">
        <v>164.45</v>
      </c>
      <c r="L29" s="36">
        <v>173.97</v>
      </c>
      <c r="M29" s="35">
        <v>0.05</v>
      </c>
      <c r="N29" s="34">
        <v>176.13</v>
      </c>
    </row>
    <row r="30" spans="1:14" x14ac:dyDescent="0.3">
      <c r="A30" s="10">
        <v>21</v>
      </c>
      <c r="B30" s="30" t="s">
        <v>210</v>
      </c>
      <c r="C30" s="69">
        <v>300</v>
      </c>
      <c r="D30" s="30">
        <v>6115</v>
      </c>
      <c r="E30" s="30">
        <v>249</v>
      </c>
      <c r="F30" s="30">
        <v>299</v>
      </c>
      <c r="G30" s="39">
        <v>179.4</v>
      </c>
      <c r="H30" s="33">
        <v>0.4</v>
      </c>
      <c r="I30" s="34">
        <v>172.67</v>
      </c>
      <c r="J30" s="35">
        <v>0.42249999999999999</v>
      </c>
      <c r="K30" s="34">
        <v>164.45</v>
      </c>
      <c r="L30" s="36">
        <v>173.97</v>
      </c>
      <c r="M30" s="35">
        <v>0.05</v>
      </c>
      <c r="N30" s="34">
        <v>176.13</v>
      </c>
    </row>
    <row r="31" spans="1:14" x14ac:dyDescent="0.3">
      <c r="A31" s="10">
        <v>22</v>
      </c>
      <c r="B31" s="30" t="s">
        <v>211</v>
      </c>
      <c r="C31" s="69">
        <v>300</v>
      </c>
      <c r="D31" s="30">
        <v>6115</v>
      </c>
      <c r="E31" s="30">
        <v>249</v>
      </c>
      <c r="F31" s="30">
        <v>299</v>
      </c>
      <c r="G31" s="39">
        <v>179.4</v>
      </c>
      <c r="H31" s="33">
        <v>0.4</v>
      </c>
      <c r="I31" s="34">
        <v>172.67</v>
      </c>
      <c r="J31" s="35">
        <v>0.42249999999999999</v>
      </c>
      <c r="K31" s="34">
        <v>164.45</v>
      </c>
      <c r="L31" s="36">
        <v>173.97</v>
      </c>
      <c r="M31" s="35">
        <v>0.05</v>
      </c>
      <c r="N31" s="34">
        <v>176.13</v>
      </c>
    </row>
    <row r="32" spans="1:14" x14ac:dyDescent="0.3">
      <c r="A32" s="10">
        <v>23</v>
      </c>
      <c r="B32" s="36" t="s">
        <v>212</v>
      </c>
      <c r="C32" s="69">
        <v>25</v>
      </c>
      <c r="D32" s="30">
        <v>6211</v>
      </c>
      <c r="E32" s="30">
        <v>4299</v>
      </c>
      <c r="F32" s="30">
        <v>6599</v>
      </c>
      <c r="G32" s="32">
        <v>4360.62</v>
      </c>
      <c r="H32" s="33">
        <v>0.3392</v>
      </c>
      <c r="I32" s="40">
        <v>4096.66</v>
      </c>
      <c r="J32" s="35">
        <v>0.37919999999999998</v>
      </c>
      <c r="K32" s="34">
        <v>3657.73</v>
      </c>
      <c r="L32" s="40">
        <v>4127.38</v>
      </c>
      <c r="M32" s="35">
        <v>0.12</v>
      </c>
      <c r="N32" s="34">
        <v>4178.59</v>
      </c>
    </row>
    <row r="33" spans="1:14" x14ac:dyDescent="0.3">
      <c r="A33" s="10">
        <v>24</v>
      </c>
      <c r="B33" s="30" t="s">
        <v>213</v>
      </c>
      <c r="C33" s="69">
        <v>10</v>
      </c>
      <c r="D33" s="30">
        <v>6403</v>
      </c>
      <c r="E33" s="30">
        <v>3799</v>
      </c>
      <c r="F33" s="30">
        <v>3799</v>
      </c>
      <c r="G33" s="32">
        <v>2469.35</v>
      </c>
      <c r="H33" s="33">
        <v>0.35</v>
      </c>
      <c r="I33" s="40">
        <v>2469.35</v>
      </c>
      <c r="J33" s="35">
        <v>0.35</v>
      </c>
      <c r="K33" s="34">
        <v>2092.67</v>
      </c>
      <c r="L33" s="40">
        <v>2487.87</v>
      </c>
      <c r="M33" s="35">
        <v>0.18</v>
      </c>
      <c r="N33" s="34">
        <v>2518.7399999999998</v>
      </c>
    </row>
    <row r="34" spans="1:14" x14ac:dyDescent="0.3">
      <c r="A34" s="10">
        <v>25</v>
      </c>
      <c r="B34" s="30" t="s">
        <v>214</v>
      </c>
      <c r="C34" s="69">
        <v>10</v>
      </c>
      <c r="D34" s="30">
        <v>6403</v>
      </c>
      <c r="E34" s="30">
        <v>3299</v>
      </c>
      <c r="F34" s="30">
        <v>3299</v>
      </c>
      <c r="G34" s="32">
        <v>2144.35</v>
      </c>
      <c r="H34" s="33">
        <v>0.35</v>
      </c>
      <c r="I34" s="40">
        <v>2144.35</v>
      </c>
      <c r="J34" s="35">
        <v>0.35</v>
      </c>
      <c r="K34" s="34">
        <v>1817.25</v>
      </c>
      <c r="L34" s="40">
        <v>2160.4299999999998</v>
      </c>
      <c r="M34" s="35">
        <v>0.18</v>
      </c>
      <c r="N34" s="34">
        <v>2187.2399999999998</v>
      </c>
    </row>
    <row r="35" spans="1:14" x14ac:dyDescent="0.3">
      <c r="A35" s="10">
        <v>26</v>
      </c>
      <c r="B35" s="30" t="s">
        <v>215</v>
      </c>
      <c r="C35" s="69">
        <v>10</v>
      </c>
      <c r="D35" s="30">
        <v>6403</v>
      </c>
      <c r="E35" s="41">
        <v>3599</v>
      </c>
      <c r="F35" s="38">
        <v>3599</v>
      </c>
      <c r="G35" s="42">
        <v>2339.35</v>
      </c>
      <c r="H35" s="43">
        <v>0.35</v>
      </c>
      <c r="I35" s="41">
        <v>2339.35</v>
      </c>
      <c r="J35" s="37">
        <v>0.35</v>
      </c>
      <c r="K35" s="34">
        <v>1982.5</v>
      </c>
      <c r="L35" s="34">
        <v>2356.9</v>
      </c>
      <c r="M35" s="35">
        <v>0.18</v>
      </c>
      <c r="N35" s="34">
        <v>2386.14</v>
      </c>
    </row>
    <row r="36" spans="1:14" x14ac:dyDescent="0.3">
      <c r="A36" s="10">
        <v>27</v>
      </c>
      <c r="B36" s="30" t="s">
        <v>216</v>
      </c>
      <c r="C36" s="69">
        <v>10</v>
      </c>
      <c r="D36" s="30">
        <v>6403</v>
      </c>
      <c r="E36" s="41">
        <v>3299</v>
      </c>
      <c r="F36" s="38">
        <v>3299</v>
      </c>
      <c r="G36" s="44">
        <v>2144.35</v>
      </c>
      <c r="H36" s="43">
        <v>0.35</v>
      </c>
      <c r="I36" s="38">
        <v>2144.35</v>
      </c>
      <c r="J36" s="37">
        <v>0.35</v>
      </c>
      <c r="K36" s="34">
        <v>1817.25</v>
      </c>
      <c r="L36" s="36">
        <v>2160.4299999999998</v>
      </c>
      <c r="M36" s="35">
        <v>0.18</v>
      </c>
      <c r="N36" s="34">
        <v>2187.2399999999998</v>
      </c>
    </row>
    <row r="37" spans="1:14" x14ac:dyDescent="0.3">
      <c r="A37" s="10">
        <v>28</v>
      </c>
      <c r="B37" s="30" t="s">
        <v>217</v>
      </c>
      <c r="C37" s="69">
        <v>10</v>
      </c>
      <c r="D37" s="30">
        <v>6403</v>
      </c>
      <c r="E37" s="41">
        <v>3599</v>
      </c>
      <c r="F37" s="38">
        <v>3599</v>
      </c>
      <c r="G37" s="44">
        <v>2339.35</v>
      </c>
      <c r="H37" s="43">
        <v>0.35</v>
      </c>
      <c r="I37" s="38">
        <v>2339.35</v>
      </c>
      <c r="J37" s="37">
        <v>0.35</v>
      </c>
      <c r="K37" s="34">
        <v>1982.5</v>
      </c>
      <c r="L37" s="34">
        <v>2356.9</v>
      </c>
      <c r="M37" s="35">
        <v>0.18</v>
      </c>
      <c r="N37" s="34">
        <v>2386.14</v>
      </c>
    </row>
    <row r="38" spans="1:14" x14ac:dyDescent="0.3">
      <c r="A38" s="45">
        <v>29</v>
      </c>
      <c r="B38" s="46" t="s">
        <v>218</v>
      </c>
      <c r="C38" s="140">
        <v>10</v>
      </c>
      <c r="D38" s="46">
        <v>6403</v>
      </c>
      <c r="E38" s="47">
        <v>3799</v>
      </c>
      <c r="F38" s="48">
        <v>3799</v>
      </c>
      <c r="G38" s="49">
        <v>2469.35</v>
      </c>
      <c r="H38" s="50">
        <v>0.35</v>
      </c>
      <c r="I38" s="48">
        <v>2469.35</v>
      </c>
      <c r="J38" s="51">
        <v>0.35</v>
      </c>
      <c r="K38" s="52">
        <v>2092.67</v>
      </c>
      <c r="L38" s="53">
        <v>2487.87</v>
      </c>
      <c r="M38" s="54">
        <v>0.18</v>
      </c>
      <c r="N38" s="52">
        <v>2518.7399999999998</v>
      </c>
    </row>
    <row r="39" spans="1:14" x14ac:dyDescent="0.3">
      <c r="A39" s="55">
        <v>30</v>
      </c>
      <c r="B39" s="56" t="s">
        <v>219</v>
      </c>
      <c r="C39" s="141">
        <v>10</v>
      </c>
      <c r="D39" s="56">
        <v>6404</v>
      </c>
      <c r="E39" s="57">
        <v>4299</v>
      </c>
      <c r="F39" s="58">
        <v>4299</v>
      </c>
      <c r="G39" s="59">
        <v>2794.35</v>
      </c>
      <c r="H39" s="60">
        <v>0.35</v>
      </c>
      <c r="I39" s="61">
        <v>2794.35</v>
      </c>
      <c r="J39" s="62">
        <v>0.35</v>
      </c>
      <c r="K39" s="63">
        <v>2368.09</v>
      </c>
      <c r="L39" s="64">
        <v>2815.31</v>
      </c>
      <c r="M39" s="65">
        <v>0.18</v>
      </c>
      <c r="N39" s="63">
        <v>2850.24</v>
      </c>
    </row>
    <row r="40" spans="1:14" x14ac:dyDescent="0.3">
      <c r="A40" s="55">
        <v>31</v>
      </c>
      <c r="B40" s="56" t="s">
        <v>221</v>
      </c>
      <c r="C40" s="141">
        <v>10</v>
      </c>
      <c r="D40" s="56">
        <v>6404</v>
      </c>
      <c r="E40" s="57">
        <v>5599</v>
      </c>
      <c r="F40" s="58">
        <v>5599</v>
      </c>
      <c r="G40" s="66">
        <v>3639.35</v>
      </c>
      <c r="H40" s="60">
        <v>0.35</v>
      </c>
      <c r="I40" s="61">
        <v>3639.35</v>
      </c>
      <c r="J40" s="62">
        <v>0.35</v>
      </c>
      <c r="K40" s="63">
        <v>3084.19</v>
      </c>
      <c r="L40" s="64">
        <v>3666.65</v>
      </c>
      <c r="M40" s="65">
        <v>0.18</v>
      </c>
      <c r="N40" s="63">
        <v>3712.14</v>
      </c>
    </row>
    <row r="41" spans="1:14" x14ac:dyDescent="0.3">
      <c r="A41" s="55">
        <v>32</v>
      </c>
      <c r="B41" s="56" t="s">
        <v>222</v>
      </c>
      <c r="C41" s="141">
        <v>10</v>
      </c>
      <c r="D41" s="56">
        <v>6404</v>
      </c>
      <c r="E41" s="57">
        <v>4299</v>
      </c>
      <c r="F41" s="58">
        <v>4299</v>
      </c>
      <c r="G41" s="59">
        <v>2794.35</v>
      </c>
      <c r="H41" s="60">
        <v>0.35</v>
      </c>
      <c r="I41" s="61">
        <v>2794.35</v>
      </c>
      <c r="J41" s="62">
        <v>0.35</v>
      </c>
      <c r="K41" s="63">
        <v>2368.09</v>
      </c>
      <c r="L41" s="64">
        <v>2815.31</v>
      </c>
      <c r="M41" s="65">
        <v>0.18</v>
      </c>
      <c r="N41" s="63">
        <v>2850.24</v>
      </c>
    </row>
    <row r="42" spans="1:14" x14ac:dyDescent="0.3">
      <c r="A42" s="10">
        <v>33</v>
      </c>
      <c r="B42" s="67" t="s">
        <v>223</v>
      </c>
      <c r="C42" s="141">
        <v>10</v>
      </c>
      <c r="D42" s="56">
        <v>6404</v>
      </c>
      <c r="E42" s="57">
        <v>6599</v>
      </c>
      <c r="F42" s="68">
        <v>6599</v>
      </c>
      <c r="G42" s="42">
        <v>4289.3500000000004</v>
      </c>
      <c r="H42" s="43">
        <v>0.35</v>
      </c>
      <c r="I42" s="38">
        <v>4289.3500000000004</v>
      </c>
      <c r="J42" s="37">
        <v>0.35</v>
      </c>
      <c r="K42" s="34">
        <v>3635.04</v>
      </c>
      <c r="L42" s="36">
        <v>4321.5200000000004</v>
      </c>
      <c r="M42" s="35">
        <v>0.18</v>
      </c>
      <c r="N42" s="34">
        <v>4375.1400000000003</v>
      </c>
    </row>
    <row r="43" spans="1:14" x14ac:dyDescent="0.3">
      <c r="A43" s="10">
        <v>34</v>
      </c>
      <c r="B43" s="67" t="s">
        <v>224</v>
      </c>
      <c r="C43" s="141">
        <v>10</v>
      </c>
      <c r="D43" s="56">
        <v>6404</v>
      </c>
      <c r="E43" s="57">
        <v>4599</v>
      </c>
      <c r="F43" s="68">
        <v>4599</v>
      </c>
      <c r="G43" s="42">
        <v>2989.35</v>
      </c>
      <c r="H43" s="43">
        <v>0.35</v>
      </c>
      <c r="I43" s="38">
        <v>2989.35</v>
      </c>
      <c r="J43" s="37">
        <v>0.35</v>
      </c>
      <c r="K43" s="34">
        <v>2533.35</v>
      </c>
      <c r="L43" s="36">
        <v>3011.77</v>
      </c>
      <c r="M43" s="35">
        <v>0.18</v>
      </c>
      <c r="N43" s="34">
        <v>3049.14</v>
      </c>
    </row>
  </sheetData>
  <mergeCells count="21">
    <mergeCell ref="A5:N5"/>
    <mergeCell ref="A6:N6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K7:K8"/>
    <mergeCell ref="L7:L8"/>
    <mergeCell ref="M7:M8"/>
    <mergeCell ref="N7:N8"/>
    <mergeCell ref="A1:N1"/>
    <mergeCell ref="A2:G4"/>
    <mergeCell ref="H2:H4"/>
    <mergeCell ref="I2:K2"/>
    <mergeCell ref="L2:N2"/>
    <mergeCell ref="I3:K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5"/>
  <sheetViews>
    <sheetView workbookViewId="0">
      <selection sqref="A1:N1"/>
    </sheetView>
  </sheetViews>
  <sheetFormatPr defaultRowHeight="14.4" x14ac:dyDescent="0.3"/>
  <cols>
    <col min="2" max="2" width="27" customWidth="1"/>
    <col min="6" max="6" width="15" customWidth="1"/>
    <col min="13" max="13" width="20.44140625" customWidth="1"/>
    <col min="14" max="14" width="25.5546875" customWidth="1"/>
  </cols>
  <sheetData>
    <row r="1" spans="1:14" ht="15" thickBot="1" x14ac:dyDescent="0.35">
      <c r="A1" s="292" t="s">
        <v>225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4"/>
    </row>
    <row r="2" spans="1:14" x14ac:dyDescent="0.3">
      <c r="A2" s="295" t="s">
        <v>226</v>
      </c>
      <c r="B2" s="296"/>
      <c r="C2" s="70" t="s">
        <v>183</v>
      </c>
      <c r="D2" s="71"/>
      <c r="E2" s="301" t="s">
        <v>227</v>
      </c>
      <c r="F2" s="301"/>
      <c r="G2" s="301"/>
      <c r="H2" s="301"/>
      <c r="I2" s="301"/>
      <c r="J2" s="301"/>
      <c r="K2" s="301"/>
      <c r="L2" s="301"/>
      <c r="M2" s="301"/>
      <c r="N2" s="302"/>
    </row>
    <row r="3" spans="1:14" x14ac:dyDescent="0.3">
      <c r="A3" s="297"/>
      <c r="B3" s="298"/>
      <c r="C3" s="72" t="s">
        <v>0</v>
      </c>
      <c r="D3" s="73"/>
      <c r="E3" s="303" t="s">
        <v>228</v>
      </c>
      <c r="F3" s="303"/>
      <c r="G3" s="303"/>
      <c r="H3" s="303"/>
      <c r="I3" s="303"/>
      <c r="J3" s="303"/>
      <c r="K3" s="303"/>
      <c r="L3" s="303"/>
      <c r="M3" s="303"/>
      <c r="N3" s="304"/>
    </row>
    <row r="4" spans="1:14" ht="51.75" customHeight="1" x14ac:dyDescent="0.3">
      <c r="A4" s="299"/>
      <c r="B4" s="300"/>
      <c r="C4" s="74" t="s">
        <v>229</v>
      </c>
      <c r="D4" s="75"/>
      <c r="E4" s="303" t="s">
        <v>230</v>
      </c>
      <c r="F4" s="303"/>
      <c r="G4" s="303"/>
      <c r="H4" s="303"/>
      <c r="I4" s="303"/>
      <c r="J4" s="303"/>
      <c r="K4" s="303"/>
      <c r="L4" s="303"/>
      <c r="M4" s="303"/>
      <c r="N4" s="304"/>
    </row>
    <row r="5" spans="1:14" ht="40.5" customHeight="1" x14ac:dyDescent="0.3">
      <c r="A5" s="288" t="s">
        <v>231</v>
      </c>
      <c r="B5" s="289"/>
      <c r="C5" s="289"/>
      <c r="D5" s="289"/>
      <c r="E5" s="289"/>
      <c r="F5" s="289"/>
      <c r="G5" s="289"/>
      <c r="H5" s="289"/>
      <c r="I5" s="290"/>
      <c r="J5" s="290"/>
      <c r="K5" s="290"/>
      <c r="L5" s="290"/>
      <c r="M5" s="290"/>
      <c r="N5" s="291"/>
    </row>
    <row r="6" spans="1:14" ht="15" thickBot="1" x14ac:dyDescent="0.35">
      <c r="A6" s="305" t="s">
        <v>232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7"/>
    </row>
    <row r="7" spans="1:14" x14ac:dyDescent="0.3">
      <c r="A7" s="308" t="s">
        <v>233</v>
      </c>
      <c r="B7" s="310" t="s">
        <v>1</v>
      </c>
      <c r="C7" s="310" t="s">
        <v>234</v>
      </c>
      <c r="D7" s="312" t="s">
        <v>235</v>
      </c>
      <c r="E7" s="312" t="s">
        <v>236</v>
      </c>
      <c r="F7" s="310" t="s">
        <v>2</v>
      </c>
      <c r="G7" s="312" t="s">
        <v>237</v>
      </c>
      <c r="H7" s="310" t="s">
        <v>238</v>
      </c>
      <c r="I7" s="310" t="s">
        <v>187</v>
      </c>
      <c r="J7" s="310" t="s">
        <v>239</v>
      </c>
      <c r="K7" s="310" t="s">
        <v>240</v>
      </c>
      <c r="L7" s="310" t="s">
        <v>241</v>
      </c>
      <c r="M7" s="314" t="s">
        <v>78</v>
      </c>
      <c r="N7" s="314" t="s">
        <v>242</v>
      </c>
    </row>
    <row r="8" spans="1:14" ht="15" thickBot="1" x14ac:dyDescent="0.35">
      <c r="A8" s="309"/>
      <c r="B8" s="311"/>
      <c r="C8" s="311"/>
      <c r="D8" s="313"/>
      <c r="E8" s="313"/>
      <c r="F8" s="311"/>
      <c r="G8" s="313"/>
      <c r="H8" s="311"/>
      <c r="I8" s="311"/>
      <c r="J8" s="311"/>
      <c r="K8" s="311"/>
      <c r="L8" s="311"/>
      <c r="M8" s="315"/>
      <c r="N8" s="315"/>
    </row>
    <row r="9" spans="1:14" ht="15" thickBot="1" x14ac:dyDescent="0.35">
      <c r="A9" s="76">
        <v>1</v>
      </c>
      <c r="B9" s="77">
        <f>A9+1</f>
        <v>2</v>
      </c>
      <c r="C9" s="77">
        <f t="shared" ref="C9:N9" si="0">B9+1</f>
        <v>3</v>
      </c>
      <c r="D9" s="77">
        <f t="shared" si="0"/>
        <v>4</v>
      </c>
      <c r="E9" s="77">
        <f t="shared" si="0"/>
        <v>5</v>
      </c>
      <c r="F9" s="77">
        <f t="shared" si="0"/>
        <v>6</v>
      </c>
      <c r="G9" s="77">
        <f t="shared" si="0"/>
        <v>7</v>
      </c>
      <c r="H9" s="77">
        <f t="shared" si="0"/>
        <v>8</v>
      </c>
      <c r="I9" s="77">
        <f t="shared" si="0"/>
        <v>9</v>
      </c>
      <c r="J9" s="77">
        <f t="shared" si="0"/>
        <v>10</v>
      </c>
      <c r="K9" s="77">
        <f t="shared" si="0"/>
        <v>11</v>
      </c>
      <c r="L9" s="77">
        <f t="shared" si="0"/>
        <v>12</v>
      </c>
      <c r="M9" s="77">
        <f t="shared" si="0"/>
        <v>13</v>
      </c>
      <c r="N9" s="77">
        <f t="shared" si="0"/>
        <v>14</v>
      </c>
    </row>
    <row r="10" spans="1:14" x14ac:dyDescent="0.3">
      <c r="A10" s="78">
        <v>1</v>
      </c>
      <c r="B10" s="79" t="s">
        <v>243</v>
      </c>
      <c r="C10" s="80">
        <v>50</v>
      </c>
      <c r="D10" s="80" t="s">
        <v>220</v>
      </c>
      <c r="E10" s="81">
        <v>150</v>
      </c>
      <c r="F10" s="80">
        <v>34059010</v>
      </c>
      <c r="G10" s="82">
        <v>109.50399999999999</v>
      </c>
      <c r="H10" s="83">
        <f t="shared" ref="H10:H45" si="1">(E10-G10)/E10</f>
        <v>0.2699733333333334</v>
      </c>
      <c r="I10" s="84">
        <v>103.5</v>
      </c>
      <c r="J10" s="85">
        <v>0.31</v>
      </c>
      <c r="K10" s="84">
        <v>87.711864406779668</v>
      </c>
      <c r="L10" s="84">
        <f>(K10+(K10*1%))*1.18</f>
        <v>104.535</v>
      </c>
      <c r="M10" s="86">
        <v>0.18</v>
      </c>
      <c r="N10" s="87">
        <f>L10+(L10*1%)</f>
        <v>105.58035</v>
      </c>
    </row>
    <row r="11" spans="1:14" x14ac:dyDescent="0.3">
      <c r="A11" s="88">
        <v>2</v>
      </c>
      <c r="B11" s="89" t="s">
        <v>244</v>
      </c>
      <c r="C11" s="90">
        <v>50</v>
      </c>
      <c r="D11" s="90" t="s">
        <v>220</v>
      </c>
      <c r="E11" s="91">
        <v>60</v>
      </c>
      <c r="F11" s="90">
        <v>34029011</v>
      </c>
      <c r="G11" s="92">
        <v>44.403400000000005</v>
      </c>
      <c r="H11" s="93">
        <f t="shared" si="1"/>
        <v>0.25994333333333325</v>
      </c>
      <c r="I11" s="94">
        <v>42.006</v>
      </c>
      <c r="J11" s="95">
        <v>0.2999</v>
      </c>
      <c r="K11" s="94">
        <v>35.598305084745768</v>
      </c>
      <c r="L11" s="94">
        <f t="shared" ref="L11:L45" si="2">(K11+(K11*1%))*1.18</f>
        <v>42.42606</v>
      </c>
      <c r="M11" s="96">
        <v>0.18</v>
      </c>
      <c r="N11" s="97">
        <f t="shared" ref="N11:N45" si="3">L11+(L11*1%)</f>
        <v>42.850320599999996</v>
      </c>
    </row>
    <row r="12" spans="1:14" x14ac:dyDescent="0.3">
      <c r="A12" s="88">
        <v>3</v>
      </c>
      <c r="B12" s="89" t="s">
        <v>245</v>
      </c>
      <c r="C12" s="90">
        <v>50</v>
      </c>
      <c r="D12" s="90" t="s">
        <v>220</v>
      </c>
      <c r="E12" s="91">
        <v>110</v>
      </c>
      <c r="F12" s="90">
        <v>34059010</v>
      </c>
      <c r="G12" s="92">
        <v>80.298999999999992</v>
      </c>
      <c r="H12" s="93">
        <f t="shared" si="1"/>
        <v>0.27000909090909098</v>
      </c>
      <c r="I12" s="94">
        <v>75.900000000000006</v>
      </c>
      <c r="J12" s="95">
        <v>0.31</v>
      </c>
      <c r="K12" s="94">
        <v>64.322033898305094</v>
      </c>
      <c r="L12" s="94">
        <f t="shared" si="2"/>
        <v>76.659000000000006</v>
      </c>
      <c r="M12" s="96">
        <v>0.18</v>
      </c>
      <c r="N12" s="97">
        <f t="shared" si="3"/>
        <v>77.42559</v>
      </c>
    </row>
    <row r="13" spans="1:14" x14ac:dyDescent="0.3">
      <c r="A13" s="88">
        <v>4</v>
      </c>
      <c r="B13" s="89" t="s">
        <v>246</v>
      </c>
      <c r="C13" s="90">
        <v>48</v>
      </c>
      <c r="D13" s="90" t="s">
        <v>220</v>
      </c>
      <c r="E13" s="91">
        <v>110</v>
      </c>
      <c r="F13" s="90">
        <v>34059010</v>
      </c>
      <c r="G13" s="92">
        <v>80.298999999999992</v>
      </c>
      <c r="H13" s="93">
        <f t="shared" si="1"/>
        <v>0.27000909090909098</v>
      </c>
      <c r="I13" s="94">
        <v>75.900000000000006</v>
      </c>
      <c r="J13" s="95">
        <v>0.31</v>
      </c>
      <c r="K13" s="94">
        <v>64.322033898305094</v>
      </c>
      <c r="L13" s="94">
        <f t="shared" si="2"/>
        <v>76.659000000000006</v>
      </c>
      <c r="M13" s="96">
        <v>0.18</v>
      </c>
      <c r="N13" s="97">
        <f t="shared" si="3"/>
        <v>77.42559</v>
      </c>
    </row>
    <row r="14" spans="1:14" x14ac:dyDescent="0.3">
      <c r="A14" s="88">
        <v>5</v>
      </c>
      <c r="B14" s="89" t="s">
        <v>247</v>
      </c>
      <c r="C14" s="90">
        <v>48</v>
      </c>
      <c r="D14" s="90" t="s">
        <v>220</v>
      </c>
      <c r="E14" s="91">
        <v>100</v>
      </c>
      <c r="F14" s="90">
        <v>34059010</v>
      </c>
      <c r="G14" s="92">
        <v>72.994800000000012</v>
      </c>
      <c r="H14" s="93">
        <f t="shared" si="1"/>
        <v>0.2700519999999999</v>
      </c>
      <c r="I14" s="94">
        <v>68.989999999999995</v>
      </c>
      <c r="J14" s="95">
        <v>0.31010000000000004</v>
      </c>
      <c r="K14" s="94">
        <v>58.466101694915253</v>
      </c>
      <c r="L14" s="94">
        <f t="shared" si="2"/>
        <v>69.679900000000004</v>
      </c>
      <c r="M14" s="96">
        <v>0.18</v>
      </c>
      <c r="N14" s="97">
        <f t="shared" si="3"/>
        <v>70.376699000000002</v>
      </c>
    </row>
    <row r="15" spans="1:14" x14ac:dyDescent="0.3">
      <c r="A15" s="88">
        <v>6</v>
      </c>
      <c r="B15" s="89" t="s">
        <v>248</v>
      </c>
      <c r="C15" s="90">
        <v>100</v>
      </c>
      <c r="D15" s="90" t="s">
        <v>220</v>
      </c>
      <c r="E15" s="91">
        <v>35</v>
      </c>
      <c r="F15" s="90">
        <v>34059010</v>
      </c>
      <c r="G15" s="92">
        <v>25.546999999999997</v>
      </c>
      <c r="H15" s="93">
        <f t="shared" si="1"/>
        <v>0.27008571428571437</v>
      </c>
      <c r="I15" s="94">
        <v>24.146499999999996</v>
      </c>
      <c r="J15" s="95">
        <v>0.31010000000000004</v>
      </c>
      <c r="K15" s="94">
        <v>20.463135593220336</v>
      </c>
      <c r="L15" s="94">
        <f t="shared" si="2"/>
        <v>24.387964999999994</v>
      </c>
      <c r="M15" s="96">
        <v>0.18</v>
      </c>
      <c r="N15" s="97">
        <f t="shared" si="3"/>
        <v>24.631844649999994</v>
      </c>
    </row>
    <row r="16" spans="1:14" x14ac:dyDescent="0.3">
      <c r="A16" s="88">
        <v>7</v>
      </c>
      <c r="B16" s="89" t="s">
        <v>249</v>
      </c>
      <c r="C16" s="90">
        <v>50</v>
      </c>
      <c r="D16" s="90" t="s">
        <v>220</v>
      </c>
      <c r="E16" s="91">
        <v>65</v>
      </c>
      <c r="F16" s="90">
        <v>34059010</v>
      </c>
      <c r="G16" s="92">
        <v>47.447800000000001</v>
      </c>
      <c r="H16" s="93">
        <f t="shared" si="1"/>
        <v>0.27003384615384612</v>
      </c>
      <c r="I16" s="94">
        <v>44.850000000000009</v>
      </c>
      <c r="J16" s="95">
        <v>0.30999999999999994</v>
      </c>
      <c r="K16" s="94">
        <v>38.008474576271198</v>
      </c>
      <c r="L16" s="94">
        <f t="shared" si="2"/>
        <v>45.298500000000004</v>
      </c>
      <c r="M16" s="96">
        <v>0.18</v>
      </c>
      <c r="N16" s="97">
        <f t="shared" si="3"/>
        <v>45.751485000000002</v>
      </c>
    </row>
    <row r="17" spans="1:14" x14ac:dyDescent="0.3">
      <c r="A17" s="88">
        <v>8</v>
      </c>
      <c r="B17" s="89" t="s">
        <v>250</v>
      </c>
      <c r="C17" s="90">
        <v>48</v>
      </c>
      <c r="D17" s="90" t="s">
        <v>220</v>
      </c>
      <c r="E17" s="91">
        <v>135</v>
      </c>
      <c r="F17" s="90">
        <v>34059090</v>
      </c>
      <c r="G17" s="92">
        <v>98.553599999999989</v>
      </c>
      <c r="H17" s="93">
        <f t="shared" si="1"/>
        <v>0.2699733333333334</v>
      </c>
      <c r="I17" s="94">
        <v>93.15</v>
      </c>
      <c r="J17" s="95">
        <v>0.31</v>
      </c>
      <c r="K17" s="94">
        <v>78.940677966101703</v>
      </c>
      <c r="L17" s="94">
        <f t="shared" si="2"/>
        <v>94.081500000000005</v>
      </c>
      <c r="M17" s="96">
        <v>0.18</v>
      </c>
      <c r="N17" s="97">
        <f t="shared" si="3"/>
        <v>95.022315000000006</v>
      </c>
    </row>
    <row r="18" spans="1:14" x14ac:dyDescent="0.3">
      <c r="A18" s="88">
        <v>9</v>
      </c>
      <c r="B18" s="89" t="s">
        <v>251</v>
      </c>
      <c r="C18" s="90">
        <v>80</v>
      </c>
      <c r="D18" s="90" t="s">
        <v>220</v>
      </c>
      <c r="E18" s="91">
        <v>20</v>
      </c>
      <c r="F18" s="90">
        <v>34059090</v>
      </c>
      <c r="G18" s="92">
        <v>14.596599999999999</v>
      </c>
      <c r="H18" s="93">
        <f t="shared" si="1"/>
        <v>0.27017000000000008</v>
      </c>
      <c r="I18" s="94">
        <v>13.795999999999999</v>
      </c>
      <c r="J18" s="95">
        <v>0.31019999999999998</v>
      </c>
      <c r="K18" s="94">
        <v>11.691525423728814</v>
      </c>
      <c r="L18" s="94">
        <f t="shared" si="2"/>
        <v>13.933959999999999</v>
      </c>
      <c r="M18" s="96">
        <v>0.18</v>
      </c>
      <c r="N18" s="97">
        <f t="shared" si="3"/>
        <v>14.073299599999999</v>
      </c>
    </row>
    <row r="19" spans="1:14" x14ac:dyDescent="0.3">
      <c r="A19" s="88">
        <v>10</v>
      </c>
      <c r="B19" s="1" t="s">
        <v>252</v>
      </c>
      <c r="C19" s="90">
        <v>144</v>
      </c>
      <c r="D19" s="90" t="s">
        <v>220</v>
      </c>
      <c r="E19" s="91">
        <v>35</v>
      </c>
      <c r="F19" s="90">
        <v>35061000</v>
      </c>
      <c r="G19" s="92">
        <v>27.305199999999999</v>
      </c>
      <c r="H19" s="93">
        <f t="shared" si="1"/>
        <v>0.21985142857142859</v>
      </c>
      <c r="I19" s="94">
        <v>25.903500000000001</v>
      </c>
      <c r="J19" s="95">
        <v>0.25990000000000002</v>
      </c>
      <c r="K19" s="94">
        <v>21.952118644067799</v>
      </c>
      <c r="L19" s="94">
        <f t="shared" si="2"/>
        <v>26.162534999999998</v>
      </c>
      <c r="M19" s="96">
        <v>0.18</v>
      </c>
      <c r="N19" s="97">
        <f t="shared" si="3"/>
        <v>26.424160349999998</v>
      </c>
    </row>
    <row r="20" spans="1:14" x14ac:dyDescent="0.3">
      <c r="A20" s="88">
        <v>11</v>
      </c>
      <c r="B20" s="89" t="s">
        <v>253</v>
      </c>
      <c r="C20" s="90">
        <v>144</v>
      </c>
      <c r="D20" s="90" t="s">
        <v>220</v>
      </c>
      <c r="E20" s="91">
        <v>40</v>
      </c>
      <c r="F20" s="90">
        <v>35061000</v>
      </c>
      <c r="G20" s="92">
        <v>31.199200000000001</v>
      </c>
      <c r="H20" s="93">
        <f t="shared" si="1"/>
        <v>0.22001999999999997</v>
      </c>
      <c r="I20" s="94">
        <v>29.6</v>
      </c>
      <c r="J20" s="95">
        <v>0.26</v>
      </c>
      <c r="K20" s="94">
        <v>25.084745762711869</v>
      </c>
      <c r="L20" s="94">
        <f t="shared" si="2"/>
        <v>29.896000000000001</v>
      </c>
      <c r="M20" s="96">
        <v>0.18</v>
      </c>
      <c r="N20" s="97">
        <f t="shared" si="3"/>
        <v>30.194960000000002</v>
      </c>
    </row>
    <row r="21" spans="1:14" x14ac:dyDescent="0.3">
      <c r="A21" s="88">
        <v>12</v>
      </c>
      <c r="B21" s="98" t="s">
        <v>254</v>
      </c>
      <c r="C21" s="90">
        <v>120</v>
      </c>
      <c r="D21" s="90" t="s">
        <v>220</v>
      </c>
      <c r="E21" s="91">
        <v>20</v>
      </c>
      <c r="F21" s="90">
        <v>35061000</v>
      </c>
      <c r="G21" s="92">
        <v>15.599600000000001</v>
      </c>
      <c r="H21" s="93">
        <f t="shared" si="1"/>
        <v>0.22001999999999997</v>
      </c>
      <c r="I21" s="94">
        <v>14.8</v>
      </c>
      <c r="J21" s="95">
        <v>0.26</v>
      </c>
      <c r="K21" s="94">
        <v>12.542372881355934</v>
      </c>
      <c r="L21" s="94">
        <f t="shared" si="2"/>
        <v>14.948</v>
      </c>
      <c r="M21" s="96">
        <v>0.18</v>
      </c>
      <c r="N21" s="97">
        <f t="shared" si="3"/>
        <v>15.097480000000001</v>
      </c>
    </row>
    <row r="22" spans="1:14" x14ac:dyDescent="0.3">
      <c r="A22" s="88">
        <v>13</v>
      </c>
      <c r="B22" s="89" t="s">
        <v>255</v>
      </c>
      <c r="C22" s="90">
        <v>120</v>
      </c>
      <c r="D22" s="90" t="s">
        <v>220</v>
      </c>
      <c r="E22" s="91">
        <v>20</v>
      </c>
      <c r="F22" s="90">
        <v>35061000</v>
      </c>
      <c r="G22" s="92">
        <v>15.599600000000001</v>
      </c>
      <c r="H22" s="93">
        <f t="shared" si="1"/>
        <v>0.22001999999999997</v>
      </c>
      <c r="I22" s="94">
        <v>14.8</v>
      </c>
      <c r="J22" s="95">
        <v>0.26</v>
      </c>
      <c r="K22" s="94">
        <v>12.542372881355934</v>
      </c>
      <c r="L22" s="94">
        <f t="shared" si="2"/>
        <v>14.948</v>
      </c>
      <c r="M22" s="96">
        <v>0.18</v>
      </c>
      <c r="N22" s="97">
        <f t="shared" si="3"/>
        <v>15.097480000000001</v>
      </c>
    </row>
    <row r="23" spans="1:14" x14ac:dyDescent="0.3">
      <c r="A23" s="88">
        <v>14</v>
      </c>
      <c r="B23" s="99" t="s">
        <v>256</v>
      </c>
      <c r="C23" s="90">
        <v>120</v>
      </c>
      <c r="D23" s="90" t="s">
        <v>220</v>
      </c>
      <c r="E23" s="91">
        <v>50</v>
      </c>
      <c r="F23" s="90">
        <v>35061000</v>
      </c>
      <c r="G23" s="92">
        <v>37.205399999999997</v>
      </c>
      <c r="H23" s="93">
        <f t="shared" si="1"/>
        <v>0.25589200000000006</v>
      </c>
      <c r="I23" s="94">
        <v>35.207000000000001</v>
      </c>
      <c r="J23" s="95">
        <v>0.29585999999999996</v>
      </c>
      <c r="K23" s="94">
        <v>29.836440677966102</v>
      </c>
      <c r="L23" s="94">
        <f t="shared" si="2"/>
        <v>35.559069999999998</v>
      </c>
      <c r="M23" s="96">
        <v>0.18</v>
      </c>
      <c r="N23" s="97">
        <f t="shared" si="3"/>
        <v>35.914660699999999</v>
      </c>
    </row>
    <row r="24" spans="1:14" x14ac:dyDescent="0.3">
      <c r="A24" s="88">
        <v>15</v>
      </c>
      <c r="B24" s="99" t="s">
        <v>257</v>
      </c>
      <c r="C24" s="90">
        <v>40</v>
      </c>
      <c r="D24" s="90" t="s">
        <v>220</v>
      </c>
      <c r="E24" s="91">
        <v>75</v>
      </c>
      <c r="F24" s="90">
        <v>35061000</v>
      </c>
      <c r="G24" s="92">
        <v>58.504399999999997</v>
      </c>
      <c r="H24" s="93">
        <f t="shared" si="1"/>
        <v>0.21994133333333338</v>
      </c>
      <c r="I24" s="94">
        <v>55.506999999999998</v>
      </c>
      <c r="J24" s="95">
        <v>0.25990666666666667</v>
      </c>
      <c r="K24" s="94">
        <v>47.03983050847458</v>
      </c>
      <c r="L24" s="94">
        <f t="shared" si="2"/>
        <v>56.062069999999999</v>
      </c>
      <c r="M24" s="96">
        <v>0.18</v>
      </c>
      <c r="N24" s="97">
        <f t="shared" si="3"/>
        <v>56.6226907</v>
      </c>
    </row>
    <row r="25" spans="1:14" x14ac:dyDescent="0.3">
      <c r="A25" s="88">
        <v>16</v>
      </c>
      <c r="B25" s="99" t="s">
        <v>258</v>
      </c>
      <c r="C25" s="90">
        <v>40</v>
      </c>
      <c r="D25" s="90" t="s">
        <v>220</v>
      </c>
      <c r="E25" s="91">
        <v>35</v>
      </c>
      <c r="F25" s="90">
        <v>35061000</v>
      </c>
      <c r="G25" s="92">
        <v>27.305199999999999</v>
      </c>
      <c r="H25" s="93">
        <f t="shared" si="1"/>
        <v>0.21985142857142859</v>
      </c>
      <c r="I25" s="94">
        <v>25.903266666666667</v>
      </c>
      <c r="J25" s="95">
        <v>0.25990666666666667</v>
      </c>
      <c r="K25" s="94">
        <v>21.951920903954804</v>
      </c>
      <c r="L25" s="94">
        <f t="shared" si="2"/>
        <v>26.162299333333333</v>
      </c>
      <c r="M25" s="96">
        <v>0.18</v>
      </c>
      <c r="N25" s="97">
        <f t="shared" si="3"/>
        <v>26.423922326666666</v>
      </c>
    </row>
    <row r="26" spans="1:14" x14ac:dyDescent="0.3">
      <c r="A26" s="88">
        <v>17</v>
      </c>
      <c r="B26" s="1" t="s">
        <v>259</v>
      </c>
      <c r="C26" s="90">
        <v>200</v>
      </c>
      <c r="D26" s="90" t="s">
        <v>220</v>
      </c>
      <c r="E26" s="91">
        <v>35</v>
      </c>
      <c r="F26" s="90">
        <v>35061000</v>
      </c>
      <c r="G26" s="92">
        <v>28.0014</v>
      </c>
      <c r="H26" s="93">
        <f t="shared" si="1"/>
        <v>0.19996</v>
      </c>
      <c r="I26" s="94">
        <v>26.6</v>
      </c>
      <c r="J26" s="95">
        <v>0.24000000000000002</v>
      </c>
      <c r="K26" s="94">
        <v>22.542372881355934</v>
      </c>
      <c r="L26" s="94">
        <f t="shared" si="2"/>
        <v>26.866000000000003</v>
      </c>
      <c r="M26" s="96">
        <v>0.18</v>
      </c>
      <c r="N26" s="97">
        <f t="shared" si="3"/>
        <v>27.134660000000004</v>
      </c>
    </row>
    <row r="27" spans="1:14" x14ac:dyDescent="0.3">
      <c r="A27" s="88">
        <v>18</v>
      </c>
      <c r="B27" s="99" t="s">
        <v>260</v>
      </c>
      <c r="C27" s="90">
        <v>240</v>
      </c>
      <c r="D27" s="90" t="s">
        <v>220</v>
      </c>
      <c r="E27" s="91">
        <v>10</v>
      </c>
      <c r="F27" s="90">
        <v>35061000</v>
      </c>
      <c r="G27" s="92">
        <v>7.7998000000000003</v>
      </c>
      <c r="H27" s="93">
        <f t="shared" si="1"/>
        <v>0.22001999999999997</v>
      </c>
      <c r="I27" s="94">
        <v>7.4</v>
      </c>
      <c r="J27" s="95">
        <v>0.26</v>
      </c>
      <c r="K27" s="94">
        <v>6.2711864406779672</v>
      </c>
      <c r="L27" s="94">
        <f t="shared" si="2"/>
        <v>7.4740000000000002</v>
      </c>
      <c r="M27" s="96">
        <v>0.18</v>
      </c>
      <c r="N27" s="97">
        <f t="shared" si="3"/>
        <v>7.5487400000000004</v>
      </c>
    </row>
    <row r="28" spans="1:14" x14ac:dyDescent="0.3">
      <c r="A28" s="88">
        <v>19</v>
      </c>
      <c r="B28" s="98" t="s">
        <v>261</v>
      </c>
      <c r="C28" s="90">
        <v>120</v>
      </c>
      <c r="D28" s="90" t="s">
        <v>220</v>
      </c>
      <c r="E28" s="91">
        <v>35</v>
      </c>
      <c r="F28" s="90">
        <v>35061000</v>
      </c>
      <c r="G28" s="92">
        <v>27.0928</v>
      </c>
      <c r="H28" s="93">
        <f t="shared" si="1"/>
        <v>0.22591999999999998</v>
      </c>
      <c r="I28" s="94">
        <v>25.692999999999998</v>
      </c>
      <c r="J28" s="95">
        <v>0.26591428571428571</v>
      </c>
      <c r="K28" s="94">
        <v>21.77372881355932</v>
      </c>
      <c r="L28" s="94">
        <f t="shared" si="2"/>
        <v>25.949929999999995</v>
      </c>
      <c r="M28" s="96">
        <v>0.18</v>
      </c>
      <c r="N28" s="97">
        <f t="shared" si="3"/>
        <v>26.209429299999996</v>
      </c>
    </row>
    <row r="29" spans="1:14" x14ac:dyDescent="0.3">
      <c r="A29" s="88">
        <v>20</v>
      </c>
      <c r="B29" s="89" t="s">
        <v>262</v>
      </c>
      <c r="C29" s="90">
        <v>120</v>
      </c>
      <c r="D29" s="90" t="s">
        <v>220</v>
      </c>
      <c r="E29" s="91">
        <v>12</v>
      </c>
      <c r="F29" s="90">
        <v>35061000</v>
      </c>
      <c r="G29" s="92">
        <v>8.968</v>
      </c>
      <c r="H29" s="93">
        <f t="shared" si="1"/>
        <v>0.25266666666666665</v>
      </c>
      <c r="I29" s="94">
        <v>8.4876000000000005</v>
      </c>
      <c r="J29" s="95">
        <v>0.29269999999999996</v>
      </c>
      <c r="K29" s="94">
        <v>7.1928813559322045</v>
      </c>
      <c r="L29" s="94">
        <f t="shared" si="2"/>
        <v>8.572476</v>
      </c>
      <c r="M29" s="96">
        <v>0.18</v>
      </c>
      <c r="N29" s="97">
        <f t="shared" si="3"/>
        <v>8.6582007599999997</v>
      </c>
    </row>
    <row r="30" spans="1:14" x14ac:dyDescent="0.3">
      <c r="A30" s="88">
        <v>21</v>
      </c>
      <c r="B30" s="99" t="s">
        <v>263</v>
      </c>
      <c r="C30" s="90">
        <v>40</v>
      </c>
      <c r="D30" s="90" t="s">
        <v>220</v>
      </c>
      <c r="E30" s="91">
        <v>110</v>
      </c>
      <c r="F30" s="90">
        <v>32131000</v>
      </c>
      <c r="G30" s="92">
        <v>81.3964</v>
      </c>
      <c r="H30" s="93">
        <f t="shared" si="1"/>
        <v>0.26003272727272725</v>
      </c>
      <c r="I30" s="94">
        <v>77</v>
      </c>
      <c r="J30" s="95">
        <v>0.29999999999999993</v>
      </c>
      <c r="K30" s="94">
        <v>65.254237288135599</v>
      </c>
      <c r="L30" s="94">
        <f t="shared" si="2"/>
        <v>77.77</v>
      </c>
      <c r="M30" s="96">
        <v>0.18</v>
      </c>
      <c r="N30" s="97">
        <f t="shared" si="3"/>
        <v>78.547699999999992</v>
      </c>
    </row>
    <row r="31" spans="1:14" x14ac:dyDescent="0.3">
      <c r="A31" s="88">
        <v>22</v>
      </c>
      <c r="B31" s="99" t="s">
        <v>264</v>
      </c>
      <c r="C31" s="90">
        <v>80</v>
      </c>
      <c r="D31" s="90" t="s">
        <v>220</v>
      </c>
      <c r="E31" s="91">
        <v>85</v>
      </c>
      <c r="F31" s="90">
        <v>32131000</v>
      </c>
      <c r="G31" s="92">
        <v>55.341999999999999</v>
      </c>
      <c r="H31" s="93">
        <f t="shared" si="1"/>
        <v>0.34891764705882355</v>
      </c>
      <c r="I31" s="94">
        <v>51.940000000000005</v>
      </c>
      <c r="J31" s="95">
        <v>0.38894117647058818</v>
      </c>
      <c r="K31" s="94">
        <v>44.016949152542381</v>
      </c>
      <c r="L31" s="94">
        <f t="shared" si="2"/>
        <v>52.459400000000009</v>
      </c>
      <c r="M31" s="96">
        <v>0.18</v>
      </c>
      <c r="N31" s="97">
        <f t="shared" si="3"/>
        <v>52.98399400000001</v>
      </c>
    </row>
    <row r="32" spans="1:14" x14ac:dyDescent="0.3">
      <c r="A32" s="88">
        <v>23</v>
      </c>
      <c r="B32" s="99" t="s">
        <v>265</v>
      </c>
      <c r="C32" s="90">
        <v>128</v>
      </c>
      <c r="D32" s="90" t="s">
        <v>220</v>
      </c>
      <c r="E32" s="91">
        <v>25</v>
      </c>
      <c r="F32" s="90">
        <v>32141000</v>
      </c>
      <c r="G32" s="92">
        <v>17.4404</v>
      </c>
      <c r="H32" s="93">
        <f t="shared" si="1"/>
        <v>0.30238399999999999</v>
      </c>
      <c r="I32" s="94">
        <v>16.440000000000001</v>
      </c>
      <c r="J32" s="95">
        <v>0.34239999999999993</v>
      </c>
      <c r="K32" s="94">
        <v>13.93220338983051</v>
      </c>
      <c r="L32" s="94">
        <f t="shared" si="2"/>
        <v>16.604400000000002</v>
      </c>
      <c r="M32" s="96">
        <v>0.18</v>
      </c>
      <c r="N32" s="97">
        <f t="shared" si="3"/>
        <v>16.770444000000001</v>
      </c>
    </row>
    <row r="33" spans="1:14" x14ac:dyDescent="0.3">
      <c r="A33" s="88">
        <v>24</v>
      </c>
      <c r="B33" s="99" t="s">
        <v>266</v>
      </c>
      <c r="C33" s="90">
        <v>45</v>
      </c>
      <c r="D33" s="90" t="s">
        <v>220</v>
      </c>
      <c r="E33" s="91">
        <v>99</v>
      </c>
      <c r="F33" s="90">
        <v>32131000</v>
      </c>
      <c r="G33" s="92">
        <v>73.254400000000004</v>
      </c>
      <c r="H33" s="93">
        <f t="shared" si="1"/>
        <v>0.2600565656565656</v>
      </c>
      <c r="I33" s="94">
        <v>69.290000000000006</v>
      </c>
      <c r="J33" s="95">
        <v>0.30010101010101009</v>
      </c>
      <c r="K33" s="94">
        <v>58.720338983050858</v>
      </c>
      <c r="L33" s="94">
        <f t="shared" si="2"/>
        <v>69.982900000000001</v>
      </c>
      <c r="M33" s="96">
        <v>0.18</v>
      </c>
      <c r="N33" s="97">
        <f t="shared" si="3"/>
        <v>70.682728999999995</v>
      </c>
    </row>
    <row r="34" spans="1:14" x14ac:dyDescent="0.3">
      <c r="A34" s="88">
        <v>25</v>
      </c>
      <c r="B34" s="99" t="s">
        <v>267</v>
      </c>
      <c r="C34" s="90">
        <v>20</v>
      </c>
      <c r="D34" s="90" t="s">
        <v>220</v>
      </c>
      <c r="E34" s="91">
        <v>225</v>
      </c>
      <c r="F34" s="90">
        <v>32131000</v>
      </c>
      <c r="G34" s="92">
        <v>164.24420000000001</v>
      </c>
      <c r="H34" s="93">
        <f t="shared" si="1"/>
        <v>0.27002577777777775</v>
      </c>
      <c r="I34" s="94">
        <v>155.25</v>
      </c>
      <c r="J34" s="95">
        <v>0.3100444444444444</v>
      </c>
      <c r="K34" s="94">
        <v>131.56779661016949</v>
      </c>
      <c r="L34" s="94">
        <f t="shared" si="2"/>
        <v>156.80250000000001</v>
      </c>
      <c r="M34" s="96">
        <v>0.18</v>
      </c>
      <c r="N34" s="97">
        <f t="shared" si="3"/>
        <v>158.37052500000001</v>
      </c>
    </row>
    <row r="35" spans="1:14" x14ac:dyDescent="0.3">
      <c r="A35" s="88">
        <v>26</v>
      </c>
      <c r="B35" s="99" t="s">
        <v>268</v>
      </c>
      <c r="C35" s="90">
        <v>40</v>
      </c>
      <c r="D35" s="90" t="s">
        <v>220</v>
      </c>
      <c r="E35" s="91">
        <v>99</v>
      </c>
      <c r="F35" s="90">
        <v>32131000</v>
      </c>
      <c r="G35" s="92">
        <v>74.245599999999996</v>
      </c>
      <c r="H35" s="93">
        <f t="shared" si="1"/>
        <v>0.25004444444444446</v>
      </c>
      <c r="I35" s="94">
        <v>70.290000000000006</v>
      </c>
      <c r="J35" s="95">
        <v>0.28999999999999998</v>
      </c>
      <c r="K35" s="94">
        <v>59.567796610169502</v>
      </c>
      <c r="L35" s="94">
        <f t="shared" si="2"/>
        <v>70.992900000000006</v>
      </c>
      <c r="M35" s="96">
        <v>0.18</v>
      </c>
      <c r="N35" s="97">
        <f t="shared" si="3"/>
        <v>71.702829000000008</v>
      </c>
    </row>
    <row r="36" spans="1:14" x14ac:dyDescent="0.3">
      <c r="A36" s="88">
        <v>27</v>
      </c>
      <c r="B36" s="99" t="s">
        <v>269</v>
      </c>
      <c r="C36" s="90">
        <v>60</v>
      </c>
      <c r="D36" s="90" t="s">
        <v>220</v>
      </c>
      <c r="E36" s="91">
        <v>110</v>
      </c>
      <c r="F36" s="90">
        <v>32131000</v>
      </c>
      <c r="G36" s="92">
        <v>80.298999999999992</v>
      </c>
      <c r="H36" s="93">
        <f t="shared" si="1"/>
        <v>0.27000909090909098</v>
      </c>
      <c r="I36" s="94">
        <v>75.900000000000006</v>
      </c>
      <c r="J36" s="95">
        <v>0.31</v>
      </c>
      <c r="K36" s="94">
        <v>64.322033898305094</v>
      </c>
      <c r="L36" s="94">
        <f t="shared" si="2"/>
        <v>76.659000000000006</v>
      </c>
      <c r="M36" s="96">
        <v>0.18</v>
      </c>
      <c r="N36" s="97">
        <f t="shared" si="3"/>
        <v>77.42559</v>
      </c>
    </row>
    <row r="37" spans="1:14" x14ac:dyDescent="0.3">
      <c r="A37" s="88">
        <v>28</v>
      </c>
      <c r="B37" s="99" t="s">
        <v>270</v>
      </c>
      <c r="C37" s="90">
        <v>20</v>
      </c>
      <c r="D37" s="90" t="s">
        <v>220</v>
      </c>
      <c r="E37" s="91">
        <v>190</v>
      </c>
      <c r="F37" s="90">
        <v>34070010</v>
      </c>
      <c r="G37" s="92">
        <v>128.11260000000001</v>
      </c>
      <c r="H37" s="93">
        <f t="shared" si="1"/>
        <v>0.32572315789473677</v>
      </c>
      <c r="I37" s="94">
        <v>120.51500000000001</v>
      </c>
      <c r="J37" s="95">
        <v>0.36571052631578943</v>
      </c>
      <c r="K37" s="94">
        <v>102.13135593220341</v>
      </c>
      <c r="L37" s="94">
        <f t="shared" si="2"/>
        <v>121.72015000000002</v>
      </c>
      <c r="M37" s="96">
        <v>0.18</v>
      </c>
      <c r="N37" s="97">
        <f t="shared" si="3"/>
        <v>122.93735150000002</v>
      </c>
    </row>
    <row r="38" spans="1:14" x14ac:dyDescent="0.3">
      <c r="A38" s="88">
        <v>29</v>
      </c>
      <c r="B38" s="99" t="s">
        <v>271</v>
      </c>
      <c r="C38" s="90">
        <v>24</v>
      </c>
      <c r="D38" s="90" t="s">
        <v>220</v>
      </c>
      <c r="E38" s="91">
        <v>130</v>
      </c>
      <c r="F38" s="90">
        <v>34070010</v>
      </c>
      <c r="G38" s="92">
        <v>96.205399999999997</v>
      </c>
      <c r="H38" s="93">
        <f t="shared" si="1"/>
        <v>0.25995846153846158</v>
      </c>
      <c r="I38" s="94">
        <v>91</v>
      </c>
      <c r="J38" s="95">
        <v>0.3</v>
      </c>
      <c r="K38" s="94">
        <v>77.118644067796609</v>
      </c>
      <c r="L38" s="94">
        <f t="shared" si="2"/>
        <v>91.91</v>
      </c>
      <c r="M38" s="96">
        <v>0.18</v>
      </c>
      <c r="N38" s="97">
        <f t="shared" si="3"/>
        <v>92.829099999999997</v>
      </c>
    </row>
    <row r="39" spans="1:14" x14ac:dyDescent="0.3">
      <c r="A39" s="88">
        <v>30</v>
      </c>
      <c r="B39" s="99" t="s">
        <v>272</v>
      </c>
      <c r="C39" s="90">
        <v>24</v>
      </c>
      <c r="D39" s="90" t="s">
        <v>220</v>
      </c>
      <c r="E39" s="91">
        <v>115</v>
      </c>
      <c r="F39" s="90">
        <v>34070010</v>
      </c>
      <c r="G39" s="92">
        <v>76.912400000000005</v>
      </c>
      <c r="H39" s="93">
        <f t="shared" si="1"/>
        <v>0.33119652173913039</v>
      </c>
      <c r="I39" s="94">
        <v>72.31</v>
      </c>
      <c r="J39" s="95">
        <v>0.37121739130434783</v>
      </c>
      <c r="K39" s="94">
        <v>61.279661016949156</v>
      </c>
      <c r="L39" s="94">
        <f t="shared" si="2"/>
        <v>73.033100000000005</v>
      </c>
      <c r="M39" s="96">
        <v>0.18</v>
      </c>
      <c r="N39" s="97">
        <f t="shared" si="3"/>
        <v>73.763431000000011</v>
      </c>
    </row>
    <row r="40" spans="1:14" x14ac:dyDescent="0.3">
      <c r="A40" s="88">
        <v>31</v>
      </c>
      <c r="B40" s="1" t="s">
        <v>273</v>
      </c>
      <c r="C40" s="90">
        <v>150</v>
      </c>
      <c r="D40" s="90" t="s">
        <v>220</v>
      </c>
      <c r="E40" s="91">
        <v>30</v>
      </c>
      <c r="F40" s="90">
        <v>32141000</v>
      </c>
      <c r="G40" s="92">
        <v>24.414200000000001</v>
      </c>
      <c r="H40" s="93">
        <f t="shared" si="1"/>
        <v>0.18619333333333329</v>
      </c>
      <c r="I40" s="94">
        <v>23.213999999999999</v>
      </c>
      <c r="J40" s="95">
        <v>0.22620000000000001</v>
      </c>
      <c r="K40" s="94">
        <v>19.672881355932205</v>
      </c>
      <c r="L40" s="94">
        <f t="shared" si="2"/>
        <v>23.44614</v>
      </c>
      <c r="M40" s="96">
        <v>0.18</v>
      </c>
      <c r="N40" s="97">
        <f t="shared" si="3"/>
        <v>23.6806014</v>
      </c>
    </row>
    <row r="41" spans="1:14" x14ac:dyDescent="0.3">
      <c r="A41" s="88">
        <v>32</v>
      </c>
      <c r="B41" s="1" t="s">
        <v>274</v>
      </c>
      <c r="C41" s="90">
        <v>400</v>
      </c>
      <c r="D41" s="90" t="s">
        <v>220</v>
      </c>
      <c r="E41" s="91">
        <v>10</v>
      </c>
      <c r="F41" s="90">
        <v>32141000</v>
      </c>
      <c r="G41" s="92">
        <v>7.8233999999999995</v>
      </c>
      <c r="H41" s="93">
        <f t="shared" si="1"/>
        <v>0.21766000000000005</v>
      </c>
      <c r="I41" s="94">
        <v>7.423</v>
      </c>
      <c r="J41" s="95">
        <v>0.25769999999999998</v>
      </c>
      <c r="K41" s="94">
        <v>6.2906779661016952</v>
      </c>
      <c r="L41" s="94">
        <f t="shared" si="2"/>
        <v>7.4972299999999992</v>
      </c>
      <c r="M41" s="96">
        <v>0.18</v>
      </c>
      <c r="N41" s="97">
        <f t="shared" si="3"/>
        <v>7.5722022999999989</v>
      </c>
    </row>
    <row r="42" spans="1:14" x14ac:dyDescent="0.3">
      <c r="A42" s="88">
        <v>33</v>
      </c>
      <c r="B42" s="1" t="s">
        <v>275</v>
      </c>
      <c r="C42" s="90">
        <v>90</v>
      </c>
      <c r="D42" s="90" t="s">
        <v>220</v>
      </c>
      <c r="E42" s="91">
        <v>50</v>
      </c>
      <c r="F42" s="90">
        <v>34059010</v>
      </c>
      <c r="G42" s="92">
        <v>37.783600000000007</v>
      </c>
      <c r="H42" s="93">
        <f t="shared" si="1"/>
        <v>0.24432799999999985</v>
      </c>
      <c r="I42" s="94">
        <v>35.784999999999997</v>
      </c>
      <c r="J42" s="95">
        <v>0.28430000000000005</v>
      </c>
      <c r="K42" s="94">
        <v>30.326271186440678</v>
      </c>
      <c r="L42" s="94">
        <f t="shared" si="2"/>
        <v>36.142849999999996</v>
      </c>
      <c r="M42" s="96">
        <v>0.18</v>
      </c>
      <c r="N42" s="97">
        <f t="shared" si="3"/>
        <v>36.504278499999998</v>
      </c>
    </row>
    <row r="43" spans="1:14" x14ac:dyDescent="0.3">
      <c r="A43" s="88">
        <v>34</v>
      </c>
      <c r="B43" s="100" t="s">
        <v>276</v>
      </c>
      <c r="C43" s="90">
        <v>360</v>
      </c>
      <c r="D43" s="90" t="s">
        <v>220</v>
      </c>
      <c r="E43" s="91">
        <v>25</v>
      </c>
      <c r="F43" s="90">
        <v>34022020</v>
      </c>
      <c r="G43" s="92">
        <v>18.7502</v>
      </c>
      <c r="H43" s="93">
        <f t="shared" si="1"/>
        <v>0.24999200000000002</v>
      </c>
      <c r="I43" s="94">
        <v>17.75</v>
      </c>
      <c r="J43" s="95">
        <v>0.28999999999999998</v>
      </c>
      <c r="K43" s="94">
        <v>15.042372881355933</v>
      </c>
      <c r="L43" s="94">
        <f t="shared" si="2"/>
        <v>17.927499999999998</v>
      </c>
      <c r="M43" s="96">
        <v>0.18</v>
      </c>
      <c r="N43" s="97">
        <f t="shared" si="3"/>
        <v>18.106774999999999</v>
      </c>
    </row>
    <row r="44" spans="1:14" x14ac:dyDescent="0.3">
      <c r="A44" s="88">
        <v>35</v>
      </c>
      <c r="B44" s="99" t="s">
        <v>277</v>
      </c>
      <c r="C44" s="90">
        <v>100</v>
      </c>
      <c r="D44" s="90" t="s">
        <v>220</v>
      </c>
      <c r="E44" s="91">
        <v>35</v>
      </c>
      <c r="F44" s="90">
        <v>32042010</v>
      </c>
      <c r="G44" s="92">
        <v>27.670999999999999</v>
      </c>
      <c r="H44" s="93">
        <f t="shared" si="1"/>
        <v>0.20940000000000003</v>
      </c>
      <c r="I44" s="94">
        <v>26.270000000000003</v>
      </c>
      <c r="J44" s="95">
        <v>0.24942857142857139</v>
      </c>
      <c r="K44" s="94">
        <v>22.262711864406782</v>
      </c>
      <c r="L44" s="94">
        <f t="shared" si="2"/>
        <v>26.532699999999998</v>
      </c>
      <c r="M44" s="96">
        <v>0.18</v>
      </c>
      <c r="N44" s="97">
        <f t="shared" si="3"/>
        <v>26.798026999999998</v>
      </c>
    </row>
    <row r="45" spans="1:14" ht="15" thickBot="1" x14ac:dyDescent="0.35">
      <c r="A45" s="101">
        <v>36</v>
      </c>
      <c r="B45" s="102" t="s">
        <v>278</v>
      </c>
      <c r="C45" s="103">
        <v>100</v>
      </c>
      <c r="D45" s="103" t="s">
        <v>220</v>
      </c>
      <c r="E45" s="104">
        <v>49</v>
      </c>
      <c r="F45" s="103">
        <v>38249900</v>
      </c>
      <c r="G45" s="105">
        <v>39.376599999999996</v>
      </c>
      <c r="H45" s="106">
        <f t="shared" si="1"/>
        <v>0.19639591836734702</v>
      </c>
      <c r="I45" s="107">
        <v>37.416399999999996</v>
      </c>
      <c r="J45" s="108">
        <v>0.2364</v>
      </c>
      <c r="K45" s="107">
        <v>31.708813559322031</v>
      </c>
      <c r="L45" s="107">
        <f t="shared" si="2"/>
        <v>37.790563999999996</v>
      </c>
      <c r="M45" s="109">
        <v>0.18</v>
      </c>
      <c r="N45" s="110">
        <f t="shared" si="3"/>
        <v>38.168469639999998</v>
      </c>
    </row>
  </sheetData>
  <mergeCells count="21">
    <mergeCell ref="A6:N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A5:N5"/>
    <mergeCell ref="A1:N1"/>
    <mergeCell ref="A2:B4"/>
    <mergeCell ref="E2:N2"/>
    <mergeCell ref="E3:N3"/>
    <mergeCell ref="E4:N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82" workbookViewId="0">
      <selection activeCell="B16" sqref="B16"/>
    </sheetView>
  </sheetViews>
  <sheetFormatPr defaultRowHeight="14.4" x14ac:dyDescent="0.3"/>
  <cols>
    <col min="2" max="2" width="28" customWidth="1"/>
    <col min="11" max="11" width="12.33203125" customWidth="1"/>
    <col min="12" max="12" width="10.88671875" customWidth="1"/>
    <col min="13" max="13" width="13.109375" customWidth="1"/>
    <col min="14" max="14" width="15.6640625" customWidth="1"/>
  </cols>
  <sheetData>
    <row r="1" spans="1:14" ht="15.6" x14ac:dyDescent="0.3">
      <c r="A1" s="331" t="s">
        <v>323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</row>
    <row r="2" spans="1:14" x14ac:dyDescent="0.3">
      <c r="A2" s="258" t="s">
        <v>324</v>
      </c>
      <c r="B2" s="258"/>
      <c r="C2" s="258"/>
      <c r="D2" s="258"/>
      <c r="E2" s="258"/>
      <c r="F2" s="258"/>
      <c r="G2" s="258"/>
      <c r="H2" s="258"/>
      <c r="I2" s="258"/>
      <c r="J2" s="332" t="s">
        <v>182</v>
      </c>
      <c r="K2" s="248" t="s">
        <v>5</v>
      </c>
      <c r="L2" s="248"/>
      <c r="M2" s="248" t="s">
        <v>325</v>
      </c>
      <c r="N2" s="248"/>
    </row>
    <row r="3" spans="1:14" x14ac:dyDescent="0.3">
      <c r="A3" s="258"/>
      <c r="B3" s="258"/>
      <c r="C3" s="258"/>
      <c r="D3" s="258"/>
      <c r="E3" s="258"/>
      <c r="F3" s="258"/>
      <c r="G3" s="258"/>
      <c r="H3" s="258"/>
      <c r="I3" s="258"/>
      <c r="J3" s="332"/>
      <c r="K3" s="248" t="s">
        <v>68</v>
      </c>
      <c r="L3" s="248"/>
      <c r="M3" s="248"/>
      <c r="N3" s="248"/>
    </row>
    <row r="4" spans="1:14" x14ac:dyDescent="0.3">
      <c r="A4" s="330" t="s">
        <v>326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</row>
    <row r="5" spans="1:14" x14ac:dyDescent="0.3">
      <c r="A5" s="251" t="s">
        <v>327</v>
      </c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</row>
    <row r="6" spans="1:14" x14ac:dyDescent="0.3">
      <c r="A6" s="237" t="s">
        <v>185</v>
      </c>
      <c r="B6" s="237" t="s">
        <v>1</v>
      </c>
      <c r="C6" s="231" t="s">
        <v>101</v>
      </c>
      <c r="D6" s="231" t="s">
        <v>2</v>
      </c>
      <c r="E6" s="231" t="s">
        <v>328</v>
      </c>
      <c r="F6" s="231" t="s">
        <v>329</v>
      </c>
      <c r="G6" s="252" t="s">
        <v>330</v>
      </c>
      <c r="H6" s="253"/>
      <c r="I6" s="231" t="s">
        <v>14</v>
      </c>
      <c r="J6" s="286" t="s">
        <v>178</v>
      </c>
      <c r="K6" s="217" t="s">
        <v>16</v>
      </c>
      <c r="L6" s="286" t="s">
        <v>64</v>
      </c>
      <c r="M6" s="286" t="s">
        <v>78</v>
      </c>
      <c r="N6" s="231" t="s">
        <v>148</v>
      </c>
    </row>
    <row r="7" spans="1:14" ht="43.2" x14ac:dyDescent="0.3">
      <c r="A7" s="238"/>
      <c r="B7" s="238"/>
      <c r="C7" s="232"/>
      <c r="D7" s="232"/>
      <c r="E7" s="232"/>
      <c r="F7" s="232"/>
      <c r="G7" s="112" t="s">
        <v>18</v>
      </c>
      <c r="H7" s="115" t="s">
        <v>79</v>
      </c>
      <c r="I7" s="232"/>
      <c r="J7" s="287"/>
      <c r="K7" s="219"/>
      <c r="L7" s="287"/>
      <c r="M7" s="287"/>
      <c r="N7" s="232"/>
    </row>
    <row r="8" spans="1:14" x14ac:dyDescent="0.3">
      <c r="A8" s="114">
        <v>1</v>
      </c>
      <c r="B8" s="114">
        <v>2</v>
      </c>
      <c r="C8" s="114">
        <v>3</v>
      </c>
      <c r="D8" s="114">
        <v>4</v>
      </c>
      <c r="E8" s="114">
        <v>5</v>
      </c>
      <c r="F8" s="114">
        <v>6</v>
      </c>
      <c r="G8" s="114">
        <v>7</v>
      </c>
      <c r="H8" s="114">
        <v>8</v>
      </c>
      <c r="I8" s="114">
        <v>9</v>
      </c>
      <c r="J8" s="114">
        <v>10</v>
      </c>
      <c r="K8" s="114">
        <v>11</v>
      </c>
      <c r="L8" s="114">
        <v>12</v>
      </c>
      <c r="M8" s="114">
        <v>13</v>
      </c>
      <c r="N8" s="114">
        <v>14</v>
      </c>
    </row>
    <row r="9" spans="1:14" x14ac:dyDescent="0.3">
      <c r="A9" s="118" t="s">
        <v>331</v>
      </c>
      <c r="B9" s="118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</row>
    <row r="10" spans="1:14" x14ac:dyDescent="0.3">
      <c r="A10" s="328" t="s">
        <v>332</v>
      </c>
      <c r="B10" s="329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</row>
    <row r="11" spans="1:14" x14ac:dyDescent="0.3">
      <c r="A11" s="119">
        <v>1</v>
      </c>
      <c r="B11" s="120" t="s">
        <v>333</v>
      </c>
      <c r="C11" s="119">
        <v>300</v>
      </c>
      <c r="D11" s="121">
        <v>6107</v>
      </c>
      <c r="E11" s="122">
        <v>114</v>
      </c>
      <c r="F11" s="122">
        <v>114</v>
      </c>
      <c r="G11" s="122">
        <v>48.11</v>
      </c>
      <c r="H11" s="123">
        <v>0.57799999999999996</v>
      </c>
      <c r="I11" s="122">
        <v>48.11</v>
      </c>
      <c r="J11" s="123">
        <v>0.57799999999999996</v>
      </c>
      <c r="K11" s="122">
        <v>45.82</v>
      </c>
      <c r="L11" s="122">
        <v>48.47</v>
      </c>
      <c r="M11" s="123">
        <v>0.05</v>
      </c>
      <c r="N11" s="122">
        <v>49.07</v>
      </c>
    </row>
    <row r="12" spans="1:14" x14ac:dyDescent="0.3">
      <c r="A12" s="16">
        <v>2</v>
      </c>
      <c r="B12" s="12" t="s">
        <v>334</v>
      </c>
      <c r="C12" s="16">
        <v>300</v>
      </c>
      <c r="D12" s="121">
        <v>6107</v>
      </c>
      <c r="E12" s="122">
        <v>114</v>
      </c>
      <c r="F12" s="122">
        <v>114</v>
      </c>
      <c r="G12" s="124">
        <v>49.31</v>
      </c>
      <c r="H12" s="123">
        <v>0.5675</v>
      </c>
      <c r="I12" s="124">
        <v>49.31</v>
      </c>
      <c r="J12" s="125">
        <v>0.5675</v>
      </c>
      <c r="K12" s="124">
        <v>46.96</v>
      </c>
      <c r="L12" s="124">
        <v>49.67</v>
      </c>
      <c r="M12" s="125">
        <v>0.05</v>
      </c>
      <c r="N12" s="124">
        <v>50.29</v>
      </c>
    </row>
    <row r="13" spans="1:14" x14ac:dyDescent="0.3">
      <c r="A13" s="16">
        <v>3</v>
      </c>
      <c r="B13" s="12" t="s">
        <v>335</v>
      </c>
      <c r="C13" s="16">
        <v>300</v>
      </c>
      <c r="D13" s="121">
        <v>6107</v>
      </c>
      <c r="E13" s="124">
        <v>133</v>
      </c>
      <c r="F13" s="122">
        <v>133</v>
      </c>
      <c r="G13" s="124">
        <v>58.92</v>
      </c>
      <c r="H13" s="123">
        <v>0.55700000000000005</v>
      </c>
      <c r="I13" s="124">
        <v>58.92</v>
      </c>
      <c r="J13" s="125">
        <v>0.55700000000000005</v>
      </c>
      <c r="K13" s="124">
        <v>56.11</v>
      </c>
      <c r="L13" s="124">
        <v>59.36</v>
      </c>
      <c r="M13" s="125">
        <v>0.05</v>
      </c>
      <c r="N13" s="124">
        <v>60.1</v>
      </c>
    </row>
    <row r="14" spans="1:14" x14ac:dyDescent="0.3">
      <c r="A14" s="16">
        <v>4</v>
      </c>
      <c r="B14" s="12" t="s">
        <v>336</v>
      </c>
      <c r="C14" s="16">
        <v>300</v>
      </c>
      <c r="D14" s="121">
        <v>6107</v>
      </c>
      <c r="E14" s="124">
        <v>133</v>
      </c>
      <c r="F14" s="122">
        <v>133</v>
      </c>
      <c r="G14" s="124">
        <v>58.92</v>
      </c>
      <c r="H14" s="123">
        <v>0.55700000000000005</v>
      </c>
      <c r="I14" s="124">
        <v>58.92</v>
      </c>
      <c r="J14" s="125">
        <v>0.55700000000000005</v>
      </c>
      <c r="K14" s="124">
        <v>56.11</v>
      </c>
      <c r="L14" s="124">
        <v>59.36</v>
      </c>
      <c r="M14" s="125">
        <v>0.05</v>
      </c>
      <c r="N14" s="124">
        <v>60.1</v>
      </c>
    </row>
    <row r="15" spans="1:14" x14ac:dyDescent="0.3">
      <c r="A15" s="316" t="s">
        <v>337</v>
      </c>
      <c r="B15" s="318"/>
      <c r="C15" s="16"/>
      <c r="D15" s="124"/>
      <c r="E15" s="124"/>
      <c r="F15" s="126"/>
      <c r="G15" s="124"/>
      <c r="H15" s="124"/>
      <c r="I15" s="125"/>
      <c r="J15" s="125"/>
      <c r="K15" s="124"/>
      <c r="L15" s="124"/>
      <c r="M15" s="125"/>
      <c r="N15" s="124"/>
    </row>
    <row r="16" spans="1:14" x14ac:dyDescent="0.3">
      <c r="A16" s="127">
        <v>5</v>
      </c>
      <c r="B16" s="12" t="s">
        <v>333</v>
      </c>
      <c r="C16" s="119">
        <v>300</v>
      </c>
      <c r="D16" s="121">
        <v>6107</v>
      </c>
      <c r="E16" s="122">
        <v>139</v>
      </c>
      <c r="F16" s="122">
        <v>139</v>
      </c>
      <c r="G16" s="122">
        <v>64.5</v>
      </c>
      <c r="H16" s="123">
        <v>0.53600000000000003</v>
      </c>
      <c r="I16" s="122">
        <v>64.5</v>
      </c>
      <c r="J16" s="123">
        <v>0.53600000000000003</v>
      </c>
      <c r="K16" s="122">
        <v>61.42</v>
      </c>
      <c r="L16" s="122">
        <v>64.98</v>
      </c>
      <c r="M16" s="123">
        <v>0.05</v>
      </c>
      <c r="N16" s="122">
        <v>65.790000000000006</v>
      </c>
    </row>
    <row r="17" spans="1:14" x14ac:dyDescent="0.3">
      <c r="A17" s="127">
        <v>6</v>
      </c>
      <c r="B17" s="12" t="s">
        <v>334</v>
      </c>
      <c r="C17" s="119">
        <v>300</v>
      </c>
      <c r="D17" s="121">
        <v>6107</v>
      </c>
      <c r="E17" s="122">
        <v>139</v>
      </c>
      <c r="F17" s="122">
        <v>139</v>
      </c>
      <c r="G17" s="122">
        <v>64.5</v>
      </c>
      <c r="H17" s="123">
        <v>0.53600000000000003</v>
      </c>
      <c r="I17" s="122">
        <v>64.5</v>
      </c>
      <c r="J17" s="123">
        <v>0.53600000000000003</v>
      </c>
      <c r="K17" s="122">
        <v>61.42</v>
      </c>
      <c r="L17" s="122">
        <v>64.98</v>
      </c>
      <c r="M17" s="123">
        <v>0.05</v>
      </c>
      <c r="N17" s="122">
        <v>65.790000000000006</v>
      </c>
    </row>
    <row r="18" spans="1:14" x14ac:dyDescent="0.3">
      <c r="A18" s="127">
        <v>7</v>
      </c>
      <c r="B18" s="12" t="s">
        <v>335</v>
      </c>
      <c r="C18" s="119">
        <v>300</v>
      </c>
      <c r="D18" s="121">
        <v>6107</v>
      </c>
      <c r="E18" s="124">
        <v>159</v>
      </c>
      <c r="F18" s="122">
        <v>159</v>
      </c>
      <c r="G18" s="124">
        <v>75.45</v>
      </c>
      <c r="H18" s="123">
        <v>0.52549999999999997</v>
      </c>
      <c r="I18" s="124">
        <v>75.45</v>
      </c>
      <c r="J18" s="125">
        <v>0.52549999999999997</v>
      </c>
      <c r="K18" s="124">
        <v>71.849999999999994</v>
      </c>
      <c r="L18" s="124">
        <v>76.010000000000005</v>
      </c>
      <c r="M18" s="125">
        <v>0.05</v>
      </c>
      <c r="N18" s="124">
        <v>76.95</v>
      </c>
    </row>
    <row r="19" spans="1:14" x14ac:dyDescent="0.3">
      <c r="A19" s="127">
        <v>8</v>
      </c>
      <c r="B19" s="12" t="s">
        <v>336</v>
      </c>
      <c r="C19" s="119">
        <v>300</v>
      </c>
      <c r="D19" s="121">
        <v>6107</v>
      </c>
      <c r="E19" s="124">
        <v>159</v>
      </c>
      <c r="F19" s="122">
        <v>159</v>
      </c>
      <c r="G19" s="124">
        <v>75.45</v>
      </c>
      <c r="H19" s="123">
        <v>0.52549999999999997</v>
      </c>
      <c r="I19" s="124">
        <v>75.45</v>
      </c>
      <c r="J19" s="125">
        <v>0.52549999999999997</v>
      </c>
      <c r="K19" s="124">
        <v>71.849999999999994</v>
      </c>
      <c r="L19" s="124">
        <v>76.010000000000005</v>
      </c>
      <c r="M19" s="125">
        <v>0.05</v>
      </c>
      <c r="N19" s="124">
        <v>76.95</v>
      </c>
    </row>
    <row r="20" spans="1:14" x14ac:dyDescent="0.3">
      <c r="A20" s="316" t="s">
        <v>338</v>
      </c>
      <c r="B20" s="318"/>
      <c r="C20" s="119"/>
      <c r="D20" s="121"/>
      <c r="E20" s="122"/>
      <c r="F20" s="122"/>
      <c r="G20" s="122"/>
      <c r="H20" s="123"/>
      <c r="I20" s="122"/>
      <c r="J20" s="123"/>
      <c r="K20" s="122"/>
      <c r="L20" s="122"/>
      <c r="M20" s="123"/>
      <c r="N20" s="122"/>
    </row>
    <row r="21" spans="1:14" x14ac:dyDescent="0.3">
      <c r="A21" s="127">
        <v>9</v>
      </c>
      <c r="B21" s="12" t="s">
        <v>333</v>
      </c>
      <c r="C21" s="119">
        <v>300</v>
      </c>
      <c r="D21" s="121">
        <v>6107</v>
      </c>
      <c r="E21" s="124">
        <v>178</v>
      </c>
      <c r="F21" s="122">
        <v>178</v>
      </c>
      <c r="G21" s="124">
        <v>65.77</v>
      </c>
      <c r="H21" s="123">
        <v>0.63049999999999995</v>
      </c>
      <c r="I21" s="124">
        <v>65.77</v>
      </c>
      <c r="J21" s="125">
        <v>0.63049999999999995</v>
      </c>
      <c r="K21" s="124">
        <v>62.64</v>
      </c>
      <c r="L21" s="124">
        <v>66.260000000000005</v>
      </c>
      <c r="M21" s="125">
        <v>0.05</v>
      </c>
      <c r="N21" s="124">
        <v>67.09</v>
      </c>
    </row>
    <row r="22" spans="1:14" x14ac:dyDescent="0.3">
      <c r="A22" s="128">
        <v>10</v>
      </c>
      <c r="B22" s="120" t="s">
        <v>334</v>
      </c>
      <c r="C22" s="119">
        <v>300</v>
      </c>
      <c r="D22" s="121">
        <v>6107</v>
      </c>
      <c r="E22" s="122">
        <v>178</v>
      </c>
      <c r="F22" s="122">
        <v>178</v>
      </c>
      <c r="G22" s="122">
        <v>65.77</v>
      </c>
      <c r="H22" s="123">
        <v>0.63049999999999995</v>
      </c>
      <c r="I22" s="122">
        <v>65.77</v>
      </c>
      <c r="J22" s="123">
        <v>0.63049999999999995</v>
      </c>
      <c r="K22" s="122">
        <v>62.64</v>
      </c>
      <c r="L22" s="122">
        <v>66.260000000000005</v>
      </c>
      <c r="M22" s="123">
        <v>0.05</v>
      </c>
      <c r="N22" s="122">
        <v>67.09</v>
      </c>
    </row>
    <row r="23" spans="1:14" x14ac:dyDescent="0.3">
      <c r="A23" s="127">
        <v>11</v>
      </c>
      <c r="B23" s="12" t="s">
        <v>335</v>
      </c>
      <c r="C23" s="119">
        <v>300</v>
      </c>
      <c r="D23" s="121">
        <v>6107</v>
      </c>
      <c r="E23" s="124">
        <v>178</v>
      </c>
      <c r="F23" s="122">
        <v>178</v>
      </c>
      <c r="G23" s="124">
        <v>78.849999999999994</v>
      </c>
      <c r="H23" s="123">
        <v>0.55700000000000005</v>
      </c>
      <c r="I23" s="124">
        <v>78.849999999999994</v>
      </c>
      <c r="J23" s="125">
        <v>0.55700000000000005</v>
      </c>
      <c r="K23" s="124">
        <v>75.099999999999994</v>
      </c>
      <c r="L23" s="124">
        <v>79.45</v>
      </c>
      <c r="M23" s="125">
        <v>0.05</v>
      </c>
      <c r="N23" s="124">
        <v>80.430000000000007</v>
      </c>
    </row>
    <row r="24" spans="1:14" x14ac:dyDescent="0.3">
      <c r="A24" s="127">
        <v>12</v>
      </c>
      <c r="B24" s="12" t="s">
        <v>336</v>
      </c>
      <c r="C24" s="119">
        <v>300</v>
      </c>
      <c r="D24" s="121">
        <v>6107</v>
      </c>
      <c r="E24" s="124">
        <v>178</v>
      </c>
      <c r="F24" s="122">
        <v>178</v>
      </c>
      <c r="G24" s="124">
        <v>78.849999999999994</v>
      </c>
      <c r="H24" s="123">
        <v>0.55700000000000005</v>
      </c>
      <c r="I24" s="124">
        <v>78.849999999999994</v>
      </c>
      <c r="J24" s="125">
        <v>0.55700000000000005</v>
      </c>
      <c r="K24" s="124">
        <v>75.099999999999994</v>
      </c>
      <c r="L24" s="124">
        <v>79.45</v>
      </c>
      <c r="M24" s="125">
        <v>0.05</v>
      </c>
      <c r="N24" s="124">
        <v>80.430000000000007</v>
      </c>
    </row>
    <row r="25" spans="1:14" x14ac:dyDescent="0.3">
      <c r="A25" s="129" t="s">
        <v>339</v>
      </c>
      <c r="B25" s="12"/>
      <c r="C25" s="16"/>
      <c r="D25" s="121"/>
      <c r="E25" s="124"/>
      <c r="F25" s="122"/>
      <c r="G25" s="124"/>
      <c r="H25" s="123"/>
      <c r="I25" s="124"/>
      <c r="J25" s="125"/>
      <c r="K25" s="124"/>
      <c r="L25" s="124"/>
      <c r="M25" s="125"/>
      <c r="N25" s="124"/>
    </row>
    <row r="26" spans="1:14" x14ac:dyDescent="0.3">
      <c r="A26" s="127">
        <v>13</v>
      </c>
      <c r="B26" s="12" t="s">
        <v>333</v>
      </c>
      <c r="C26" s="119">
        <v>300</v>
      </c>
      <c r="D26" s="121">
        <v>6107</v>
      </c>
      <c r="E26" s="124">
        <v>167</v>
      </c>
      <c r="F26" s="122">
        <v>167</v>
      </c>
      <c r="G26" s="124">
        <v>86.26</v>
      </c>
      <c r="H26" s="123">
        <v>0.48349999999999999</v>
      </c>
      <c r="I26" s="124">
        <v>86.26</v>
      </c>
      <c r="J26" s="125">
        <v>0.48349999999999999</v>
      </c>
      <c r="K26" s="124">
        <v>82.15</v>
      </c>
      <c r="L26" s="124">
        <v>86.9</v>
      </c>
      <c r="M26" s="125">
        <v>0.05</v>
      </c>
      <c r="N26" s="124">
        <v>87.98</v>
      </c>
    </row>
    <row r="27" spans="1:14" x14ac:dyDescent="0.3">
      <c r="A27" s="127">
        <v>0</v>
      </c>
      <c r="B27" s="12" t="s">
        <v>334</v>
      </c>
      <c r="C27" s="119">
        <v>300</v>
      </c>
      <c r="D27" s="121">
        <v>6107</v>
      </c>
      <c r="E27" s="124">
        <v>167</v>
      </c>
      <c r="F27" s="122">
        <v>167</v>
      </c>
      <c r="G27" s="124">
        <v>86.26</v>
      </c>
      <c r="H27" s="123">
        <v>0.48349999999999999</v>
      </c>
      <c r="I27" s="124">
        <v>86.26</v>
      </c>
      <c r="J27" s="125">
        <v>0.48349999999999999</v>
      </c>
      <c r="K27" s="124">
        <v>82.15</v>
      </c>
      <c r="L27" s="124">
        <v>86.9</v>
      </c>
      <c r="M27" s="125">
        <v>0.05</v>
      </c>
      <c r="N27" s="124">
        <v>87.98</v>
      </c>
    </row>
    <row r="28" spans="1:14" x14ac:dyDescent="0.3">
      <c r="A28" s="127">
        <v>15</v>
      </c>
      <c r="B28" s="12" t="s">
        <v>335</v>
      </c>
      <c r="C28" s="119">
        <v>300</v>
      </c>
      <c r="D28" s="121">
        <v>6107</v>
      </c>
      <c r="E28" s="122">
        <v>193</v>
      </c>
      <c r="F28" s="122">
        <v>193</v>
      </c>
      <c r="G28" s="122">
        <v>97.66</v>
      </c>
      <c r="H28" s="123">
        <v>0.49399999999999999</v>
      </c>
      <c r="I28" s="122">
        <v>97.66</v>
      </c>
      <c r="J28" s="123">
        <v>0.49399999999999999</v>
      </c>
      <c r="K28" s="122">
        <v>93.01</v>
      </c>
      <c r="L28" s="122">
        <v>98.39</v>
      </c>
      <c r="M28" s="123">
        <v>0.05</v>
      </c>
      <c r="N28" s="122">
        <v>99.61</v>
      </c>
    </row>
    <row r="29" spans="1:14" x14ac:dyDescent="0.3">
      <c r="A29" s="127">
        <v>16</v>
      </c>
      <c r="B29" s="12" t="s">
        <v>336</v>
      </c>
      <c r="C29" s="119">
        <v>300</v>
      </c>
      <c r="D29" s="121">
        <v>6107</v>
      </c>
      <c r="E29" s="122">
        <v>193</v>
      </c>
      <c r="F29" s="122">
        <v>193</v>
      </c>
      <c r="G29" s="124">
        <v>103.74</v>
      </c>
      <c r="H29" s="123">
        <v>0.46250000000000002</v>
      </c>
      <c r="I29" s="124">
        <v>103.74</v>
      </c>
      <c r="J29" s="125">
        <v>0.46250000000000002</v>
      </c>
      <c r="K29" s="124">
        <v>98.8</v>
      </c>
      <c r="L29" s="124">
        <v>104.52</v>
      </c>
      <c r="M29" s="125">
        <v>0.05</v>
      </c>
      <c r="N29" s="124">
        <v>105.81</v>
      </c>
    </row>
    <row r="30" spans="1:14" x14ac:dyDescent="0.3">
      <c r="A30" s="316" t="s">
        <v>340</v>
      </c>
      <c r="B30" s="318"/>
      <c r="C30" s="16"/>
      <c r="D30" s="121"/>
      <c r="E30" s="124"/>
      <c r="F30" s="122"/>
      <c r="G30" s="124"/>
      <c r="H30" s="123"/>
      <c r="I30" s="124"/>
      <c r="J30" s="125"/>
      <c r="K30" s="124"/>
      <c r="L30" s="124"/>
      <c r="M30" s="125"/>
      <c r="N30" s="124"/>
    </row>
    <row r="31" spans="1:14" x14ac:dyDescent="0.3">
      <c r="A31" s="127">
        <v>17</v>
      </c>
      <c r="B31" s="12" t="s">
        <v>341</v>
      </c>
      <c r="C31" s="119">
        <v>300</v>
      </c>
      <c r="D31" s="121">
        <v>6107</v>
      </c>
      <c r="E31" s="124">
        <v>235</v>
      </c>
      <c r="F31" s="122">
        <v>235</v>
      </c>
      <c r="G31" s="124">
        <v>118.91</v>
      </c>
      <c r="H31" s="123">
        <v>0.49399999999999999</v>
      </c>
      <c r="I31" s="124">
        <v>118.91</v>
      </c>
      <c r="J31" s="125">
        <v>0.49399999999999999</v>
      </c>
      <c r="K31" s="124">
        <v>113.25</v>
      </c>
      <c r="L31" s="124">
        <v>119.8</v>
      </c>
      <c r="M31" s="125">
        <v>0.05</v>
      </c>
      <c r="N31" s="124">
        <v>121.29</v>
      </c>
    </row>
    <row r="32" spans="1:14" x14ac:dyDescent="0.3">
      <c r="A32" s="127">
        <v>18</v>
      </c>
      <c r="B32" s="12" t="s">
        <v>342</v>
      </c>
      <c r="C32" s="119">
        <v>300</v>
      </c>
      <c r="D32" s="121">
        <v>6107</v>
      </c>
      <c r="E32" s="124">
        <v>235</v>
      </c>
      <c r="F32" s="122">
        <v>235</v>
      </c>
      <c r="G32" s="124">
        <v>118.91</v>
      </c>
      <c r="H32" s="123">
        <v>0.49399999999999999</v>
      </c>
      <c r="I32" s="124">
        <v>118.91</v>
      </c>
      <c r="J32" s="125">
        <v>0.49399999999999999</v>
      </c>
      <c r="K32" s="124">
        <v>113.25</v>
      </c>
      <c r="L32" s="124">
        <v>119.8</v>
      </c>
      <c r="M32" s="125">
        <v>0.05</v>
      </c>
      <c r="N32" s="124">
        <v>121.29</v>
      </c>
    </row>
    <row r="33" spans="1:14" x14ac:dyDescent="0.3">
      <c r="A33" s="127">
        <v>19</v>
      </c>
      <c r="B33" s="12" t="s">
        <v>343</v>
      </c>
      <c r="C33" s="119">
        <v>300</v>
      </c>
      <c r="D33" s="121">
        <v>6107</v>
      </c>
      <c r="E33" s="124">
        <v>235</v>
      </c>
      <c r="F33" s="122">
        <v>235</v>
      </c>
      <c r="G33" s="124">
        <v>118.91</v>
      </c>
      <c r="H33" s="123">
        <v>0.49399999999999999</v>
      </c>
      <c r="I33" s="124">
        <v>118.91</v>
      </c>
      <c r="J33" s="125">
        <v>0.49399999999999999</v>
      </c>
      <c r="K33" s="124">
        <v>113.25</v>
      </c>
      <c r="L33" s="124">
        <v>119.8</v>
      </c>
      <c r="M33" s="125">
        <v>0.05</v>
      </c>
      <c r="N33" s="124">
        <v>121.29</v>
      </c>
    </row>
    <row r="34" spans="1:14" x14ac:dyDescent="0.3">
      <c r="A34" s="130">
        <v>20</v>
      </c>
      <c r="B34" s="131" t="s">
        <v>344</v>
      </c>
      <c r="C34" s="119">
        <v>300</v>
      </c>
      <c r="D34" s="121">
        <v>6107</v>
      </c>
      <c r="E34" s="124">
        <v>235</v>
      </c>
      <c r="F34" s="122">
        <v>235</v>
      </c>
      <c r="G34" s="124">
        <v>118.91</v>
      </c>
      <c r="H34" s="123">
        <v>0.49399999999999999</v>
      </c>
      <c r="I34" s="124">
        <v>118.91</v>
      </c>
      <c r="J34" s="125">
        <v>0.49399999999999999</v>
      </c>
      <c r="K34" s="124">
        <v>113.25</v>
      </c>
      <c r="L34" s="124">
        <v>119.8</v>
      </c>
      <c r="M34" s="125">
        <v>0.05</v>
      </c>
      <c r="N34" s="124">
        <v>121.29</v>
      </c>
    </row>
    <row r="35" spans="1:14" x14ac:dyDescent="0.3">
      <c r="A35" s="132" t="s">
        <v>345</v>
      </c>
      <c r="B35" s="131"/>
      <c r="C35" s="16"/>
      <c r="D35" s="121"/>
      <c r="E35" s="124"/>
      <c r="F35" s="122"/>
      <c r="G35" s="124"/>
      <c r="H35" s="123"/>
      <c r="I35" s="124"/>
      <c r="J35" s="125"/>
      <c r="K35" s="124"/>
      <c r="L35" s="124"/>
      <c r="M35" s="125"/>
      <c r="N35" s="124"/>
    </row>
    <row r="36" spans="1:14" x14ac:dyDescent="0.3">
      <c r="A36" s="130">
        <v>21</v>
      </c>
      <c r="B36" s="131" t="s">
        <v>346</v>
      </c>
      <c r="C36" s="119">
        <v>100</v>
      </c>
      <c r="D36" s="121">
        <v>6107</v>
      </c>
      <c r="E36" s="122">
        <v>138</v>
      </c>
      <c r="F36" s="122">
        <v>138</v>
      </c>
      <c r="G36" s="122">
        <v>72.73</v>
      </c>
      <c r="H36" s="123">
        <v>0.47299999999999998</v>
      </c>
      <c r="I36" s="122">
        <v>72.73</v>
      </c>
      <c r="J36" s="123">
        <v>0.47299999999999998</v>
      </c>
      <c r="K36" s="122">
        <v>69.260000000000005</v>
      </c>
      <c r="L36" s="122">
        <v>73.27</v>
      </c>
      <c r="M36" s="123">
        <v>0.05</v>
      </c>
      <c r="N36" s="122">
        <v>74.180000000000007</v>
      </c>
    </row>
    <row r="37" spans="1:14" x14ac:dyDescent="0.3">
      <c r="A37" s="133">
        <v>22</v>
      </c>
      <c r="B37" s="131" t="s">
        <v>347</v>
      </c>
      <c r="C37" s="119">
        <v>100</v>
      </c>
      <c r="D37" s="121">
        <v>6107</v>
      </c>
      <c r="E37" s="124">
        <v>159</v>
      </c>
      <c r="F37" s="122">
        <v>159</v>
      </c>
      <c r="G37" s="124">
        <v>83.79</v>
      </c>
      <c r="H37" s="123">
        <v>0.47299999999999998</v>
      </c>
      <c r="I37" s="124">
        <v>83.79</v>
      </c>
      <c r="J37" s="123">
        <v>0.47299999999999998</v>
      </c>
      <c r="K37" s="124">
        <v>79.8</v>
      </c>
      <c r="L37" s="124">
        <v>84.42</v>
      </c>
      <c r="M37" s="123">
        <v>0.05</v>
      </c>
      <c r="N37" s="124">
        <v>85.47</v>
      </c>
    </row>
    <row r="38" spans="1:14" x14ac:dyDescent="0.3">
      <c r="A38" s="133">
        <v>23</v>
      </c>
      <c r="B38" s="131" t="s">
        <v>348</v>
      </c>
      <c r="C38" s="119">
        <v>100</v>
      </c>
      <c r="D38" s="121">
        <v>6107</v>
      </c>
      <c r="E38" s="124">
        <v>159</v>
      </c>
      <c r="F38" s="122">
        <v>159</v>
      </c>
      <c r="G38" s="124">
        <v>83.79</v>
      </c>
      <c r="H38" s="123">
        <v>0.47299999999999998</v>
      </c>
      <c r="I38" s="124">
        <v>83.79</v>
      </c>
      <c r="J38" s="123">
        <v>0.47299999999999998</v>
      </c>
      <c r="K38" s="124">
        <v>79.8</v>
      </c>
      <c r="L38" s="124">
        <v>84.42</v>
      </c>
      <c r="M38" s="123">
        <v>0.05</v>
      </c>
      <c r="N38" s="124">
        <v>85.47</v>
      </c>
    </row>
    <row r="39" spans="1:14" x14ac:dyDescent="0.3">
      <c r="A39" s="133">
        <v>24</v>
      </c>
      <c r="B39" s="131" t="s">
        <v>349</v>
      </c>
      <c r="C39" s="119">
        <v>100</v>
      </c>
      <c r="D39" s="121">
        <v>6107</v>
      </c>
      <c r="E39" s="124">
        <v>444</v>
      </c>
      <c r="F39" s="122">
        <v>444</v>
      </c>
      <c r="G39" s="124">
        <v>233.99</v>
      </c>
      <c r="H39" s="123">
        <v>0.47299999999999998</v>
      </c>
      <c r="I39" s="124">
        <v>233.99</v>
      </c>
      <c r="J39" s="123">
        <v>0.47299999999999998</v>
      </c>
      <c r="K39" s="124">
        <v>222.85</v>
      </c>
      <c r="L39" s="124">
        <v>235.85</v>
      </c>
      <c r="M39" s="123">
        <v>0.05</v>
      </c>
      <c r="N39" s="124">
        <v>238.67</v>
      </c>
    </row>
    <row r="40" spans="1:14" x14ac:dyDescent="0.3">
      <c r="A40" s="133">
        <v>25</v>
      </c>
      <c r="B40" s="131" t="s">
        <v>350</v>
      </c>
      <c r="C40" s="119">
        <v>100</v>
      </c>
      <c r="D40" s="121">
        <v>6107</v>
      </c>
      <c r="E40" s="122">
        <v>457</v>
      </c>
      <c r="F40" s="122">
        <v>457</v>
      </c>
      <c r="G40" s="122">
        <v>240.84</v>
      </c>
      <c r="H40" s="123">
        <v>0.47299999999999998</v>
      </c>
      <c r="I40" s="122">
        <v>240.84</v>
      </c>
      <c r="J40" s="123">
        <v>0.47299999999999998</v>
      </c>
      <c r="K40" s="122">
        <v>229.37</v>
      </c>
      <c r="L40" s="122">
        <v>242.65</v>
      </c>
      <c r="M40" s="123">
        <v>0.05</v>
      </c>
      <c r="N40" s="122">
        <v>245.66</v>
      </c>
    </row>
    <row r="41" spans="1:14" x14ac:dyDescent="0.3">
      <c r="A41" s="133">
        <v>26</v>
      </c>
      <c r="B41" s="131" t="s">
        <v>351</v>
      </c>
      <c r="C41" s="119">
        <v>100</v>
      </c>
      <c r="D41" s="121">
        <v>6107</v>
      </c>
      <c r="E41" s="124">
        <v>472</v>
      </c>
      <c r="F41" s="122">
        <v>472</v>
      </c>
      <c r="G41" s="124">
        <v>248.74</v>
      </c>
      <c r="H41" s="123">
        <v>0.47299999999999998</v>
      </c>
      <c r="I41" s="124">
        <v>248.74</v>
      </c>
      <c r="J41" s="123">
        <v>0.47299999999999998</v>
      </c>
      <c r="K41" s="124">
        <v>236.9</v>
      </c>
      <c r="L41" s="124">
        <v>250.61</v>
      </c>
      <c r="M41" s="123">
        <v>0.05</v>
      </c>
      <c r="N41" s="124">
        <v>253.72</v>
      </c>
    </row>
    <row r="42" spans="1:14" x14ac:dyDescent="0.3">
      <c r="A42" s="133">
        <v>27</v>
      </c>
      <c r="B42" s="131" t="s">
        <v>352</v>
      </c>
      <c r="C42" s="119">
        <v>100</v>
      </c>
      <c r="D42" s="121">
        <v>6107</v>
      </c>
      <c r="E42" s="124">
        <v>485</v>
      </c>
      <c r="F42" s="122">
        <v>485</v>
      </c>
      <c r="G42" s="124">
        <v>255.6</v>
      </c>
      <c r="H42" s="123">
        <v>0.47299999999999998</v>
      </c>
      <c r="I42" s="124">
        <v>255.6</v>
      </c>
      <c r="J42" s="123">
        <v>0.47299999999999998</v>
      </c>
      <c r="K42" s="124">
        <v>243.42</v>
      </c>
      <c r="L42" s="124">
        <v>257.51</v>
      </c>
      <c r="M42" s="123">
        <v>0.05</v>
      </c>
      <c r="N42" s="124">
        <v>260.70999999999998</v>
      </c>
    </row>
    <row r="43" spans="1:14" x14ac:dyDescent="0.3">
      <c r="A43" s="133">
        <v>28</v>
      </c>
      <c r="B43" s="131" t="s">
        <v>353</v>
      </c>
      <c r="C43" s="119">
        <v>100</v>
      </c>
      <c r="D43" s="121">
        <v>6107</v>
      </c>
      <c r="E43" s="124">
        <v>462</v>
      </c>
      <c r="F43" s="122">
        <v>462</v>
      </c>
      <c r="G43" s="124">
        <v>243.47</v>
      </c>
      <c r="H43" s="123">
        <v>0.47299999999999998</v>
      </c>
      <c r="I43" s="124">
        <v>243.47</v>
      </c>
      <c r="J43" s="123">
        <v>0.47299999999999998</v>
      </c>
      <c r="K43" s="124">
        <v>231.88</v>
      </c>
      <c r="L43" s="124">
        <v>245.3</v>
      </c>
      <c r="M43" s="123">
        <v>0.05</v>
      </c>
      <c r="N43" s="124">
        <v>248.34</v>
      </c>
    </row>
    <row r="44" spans="1:14" x14ac:dyDescent="0.3">
      <c r="A44" s="133">
        <v>29</v>
      </c>
      <c r="B44" s="131" t="s">
        <v>354</v>
      </c>
      <c r="C44" s="119">
        <v>100</v>
      </c>
      <c r="D44" s="121">
        <v>6107</v>
      </c>
      <c r="E44" s="122">
        <v>474</v>
      </c>
      <c r="F44" s="122">
        <v>474</v>
      </c>
      <c r="G44" s="122">
        <v>249.8</v>
      </c>
      <c r="H44" s="123">
        <v>0.47299999999999998</v>
      </c>
      <c r="I44" s="122">
        <v>249.8</v>
      </c>
      <c r="J44" s="123">
        <v>0.47299999999999998</v>
      </c>
      <c r="K44" s="122">
        <v>237.9</v>
      </c>
      <c r="L44" s="122">
        <v>251.67</v>
      </c>
      <c r="M44" s="123">
        <v>0.05</v>
      </c>
      <c r="N44" s="122">
        <v>254.79</v>
      </c>
    </row>
    <row r="45" spans="1:14" x14ac:dyDescent="0.3">
      <c r="A45" s="133">
        <v>30</v>
      </c>
      <c r="B45" s="131" t="s">
        <v>355</v>
      </c>
      <c r="C45" s="119">
        <v>100</v>
      </c>
      <c r="D45" s="121">
        <v>6107</v>
      </c>
      <c r="E45" s="124">
        <v>489</v>
      </c>
      <c r="F45" s="122">
        <v>489</v>
      </c>
      <c r="G45" s="124">
        <v>257.7</v>
      </c>
      <c r="H45" s="123">
        <v>0.47299999999999998</v>
      </c>
      <c r="I45" s="124">
        <v>257.7</v>
      </c>
      <c r="J45" s="123">
        <v>0.47299999999999998</v>
      </c>
      <c r="K45" s="124">
        <v>245.43</v>
      </c>
      <c r="L45" s="124">
        <v>259.64</v>
      </c>
      <c r="M45" s="123">
        <v>0.05</v>
      </c>
      <c r="N45" s="124">
        <v>262.86</v>
      </c>
    </row>
    <row r="46" spans="1:14" x14ac:dyDescent="0.3">
      <c r="A46" s="133">
        <v>31</v>
      </c>
      <c r="B46" s="131" t="s">
        <v>356</v>
      </c>
      <c r="C46" s="119">
        <v>100</v>
      </c>
      <c r="D46" s="121">
        <v>6107</v>
      </c>
      <c r="E46" s="124">
        <v>501</v>
      </c>
      <c r="F46" s="122">
        <v>501</v>
      </c>
      <c r="G46" s="124">
        <v>264.02999999999997</v>
      </c>
      <c r="H46" s="123">
        <v>0.47299999999999998</v>
      </c>
      <c r="I46" s="124">
        <v>264.02999999999997</v>
      </c>
      <c r="J46" s="123">
        <v>0.47299999999999998</v>
      </c>
      <c r="K46" s="124">
        <v>251.45</v>
      </c>
      <c r="L46" s="124">
        <v>266.01</v>
      </c>
      <c r="M46" s="123">
        <v>0.05</v>
      </c>
      <c r="N46" s="124">
        <v>269.31</v>
      </c>
    </row>
    <row r="47" spans="1:14" x14ac:dyDescent="0.3">
      <c r="A47" s="133">
        <v>32</v>
      </c>
      <c r="B47" s="131" t="s">
        <v>357</v>
      </c>
      <c r="C47" s="119">
        <v>100</v>
      </c>
      <c r="D47" s="121">
        <v>6107</v>
      </c>
      <c r="E47" s="124">
        <v>483</v>
      </c>
      <c r="F47" s="122">
        <v>483</v>
      </c>
      <c r="G47" s="124">
        <v>254.54</v>
      </c>
      <c r="H47" s="123">
        <v>0.47299999999999998</v>
      </c>
      <c r="I47" s="124">
        <v>254.54</v>
      </c>
      <c r="J47" s="123">
        <v>0.47299999999999998</v>
      </c>
      <c r="K47" s="124">
        <v>242.42</v>
      </c>
      <c r="L47" s="124">
        <v>256.45</v>
      </c>
      <c r="M47" s="123">
        <v>0.05</v>
      </c>
      <c r="N47" s="124">
        <v>259.63</v>
      </c>
    </row>
    <row r="48" spans="1:14" x14ac:dyDescent="0.3">
      <c r="A48" s="133">
        <v>33</v>
      </c>
      <c r="B48" s="131" t="s">
        <v>358</v>
      </c>
      <c r="C48" s="119">
        <v>100</v>
      </c>
      <c r="D48" s="121">
        <v>6107</v>
      </c>
      <c r="E48" s="122">
        <v>496</v>
      </c>
      <c r="F48" s="122">
        <v>496</v>
      </c>
      <c r="G48" s="122">
        <v>261.39</v>
      </c>
      <c r="H48" s="123">
        <v>0.47299999999999998</v>
      </c>
      <c r="I48" s="122">
        <v>261.39</v>
      </c>
      <c r="J48" s="123">
        <v>0.47299999999999998</v>
      </c>
      <c r="K48" s="122">
        <v>248.94</v>
      </c>
      <c r="L48" s="122">
        <v>263.35000000000002</v>
      </c>
      <c r="M48" s="123">
        <v>0.05</v>
      </c>
      <c r="N48" s="122">
        <v>266.62</v>
      </c>
    </row>
    <row r="49" spans="1:14" x14ac:dyDescent="0.3">
      <c r="A49" s="133">
        <v>34</v>
      </c>
      <c r="B49" s="131" t="s">
        <v>359</v>
      </c>
      <c r="C49" s="119">
        <v>100</v>
      </c>
      <c r="D49" s="121">
        <v>6107</v>
      </c>
      <c r="E49" s="124">
        <v>509</v>
      </c>
      <c r="F49" s="122">
        <v>509</v>
      </c>
      <c r="G49" s="124">
        <v>268.24</v>
      </c>
      <c r="H49" s="123">
        <v>0.47299999999999998</v>
      </c>
      <c r="I49" s="124">
        <v>268.24</v>
      </c>
      <c r="J49" s="123">
        <v>0.47299999999999998</v>
      </c>
      <c r="K49" s="124">
        <v>255.47</v>
      </c>
      <c r="L49" s="124">
        <v>270.25</v>
      </c>
      <c r="M49" s="123">
        <v>0.05</v>
      </c>
      <c r="N49" s="124">
        <v>273.61</v>
      </c>
    </row>
    <row r="50" spans="1:14" x14ac:dyDescent="0.3">
      <c r="A50" s="133">
        <v>35</v>
      </c>
      <c r="B50" s="131" t="s">
        <v>360</v>
      </c>
      <c r="C50" s="119">
        <v>100</v>
      </c>
      <c r="D50" s="121">
        <v>6107</v>
      </c>
      <c r="E50" s="124">
        <v>523</v>
      </c>
      <c r="F50" s="122">
        <v>523</v>
      </c>
      <c r="G50" s="124">
        <v>275.62</v>
      </c>
      <c r="H50" s="123">
        <v>0.47299999999999998</v>
      </c>
      <c r="I50" s="124">
        <v>275.62</v>
      </c>
      <c r="J50" s="123">
        <v>0.47299999999999998</v>
      </c>
      <c r="K50" s="124">
        <v>262.5</v>
      </c>
      <c r="L50" s="124">
        <v>277.69</v>
      </c>
      <c r="M50" s="123">
        <v>0.05</v>
      </c>
      <c r="N50" s="124">
        <v>281.13</v>
      </c>
    </row>
    <row r="51" spans="1:14" x14ac:dyDescent="0.3">
      <c r="A51" s="133">
        <v>36</v>
      </c>
      <c r="B51" s="131" t="s">
        <v>361</v>
      </c>
      <c r="C51" s="119">
        <v>100</v>
      </c>
      <c r="D51" s="121">
        <v>6107</v>
      </c>
      <c r="E51" s="124">
        <v>444</v>
      </c>
      <c r="F51" s="122">
        <v>444</v>
      </c>
      <c r="G51" s="124">
        <v>233.99</v>
      </c>
      <c r="H51" s="123">
        <v>0.47299999999999998</v>
      </c>
      <c r="I51" s="124">
        <v>233.99</v>
      </c>
      <c r="J51" s="123">
        <v>0.47299999999999998</v>
      </c>
      <c r="K51" s="124">
        <v>222.85</v>
      </c>
      <c r="L51" s="124">
        <v>235.74</v>
      </c>
      <c r="M51" s="123">
        <v>0.05</v>
      </c>
      <c r="N51" s="124">
        <v>238.67</v>
      </c>
    </row>
    <row r="52" spans="1:14" x14ac:dyDescent="0.3">
      <c r="A52" s="133">
        <v>37</v>
      </c>
      <c r="B52" s="131" t="s">
        <v>362</v>
      </c>
      <c r="C52" s="119">
        <v>100</v>
      </c>
      <c r="D52" s="121">
        <v>6107</v>
      </c>
      <c r="E52" s="122">
        <v>457</v>
      </c>
      <c r="F52" s="122">
        <v>457</v>
      </c>
      <c r="G52" s="122">
        <v>240.84</v>
      </c>
      <c r="H52" s="123">
        <v>0.47299999999999998</v>
      </c>
      <c r="I52" s="122">
        <v>240.84</v>
      </c>
      <c r="J52" s="123">
        <v>0.47299999999999998</v>
      </c>
      <c r="K52" s="122">
        <v>229.37</v>
      </c>
      <c r="L52" s="122">
        <v>242.65</v>
      </c>
      <c r="M52" s="123">
        <v>0.05</v>
      </c>
      <c r="N52" s="122">
        <v>245.66</v>
      </c>
    </row>
    <row r="53" spans="1:14" x14ac:dyDescent="0.3">
      <c r="A53" s="133">
        <v>38</v>
      </c>
      <c r="B53" s="131" t="s">
        <v>363</v>
      </c>
      <c r="C53" s="119">
        <v>100</v>
      </c>
      <c r="D53" s="121">
        <v>6107</v>
      </c>
      <c r="E53" s="124">
        <v>472</v>
      </c>
      <c r="F53" s="122">
        <v>472</v>
      </c>
      <c r="G53" s="124">
        <v>248.74</v>
      </c>
      <c r="H53" s="123">
        <v>0.47299999999999998</v>
      </c>
      <c r="I53" s="124">
        <v>248.74</v>
      </c>
      <c r="J53" s="123">
        <v>0.47299999999999998</v>
      </c>
      <c r="K53" s="124">
        <v>236.9</v>
      </c>
      <c r="L53" s="124">
        <v>250.61</v>
      </c>
      <c r="M53" s="123">
        <v>0.05</v>
      </c>
      <c r="N53" s="124">
        <v>253.72</v>
      </c>
    </row>
    <row r="54" spans="1:14" x14ac:dyDescent="0.3">
      <c r="A54" s="133">
        <v>39</v>
      </c>
      <c r="B54" s="131" t="s">
        <v>364</v>
      </c>
      <c r="C54" s="119">
        <v>100</v>
      </c>
      <c r="D54" s="121">
        <v>6107</v>
      </c>
      <c r="E54" s="124">
        <v>485</v>
      </c>
      <c r="F54" s="122">
        <v>485</v>
      </c>
      <c r="G54" s="124">
        <v>255.6</v>
      </c>
      <c r="H54" s="123">
        <v>0.47299999999999998</v>
      </c>
      <c r="I54" s="124">
        <v>255.6</v>
      </c>
      <c r="J54" s="123">
        <v>0.47299999999999998</v>
      </c>
      <c r="K54" s="124">
        <v>243.42</v>
      </c>
      <c r="L54" s="124">
        <v>257.51</v>
      </c>
      <c r="M54" s="123">
        <v>0.05</v>
      </c>
      <c r="N54" s="124">
        <v>260.70999999999998</v>
      </c>
    </row>
    <row r="55" spans="1:14" x14ac:dyDescent="0.3">
      <c r="A55" s="326" t="s">
        <v>365</v>
      </c>
      <c r="B55" s="327"/>
      <c r="C55" s="16"/>
      <c r="D55" s="121"/>
      <c r="E55" s="124"/>
      <c r="F55" s="122"/>
      <c r="G55" s="124"/>
      <c r="H55" s="123"/>
      <c r="I55" s="124"/>
      <c r="J55" s="125"/>
      <c r="K55" s="124"/>
      <c r="L55" s="124"/>
      <c r="M55" s="125"/>
      <c r="N55" s="124"/>
    </row>
    <row r="56" spans="1:14" x14ac:dyDescent="0.3">
      <c r="A56" s="133">
        <v>40</v>
      </c>
      <c r="B56" s="131" t="s">
        <v>333</v>
      </c>
      <c r="C56" s="119">
        <v>300</v>
      </c>
      <c r="D56" s="121">
        <v>6107</v>
      </c>
      <c r="E56" s="122">
        <v>202</v>
      </c>
      <c r="F56" s="122">
        <v>202</v>
      </c>
      <c r="G56" s="122">
        <v>97.97</v>
      </c>
      <c r="H56" s="123">
        <v>0.51500000000000001</v>
      </c>
      <c r="I56" s="122">
        <v>97.97</v>
      </c>
      <c r="J56" s="123">
        <v>0.51500000000000001</v>
      </c>
      <c r="K56" s="122">
        <v>93.3</v>
      </c>
      <c r="L56" s="122">
        <v>98.7</v>
      </c>
      <c r="M56" s="123">
        <v>0.05</v>
      </c>
      <c r="N56" s="122">
        <v>99.93</v>
      </c>
    </row>
    <row r="57" spans="1:14" x14ac:dyDescent="0.3">
      <c r="A57" s="133">
        <v>41</v>
      </c>
      <c r="B57" s="131" t="s">
        <v>334</v>
      </c>
      <c r="C57" s="119">
        <v>300</v>
      </c>
      <c r="D57" s="121">
        <v>6107</v>
      </c>
      <c r="E57" s="122">
        <v>202</v>
      </c>
      <c r="F57" s="122">
        <v>202</v>
      </c>
      <c r="G57" s="122">
        <v>97.97</v>
      </c>
      <c r="H57" s="123">
        <v>0.51500000000000001</v>
      </c>
      <c r="I57" s="122">
        <v>97.97</v>
      </c>
      <c r="J57" s="123">
        <v>0.51500000000000001</v>
      </c>
      <c r="K57" s="122">
        <v>93.3</v>
      </c>
      <c r="L57" s="122">
        <v>98.7</v>
      </c>
      <c r="M57" s="123">
        <v>0.05</v>
      </c>
      <c r="N57" s="122">
        <v>99.93</v>
      </c>
    </row>
    <row r="58" spans="1:14" x14ac:dyDescent="0.3">
      <c r="A58" s="133">
        <v>42</v>
      </c>
      <c r="B58" s="131" t="s">
        <v>335</v>
      </c>
      <c r="C58" s="119">
        <v>300</v>
      </c>
      <c r="D58" s="121">
        <v>6107</v>
      </c>
      <c r="E58" s="124">
        <v>221</v>
      </c>
      <c r="F58" s="122">
        <v>221</v>
      </c>
      <c r="G58" s="124">
        <v>109.51</v>
      </c>
      <c r="H58" s="123">
        <v>0.50449999999999995</v>
      </c>
      <c r="I58" s="124">
        <v>109.51</v>
      </c>
      <c r="J58" s="125">
        <v>0.50449999999999995</v>
      </c>
      <c r="K58" s="124">
        <v>104.29</v>
      </c>
      <c r="L58" s="124">
        <v>110.33</v>
      </c>
      <c r="M58" s="125">
        <v>0.05</v>
      </c>
      <c r="N58" s="124">
        <v>111.7</v>
      </c>
    </row>
    <row r="59" spans="1:14" x14ac:dyDescent="0.3">
      <c r="A59" s="133">
        <v>43</v>
      </c>
      <c r="B59" s="131" t="s">
        <v>336</v>
      </c>
      <c r="C59" s="119">
        <v>300</v>
      </c>
      <c r="D59" s="121">
        <v>6107</v>
      </c>
      <c r="E59" s="124">
        <v>221</v>
      </c>
      <c r="F59" s="122">
        <v>221</v>
      </c>
      <c r="G59" s="124">
        <v>109.51</v>
      </c>
      <c r="H59" s="123">
        <v>0.50449999999999995</v>
      </c>
      <c r="I59" s="124">
        <v>109.51</v>
      </c>
      <c r="J59" s="125">
        <v>0.50449999999999995</v>
      </c>
      <c r="K59" s="124">
        <v>104.29</v>
      </c>
      <c r="L59" s="124">
        <v>110.33</v>
      </c>
      <c r="M59" s="125">
        <v>0.05</v>
      </c>
      <c r="N59" s="124">
        <v>111.7</v>
      </c>
    </row>
    <row r="60" spans="1:14" x14ac:dyDescent="0.3">
      <c r="A60" s="326" t="s">
        <v>366</v>
      </c>
      <c r="B60" s="327"/>
      <c r="C60" s="119"/>
      <c r="D60" s="121"/>
      <c r="E60" s="122"/>
      <c r="F60" s="122"/>
      <c r="G60" s="122"/>
      <c r="H60" s="123"/>
      <c r="I60" s="122"/>
      <c r="J60" s="123"/>
      <c r="K60" s="122"/>
      <c r="L60" s="122"/>
      <c r="M60" s="123"/>
      <c r="N60" s="122"/>
    </row>
    <row r="61" spans="1:14" x14ac:dyDescent="0.3">
      <c r="A61" s="133">
        <v>44</v>
      </c>
      <c r="B61" s="131" t="s">
        <v>333</v>
      </c>
      <c r="C61" s="119">
        <v>300</v>
      </c>
      <c r="D61" s="121">
        <v>6107</v>
      </c>
      <c r="E61" s="124">
        <v>165</v>
      </c>
      <c r="F61" s="122">
        <v>165</v>
      </c>
      <c r="G61" s="124">
        <v>78.290000000000006</v>
      </c>
      <c r="H61" s="123">
        <v>0.52549999999999997</v>
      </c>
      <c r="I61" s="124">
        <v>78.290000000000006</v>
      </c>
      <c r="J61" s="125">
        <v>0.52549999999999997</v>
      </c>
      <c r="K61" s="124">
        <v>74.56</v>
      </c>
      <c r="L61" s="124">
        <v>78.88</v>
      </c>
      <c r="M61" s="125">
        <v>0.05</v>
      </c>
      <c r="N61" s="124">
        <v>79.86</v>
      </c>
    </row>
    <row r="62" spans="1:14" x14ac:dyDescent="0.3">
      <c r="A62" s="133">
        <v>45</v>
      </c>
      <c r="B62" s="131" t="s">
        <v>334</v>
      </c>
      <c r="C62" s="119">
        <v>300</v>
      </c>
      <c r="D62" s="121">
        <v>6107</v>
      </c>
      <c r="E62" s="124">
        <v>165</v>
      </c>
      <c r="F62" s="122">
        <v>165</v>
      </c>
      <c r="G62" s="124">
        <v>78.290000000000006</v>
      </c>
      <c r="H62" s="123">
        <v>0.52549999999999997</v>
      </c>
      <c r="I62" s="124">
        <v>78.290000000000006</v>
      </c>
      <c r="J62" s="125">
        <v>0.52549999999999997</v>
      </c>
      <c r="K62" s="124">
        <v>74.56</v>
      </c>
      <c r="L62" s="124">
        <v>78.88</v>
      </c>
      <c r="M62" s="125">
        <v>0.05</v>
      </c>
      <c r="N62" s="124">
        <v>79.86</v>
      </c>
    </row>
    <row r="63" spans="1:14" x14ac:dyDescent="0.3">
      <c r="A63" s="133">
        <v>46</v>
      </c>
      <c r="B63" s="131" t="s">
        <v>335</v>
      </c>
      <c r="C63" s="119">
        <v>300</v>
      </c>
      <c r="D63" s="121">
        <v>6107</v>
      </c>
      <c r="E63" s="124">
        <v>189</v>
      </c>
      <c r="F63" s="122">
        <v>189</v>
      </c>
      <c r="G63" s="124">
        <v>89.68</v>
      </c>
      <c r="H63" s="123">
        <v>0.52549999999999997</v>
      </c>
      <c r="I63" s="124">
        <v>89.68</v>
      </c>
      <c r="J63" s="125">
        <v>0.52549999999999997</v>
      </c>
      <c r="K63" s="124">
        <v>85.41</v>
      </c>
      <c r="L63" s="124">
        <v>90.35</v>
      </c>
      <c r="M63" s="125">
        <v>0.05</v>
      </c>
      <c r="N63" s="124">
        <v>91.47</v>
      </c>
    </row>
    <row r="64" spans="1:14" x14ac:dyDescent="0.3">
      <c r="A64" s="133">
        <v>47</v>
      </c>
      <c r="B64" s="131" t="s">
        <v>336</v>
      </c>
      <c r="C64" s="119">
        <v>300</v>
      </c>
      <c r="D64" s="121">
        <v>6107</v>
      </c>
      <c r="E64" s="124">
        <v>189</v>
      </c>
      <c r="F64" s="122">
        <v>189</v>
      </c>
      <c r="G64" s="124">
        <v>89.68</v>
      </c>
      <c r="H64" s="123">
        <v>0.52549999999999997</v>
      </c>
      <c r="I64" s="124">
        <v>89.68</v>
      </c>
      <c r="J64" s="125">
        <v>0.52549999999999997</v>
      </c>
      <c r="K64" s="124">
        <v>85.41</v>
      </c>
      <c r="L64" s="124">
        <v>90.35</v>
      </c>
      <c r="M64" s="125">
        <v>0.05</v>
      </c>
      <c r="N64" s="124">
        <v>91.47</v>
      </c>
    </row>
    <row r="65" spans="1:14" x14ac:dyDescent="0.3">
      <c r="A65" s="132" t="s">
        <v>367</v>
      </c>
      <c r="B65" s="131"/>
      <c r="C65" s="16"/>
      <c r="D65" s="121"/>
      <c r="E65" s="124"/>
      <c r="F65" s="122"/>
      <c r="G65" s="124"/>
      <c r="H65" s="123"/>
      <c r="I65" s="124"/>
      <c r="J65" s="125"/>
      <c r="K65" s="124"/>
      <c r="L65" s="124"/>
      <c r="M65" s="125"/>
      <c r="N65" s="124"/>
    </row>
    <row r="66" spans="1:14" x14ac:dyDescent="0.3">
      <c r="A66" s="133">
        <v>48</v>
      </c>
      <c r="B66" s="131" t="s">
        <v>333</v>
      </c>
      <c r="C66" s="119">
        <v>300</v>
      </c>
      <c r="D66" s="121">
        <v>6107</v>
      </c>
      <c r="E66" s="124">
        <v>204</v>
      </c>
      <c r="F66" s="122">
        <v>204</v>
      </c>
      <c r="G66" s="124">
        <v>96.8</v>
      </c>
      <c r="H66" s="123">
        <v>0.52549999999999997</v>
      </c>
      <c r="I66" s="124">
        <v>96.8</v>
      </c>
      <c r="J66" s="125">
        <v>0.52549999999999997</v>
      </c>
      <c r="K66" s="124">
        <v>92.19</v>
      </c>
      <c r="L66" s="124">
        <v>97.52</v>
      </c>
      <c r="M66" s="125">
        <v>0.05</v>
      </c>
      <c r="N66" s="124">
        <v>98.73</v>
      </c>
    </row>
    <row r="67" spans="1:14" x14ac:dyDescent="0.3">
      <c r="A67" s="133">
        <v>49</v>
      </c>
      <c r="B67" s="131" t="s">
        <v>334</v>
      </c>
      <c r="C67" s="119">
        <v>300</v>
      </c>
      <c r="D67" s="121">
        <v>6107</v>
      </c>
      <c r="E67" s="124">
        <v>204</v>
      </c>
      <c r="F67" s="122">
        <v>204</v>
      </c>
      <c r="G67" s="124">
        <v>76.400000000000006</v>
      </c>
      <c r="H67" s="123">
        <v>0.62549999999999994</v>
      </c>
      <c r="I67" s="124">
        <v>76.400000000000006</v>
      </c>
      <c r="J67" s="125">
        <v>0.62549999999999994</v>
      </c>
      <c r="K67" s="124">
        <v>72.760000000000005</v>
      </c>
      <c r="L67" s="124">
        <v>76.97</v>
      </c>
      <c r="M67" s="125">
        <v>0.05</v>
      </c>
      <c r="N67" s="124">
        <v>77.930000000000007</v>
      </c>
    </row>
    <row r="68" spans="1:14" x14ac:dyDescent="0.3">
      <c r="A68" s="133">
        <v>50</v>
      </c>
      <c r="B68" s="131" t="s">
        <v>335</v>
      </c>
      <c r="C68" s="119">
        <v>300</v>
      </c>
      <c r="D68" s="121">
        <v>6107</v>
      </c>
      <c r="E68" s="124">
        <v>228</v>
      </c>
      <c r="F68" s="122">
        <v>228</v>
      </c>
      <c r="G68" s="124">
        <v>108.19</v>
      </c>
      <c r="H68" s="123">
        <v>0.52549999999999997</v>
      </c>
      <c r="I68" s="124">
        <v>108.19</v>
      </c>
      <c r="J68" s="125">
        <v>0.52549999999999997</v>
      </c>
      <c r="K68" s="124">
        <v>103.03</v>
      </c>
      <c r="L68" s="124">
        <v>109</v>
      </c>
      <c r="M68" s="125">
        <v>0.05</v>
      </c>
      <c r="N68" s="124">
        <v>110.35</v>
      </c>
    </row>
    <row r="69" spans="1:14" x14ac:dyDescent="0.3">
      <c r="A69" s="133">
        <v>51</v>
      </c>
      <c r="B69" s="131" t="s">
        <v>336</v>
      </c>
      <c r="C69" s="119">
        <v>300</v>
      </c>
      <c r="D69" s="121">
        <v>6107</v>
      </c>
      <c r="E69" s="124">
        <v>228</v>
      </c>
      <c r="F69" s="122">
        <v>228</v>
      </c>
      <c r="G69" s="124">
        <v>108.19</v>
      </c>
      <c r="H69" s="123">
        <v>0.52549999999999997</v>
      </c>
      <c r="I69" s="124">
        <v>108.19</v>
      </c>
      <c r="J69" s="125">
        <v>0.52549999999999997</v>
      </c>
      <c r="K69" s="124">
        <v>103.03</v>
      </c>
      <c r="L69" s="124">
        <v>109</v>
      </c>
      <c r="M69" s="125">
        <v>0.05</v>
      </c>
      <c r="N69" s="124">
        <v>110.35</v>
      </c>
    </row>
    <row r="70" spans="1:14" x14ac:dyDescent="0.3">
      <c r="A70" s="326" t="s">
        <v>368</v>
      </c>
      <c r="B70" s="327"/>
      <c r="C70" s="16"/>
      <c r="D70" s="121"/>
      <c r="E70" s="124"/>
      <c r="F70" s="122"/>
      <c r="G70" s="124"/>
      <c r="H70" s="123"/>
      <c r="I70" s="124"/>
      <c r="J70" s="125"/>
      <c r="K70" s="124"/>
      <c r="L70" s="124"/>
      <c r="M70" s="125"/>
      <c r="N70" s="124"/>
    </row>
    <row r="71" spans="1:14" x14ac:dyDescent="0.3">
      <c r="A71" s="326" t="s">
        <v>369</v>
      </c>
      <c r="B71" s="327"/>
      <c r="C71" s="16"/>
      <c r="D71" s="121"/>
      <c r="E71" s="124"/>
      <c r="F71" s="122"/>
      <c r="G71" s="124"/>
      <c r="H71" s="123"/>
      <c r="I71" s="124"/>
      <c r="J71" s="125"/>
      <c r="K71" s="124"/>
      <c r="L71" s="124"/>
      <c r="M71" s="125"/>
      <c r="N71" s="124"/>
    </row>
    <row r="72" spans="1:14" x14ac:dyDescent="0.3">
      <c r="A72" s="133">
        <v>52</v>
      </c>
      <c r="B72" s="131" t="s">
        <v>333</v>
      </c>
      <c r="C72" s="119">
        <v>300</v>
      </c>
      <c r="D72" s="121">
        <v>6107</v>
      </c>
      <c r="E72" s="122">
        <v>138</v>
      </c>
      <c r="F72" s="122">
        <v>138</v>
      </c>
      <c r="G72" s="122">
        <v>72.73</v>
      </c>
      <c r="H72" s="123">
        <v>0.47299999999999998</v>
      </c>
      <c r="I72" s="122">
        <v>72.73</v>
      </c>
      <c r="J72" s="123">
        <v>0.47299999999999998</v>
      </c>
      <c r="K72" s="122">
        <v>69.260000000000005</v>
      </c>
      <c r="L72" s="122">
        <v>73.27</v>
      </c>
      <c r="M72" s="123">
        <v>0.05</v>
      </c>
      <c r="N72" s="122">
        <v>74.180000000000007</v>
      </c>
    </row>
    <row r="73" spans="1:14" x14ac:dyDescent="0.3">
      <c r="A73" s="133">
        <v>53</v>
      </c>
      <c r="B73" s="131" t="s">
        <v>370</v>
      </c>
      <c r="C73" s="119">
        <v>300</v>
      </c>
      <c r="D73" s="121">
        <v>6107</v>
      </c>
      <c r="E73" s="122">
        <v>138</v>
      </c>
      <c r="F73" s="122">
        <v>138</v>
      </c>
      <c r="G73" s="122">
        <v>72.73</v>
      </c>
      <c r="H73" s="123">
        <v>0.47299999999999998</v>
      </c>
      <c r="I73" s="122">
        <v>72.73</v>
      </c>
      <c r="J73" s="123">
        <v>0.47299999999999998</v>
      </c>
      <c r="K73" s="122">
        <v>69.260000000000005</v>
      </c>
      <c r="L73" s="122">
        <v>73.27</v>
      </c>
      <c r="M73" s="123">
        <v>0.05</v>
      </c>
      <c r="N73" s="122">
        <v>74.180000000000007</v>
      </c>
    </row>
    <row r="74" spans="1:14" x14ac:dyDescent="0.3">
      <c r="A74" s="133">
        <v>54</v>
      </c>
      <c r="B74" s="131" t="s">
        <v>371</v>
      </c>
      <c r="C74" s="119">
        <v>300</v>
      </c>
      <c r="D74" s="121">
        <v>6107</v>
      </c>
      <c r="E74" s="124">
        <v>153</v>
      </c>
      <c r="F74" s="122">
        <v>153</v>
      </c>
      <c r="G74" s="124">
        <v>79.02</v>
      </c>
      <c r="H74" s="123">
        <v>0.48349999999999999</v>
      </c>
      <c r="I74" s="124">
        <v>79.02</v>
      </c>
      <c r="J74" s="125">
        <v>0.48349999999999999</v>
      </c>
      <c r="K74" s="124">
        <v>75.260000000000005</v>
      </c>
      <c r="L74" s="124">
        <v>79.62</v>
      </c>
      <c r="M74" s="125">
        <v>0.05</v>
      </c>
      <c r="N74" s="124">
        <v>80.599999999999994</v>
      </c>
    </row>
    <row r="75" spans="1:14" x14ac:dyDescent="0.3">
      <c r="A75" s="133">
        <v>55</v>
      </c>
      <c r="B75" s="131" t="s">
        <v>372</v>
      </c>
      <c r="C75" s="119">
        <v>300</v>
      </c>
      <c r="D75" s="121">
        <v>6107</v>
      </c>
      <c r="E75" s="124">
        <v>153</v>
      </c>
      <c r="F75" s="122">
        <v>153</v>
      </c>
      <c r="G75" s="124">
        <v>79.02</v>
      </c>
      <c r="H75" s="123">
        <v>0.48349999999999999</v>
      </c>
      <c r="I75" s="124">
        <v>79.02</v>
      </c>
      <c r="J75" s="125">
        <v>0.48349999999999999</v>
      </c>
      <c r="K75" s="124">
        <v>75.260000000000005</v>
      </c>
      <c r="L75" s="124">
        <v>79.62</v>
      </c>
      <c r="M75" s="125">
        <v>0.05</v>
      </c>
      <c r="N75" s="124">
        <v>80.599999999999994</v>
      </c>
    </row>
    <row r="76" spans="1:14" x14ac:dyDescent="0.3">
      <c r="A76" s="326" t="s">
        <v>373</v>
      </c>
      <c r="B76" s="327"/>
      <c r="C76" s="119"/>
      <c r="D76" s="121"/>
      <c r="E76" s="122"/>
      <c r="F76" s="122"/>
      <c r="G76" s="122"/>
      <c r="H76" s="123"/>
      <c r="I76" s="122"/>
      <c r="J76" s="123"/>
      <c r="K76" s="122"/>
      <c r="L76" s="122"/>
      <c r="M76" s="123"/>
      <c r="N76" s="122"/>
    </row>
    <row r="77" spans="1:14" x14ac:dyDescent="0.3">
      <c r="A77" s="133">
        <v>56</v>
      </c>
      <c r="B77" s="131" t="s">
        <v>374</v>
      </c>
      <c r="C77" s="16">
        <v>300</v>
      </c>
      <c r="D77" s="121">
        <v>6212</v>
      </c>
      <c r="E77" s="124">
        <v>75</v>
      </c>
      <c r="F77" s="122">
        <v>75</v>
      </c>
      <c r="G77" s="124">
        <v>36.380000000000003</v>
      </c>
      <c r="H77" s="123">
        <v>0.51500000000000001</v>
      </c>
      <c r="I77" s="124">
        <v>36.380000000000003</v>
      </c>
      <c r="J77" s="125">
        <v>0.51500000000000001</v>
      </c>
      <c r="K77" s="124">
        <v>34.64</v>
      </c>
      <c r="L77" s="124">
        <v>36.65</v>
      </c>
      <c r="M77" s="125">
        <v>0.05</v>
      </c>
      <c r="N77" s="124">
        <v>37.1</v>
      </c>
    </row>
    <row r="78" spans="1:14" x14ac:dyDescent="0.3">
      <c r="A78" s="133">
        <v>57</v>
      </c>
      <c r="B78" s="131" t="s">
        <v>375</v>
      </c>
      <c r="C78" s="16">
        <v>300</v>
      </c>
      <c r="D78" s="121">
        <v>6212</v>
      </c>
      <c r="E78" s="124">
        <v>77</v>
      </c>
      <c r="F78" s="122">
        <v>77</v>
      </c>
      <c r="G78" s="124">
        <v>37.35</v>
      </c>
      <c r="H78" s="123">
        <v>0.51500000000000001</v>
      </c>
      <c r="I78" s="124">
        <v>37.35</v>
      </c>
      <c r="J78" s="125">
        <v>0.51500000000000001</v>
      </c>
      <c r="K78" s="124">
        <v>35.57</v>
      </c>
      <c r="L78" s="124">
        <v>37.630000000000003</v>
      </c>
      <c r="M78" s="125">
        <v>0.05</v>
      </c>
      <c r="N78" s="124">
        <v>38.090000000000003</v>
      </c>
    </row>
    <row r="79" spans="1:14" x14ac:dyDescent="0.3">
      <c r="A79" s="133">
        <v>58</v>
      </c>
      <c r="B79" s="131" t="s">
        <v>376</v>
      </c>
      <c r="C79" s="16">
        <v>300</v>
      </c>
      <c r="D79" s="121">
        <v>6212</v>
      </c>
      <c r="E79" s="124">
        <v>77</v>
      </c>
      <c r="F79" s="122">
        <v>77</v>
      </c>
      <c r="G79" s="124">
        <v>37.35</v>
      </c>
      <c r="H79" s="123">
        <v>0.51500000000000001</v>
      </c>
      <c r="I79" s="124">
        <v>37.35</v>
      </c>
      <c r="J79" s="125">
        <v>0.51500000000000001</v>
      </c>
      <c r="K79" s="124">
        <v>35.57</v>
      </c>
      <c r="L79" s="124">
        <v>37.630000000000003</v>
      </c>
      <c r="M79" s="125">
        <v>0.05</v>
      </c>
      <c r="N79" s="124">
        <v>38.090000000000003</v>
      </c>
    </row>
    <row r="80" spans="1:14" x14ac:dyDescent="0.3">
      <c r="A80" s="133">
        <v>59</v>
      </c>
      <c r="B80" s="131" t="s">
        <v>377</v>
      </c>
      <c r="C80" s="16">
        <v>300</v>
      </c>
      <c r="D80" s="121">
        <v>6212</v>
      </c>
      <c r="E80" s="124">
        <v>77</v>
      </c>
      <c r="F80" s="122">
        <v>77</v>
      </c>
      <c r="G80" s="124">
        <v>37.35</v>
      </c>
      <c r="H80" s="123">
        <v>0.51500000000000001</v>
      </c>
      <c r="I80" s="124">
        <v>37.35</v>
      </c>
      <c r="J80" s="125">
        <v>0.51500000000000001</v>
      </c>
      <c r="K80" s="124">
        <v>35.57</v>
      </c>
      <c r="L80" s="124">
        <v>37.630000000000003</v>
      </c>
      <c r="M80" s="125">
        <v>0.05</v>
      </c>
      <c r="N80" s="124">
        <v>38.090000000000003</v>
      </c>
    </row>
    <row r="81" spans="1:14" x14ac:dyDescent="0.3">
      <c r="A81" s="133">
        <v>60</v>
      </c>
      <c r="B81" s="131" t="s">
        <v>371</v>
      </c>
      <c r="C81" s="16">
        <v>300</v>
      </c>
      <c r="D81" s="121">
        <v>6212</v>
      </c>
      <c r="E81" s="124">
        <v>86</v>
      </c>
      <c r="F81" s="122">
        <v>86</v>
      </c>
      <c r="G81" s="124">
        <v>47.71</v>
      </c>
      <c r="H81" s="123">
        <v>0.51500000000000001</v>
      </c>
      <c r="I81" s="124">
        <v>41.71</v>
      </c>
      <c r="J81" s="125">
        <v>0.51500000000000001</v>
      </c>
      <c r="K81" s="124">
        <v>39.72</v>
      </c>
      <c r="L81" s="124">
        <v>42.02</v>
      </c>
      <c r="M81" s="125">
        <v>0.05</v>
      </c>
      <c r="N81" s="124">
        <v>42.54</v>
      </c>
    </row>
    <row r="82" spans="1:14" x14ac:dyDescent="0.3">
      <c r="A82" s="133">
        <v>61</v>
      </c>
      <c r="B82" s="131" t="s">
        <v>372</v>
      </c>
      <c r="C82" s="16">
        <v>300</v>
      </c>
      <c r="D82" s="121">
        <v>6212</v>
      </c>
      <c r="E82" s="124">
        <v>86</v>
      </c>
      <c r="F82" s="122">
        <v>86</v>
      </c>
      <c r="G82" s="124">
        <v>47.71</v>
      </c>
      <c r="H82" s="123">
        <v>0.51500000000000001</v>
      </c>
      <c r="I82" s="124">
        <v>41.71</v>
      </c>
      <c r="J82" s="125">
        <v>0.51500000000000001</v>
      </c>
      <c r="K82" s="124">
        <v>39.72</v>
      </c>
      <c r="L82" s="124">
        <v>42.02</v>
      </c>
      <c r="M82" s="125">
        <v>0.05</v>
      </c>
      <c r="N82" s="124">
        <v>42.54</v>
      </c>
    </row>
    <row r="83" spans="1:14" x14ac:dyDescent="0.3">
      <c r="A83" s="326" t="s">
        <v>378</v>
      </c>
      <c r="B83" s="327"/>
      <c r="C83" s="16"/>
      <c r="D83" s="121"/>
      <c r="E83" s="124"/>
      <c r="F83" s="122"/>
      <c r="G83" s="124"/>
      <c r="H83" s="123"/>
      <c r="I83" s="124"/>
      <c r="J83" s="125"/>
      <c r="K83" s="124"/>
      <c r="L83" s="124"/>
      <c r="M83" s="125"/>
      <c r="N83" s="124"/>
    </row>
    <row r="84" spans="1:14" x14ac:dyDescent="0.3">
      <c r="A84" s="133">
        <v>62</v>
      </c>
      <c r="B84" s="131" t="s">
        <v>374</v>
      </c>
      <c r="C84" s="16">
        <v>300</v>
      </c>
      <c r="D84" s="121">
        <v>6212</v>
      </c>
      <c r="E84" s="122">
        <v>80</v>
      </c>
      <c r="F84" s="122">
        <v>80</v>
      </c>
      <c r="G84" s="122">
        <v>38.799999999999997</v>
      </c>
      <c r="H84" s="123">
        <v>0.51500000000000001</v>
      </c>
      <c r="I84" s="122">
        <v>38.799999999999997</v>
      </c>
      <c r="J84" s="123">
        <v>0.51500000000000001</v>
      </c>
      <c r="K84" s="122">
        <v>36.950000000000003</v>
      </c>
      <c r="L84" s="122">
        <v>39.19</v>
      </c>
      <c r="M84" s="123">
        <v>0.05</v>
      </c>
      <c r="N84" s="122">
        <v>39.58</v>
      </c>
    </row>
    <row r="85" spans="1:14" x14ac:dyDescent="0.3">
      <c r="A85" s="133">
        <v>63</v>
      </c>
      <c r="B85" s="131" t="s">
        <v>375</v>
      </c>
      <c r="C85" s="16">
        <v>300</v>
      </c>
      <c r="D85" s="121">
        <v>6212</v>
      </c>
      <c r="E85" s="124">
        <v>82</v>
      </c>
      <c r="F85" s="122">
        <v>82</v>
      </c>
      <c r="G85" s="124">
        <v>39.770000000000003</v>
      </c>
      <c r="H85" s="123">
        <v>0.51500000000000001</v>
      </c>
      <c r="I85" s="124">
        <v>39.770000000000003</v>
      </c>
      <c r="J85" s="123">
        <v>0.51500000000000001</v>
      </c>
      <c r="K85" s="124">
        <v>37.880000000000003</v>
      </c>
      <c r="L85" s="124">
        <v>40.07</v>
      </c>
      <c r="M85" s="125">
        <v>0.05</v>
      </c>
      <c r="N85" s="124">
        <v>40.57</v>
      </c>
    </row>
    <row r="86" spans="1:14" x14ac:dyDescent="0.3">
      <c r="A86" s="133">
        <v>64</v>
      </c>
      <c r="B86" s="131" t="s">
        <v>376</v>
      </c>
      <c r="C86" s="16">
        <v>300</v>
      </c>
      <c r="D86" s="121">
        <v>6212</v>
      </c>
      <c r="E86" s="124">
        <v>82</v>
      </c>
      <c r="F86" s="122">
        <v>82</v>
      </c>
      <c r="G86" s="124">
        <v>39.770000000000003</v>
      </c>
      <c r="H86" s="123">
        <v>0.51500000000000001</v>
      </c>
      <c r="I86" s="124">
        <v>39.770000000000003</v>
      </c>
      <c r="J86" s="123">
        <v>0.51500000000000001</v>
      </c>
      <c r="K86" s="124">
        <v>37.880000000000003</v>
      </c>
      <c r="L86" s="124">
        <v>40.07</v>
      </c>
      <c r="M86" s="125">
        <v>0.05</v>
      </c>
      <c r="N86" s="124">
        <v>40.57</v>
      </c>
    </row>
    <row r="87" spans="1:14" x14ac:dyDescent="0.3">
      <c r="A87" s="133">
        <v>65</v>
      </c>
      <c r="B87" s="131" t="s">
        <v>377</v>
      </c>
      <c r="C87" s="16">
        <v>300</v>
      </c>
      <c r="D87" s="121">
        <v>6212</v>
      </c>
      <c r="E87" s="124">
        <v>82</v>
      </c>
      <c r="F87" s="122">
        <v>82</v>
      </c>
      <c r="G87" s="124">
        <v>39.770000000000003</v>
      </c>
      <c r="H87" s="123">
        <v>0.51500000000000001</v>
      </c>
      <c r="I87" s="124">
        <v>39.770000000000003</v>
      </c>
      <c r="J87" s="123">
        <v>0.51500000000000001</v>
      </c>
      <c r="K87" s="124">
        <v>37.880000000000003</v>
      </c>
      <c r="L87" s="124">
        <v>40.07</v>
      </c>
      <c r="M87" s="125">
        <v>0.05</v>
      </c>
      <c r="N87" s="124">
        <v>40.57</v>
      </c>
    </row>
    <row r="88" spans="1:14" x14ac:dyDescent="0.3">
      <c r="A88" s="133">
        <v>66</v>
      </c>
      <c r="B88" s="131" t="s">
        <v>371</v>
      </c>
      <c r="C88" s="16">
        <v>300</v>
      </c>
      <c r="D88" s="121">
        <v>6212</v>
      </c>
      <c r="E88" s="122">
        <v>91</v>
      </c>
      <c r="F88" s="122">
        <v>91</v>
      </c>
      <c r="G88" s="122">
        <v>44.14</v>
      </c>
      <c r="H88" s="123">
        <v>0.51500000000000001</v>
      </c>
      <c r="I88" s="122">
        <v>44.14</v>
      </c>
      <c r="J88" s="123">
        <v>0.51500000000000001</v>
      </c>
      <c r="K88" s="122">
        <v>42.03</v>
      </c>
      <c r="L88" s="122">
        <v>44.47</v>
      </c>
      <c r="M88" s="123">
        <v>0.05</v>
      </c>
      <c r="N88" s="122">
        <v>45.02</v>
      </c>
    </row>
    <row r="89" spans="1:14" x14ac:dyDescent="0.3">
      <c r="A89" s="133">
        <v>67</v>
      </c>
      <c r="B89" s="131" t="s">
        <v>372</v>
      </c>
      <c r="C89" s="16">
        <v>300</v>
      </c>
      <c r="D89" s="121">
        <v>6212</v>
      </c>
      <c r="E89" s="122">
        <v>91</v>
      </c>
      <c r="F89" s="122">
        <v>91</v>
      </c>
      <c r="G89" s="122">
        <v>44.14</v>
      </c>
      <c r="H89" s="123">
        <v>0.51500000000000001</v>
      </c>
      <c r="I89" s="122">
        <v>44.14</v>
      </c>
      <c r="J89" s="123">
        <v>0.51500000000000001</v>
      </c>
      <c r="K89" s="122">
        <v>42.03</v>
      </c>
      <c r="L89" s="122">
        <v>44.47</v>
      </c>
      <c r="M89" s="123">
        <v>0.05</v>
      </c>
      <c r="N89" s="122">
        <v>45.02</v>
      </c>
    </row>
    <row r="90" spans="1:14" x14ac:dyDescent="0.3">
      <c r="A90" s="326" t="s">
        <v>379</v>
      </c>
      <c r="B90" s="327"/>
      <c r="C90" s="16"/>
      <c r="D90" s="121"/>
      <c r="E90" s="124"/>
      <c r="F90" s="122"/>
      <c r="G90" s="124"/>
      <c r="H90" s="123"/>
      <c r="I90" s="124"/>
      <c r="J90" s="125"/>
      <c r="K90" s="124"/>
      <c r="L90" s="124"/>
      <c r="M90" s="125"/>
      <c r="N90" s="124"/>
    </row>
    <row r="91" spans="1:14" x14ac:dyDescent="0.3">
      <c r="A91" s="134">
        <v>68</v>
      </c>
      <c r="B91" s="131" t="s">
        <v>375</v>
      </c>
      <c r="C91" s="16">
        <v>300</v>
      </c>
      <c r="D91" s="121">
        <v>6107</v>
      </c>
      <c r="E91" s="124">
        <v>178</v>
      </c>
      <c r="F91" s="122">
        <v>178</v>
      </c>
      <c r="G91" s="124">
        <v>82.59</v>
      </c>
      <c r="H91" s="123">
        <v>0.53600000000000003</v>
      </c>
      <c r="I91" s="124">
        <v>82.59</v>
      </c>
      <c r="J91" s="125">
        <v>0.53600000000000003</v>
      </c>
      <c r="K91" s="124">
        <v>78.66</v>
      </c>
      <c r="L91" s="124">
        <v>83.21</v>
      </c>
      <c r="M91" s="125">
        <v>0.05</v>
      </c>
      <c r="N91" s="124">
        <v>84.24</v>
      </c>
    </row>
    <row r="92" spans="1:14" x14ac:dyDescent="0.3">
      <c r="A92" s="134">
        <v>69</v>
      </c>
      <c r="B92" s="131" t="s">
        <v>376</v>
      </c>
      <c r="C92" s="16">
        <v>300</v>
      </c>
      <c r="D92" s="121">
        <v>6107</v>
      </c>
      <c r="E92" s="124">
        <v>178</v>
      </c>
      <c r="F92" s="122">
        <v>178</v>
      </c>
      <c r="G92" s="124">
        <v>82.59</v>
      </c>
      <c r="H92" s="123">
        <v>0.53600000000000003</v>
      </c>
      <c r="I92" s="124">
        <v>82.59</v>
      </c>
      <c r="J92" s="125">
        <v>0.53600000000000003</v>
      </c>
      <c r="K92" s="124">
        <v>78.66</v>
      </c>
      <c r="L92" s="124">
        <v>83.21</v>
      </c>
      <c r="M92" s="125">
        <v>0.05</v>
      </c>
      <c r="N92" s="124">
        <v>84.24</v>
      </c>
    </row>
    <row r="93" spans="1:14" x14ac:dyDescent="0.3">
      <c r="A93" s="134">
        <v>70</v>
      </c>
      <c r="B93" s="131" t="s">
        <v>370</v>
      </c>
      <c r="C93" s="16">
        <v>300</v>
      </c>
      <c r="D93" s="121">
        <v>6107</v>
      </c>
      <c r="E93" s="124">
        <v>178</v>
      </c>
      <c r="F93" s="122">
        <v>178</v>
      </c>
      <c r="G93" s="124">
        <v>82.59</v>
      </c>
      <c r="H93" s="123">
        <v>0.53600000000000003</v>
      </c>
      <c r="I93" s="124">
        <v>82.59</v>
      </c>
      <c r="J93" s="125">
        <v>0.53600000000000003</v>
      </c>
      <c r="K93" s="124">
        <v>78.66</v>
      </c>
      <c r="L93" s="124">
        <v>83.21</v>
      </c>
      <c r="M93" s="125">
        <v>0.05</v>
      </c>
      <c r="N93" s="124">
        <v>84.24</v>
      </c>
    </row>
    <row r="94" spans="1:14" x14ac:dyDescent="0.3">
      <c r="A94" s="134">
        <v>71</v>
      </c>
      <c r="B94" s="135" t="s">
        <v>371</v>
      </c>
      <c r="C94" s="16">
        <v>300</v>
      </c>
      <c r="D94" s="121">
        <v>6107</v>
      </c>
      <c r="E94" s="124">
        <v>202</v>
      </c>
      <c r="F94" s="122">
        <v>202</v>
      </c>
      <c r="G94" s="124">
        <v>93.73</v>
      </c>
      <c r="H94" s="123">
        <v>0.53600000000000003</v>
      </c>
      <c r="I94" s="124">
        <v>93.73</v>
      </c>
      <c r="J94" s="125">
        <v>0.53600000000000003</v>
      </c>
      <c r="K94" s="124">
        <v>89.26</v>
      </c>
      <c r="L94" s="124">
        <v>94.43</v>
      </c>
      <c r="M94" s="125">
        <v>0.05</v>
      </c>
      <c r="N94" s="124">
        <v>95.6</v>
      </c>
    </row>
    <row r="95" spans="1:14" x14ac:dyDescent="0.3">
      <c r="A95" s="134">
        <v>72</v>
      </c>
      <c r="B95" s="131" t="s">
        <v>372</v>
      </c>
      <c r="C95" s="16">
        <v>300</v>
      </c>
      <c r="D95" s="121">
        <v>6107</v>
      </c>
      <c r="E95" s="124">
        <v>202</v>
      </c>
      <c r="F95" s="122">
        <v>202</v>
      </c>
      <c r="G95" s="124">
        <v>93.73</v>
      </c>
      <c r="H95" s="123">
        <v>0.53600000000000003</v>
      </c>
      <c r="I95" s="124">
        <v>93.73</v>
      </c>
      <c r="J95" s="125">
        <v>0.53600000000000003</v>
      </c>
      <c r="K95" s="124">
        <v>89.26</v>
      </c>
      <c r="L95" s="124">
        <v>94.43</v>
      </c>
      <c r="M95" s="125">
        <v>0.05</v>
      </c>
      <c r="N95" s="124">
        <v>95.6</v>
      </c>
    </row>
    <row r="96" spans="1:14" x14ac:dyDescent="0.3">
      <c r="A96" s="326" t="s">
        <v>380</v>
      </c>
      <c r="B96" s="327"/>
      <c r="C96" s="119"/>
      <c r="D96" s="121"/>
      <c r="E96" s="122"/>
      <c r="F96" s="122"/>
      <c r="G96" s="122"/>
      <c r="H96" s="123"/>
      <c r="I96" s="122"/>
      <c r="J96" s="123"/>
      <c r="K96" s="122"/>
      <c r="L96" s="122"/>
      <c r="M96" s="123"/>
      <c r="N96" s="122"/>
    </row>
    <row r="97" spans="1:14" x14ac:dyDescent="0.3">
      <c r="A97" s="134">
        <v>73</v>
      </c>
      <c r="B97" s="131" t="s">
        <v>376</v>
      </c>
      <c r="C97" s="16">
        <v>100</v>
      </c>
      <c r="D97" s="121">
        <v>6107</v>
      </c>
      <c r="E97" s="124">
        <v>444</v>
      </c>
      <c r="F97" s="122">
        <v>444</v>
      </c>
      <c r="G97" s="124">
        <v>238.65</v>
      </c>
      <c r="H97" s="123">
        <v>0.46250000000000002</v>
      </c>
      <c r="I97" s="124">
        <v>238.65</v>
      </c>
      <c r="J97" s="125">
        <v>0.46250000000000002</v>
      </c>
      <c r="K97" s="124">
        <v>227.29</v>
      </c>
      <c r="L97" s="124">
        <v>240.44</v>
      </c>
      <c r="M97" s="125">
        <v>0.05</v>
      </c>
      <c r="N97" s="124">
        <v>243.42</v>
      </c>
    </row>
    <row r="98" spans="1:14" x14ac:dyDescent="0.3">
      <c r="A98" s="134">
        <v>74</v>
      </c>
      <c r="B98" s="131" t="s">
        <v>370</v>
      </c>
      <c r="C98" s="16">
        <v>100</v>
      </c>
      <c r="D98" s="121">
        <v>6107</v>
      </c>
      <c r="E98" s="124">
        <v>457</v>
      </c>
      <c r="F98" s="122">
        <v>457</v>
      </c>
      <c r="G98" s="124">
        <v>245.64</v>
      </c>
      <c r="H98" s="123">
        <v>0.46250000000000002</v>
      </c>
      <c r="I98" s="124">
        <v>245.64</v>
      </c>
      <c r="J98" s="125">
        <v>0.46250000000000002</v>
      </c>
      <c r="K98" s="124">
        <v>233.94</v>
      </c>
      <c r="L98" s="124">
        <v>247.48</v>
      </c>
      <c r="M98" s="125">
        <v>0.05</v>
      </c>
      <c r="N98" s="124">
        <v>250.55</v>
      </c>
    </row>
    <row r="99" spans="1:14" x14ac:dyDescent="0.3">
      <c r="A99" s="134">
        <v>75</v>
      </c>
      <c r="B99" s="131" t="s">
        <v>371</v>
      </c>
      <c r="C99" s="16">
        <v>100</v>
      </c>
      <c r="D99" s="121">
        <v>6107</v>
      </c>
      <c r="E99" s="124">
        <v>472</v>
      </c>
      <c r="F99" s="122">
        <v>472</v>
      </c>
      <c r="G99" s="124">
        <v>253.7</v>
      </c>
      <c r="H99" s="123">
        <v>0.46250000000000002</v>
      </c>
      <c r="I99" s="124">
        <v>253.7</v>
      </c>
      <c r="J99" s="125">
        <v>0.46250000000000002</v>
      </c>
      <c r="K99" s="124">
        <v>241.62</v>
      </c>
      <c r="L99" s="124">
        <v>255.6</v>
      </c>
      <c r="M99" s="125">
        <v>0.05</v>
      </c>
      <c r="N99" s="124">
        <v>258.77</v>
      </c>
    </row>
    <row r="100" spans="1:14" x14ac:dyDescent="0.3">
      <c r="A100" s="134">
        <v>76</v>
      </c>
      <c r="B100" s="131" t="s">
        <v>372</v>
      </c>
      <c r="C100" s="119">
        <v>100</v>
      </c>
      <c r="D100" s="121">
        <v>6107</v>
      </c>
      <c r="E100" s="122">
        <v>485</v>
      </c>
      <c r="F100" s="122">
        <v>485</v>
      </c>
      <c r="G100" s="122">
        <v>260.69</v>
      </c>
      <c r="H100" s="123">
        <v>0.46250000000000002</v>
      </c>
      <c r="I100" s="122">
        <v>260.69</v>
      </c>
      <c r="J100" s="123">
        <v>0.46250000000000002</v>
      </c>
      <c r="K100" s="122">
        <v>248.27</v>
      </c>
      <c r="L100" s="122">
        <v>262.64</v>
      </c>
      <c r="M100" s="123">
        <v>0.05</v>
      </c>
      <c r="N100" s="122">
        <v>265.89999999999998</v>
      </c>
    </row>
    <row r="101" spans="1:14" x14ac:dyDescent="0.3">
      <c r="A101" s="324" t="s">
        <v>345</v>
      </c>
      <c r="B101" s="325"/>
      <c r="C101" s="16"/>
      <c r="D101" s="121"/>
      <c r="E101" s="124"/>
      <c r="F101" s="122"/>
      <c r="G101" s="124"/>
      <c r="H101" s="123"/>
      <c r="I101" s="124"/>
      <c r="J101" s="125"/>
      <c r="K101" s="124"/>
      <c r="L101" s="124"/>
      <c r="M101" s="125"/>
      <c r="N101" s="124"/>
    </row>
    <row r="102" spans="1:14" x14ac:dyDescent="0.3">
      <c r="A102" s="136">
        <v>77</v>
      </c>
      <c r="B102" s="28" t="s">
        <v>381</v>
      </c>
      <c r="C102" s="16">
        <v>100</v>
      </c>
      <c r="D102" s="121">
        <v>6107</v>
      </c>
      <c r="E102" s="124">
        <v>622</v>
      </c>
      <c r="F102" s="122">
        <v>622</v>
      </c>
      <c r="G102" s="124">
        <v>327.79</v>
      </c>
      <c r="H102" s="123">
        <v>0.47299999999999998</v>
      </c>
      <c r="I102" s="124">
        <v>327.79</v>
      </c>
      <c r="J102" s="125">
        <v>0.47299999999999998</v>
      </c>
      <c r="K102" s="124">
        <v>312.18</v>
      </c>
      <c r="L102" s="124">
        <v>312.18</v>
      </c>
      <c r="M102" s="125">
        <v>0.05</v>
      </c>
      <c r="N102" s="124">
        <v>334.35</v>
      </c>
    </row>
    <row r="103" spans="1:14" x14ac:dyDescent="0.3">
      <c r="A103" s="67">
        <v>78</v>
      </c>
      <c r="B103" s="28" t="s">
        <v>382</v>
      </c>
      <c r="C103" s="16">
        <v>100</v>
      </c>
      <c r="D103" s="121">
        <v>6107</v>
      </c>
      <c r="E103" s="122">
        <v>641</v>
      </c>
      <c r="F103" s="122">
        <v>641</v>
      </c>
      <c r="G103" s="122">
        <v>337.81</v>
      </c>
      <c r="H103" s="123">
        <v>0.47299999999999998</v>
      </c>
      <c r="I103" s="122">
        <v>337.81</v>
      </c>
      <c r="J103" s="125">
        <v>0.47299999999999998</v>
      </c>
      <c r="K103" s="122">
        <v>321.72000000000003</v>
      </c>
      <c r="L103" s="122">
        <v>340.34</v>
      </c>
      <c r="M103" s="125">
        <v>0.05</v>
      </c>
      <c r="N103" s="122">
        <v>344.56</v>
      </c>
    </row>
    <row r="104" spans="1:14" x14ac:dyDescent="0.3">
      <c r="A104" s="136">
        <v>79</v>
      </c>
      <c r="B104" s="28" t="s">
        <v>383</v>
      </c>
      <c r="C104" s="16">
        <v>100</v>
      </c>
      <c r="D104" s="121">
        <v>6107</v>
      </c>
      <c r="E104" s="124">
        <v>659</v>
      </c>
      <c r="F104" s="122">
        <v>659</v>
      </c>
      <c r="G104" s="124">
        <v>347.29</v>
      </c>
      <c r="H104" s="123">
        <v>0.47299999999999998</v>
      </c>
      <c r="I104" s="124">
        <v>347.29</v>
      </c>
      <c r="J104" s="125">
        <v>0.47299999999999998</v>
      </c>
      <c r="K104" s="124">
        <v>330.76</v>
      </c>
      <c r="L104" s="124">
        <v>349.9</v>
      </c>
      <c r="M104" s="125">
        <v>0.05</v>
      </c>
      <c r="N104" s="124">
        <v>354.24</v>
      </c>
    </row>
    <row r="105" spans="1:14" x14ac:dyDescent="0.3">
      <c r="A105" s="136">
        <v>80</v>
      </c>
      <c r="B105" s="28" t="s">
        <v>384</v>
      </c>
      <c r="C105" s="16">
        <v>100</v>
      </c>
      <c r="D105" s="121">
        <v>6107</v>
      </c>
      <c r="E105" s="124">
        <v>680</v>
      </c>
      <c r="F105" s="122">
        <v>680</v>
      </c>
      <c r="G105" s="124">
        <v>358.36</v>
      </c>
      <c r="H105" s="123">
        <v>0.47299999999999998</v>
      </c>
      <c r="I105" s="124">
        <v>358.36</v>
      </c>
      <c r="J105" s="125">
        <v>0.47299999999999998</v>
      </c>
      <c r="K105" s="124">
        <v>341.3</v>
      </c>
      <c r="L105" s="124">
        <v>361.05</v>
      </c>
      <c r="M105" s="125">
        <v>0.05</v>
      </c>
      <c r="N105" s="124">
        <v>365.53</v>
      </c>
    </row>
    <row r="106" spans="1:14" x14ac:dyDescent="0.3">
      <c r="A106" s="67">
        <v>81</v>
      </c>
      <c r="B106" s="28" t="s">
        <v>385</v>
      </c>
      <c r="C106" s="16">
        <v>100</v>
      </c>
      <c r="D106" s="121">
        <v>6107</v>
      </c>
      <c r="E106" s="124">
        <v>622</v>
      </c>
      <c r="F106" s="122">
        <v>622</v>
      </c>
      <c r="G106" s="124">
        <v>327.79</v>
      </c>
      <c r="H106" s="123">
        <v>0.47299999999999998</v>
      </c>
      <c r="I106" s="124">
        <v>327.79</v>
      </c>
      <c r="J106" s="125">
        <v>0.47299999999999998</v>
      </c>
      <c r="K106" s="124">
        <v>312.18</v>
      </c>
      <c r="L106" s="124">
        <v>330.25</v>
      </c>
      <c r="M106" s="125">
        <v>0.05</v>
      </c>
      <c r="N106" s="124">
        <v>334.35</v>
      </c>
    </row>
    <row r="107" spans="1:14" x14ac:dyDescent="0.3">
      <c r="A107" s="136">
        <v>82</v>
      </c>
      <c r="B107" s="28" t="s">
        <v>386</v>
      </c>
      <c r="C107" s="16">
        <v>100</v>
      </c>
      <c r="D107" s="121">
        <v>6107</v>
      </c>
      <c r="E107" s="122">
        <v>641</v>
      </c>
      <c r="F107" s="122">
        <v>641</v>
      </c>
      <c r="G107" s="122">
        <v>337.81</v>
      </c>
      <c r="H107" s="123">
        <v>0.47299999999999998</v>
      </c>
      <c r="I107" s="122">
        <v>337.81</v>
      </c>
      <c r="J107" s="125">
        <v>0.47299999999999998</v>
      </c>
      <c r="K107" s="122">
        <v>321.72000000000003</v>
      </c>
      <c r="L107" s="122">
        <v>340.34</v>
      </c>
      <c r="M107" s="125">
        <v>0.05</v>
      </c>
      <c r="N107" s="122">
        <v>344.56</v>
      </c>
    </row>
    <row r="108" spans="1:14" x14ac:dyDescent="0.3">
      <c r="A108" s="136">
        <v>83</v>
      </c>
      <c r="B108" s="28" t="s">
        <v>387</v>
      </c>
      <c r="C108" s="16">
        <v>100</v>
      </c>
      <c r="D108" s="121">
        <v>6107</v>
      </c>
      <c r="E108" s="124">
        <v>659</v>
      </c>
      <c r="F108" s="122">
        <v>659</v>
      </c>
      <c r="G108" s="124">
        <v>347.29</v>
      </c>
      <c r="H108" s="123">
        <v>0.47299999999999998</v>
      </c>
      <c r="I108" s="124">
        <v>347.29</v>
      </c>
      <c r="J108" s="125">
        <v>0.47299999999999998</v>
      </c>
      <c r="K108" s="124">
        <v>330.76</v>
      </c>
      <c r="L108" s="124">
        <v>349.9</v>
      </c>
      <c r="M108" s="125">
        <v>0.05</v>
      </c>
      <c r="N108" s="124">
        <v>354.24</v>
      </c>
    </row>
    <row r="109" spans="1:14" x14ac:dyDescent="0.3">
      <c r="A109" s="67">
        <v>84</v>
      </c>
      <c r="B109" s="28" t="s">
        <v>388</v>
      </c>
      <c r="C109" s="16">
        <v>100</v>
      </c>
      <c r="D109" s="121">
        <v>6107</v>
      </c>
      <c r="E109" s="124">
        <v>680</v>
      </c>
      <c r="F109" s="122">
        <v>680</v>
      </c>
      <c r="G109" s="124">
        <v>358.36</v>
      </c>
      <c r="H109" s="123">
        <v>0.47299999999999998</v>
      </c>
      <c r="I109" s="124">
        <v>358.36</v>
      </c>
      <c r="J109" s="125">
        <v>0.47299999999999998</v>
      </c>
      <c r="K109" s="124">
        <v>341.3</v>
      </c>
      <c r="L109" s="124">
        <v>361.05</v>
      </c>
      <c r="M109" s="125">
        <v>0.05</v>
      </c>
      <c r="N109" s="124">
        <v>365.53</v>
      </c>
    </row>
    <row r="110" spans="1:14" x14ac:dyDescent="0.3">
      <c r="A110" s="136">
        <v>85</v>
      </c>
      <c r="B110" s="28" t="s">
        <v>389</v>
      </c>
      <c r="C110" s="16">
        <v>100</v>
      </c>
      <c r="D110" s="121">
        <v>6107</v>
      </c>
      <c r="E110" s="124">
        <v>622</v>
      </c>
      <c r="F110" s="122">
        <v>622</v>
      </c>
      <c r="G110" s="124">
        <v>327.79</v>
      </c>
      <c r="H110" s="123">
        <v>0.47299999999999998</v>
      </c>
      <c r="I110" s="124">
        <v>327.79</v>
      </c>
      <c r="J110" s="125">
        <v>0.47299999999999998</v>
      </c>
      <c r="K110" s="124">
        <v>312.18</v>
      </c>
      <c r="L110" s="124">
        <v>330.25</v>
      </c>
      <c r="M110" s="125">
        <v>0.05</v>
      </c>
      <c r="N110" s="124">
        <v>334.35</v>
      </c>
    </row>
    <row r="111" spans="1:14" x14ac:dyDescent="0.3">
      <c r="A111" s="136">
        <v>86</v>
      </c>
      <c r="B111" s="28" t="s">
        <v>390</v>
      </c>
      <c r="C111" s="16">
        <v>100</v>
      </c>
      <c r="D111" s="121">
        <v>6107</v>
      </c>
      <c r="E111" s="122">
        <v>641</v>
      </c>
      <c r="F111" s="122">
        <v>641</v>
      </c>
      <c r="G111" s="122">
        <v>337.81</v>
      </c>
      <c r="H111" s="123">
        <v>0.47299999999999998</v>
      </c>
      <c r="I111" s="122">
        <v>337.81</v>
      </c>
      <c r="J111" s="125">
        <v>0.47299999999999998</v>
      </c>
      <c r="K111" s="122">
        <v>321.72000000000003</v>
      </c>
      <c r="L111" s="122">
        <v>340.34</v>
      </c>
      <c r="M111" s="125">
        <v>0.05</v>
      </c>
      <c r="N111" s="122">
        <v>344.56</v>
      </c>
    </row>
    <row r="112" spans="1:14" x14ac:dyDescent="0.3">
      <c r="A112" s="67">
        <v>87</v>
      </c>
      <c r="B112" s="28" t="s">
        <v>391</v>
      </c>
      <c r="C112" s="16">
        <v>100</v>
      </c>
      <c r="D112" s="121">
        <v>6107</v>
      </c>
      <c r="E112" s="124">
        <v>659</v>
      </c>
      <c r="F112" s="122">
        <v>659</v>
      </c>
      <c r="G112" s="124">
        <v>347.29</v>
      </c>
      <c r="H112" s="123">
        <v>0.47299999999999998</v>
      </c>
      <c r="I112" s="124">
        <v>347.29</v>
      </c>
      <c r="J112" s="125">
        <v>0.47299999999999998</v>
      </c>
      <c r="K112" s="124">
        <v>330.76</v>
      </c>
      <c r="L112" s="124">
        <v>349.9</v>
      </c>
      <c r="M112" s="125">
        <v>0.05</v>
      </c>
      <c r="N112" s="124">
        <v>354.24</v>
      </c>
    </row>
    <row r="113" spans="1:14" x14ac:dyDescent="0.3">
      <c r="A113" s="136">
        <v>88</v>
      </c>
      <c r="B113" s="28" t="s">
        <v>392</v>
      </c>
      <c r="C113" s="16">
        <v>100</v>
      </c>
      <c r="D113" s="121">
        <v>6107</v>
      </c>
      <c r="E113" s="124">
        <v>680</v>
      </c>
      <c r="F113" s="122">
        <v>680</v>
      </c>
      <c r="G113" s="124">
        <v>358.36</v>
      </c>
      <c r="H113" s="123">
        <v>0.47299999999999998</v>
      </c>
      <c r="I113" s="124">
        <v>358.36</v>
      </c>
      <c r="J113" s="125">
        <v>0.47299999999999998</v>
      </c>
      <c r="K113" s="124">
        <v>341.3</v>
      </c>
      <c r="L113" s="124">
        <v>361.05</v>
      </c>
      <c r="M113" s="125">
        <v>0.05</v>
      </c>
      <c r="N113" s="124">
        <v>365.53</v>
      </c>
    </row>
    <row r="114" spans="1:14" x14ac:dyDescent="0.3">
      <c r="A114" s="322" t="s">
        <v>393</v>
      </c>
      <c r="B114" s="323"/>
      <c r="C114" s="16"/>
      <c r="D114" s="121"/>
      <c r="E114" s="124"/>
      <c r="F114" s="122"/>
      <c r="G114" s="124"/>
      <c r="H114" s="123"/>
      <c r="I114" s="124"/>
      <c r="J114" s="125"/>
      <c r="K114" s="124"/>
      <c r="L114" s="124"/>
      <c r="M114" s="125"/>
      <c r="N114" s="124"/>
    </row>
    <row r="115" spans="1:14" x14ac:dyDescent="0.3">
      <c r="A115" s="136">
        <v>89</v>
      </c>
      <c r="B115" s="28" t="s">
        <v>394</v>
      </c>
      <c r="C115" s="119">
        <v>300</v>
      </c>
      <c r="D115" s="121">
        <v>6115</v>
      </c>
      <c r="E115" s="122">
        <v>100</v>
      </c>
      <c r="F115" s="122">
        <v>100</v>
      </c>
      <c r="G115" s="122">
        <v>52.7</v>
      </c>
      <c r="H115" s="123">
        <v>0.47299999999999998</v>
      </c>
      <c r="I115" s="122">
        <v>52.7</v>
      </c>
      <c r="J115" s="123">
        <v>0.47299999999999998</v>
      </c>
      <c r="K115" s="122">
        <v>50.19</v>
      </c>
      <c r="L115" s="122">
        <v>53.1</v>
      </c>
      <c r="M115" s="123">
        <v>0.05</v>
      </c>
      <c r="N115" s="122">
        <v>53.75</v>
      </c>
    </row>
    <row r="116" spans="1:14" x14ac:dyDescent="0.3">
      <c r="A116" s="67">
        <v>90</v>
      </c>
      <c r="B116" s="28" t="s">
        <v>395</v>
      </c>
      <c r="C116" s="16">
        <v>300</v>
      </c>
      <c r="D116" s="121">
        <v>6115</v>
      </c>
      <c r="E116" s="124">
        <v>105</v>
      </c>
      <c r="F116" s="122">
        <v>105</v>
      </c>
      <c r="G116" s="124">
        <v>55.34</v>
      </c>
      <c r="H116" s="123">
        <v>0.47299999999999998</v>
      </c>
      <c r="I116" s="124">
        <v>55.34</v>
      </c>
      <c r="J116" s="125">
        <v>0.47299999999999998</v>
      </c>
      <c r="K116" s="124">
        <v>52.7</v>
      </c>
      <c r="L116" s="124">
        <v>55.75</v>
      </c>
      <c r="M116" s="125">
        <v>0.05</v>
      </c>
      <c r="N116" s="124">
        <v>56.44</v>
      </c>
    </row>
    <row r="117" spans="1:14" x14ac:dyDescent="0.3">
      <c r="A117" s="136">
        <v>91</v>
      </c>
      <c r="B117" s="28" t="s">
        <v>396</v>
      </c>
      <c r="C117" s="16">
        <v>300</v>
      </c>
      <c r="D117" s="121">
        <v>6115</v>
      </c>
      <c r="E117" s="124">
        <v>105</v>
      </c>
      <c r="F117" s="122">
        <v>105</v>
      </c>
      <c r="G117" s="124">
        <v>55.34</v>
      </c>
      <c r="H117" s="123">
        <v>0.47299999999999998</v>
      </c>
      <c r="I117" s="124">
        <v>55.34</v>
      </c>
      <c r="J117" s="125">
        <v>0.47299999999999998</v>
      </c>
      <c r="K117" s="124">
        <v>52.7</v>
      </c>
      <c r="L117" s="124">
        <v>55.75</v>
      </c>
      <c r="M117" s="125">
        <v>0.05</v>
      </c>
      <c r="N117" s="124">
        <v>56.44</v>
      </c>
    </row>
    <row r="118" spans="1:14" x14ac:dyDescent="0.3">
      <c r="A118" s="316" t="s">
        <v>397</v>
      </c>
      <c r="B118" s="318"/>
      <c r="C118" s="16"/>
      <c r="D118" s="121"/>
      <c r="E118" s="124"/>
      <c r="F118" s="122"/>
      <c r="G118" s="124"/>
      <c r="H118" s="123"/>
      <c r="I118" s="124"/>
      <c r="J118" s="125"/>
      <c r="K118" s="124"/>
      <c r="L118" s="124"/>
      <c r="M118" s="125"/>
      <c r="N118" s="124"/>
    </row>
    <row r="119" spans="1:14" x14ac:dyDescent="0.3">
      <c r="A119" s="316" t="s">
        <v>398</v>
      </c>
      <c r="B119" s="318"/>
      <c r="C119" s="119"/>
      <c r="D119" s="121"/>
      <c r="E119" s="122"/>
      <c r="F119" s="122"/>
      <c r="G119" s="122"/>
      <c r="H119" s="123"/>
      <c r="I119" s="122"/>
      <c r="J119" s="123"/>
      <c r="K119" s="122"/>
      <c r="L119" s="122"/>
      <c r="M119" s="123"/>
      <c r="N119" s="122"/>
    </row>
    <row r="120" spans="1:14" x14ac:dyDescent="0.3">
      <c r="A120" s="127">
        <v>92</v>
      </c>
      <c r="B120" s="137" t="s">
        <v>374</v>
      </c>
      <c r="C120" s="16">
        <v>300</v>
      </c>
      <c r="D120" s="121">
        <v>6212</v>
      </c>
      <c r="E120" s="124">
        <v>105</v>
      </c>
      <c r="F120" s="122">
        <v>105</v>
      </c>
      <c r="G120" s="124">
        <v>60.85</v>
      </c>
      <c r="H120" s="123">
        <v>0.42049999999999998</v>
      </c>
      <c r="I120" s="124">
        <v>60.85</v>
      </c>
      <c r="J120" s="125">
        <v>0.42049999999999998</v>
      </c>
      <c r="K120" s="124">
        <v>57.95</v>
      </c>
      <c r="L120" s="124">
        <v>61.3</v>
      </c>
      <c r="M120" s="125">
        <v>0.05</v>
      </c>
      <c r="N120" s="124">
        <v>62.06</v>
      </c>
    </row>
    <row r="121" spans="1:14" x14ac:dyDescent="0.3">
      <c r="A121" s="127">
        <v>93</v>
      </c>
      <c r="B121" s="137" t="s">
        <v>375</v>
      </c>
      <c r="C121" s="16">
        <v>300</v>
      </c>
      <c r="D121" s="121">
        <v>6212</v>
      </c>
      <c r="E121" s="124">
        <v>105</v>
      </c>
      <c r="F121" s="122">
        <v>105</v>
      </c>
      <c r="G121" s="124">
        <v>60.85</v>
      </c>
      <c r="H121" s="123">
        <v>0.42049999999999998</v>
      </c>
      <c r="I121" s="124">
        <v>60.85</v>
      </c>
      <c r="J121" s="125">
        <v>0.42049999999999998</v>
      </c>
      <c r="K121" s="124">
        <v>57.95</v>
      </c>
      <c r="L121" s="124">
        <v>61.3</v>
      </c>
      <c r="M121" s="125">
        <v>0.05</v>
      </c>
      <c r="N121" s="124">
        <v>62.06</v>
      </c>
    </row>
    <row r="122" spans="1:14" x14ac:dyDescent="0.3">
      <c r="A122" s="127">
        <v>94</v>
      </c>
      <c r="B122" s="137" t="s">
        <v>333</v>
      </c>
      <c r="C122" s="16">
        <v>300</v>
      </c>
      <c r="D122" s="121">
        <v>6212</v>
      </c>
      <c r="E122" s="124">
        <v>105</v>
      </c>
      <c r="F122" s="122">
        <v>105</v>
      </c>
      <c r="G122" s="124">
        <v>60.85</v>
      </c>
      <c r="H122" s="123">
        <v>0.42049999999999998</v>
      </c>
      <c r="I122" s="124">
        <v>60.85</v>
      </c>
      <c r="J122" s="125">
        <v>0.42049999999999998</v>
      </c>
      <c r="K122" s="124">
        <v>57.95</v>
      </c>
      <c r="L122" s="124">
        <v>61.3</v>
      </c>
      <c r="M122" s="125">
        <v>0.05</v>
      </c>
      <c r="N122" s="124">
        <v>62.06</v>
      </c>
    </row>
    <row r="123" spans="1:14" x14ac:dyDescent="0.3">
      <c r="A123" s="127">
        <v>95</v>
      </c>
      <c r="B123" s="137" t="s">
        <v>370</v>
      </c>
      <c r="C123" s="16">
        <v>300</v>
      </c>
      <c r="D123" s="121">
        <v>6212</v>
      </c>
      <c r="E123" s="124">
        <v>105</v>
      </c>
      <c r="F123" s="122">
        <v>105</v>
      </c>
      <c r="G123" s="124">
        <v>60.85</v>
      </c>
      <c r="H123" s="123">
        <v>0.42049999999999998</v>
      </c>
      <c r="I123" s="124">
        <v>60.85</v>
      </c>
      <c r="J123" s="125">
        <v>0.42049999999999998</v>
      </c>
      <c r="K123" s="124">
        <v>57.95</v>
      </c>
      <c r="L123" s="124">
        <v>61.3</v>
      </c>
      <c r="M123" s="125">
        <v>0.05</v>
      </c>
      <c r="N123" s="124">
        <v>62.06</v>
      </c>
    </row>
    <row r="124" spans="1:14" x14ac:dyDescent="0.3">
      <c r="A124" s="127">
        <v>96</v>
      </c>
      <c r="B124" s="137" t="s">
        <v>371</v>
      </c>
      <c r="C124" s="16">
        <v>300</v>
      </c>
      <c r="D124" s="121">
        <v>6212</v>
      </c>
      <c r="E124" s="124">
        <v>109</v>
      </c>
      <c r="F124" s="122">
        <v>109</v>
      </c>
      <c r="G124" s="124">
        <v>63.17</v>
      </c>
      <c r="H124" s="123">
        <v>0.42049999999999998</v>
      </c>
      <c r="I124" s="124">
        <v>63.17</v>
      </c>
      <c r="J124" s="125">
        <v>0.42049999999999998</v>
      </c>
      <c r="K124" s="124">
        <v>60.16</v>
      </c>
      <c r="L124" s="124">
        <v>63.64</v>
      </c>
      <c r="M124" s="125">
        <v>0.05</v>
      </c>
      <c r="N124" s="124">
        <v>64.430000000000007</v>
      </c>
    </row>
    <row r="125" spans="1:14" x14ac:dyDescent="0.3">
      <c r="A125" s="127">
        <v>97</v>
      </c>
      <c r="B125" s="137" t="s">
        <v>372</v>
      </c>
      <c r="C125" s="16">
        <v>300</v>
      </c>
      <c r="D125" s="121">
        <v>6212</v>
      </c>
      <c r="E125" s="124">
        <v>109</v>
      </c>
      <c r="F125" s="122">
        <v>109</v>
      </c>
      <c r="G125" s="124">
        <v>63.17</v>
      </c>
      <c r="H125" s="123">
        <v>0.42049999999999998</v>
      </c>
      <c r="I125" s="124">
        <v>63.17</v>
      </c>
      <c r="J125" s="125">
        <v>0.42049999999999998</v>
      </c>
      <c r="K125" s="124">
        <v>60.16</v>
      </c>
      <c r="L125" s="124">
        <v>63.64</v>
      </c>
      <c r="M125" s="125">
        <v>0.05</v>
      </c>
      <c r="N125" s="124">
        <v>64.430000000000007</v>
      </c>
    </row>
    <row r="126" spans="1:14" x14ac:dyDescent="0.3">
      <c r="A126" s="316" t="s">
        <v>399</v>
      </c>
      <c r="B126" s="318"/>
      <c r="C126" s="16"/>
      <c r="D126" s="121"/>
      <c r="E126" s="124"/>
      <c r="F126" s="122"/>
      <c r="G126" s="124"/>
      <c r="H126" s="123"/>
      <c r="I126" s="124"/>
      <c r="J126" s="125"/>
      <c r="K126" s="124"/>
      <c r="L126" s="124"/>
      <c r="M126" s="125"/>
      <c r="N126" s="124"/>
    </row>
    <row r="127" spans="1:14" x14ac:dyDescent="0.3">
      <c r="A127" s="138">
        <v>98</v>
      </c>
      <c r="B127" s="137" t="s">
        <v>374</v>
      </c>
      <c r="C127" s="119">
        <v>300</v>
      </c>
      <c r="D127" s="121">
        <v>6212</v>
      </c>
      <c r="E127" s="122">
        <v>134</v>
      </c>
      <c r="F127" s="122">
        <v>134</v>
      </c>
      <c r="G127" s="122">
        <v>70.62</v>
      </c>
      <c r="H127" s="123">
        <v>0.47299999999999998</v>
      </c>
      <c r="I127" s="122">
        <v>70.62</v>
      </c>
      <c r="J127" s="123">
        <v>0.47299999999999998</v>
      </c>
      <c r="K127" s="122">
        <v>67.260000000000005</v>
      </c>
      <c r="L127" s="122">
        <v>71.150000000000006</v>
      </c>
      <c r="M127" s="123">
        <v>0.05</v>
      </c>
      <c r="N127" s="122">
        <v>72.03</v>
      </c>
    </row>
    <row r="128" spans="1:14" x14ac:dyDescent="0.3">
      <c r="A128" s="138">
        <v>99</v>
      </c>
      <c r="B128" s="137" t="s">
        <v>375</v>
      </c>
      <c r="C128" s="119">
        <v>300</v>
      </c>
      <c r="D128" s="121">
        <v>6212</v>
      </c>
      <c r="E128" s="122">
        <v>134</v>
      </c>
      <c r="F128" s="122">
        <v>134</v>
      </c>
      <c r="G128" s="122">
        <v>70.62</v>
      </c>
      <c r="H128" s="123">
        <v>0.47299999999999998</v>
      </c>
      <c r="I128" s="122">
        <v>70.62</v>
      </c>
      <c r="J128" s="123">
        <v>0.47299999999999998</v>
      </c>
      <c r="K128" s="122">
        <v>67.260000000000005</v>
      </c>
      <c r="L128" s="122">
        <v>71.150000000000006</v>
      </c>
      <c r="M128" s="123">
        <v>0.05</v>
      </c>
      <c r="N128" s="122">
        <v>72.03</v>
      </c>
    </row>
    <row r="129" spans="1:14" x14ac:dyDescent="0.3">
      <c r="A129" s="138">
        <v>100</v>
      </c>
      <c r="B129" s="137" t="s">
        <v>333</v>
      </c>
      <c r="C129" s="119">
        <v>300</v>
      </c>
      <c r="D129" s="121">
        <v>6212</v>
      </c>
      <c r="E129" s="122">
        <v>134</v>
      </c>
      <c r="F129" s="122">
        <v>134</v>
      </c>
      <c r="G129" s="122">
        <v>70.62</v>
      </c>
      <c r="H129" s="123">
        <v>0.47299999999999998</v>
      </c>
      <c r="I129" s="122">
        <v>70.62</v>
      </c>
      <c r="J129" s="123">
        <v>0.47299999999999998</v>
      </c>
      <c r="K129" s="122">
        <v>67.260000000000005</v>
      </c>
      <c r="L129" s="122">
        <v>71.150000000000006</v>
      </c>
      <c r="M129" s="123">
        <v>0.05</v>
      </c>
      <c r="N129" s="122">
        <v>72.03</v>
      </c>
    </row>
    <row r="130" spans="1:14" x14ac:dyDescent="0.3">
      <c r="A130" s="138">
        <v>101</v>
      </c>
      <c r="B130" s="137" t="s">
        <v>370</v>
      </c>
      <c r="C130" s="119">
        <v>300</v>
      </c>
      <c r="D130" s="121">
        <v>6212</v>
      </c>
      <c r="E130" s="122">
        <v>134</v>
      </c>
      <c r="F130" s="122">
        <v>134</v>
      </c>
      <c r="G130" s="122">
        <v>70.62</v>
      </c>
      <c r="H130" s="123">
        <v>0.47299999999999998</v>
      </c>
      <c r="I130" s="122">
        <v>70.62</v>
      </c>
      <c r="J130" s="123">
        <v>0.47299999999999998</v>
      </c>
      <c r="K130" s="122">
        <v>67.260000000000005</v>
      </c>
      <c r="L130" s="122">
        <v>71.150000000000006</v>
      </c>
      <c r="M130" s="123">
        <v>0.05</v>
      </c>
      <c r="N130" s="122">
        <v>72.03</v>
      </c>
    </row>
    <row r="131" spans="1:14" x14ac:dyDescent="0.3">
      <c r="A131" s="138">
        <v>102</v>
      </c>
      <c r="B131" s="137" t="s">
        <v>371</v>
      </c>
      <c r="C131" s="119">
        <v>300</v>
      </c>
      <c r="D131" s="121">
        <v>6212</v>
      </c>
      <c r="E131" s="122">
        <v>139</v>
      </c>
      <c r="F131" s="122">
        <v>139</v>
      </c>
      <c r="G131" s="122">
        <v>73.25</v>
      </c>
      <c r="H131" s="123">
        <v>0.47299999999999998</v>
      </c>
      <c r="I131" s="122">
        <v>73.25</v>
      </c>
      <c r="J131" s="123">
        <v>0.47299999999999998</v>
      </c>
      <c r="K131" s="122">
        <v>69.760000000000005</v>
      </c>
      <c r="L131" s="122">
        <v>73.8</v>
      </c>
      <c r="M131" s="123">
        <v>0.05</v>
      </c>
      <c r="N131" s="122">
        <v>74.72</v>
      </c>
    </row>
    <row r="132" spans="1:14" x14ac:dyDescent="0.3">
      <c r="A132" s="138">
        <v>103</v>
      </c>
      <c r="B132" s="137" t="s">
        <v>372</v>
      </c>
      <c r="C132" s="119">
        <v>300</v>
      </c>
      <c r="D132" s="121">
        <v>6212</v>
      </c>
      <c r="E132" s="122">
        <v>139</v>
      </c>
      <c r="F132" s="122">
        <v>139</v>
      </c>
      <c r="G132" s="122">
        <v>73.25</v>
      </c>
      <c r="H132" s="123">
        <v>0.47299999999999998</v>
      </c>
      <c r="I132" s="122">
        <v>73.25</v>
      </c>
      <c r="J132" s="123">
        <v>0.47299999999999998</v>
      </c>
      <c r="K132" s="122">
        <v>69.760000000000005</v>
      </c>
      <c r="L132" s="122">
        <v>73.8</v>
      </c>
      <c r="M132" s="123">
        <v>0.05</v>
      </c>
      <c r="N132" s="122">
        <v>74.72</v>
      </c>
    </row>
    <row r="133" spans="1:14" x14ac:dyDescent="0.3">
      <c r="A133" s="316" t="s">
        <v>400</v>
      </c>
      <c r="B133" s="318"/>
      <c r="C133" s="16"/>
      <c r="D133" s="121"/>
      <c r="E133" s="124"/>
      <c r="F133" s="122"/>
      <c r="G133" s="124"/>
      <c r="H133" s="123"/>
      <c r="I133" s="124"/>
      <c r="J133" s="125"/>
      <c r="K133" s="124"/>
      <c r="L133" s="124"/>
      <c r="M133" s="125"/>
      <c r="N133" s="124"/>
    </row>
    <row r="134" spans="1:14" x14ac:dyDescent="0.3">
      <c r="A134" s="127">
        <v>104</v>
      </c>
      <c r="B134" s="137" t="s">
        <v>374</v>
      </c>
      <c r="C134" s="119">
        <v>300</v>
      </c>
      <c r="D134" s="121">
        <v>6212</v>
      </c>
      <c r="E134" s="124">
        <v>195</v>
      </c>
      <c r="F134" s="122">
        <v>195</v>
      </c>
      <c r="G134" s="124">
        <v>113</v>
      </c>
      <c r="H134" s="123">
        <v>0.42049999999999998</v>
      </c>
      <c r="I134" s="124">
        <v>113</v>
      </c>
      <c r="J134" s="125">
        <v>0.42049999999999998</v>
      </c>
      <c r="K134" s="124">
        <v>107.62</v>
      </c>
      <c r="L134" s="124">
        <v>113.85</v>
      </c>
      <c r="M134" s="125">
        <v>0.05</v>
      </c>
      <c r="N134" s="124">
        <v>115.26</v>
      </c>
    </row>
    <row r="135" spans="1:14" x14ac:dyDescent="0.3">
      <c r="A135" s="127">
        <v>105</v>
      </c>
      <c r="B135" s="137" t="s">
        <v>375</v>
      </c>
      <c r="C135" s="119">
        <v>300</v>
      </c>
      <c r="D135" s="121">
        <v>6212</v>
      </c>
      <c r="E135" s="124">
        <v>195</v>
      </c>
      <c r="F135" s="122">
        <v>195</v>
      </c>
      <c r="G135" s="124">
        <v>113</v>
      </c>
      <c r="H135" s="123">
        <v>0.42049999999999998</v>
      </c>
      <c r="I135" s="124">
        <v>113</v>
      </c>
      <c r="J135" s="125">
        <v>0.42049999999999998</v>
      </c>
      <c r="K135" s="124">
        <v>107.62</v>
      </c>
      <c r="L135" s="124">
        <v>113.85</v>
      </c>
      <c r="M135" s="125">
        <v>0.05</v>
      </c>
      <c r="N135" s="124">
        <v>115.26</v>
      </c>
    </row>
    <row r="136" spans="1:14" x14ac:dyDescent="0.3">
      <c r="A136" s="127">
        <v>106</v>
      </c>
      <c r="B136" s="137" t="s">
        <v>333</v>
      </c>
      <c r="C136" s="119">
        <v>300</v>
      </c>
      <c r="D136" s="121">
        <v>6212</v>
      </c>
      <c r="E136" s="124">
        <v>195</v>
      </c>
      <c r="F136" s="122">
        <v>195</v>
      </c>
      <c r="G136" s="124">
        <v>113</v>
      </c>
      <c r="H136" s="123">
        <v>0.42049999999999998</v>
      </c>
      <c r="I136" s="124">
        <v>113</v>
      </c>
      <c r="J136" s="125">
        <v>0.42049999999999998</v>
      </c>
      <c r="K136" s="124">
        <v>107.62</v>
      </c>
      <c r="L136" s="124">
        <v>113.85</v>
      </c>
      <c r="M136" s="125">
        <v>0.05</v>
      </c>
      <c r="N136" s="124">
        <v>115.26</v>
      </c>
    </row>
    <row r="137" spans="1:14" x14ac:dyDescent="0.3">
      <c r="A137" s="127">
        <v>107</v>
      </c>
      <c r="B137" s="137" t="s">
        <v>370</v>
      </c>
      <c r="C137" s="119">
        <v>300</v>
      </c>
      <c r="D137" s="121">
        <v>6212</v>
      </c>
      <c r="E137" s="124">
        <v>195</v>
      </c>
      <c r="F137" s="122">
        <v>195</v>
      </c>
      <c r="G137" s="124">
        <v>113</v>
      </c>
      <c r="H137" s="123">
        <v>0.42049999999999998</v>
      </c>
      <c r="I137" s="124">
        <v>113</v>
      </c>
      <c r="J137" s="125">
        <v>0.42049999999999998</v>
      </c>
      <c r="K137" s="124">
        <v>107.62</v>
      </c>
      <c r="L137" s="124">
        <v>113.85</v>
      </c>
      <c r="M137" s="125">
        <v>0.05</v>
      </c>
      <c r="N137" s="124">
        <v>115.26</v>
      </c>
    </row>
    <row r="138" spans="1:14" x14ac:dyDescent="0.3">
      <c r="A138" s="127">
        <v>108</v>
      </c>
      <c r="B138" s="137" t="s">
        <v>371</v>
      </c>
      <c r="C138" s="119">
        <v>300</v>
      </c>
      <c r="D138" s="121">
        <v>6212</v>
      </c>
      <c r="E138" s="124">
        <v>200</v>
      </c>
      <c r="F138" s="122">
        <v>200</v>
      </c>
      <c r="G138" s="124">
        <v>115.9</v>
      </c>
      <c r="H138" s="123">
        <v>0.42049999999999998</v>
      </c>
      <c r="I138" s="124">
        <v>115.9</v>
      </c>
      <c r="J138" s="123">
        <v>0.42049999999999998</v>
      </c>
      <c r="K138" s="124">
        <v>110.38</v>
      </c>
      <c r="L138" s="124">
        <v>116.77</v>
      </c>
      <c r="M138" s="125">
        <v>0.05</v>
      </c>
      <c r="N138" s="124">
        <v>118.22</v>
      </c>
    </row>
    <row r="139" spans="1:14" x14ac:dyDescent="0.3">
      <c r="A139" s="127">
        <v>109</v>
      </c>
      <c r="B139" s="137" t="s">
        <v>372</v>
      </c>
      <c r="C139" s="119">
        <v>300</v>
      </c>
      <c r="D139" s="121">
        <v>6212</v>
      </c>
      <c r="E139" s="124">
        <v>200</v>
      </c>
      <c r="F139" s="122">
        <v>200</v>
      </c>
      <c r="G139" s="124">
        <v>115.9</v>
      </c>
      <c r="H139" s="123">
        <v>0.42049999999999998</v>
      </c>
      <c r="I139" s="124">
        <v>115.9</v>
      </c>
      <c r="J139" s="123">
        <v>0.42049999999999998</v>
      </c>
      <c r="K139" s="124">
        <v>110.38</v>
      </c>
      <c r="L139" s="124">
        <v>116.77</v>
      </c>
      <c r="M139" s="125">
        <v>0.05</v>
      </c>
      <c r="N139" s="124">
        <v>118.22</v>
      </c>
    </row>
    <row r="140" spans="1:14" x14ac:dyDescent="0.3">
      <c r="A140" s="316" t="s">
        <v>401</v>
      </c>
      <c r="B140" s="318"/>
      <c r="C140" s="16"/>
      <c r="D140" s="121"/>
      <c r="E140" s="124"/>
      <c r="F140" s="122"/>
      <c r="G140" s="124"/>
      <c r="H140" s="123"/>
      <c r="I140" s="124"/>
      <c r="J140" s="125"/>
      <c r="K140" s="124"/>
      <c r="L140" s="124"/>
      <c r="M140" s="125"/>
      <c r="N140" s="124"/>
    </row>
    <row r="141" spans="1:14" x14ac:dyDescent="0.3">
      <c r="A141" s="12">
        <v>110</v>
      </c>
      <c r="B141" s="137" t="s">
        <v>374</v>
      </c>
      <c r="C141" s="119">
        <v>300</v>
      </c>
      <c r="D141" s="121">
        <v>6212</v>
      </c>
      <c r="E141" s="124">
        <v>310</v>
      </c>
      <c r="F141" s="122">
        <v>310</v>
      </c>
      <c r="G141" s="124">
        <v>163.37</v>
      </c>
      <c r="H141" s="123">
        <v>0.47299999999999998</v>
      </c>
      <c r="I141" s="124">
        <v>163.37</v>
      </c>
      <c r="J141" s="125">
        <v>0.47299999999999998</v>
      </c>
      <c r="K141" s="124">
        <v>155.59</v>
      </c>
      <c r="L141" s="124">
        <v>164.6</v>
      </c>
      <c r="M141" s="125">
        <v>0.05</v>
      </c>
      <c r="N141" s="124">
        <v>166.64</v>
      </c>
    </row>
    <row r="142" spans="1:14" x14ac:dyDescent="0.3">
      <c r="A142" s="12">
        <v>111</v>
      </c>
      <c r="B142" s="137" t="s">
        <v>375</v>
      </c>
      <c r="C142" s="119">
        <v>300</v>
      </c>
      <c r="D142" s="121">
        <v>6212</v>
      </c>
      <c r="E142" s="124">
        <v>310</v>
      </c>
      <c r="F142" s="122">
        <v>310</v>
      </c>
      <c r="G142" s="124">
        <v>163.37</v>
      </c>
      <c r="H142" s="123">
        <v>0.47299999999999998</v>
      </c>
      <c r="I142" s="124">
        <v>163.37</v>
      </c>
      <c r="J142" s="125">
        <v>0.47299999999999998</v>
      </c>
      <c r="K142" s="124">
        <v>155.59</v>
      </c>
      <c r="L142" s="124">
        <v>164.6</v>
      </c>
      <c r="M142" s="125">
        <v>0.05</v>
      </c>
      <c r="N142" s="124">
        <v>166.64</v>
      </c>
    </row>
    <row r="143" spans="1:14" x14ac:dyDescent="0.3">
      <c r="A143" s="12">
        <v>112</v>
      </c>
      <c r="B143" s="137" t="s">
        <v>333</v>
      </c>
      <c r="C143" s="119">
        <v>300</v>
      </c>
      <c r="D143" s="121">
        <v>6212</v>
      </c>
      <c r="E143" s="124">
        <v>310</v>
      </c>
      <c r="F143" s="122">
        <v>310</v>
      </c>
      <c r="G143" s="124">
        <v>163.37</v>
      </c>
      <c r="H143" s="123">
        <v>0.47299999999999998</v>
      </c>
      <c r="I143" s="124">
        <v>163.37</v>
      </c>
      <c r="J143" s="125">
        <v>0.47299999999999998</v>
      </c>
      <c r="K143" s="124">
        <v>155.59</v>
      </c>
      <c r="L143" s="124">
        <v>164.6</v>
      </c>
      <c r="M143" s="125">
        <v>0.05</v>
      </c>
      <c r="N143" s="124">
        <v>166.64</v>
      </c>
    </row>
    <row r="144" spans="1:14" x14ac:dyDescent="0.3">
      <c r="A144" s="12">
        <v>113</v>
      </c>
      <c r="B144" s="137" t="s">
        <v>370</v>
      </c>
      <c r="C144" s="119">
        <v>300</v>
      </c>
      <c r="D144" s="121">
        <v>6212</v>
      </c>
      <c r="E144" s="124">
        <v>310</v>
      </c>
      <c r="F144" s="122">
        <v>310</v>
      </c>
      <c r="G144" s="124">
        <v>163.37</v>
      </c>
      <c r="H144" s="123">
        <v>0.47299999999999998</v>
      </c>
      <c r="I144" s="124">
        <v>163.37</v>
      </c>
      <c r="J144" s="125">
        <v>0.47299999999999998</v>
      </c>
      <c r="K144" s="124">
        <v>155.59</v>
      </c>
      <c r="L144" s="124">
        <v>164.6</v>
      </c>
      <c r="M144" s="125">
        <v>0.05</v>
      </c>
      <c r="N144" s="124">
        <v>166.64</v>
      </c>
    </row>
    <row r="145" spans="1:14" x14ac:dyDescent="0.3">
      <c r="A145" s="12">
        <v>114</v>
      </c>
      <c r="B145" s="137" t="s">
        <v>371</v>
      </c>
      <c r="C145" s="119">
        <v>300</v>
      </c>
      <c r="D145" s="121">
        <v>6212</v>
      </c>
      <c r="E145" s="124">
        <v>310</v>
      </c>
      <c r="F145" s="122">
        <v>310</v>
      </c>
      <c r="G145" s="124">
        <v>163.37</v>
      </c>
      <c r="H145" s="123">
        <v>0.47299999999999998</v>
      </c>
      <c r="I145" s="124">
        <v>163.37</v>
      </c>
      <c r="J145" s="125">
        <v>0.47299999999999998</v>
      </c>
      <c r="K145" s="124">
        <v>155.59</v>
      </c>
      <c r="L145" s="124">
        <v>164.6</v>
      </c>
      <c r="M145" s="125">
        <v>0.05</v>
      </c>
      <c r="N145" s="124">
        <v>166.64</v>
      </c>
    </row>
    <row r="146" spans="1:14" x14ac:dyDescent="0.3">
      <c r="A146" s="12">
        <v>115</v>
      </c>
      <c r="B146" s="137" t="s">
        <v>372</v>
      </c>
      <c r="C146" s="119">
        <v>300</v>
      </c>
      <c r="D146" s="121">
        <v>6212</v>
      </c>
      <c r="E146" s="124">
        <v>310</v>
      </c>
      <c r="F146" s="122">
        <v>310</v>
      </c>
      <c r="G146" s="124">
        <v>163.37</v>
      </c>
      <c r="H146" s="123">
        <v>0.47299999999999998</v>
      </c>
      <c r="I146" s="124">
        <v>163.37</v>
      </c>
      <c r="J146" s="125">
        <v>0.47299999999999998</v>
      </c>
      <c r="K146" s="124">
        <v>155.59</v>
      </c>
      <c r="L146" s="124">
        <v>164.6</v>
      </c>
      <c r="M146" s="125">
        <v>0.05</v>
      </c>
      <c r="N146" s="124">
        <v>166.64</v>
      </c>
    </row>
    <row r="147" spans="1:14" x14ac:dyDescent="0.3">
      <c r="A147" s="316" t="s">
        <v>402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8"/>
    </row>
    <row r="148" spans="1:14" x14ac:dyDescent="0.3">
      <c r="A148" s="12">
        <v>116</v>
      </c>
      <c r="B148" s="137" t="s">
        <v>333</v>
      </c>
      <c r="C148" s="119">
        <v>320</v>
      </c>
      <c r="D148" s="121">
        <v>610342</v>
      </c>
      <c r="E148" s="124" t="s">
        <v>220</v>
      </c>
      <c r="F148" s="122">
        <v>599</v>
      </c>
      <c r="G148" s="124">
        <v>389.35</v>
      </c>
      <c r="H148" s="123">
        <v>0.35</v>
      </c>
      <c r="I148" s="124">
        <v>329.45</v>
      </c>
      <c r="J148" s="125">
        <v>0.45</v>
      </c>
      <c r="K148" s="124">
        <v>313.76</v>
      </c>
      <c r="L148" s="124">
        <v>331.92</v>
      </c>
      <c r="M148" s="125">
        <v>0.05</v>
      </c>
      <c r="N148" s="124">
        <v>336.04</v>
      </c>
    </row>
    <row r="149" spans="1:14" x14ac:dyDescent="0.3">
      <c r="A149" s="12">
        <v>117</v>
      </c>
      <c r="B149" s="137" t="s">
        <v>370</v>
      </c>
      <c r="C149" s="119">
        <v>320</v>
      </c>
      <c r="D149" s="121">
        <v>610342</v>
      </c>
      <c r="E149" s="124" t="s">
        <v>220</v>
      </c>
      <c r="F149" s="122">
        <v>599</v>
      </c>
      <c r="G149" s="124">
        <v>389.35</v>
      </c>
      <c r="H149" s="123">
        <v>0.35</v>
      </c>
      <c r="I149" s="124">
        <v>329.45</v>
      </c>
      <c r="J149" s="125">
        <v>0.45</v>
      </c>
      <c r="K149" s="124">
        <v>313.76</v>
      </c>
      <c r="L149" s="124">
        <v>331.92</v>
      </c>
      <c r="M149" s="125">
        <v>0.05</v>
      </c>
      <c r="N149" s="124">
        <v>336.04</v>
      </c>
    </row>
    <row r="150" spans="1:14" x14ac:dyDescent="0.3">
      <c r="A150" s="12">
        <v>118</v>
      </c>
      <c r="B150" s="137" t="s">
        <v>371</v>
      </c>
      <c r="C150" s="119">
        <v>320</v>
      </c>
      <c r="D150" s="121">
        <v>610342</v>
      </c>
      <c r="E150" s="124" t="s">
        <v>220</v>
      </c>
      <c r="F150" s="122">
        <v>599</v>
      </c>
      <c r="G150" s="124">
        <v>389.35</v>
      </c>
      <c r="H150" s="123">
        <v>0.35</v>
      </c>
      <c r="I150" s="124">
        <v>329.45</v>
      </c>
      <c r="J150" s="125">
        <v>0.45</v>
      </c>
      <c r="K150" s="124">
        <v>313.76</v>
      </c>
      <c r="L150" s="124">
        <v>331.92</v>
      </c>
      <c r="M150" s="125">
        <v>0.05</v>
      </c>
      <c r="N150" s="124">
        <v>336.04</v>
      </c>
    </row>
    <row r="151" spans="1:14" x14ac:dyDescent="0.3">
      <c r="A151" s="12">
        <v>119</v>
      </c>
      <c r="B151" s="137" t="s">
        <v>372</v>
      </c>
      <c r="C151" s="119">
        <v>320</v>
      </c>
      <c r="D151" s="121">
        <v>610342</v>
      </c>
      <c r="E151" s="124" t="s">
        <v>220</v>
      </c>
      <c r="F151" s="122">
        <v>599</v>
      </c>
      <c r="G151" s="124">
        <v>389.35</v>
      </c>
      <c r="H151" s="123">
        <v>0.35</v>
      </c>
      <c r="I151" s="124">
        <v>329.45</v>
      </c>
      <c r="J151" s="125">
        <v>0.45</v>
      </c>
      <c r="K151" s="124">
        <v>313.76</v>
      </c>
      <c r="L151" s="124">
        <v>331.92</v>
      </c>
      <c r="M151" s="125">
        <v>0.05</v>
      </c>
      <c r="N151" s="124">
        <v>336.04</v>
      </c>
    </row>
    <row r="152" spans="1:14" x14ac:dyDescent="0.3">
      <c r="A152" s="319" t="s">
        <v>403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1"/>
    </row>
    <row r="153" spans="1:14" x14ac:dyDescent="0.3">
      <c r="A153" s="12">
        <v>120</v>
      </c>
      <c r="B153" s="137" t="s">
        <v>376</v>
      </c>
      <c r="C153" s="119">
        <v>320</v>
      </c>
      <c r="D153" s="121">
        <v>610910</v>
      </c>
      <c r="E153" s="124" t="s">
        <v>220</v>
      </c>
      <c r="F153" s="122">
        <v>399</v>
      </c>
      <c r="G153" s="124">
        <v>259.35000000000002</v>
      </c>
      <c r="H153" s="123">
        <v>0.35</v>
      </c>
      <c r="I153" s="124">
        <v>219.45</v>
      </c>
      <c r="J153" s="125">
        <v>0.45</v>
      </c>
      <c r="K153" s="124">
        <v>209</v>
      </c>
      <c r="L153" s="124">
        <v>221.1</v>
      </c>
      <c r="M153" s="125">
        <v>0.05</v>
      </c>
      <c r="N153" s="124">
        <v>223.84</v>
      </c>
    </row>
    <row r="154" spans="1:14" x14ac:dyDescent="0.3">
      <c r="A154" s="12">
        <v>121</v>
      </c>
      <c r="B154" s="137" t="s">
        <v>370</v>
      </c>
      <c r="C154" s="119">
        <v>320</v>
      </c>
      <c r="D154" s="121">
        <v>610910</v>
      </c>
      <c r="E154" s="124" t="s">
        <v>220</v>
      </c>
      <c r="F154" s="122">
        <v>399</v>
      </c>
      <c r="G154" s="124">
        <v>259.35000000000002</v>
      </c>
      <c r="H154" s="123">
        <v>0.35</v>
      </c>
      <c r="I154" s="124">
        <v>219.45</v>
      </c>
      <c r="J154" s="125">
        <v>0.45</v>
      </c>
      <c r="K154" s="124">
        <v>209</v>
      </c>
      <c r="L154" s="124">
        <v>221.1</v>
      </c>
      <c r="M154" s="125">
        <v>0.05</v>
      </c>
      <c r="N154" s="124">
        <v>223.84</v>
      </c>
    </row>
    <row r="155" spans="1:14" x14ac:dyDescent="0.3">
      <c r="A155" s="12">
        <v>122</v>
      </c>
      <c r="B155" s="137" t="s">
        <v>371</v>
      </c>
      <c r="C155" s="119">
        <v>320</v>
      </c>
      <c r="D155" s="121">
        <v>610910</v>
      </c>
      <c r="E155" s="124" t="s">
        <v>220</v>
      </c>
      <c r="F155" s="122">
        <v>399</v>
      </c>
      <c r="G155" s="124">
        <v>259.35000000000002</v>
      </c>
      <c r="H155" s="123">
        <v>0.35</v>
      </c>
      <c r="I155" s="124">
        <v>219.45</v>
      </c>
      <c r="J155" s="125">
        <v>0.45</v>
      </c>
      <c r="K155" s="124">
        <v>209</v>
      </c>
      <c r="L155" s="124">
        <v>221.1</v>
      </c>
      <c r="M155" s="125">
        <v>0.05</v>
      </c>
      <c r="N155" s="124">
        <v>223.84</v>
      </c>
    </row>
    <row r="156" spans="1:14" x14ac:dyDescent="0.3">
      <c r="A156" s="12">
        <v>123</v>
      </c>
      <c r="B156" s="137" t="s">
        <v>372</v>
      </c>
      <c r="C156" s="119">
        <v>320</v>
      </c>
      <c r="D156" s="121">
        <v>610910</v>
      </c>
      <c r="E156" s="124" t="s">
        <v>220</v>
      </c>
      <c r="F156" s="122">
        <v>399</v>
      </c>
      <c r="G156" s="124">
        <v>259.35000000000002</v>
      </c>
      <c r="H156" s="123">
        <v>0.35</v>
      </c>
      <c r="I156" s="124">
        <v>219.45</v>
      </c>
      <c r="J156" s="125">
        <v>0.45</v>
      </c>
      <c r="K156" s="124">
        <v>209</v>
      </c>
      <c r="L156" s="124">
        <v>221.1</v>
      </c>
      <c r="M156" s="125">
        <v>0.05</v>
      </c>
      <c r="N156" s="124">
        <v>223.84</v>
      </c>
    </row>
    <row r="157" spans="1:14" x14ac:dyDescent="0.3">
      <c r="A157" s="319" t="s">
        <v>404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1"/>
    </row>
    <row r="158" spans="1:14" x14ac:dyDescent="0.3">
      <c r="A158" s="12">
        <v>124</v>
      </c>
      <c r="B158" s="137" t="s">
        <v>405</v>
      </c>
      <c r="C158" s="119">
        <v>220</v>
      </c>
      <c r="D158" s="121">
        <v>611595</v>
      </c>
      <c r="E158" s="124" t="s">
        <v>220</v>
      </c>
      <c r="F158" s="122">
        <v>549</v>
      </c>
      <c r="G158" s="124">
        <v>356.85</v>
      </c>
      <c r="H158" s="123">
        <v>0.35</v>
      </c>
      <c r="I158" s="124">
        <v>301.95</v>
      </c>
      <c r="J158" s="125">
        <v>0.45</v>
      </c>
      <c r="K158" s="124">
        <v>287.57</v>
      </c>
      <c r="L158" s="124">
        <v>304.20999999999998</v>
      </c>
      <c r="M158" s="125">
        <v>0.05</v>
      </c>
      <c r="N158" s="124">
        <v>307.99</v>
      </c>
    </row>
    <row r="159" spans="1:14" x14ac:dyDescent="0.3"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</row>
  </sheetData>
  <mergeCells count="44">
    <mergeCell ref="A1:N1"/>
    <mergeCell ref="A2:I3"/>
    <mergeCell ref="J2:J3"/>
    <mergeCell ref="K2:L2"/>
    <mergeCell ref="M2:N2"/>
    <mergeCell ref="K3:L3"/>
    <mergeCell ref="M3:N3"/>
    <mergeCell ref="A10:B10"/>
    <mergeCell ref="A4:N4"/>
    <mergeCell ref="A5:N5"/>
    <mergeCell ref="A6:A7"/>
    <mergeCell ref="B6:B7"/>
    <mergeCell ref="C6:C7"/>
    <mergeCell ref="D6:D7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A101:B101"/>
    <mergeCell ref="A15:B15"/>
    <mergeCell ref="A20:B20"/>
    <mergeCell ref="A30:B30"/>
    <mergeCell ref="A55:B55"/>
    <mergeCell ref="A60:B60"/>
    <mergeCell ref="A70:B70"/>
    <mergeCell ref="A71:B71"/>
    <mergeCell ref="A76:B76"/>
    <mergeCell ref="A83:B83"/>
    <mergeCell ref="A90:B90"/>
    <mergeCell ref="A96:B96"/>
    <mergeCell ref="A147:N147"/>
    <mergeCell ref="A152:N152"/>
    <mergeCell ref="A157:N157"/>
    <mergeCell ref="A114:B114"/>
    <mergeCell ref="A118:B118"/>
    <mergeCell ref="A119:B119"/>
    <mergeCell ref="A126:B126"/>
    <mergeCell ref="A133:B133"/>
    <mergeCell ref="A140:B1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Top Flyte Apr2023</vt:lpstr>
      <vt:lpstr>Sheet1</vt:lpstr>
      <vt:lpstr>Kent 2023</vt:lpstr>
      <vt:lpstr>Rayban 2023</vt:lpstr>
      <vt:lpstr>Benetton 2023</vt:lpstr>
      <vt:lpstr>SONY 2023</vt:lpstr>
      <vt:lpstr>ADIDAS 2023</vt:lpstr>
      <vt:lpstr>PIDILITE 2023</vt:lpstr>
      <vt:lpstr>Rupa 2023</vt:lpstr>
      <vt:lpstr>Raymond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Kiran Rani</cp:lastModifiedBy>
  <dcterms:created xsi:type="dcterms:W3CDTF">2023-05-15T11:00:14Z</dcterms:created>
  <dcterms:modified xsi:type="dcterms:W3CDTF">2024-01-27T06:06:18Z</dcterms:modified>
</cp:coreProperties>
</file>