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" sheetId="2" r:id="rId5"/>
  </sheets>
  <definedNames/>
  <calcPr/>
  <extLst>
    <ext uri="GoogleSheetsCustomDataVersion1">
      <go:sheetsCustomData xmlns:go="http://customooxmlschemas.google.com/" r:id="rId6" roundtripDataSignature="AMtx7mi5NuHMAQ2CnsPD4svfTIvi0ZyBDg=="/>
    </ext>
  </extLst>
</workbook>
</file>

<file path=xl/sharedStrings.xml><?xml version="1.0" encoding="utf-8"?>
<sst xmlns="http://schemas.openxmlformats.org/spreadsheetml/2006/main" count="60" uniqueCount="60">
  <si>
    <t>Inputs</t>
  </si>
  <si>
    <t>i1, i2</t>
  </si>
  <si>
    <r>
      <rPr>
        <rFont val="Calibri"/>
        <color theme="1"/>
        <sz val="6.0"/>
      </rPr>
      <t>*</t>
    </r>
    <r>
      <rPr>
        <rFont val="Calibri"/>
        <color theme="1"/>
        <sz val="11.0"/>
      </rPr>
      <t>we are using sigmoid as activation function</t>
    </r>
  </si>
  <si>
    <t>loss function used here is MSE</t>
  </si>
  <si>
    <t>Forward network</t>
  </si>
  <si>
    <t>Backpropagation</t>
  </si>
  <si>
    <t>∂E_total/∂a_h1 = ((a_01-t1)*(a_01)(1-a_01)*w5) +((a_o2)*(a_o2)*(1-a_o2)*w7)
∂E_total/∂a_h2=  ((a_01-t1)*(a_01)(1-a_01)*w6) +((a_o2)*(a_o2)*(1-a_o2)*w8)</t>
  </si>
  <si>
    <t>∂E_total/w5=∂E_total/∂a_o1*∂a_o1/∂o1*∂o1/∂w5</t>
  </si>
  <si>
    <t>∂E_total/∂a_o1= (a_o1-t1)
∂a_o1/∂o1= ∂(σ(o1))/∂(o1)
∂o1/∂w5= a_h1
∂E_total/∂w5= (a_o1-t1)*(a_o1)*(1-a_o1)*a_h1
∂E_total/∂w6= (a_o1-t1)*(a_o1)*(1-a_o1)*a_h2
∂E_total/∂w7= (a_o2-t2)*(a_o2)*(1-a_o2)*a_h1
∂E_total/∂w8= (a_o2-t2)*(a_o2)*(1-a_o2)*a_h2</t>
  </si>
  <si>
    <t>h1= w1*i1+w2*i2</t>
  </si>
  <si>
    <t>h2= w3*i1+w4*i2</t>
  </si>
  <si>
    <t>∂E_total/∂w1=  ((a_01-t1)*(a_01)(1-a_01)*w5+(a_o2-t2)*(a_o2)*(1-a_o2)*w7)*(a_h1)*(1-a_h1)*i1
∂E_total/∂w2=  ((a_01-t1)*(a_01)(1-a_01)*w5+(a_o2-t2)*(a_o2)*(1-a_o2)*w7)*(a_h1)*(1-a_h1)*i2
∂E_total/∂w3=   ((a_01-t1)*(a_01)(1-a_01)*w6+(a_o2-t2)*(a_o2)*(1-a_o2)*w8)*(a_h2)*(1-a_h2)*i1
∂E_total/∂w4=   ((a_01-t1)*(a_01)(1-a_01)*w6+(a_o2-t2)*(a_o2)*(1-a_o2)*w8)*(a_h2)*(1-a_h2)*i2</t>
  </si>
  <si>
    <t>a_h1= σ(h1)</t>
  </si>
  <si>
    <t>a_h2 = σ(h2)</t>
  </si>
  <si>
    <t>o1 = w5*a_h1+w6*a_h2</t>
  </si>
  <si>
    <t>o2 = w7*a_h1+w8*a_h2</t>
  </si>
  <si>
    <t>a_o1= σ(o1)</t>
  </si>
  <si>
    <t>a_o2= σ(o2)</t>
  </si>
  <si>
    <t>∂E_total/∂w1= ∂E_total/∂a_h1*∂a_h1/∂h1*∂h1/∂w1
∂E_total/∂w2= ∂E-total/∂a_h1*∂a_h1/∂h1*∂h1/∂w2
∂E_total/∂w3=∂E_total/∂a_h2*∂a_h2/∂h2*∂h2/∂w3
∂E_total/∂w4=∂E_total/∂a_h2*∂a_h2/∂h2*∂h2/∂w4</t>
  </si>
  <si>
    <t>E_total = E1+E2</t>
  </si>
  <si>
    <t>Learning rate</t>
  </si>
  <si>
    <t>E1= 0.5*(t1-a_o1)^2</t>
  </si>
  <si>
    <t>E2=0.5* (t2-a_o2)^2</t>
  </si>
  <si>
    <t>I1</t>
  </si>
  <si>
    <t>I2</t>
  </si>
  <si>
    <t>T1</t>
  </si>
  <si>
    <t>T2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</si>
  <si>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</si>
  <si>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</si>
  <si>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</si>
  <si>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</si>
  <si>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</si>
  <si>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</si>
  <si>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</si>
  <si>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</si>
  <si>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</si>
  <si>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</si>
  <si>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</si>
  <si>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</si>
  <si>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</si>
  <si>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</si>
  <si>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</si>
  <si>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</si>
  <si>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</si>
  <si>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</si>
  <si>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E_total</t>
  </si>
  <si>
    <t>∂E_t/∂W1</t>
  </si>
  <si>
    <t>∂E_t/∂W2</t>
  </si>
  <si>
    <t>∂E_t/∂W3</t>
  </si>
  <si>
    <t>∂E_t/∂W4</t>
  </si>
  <si>
    <t>∂E_t/∂W5</t>
  </si>
  <si>
    <t>∂E_t/∂W6</t>
  </si>
  <si>
    <t>∂E_t/∂W7</t>
  </si>
  <si>
    <t>∂E_t/∂W8</t>
  </si>
  <si>
    <t>E_total_le_0.1</t>
  </si>
  <si>
    <t>E_total_lr_0.2</t>
  </si>
  <si>
    <t>E_total_lr_0.5</t>
  </si>
  <si>
    <t>E_total_lr_0.8</t>
  </si>
  <si>
    <t>E_total_lr_1</t>
  </si>
  <si>
    <t>E_total_lr_2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</si>
</sst>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4.0"/>
      <color theme="1"/>
      <name val="Calibri"/>
    </font>
    <font>
      <sz val="11.0"/>
      <color theme="1"/>
      <name val="Calibri"/>
    </font>
    <font>
      <sz val="6.0"/>
      <color theme="1"/>
      <name val="Calibri"/>
    </font>
    <font>
      <color theme="1"/>
      <name val="Calibri"/>
    </font>
    <font>
      <sz val="11.0"/>
      <color rgb="FF363940"/>
      <name val="Arial"/>
    </font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3" fontId="6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E_total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E_total_le_0.1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Chart!$A$2:$A$49</c:f>
              <c:numCache/>
            </c:numRef>
          </c:val>
          <c:smooth val="0"/>
        </c:ser>
        <c:ser>
          <c:idx val="1"/>
          <c:order val="1"/>
          <c:tx>
            <c:v>E_total_lr_0.2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Chart!$B$2:$B$49</c:f>
              <c:numCache/>
            </c:numRef>
          </c:val>
          <c:smooth val="0"/>
        </c:ser>
        <c:ser>
          <c:idx val="2"/>
          <c:order val="2"/>
          <c:tx>
            <c:v>E_total_lr_0.5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Chart!$C$2:$C$49</c:f>
              <c:numCache/>
            </c:numRef>
          </c:val>
          <c:smooth val="0"/>
        </c:ser>
        <c:ser>
          <c:idx val="3"/>
          <c:order val="3"/>
          <c:tx>
            <c:v>E_total_lr_0.8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Chart!$D$2:$D$49</c:f>
              <c:numCache/>
            </c:numRef>
          </c:val>
          <c:smooth val="0"/>
        </c:ser>
        <c:ser>
          <c:idx val="4"/>
          <c:order val="4"/>
          <c:tx>
            <c:v>E_total_lr_1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Chart!$E$2:$E$49</c:f>
              <c:numCache/>
            </c:numRef>
          </c:val>
          <c:smooth val="0"/>
        </c:ser>
        <c:ser>
          <c:idx val="5"/>
          <c:order val="5"/>
          <c:tx>
            <c:v>E_total_lr_2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Chart!$F$2:$F$49</c:f>
              <c:numCache/>
            </c:numRef>
          </c:val>
          <c:smooth val="0"/>
        </c:ser>
        <c:axId val="719434490"/>
        <c:axId val="1231520051"/>
      </c:lineChart>
      <c:catAx>
        <c:axId val="719434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1520051"/>
      </c:catAx>
      <c:valAx>
        <c:axId val="1231520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94344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76200</xdr:colOff>
      <xdr:row>19</xdr:row>
      <xdr:rowOff>104775</xdr:rowOff>
    </xdr:from>
    <xdr:ext cx="6572250" cy="4314825"/>
    <xdr:graphicFrame>
      <xdr:nvGraphicFramePr>
        <xdr:cNvPr id="10022909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571500</xdr:colOff>
      <xdr:row>3</xdr:row>
      <xdr:rowOff>85725</xdr:rowOff>
    </xdr:from>
    <xdr:ext cx="1200150" cy="723900"/>
    <xdr:sp>
      <xdr:nvSpPr>
        <xdr:cNvPr id="3" name="Shape 3"/>
        <xdr:cNvSpPr/>
      </xdr:nvSpPr>
      <xdr:spPr>
        <a:xfrm>
          <a:off x="4755450" y="3427575"/>
          <a:ext cx="1181100" cy="70485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AC5B2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11</xdr:col>
      <xdr:colOff>19050</xdr:colOff>
      <xdr:row>3</xdr:row>
      <xdr:rowOff>85725</xdr:rowOff>
    </xdr:from>
    <xdr:ext cx="933450" cy="714375"/>
    <xdr:sp>
      <xdr:nvSpPr>
        <xdr:cNvPr id="4" name="Shape 4"/>
        <xdr:cNvSpPr/>
      </xdr:nvSpPr>
      <xdr:spPr>
        <a:xfrm>
          <a:off x="4879275" y="3427575"/>
          <a:ext cx="933450" cy="704850"/>
        </a:xfrm>
        <a:prstGeom prst="ellipse">
          <a:avLst/>
        </a:prstGeom>
        <a:gradFill>
          <a:gsLst>
            <a:gs pos="0">
              <a:srgbClr val="B4D4A5"/>
            </a:gs>
            <a:gs pos="50000">
              <a:srgbClr val="A8CD97"/>
            </a:gs>
            <a:gs pos="100000">
              <a:srgbClr val="9BC985"/>
            </a:gs>
          </a:gsLst>
          <a:lin ang="5400000" scaled="0"/>
        </a:gradFill>
        <a:ln cap="flat" cmpd="sng" w="9525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11</xdr:col>
      <xdr:colOff>0</xdr:colOff>
      <xdr:row>13</xdr:row>
      <xdr:rowOff>123825</xdr:rowOff>
    </xdr:from>
    <xdr:ext cx="933450" cy="714375"/>
    <xdr:sp>
      <xdr:nvSpPr>
        <xdr:cNvPr id="5" name="Shape 5"/>
        <xdr:cNvSpPr/>
      </xdr:nvSpPr>
      <xdr:spPr>
        <a:xfrm>
          <a:off x="4879275" y="3427575"/>
          <a:ext cx="933450" cy="704850"/>
        </a:xfrm>
        <a:prstGeom prst="ellipse">
          <a:avLst/>
        </a:prstGeom>
        <a:gradFill>
          <a:gsLst>
            <a:gs pos="0">
              <a:srgbClr val="B4D4A5"/>
            </a:gs>
            <a:gs pos="50000">
              <a:srgbClr val="A8CD97"/>
            </a:gs>
            <a:gs pos="100000">
              <a:srgbClr val="9BC985"/>
            </a:gs>
          </a:gsLst>
          <a:lin ang="5400000" scaled="0"/>
        </a:gradFill>
        <a:ln cap="flat" cmpd="sng" w="9525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314325</xdr:colOff>
      <xdr:row>13</xdr:row>
      <xdr:rowOff>123825</xdr:rowOff>
    </xdr:from>
    <xdr:ext cx="695325" cy="723900"/>
    <xdr:sp>
      <xdr:nvSpPr>
        <xdr:cNvPr id="6" name="Shape 6"/>
        <xdr:cNvSpPr/>
      </xdr:nvSpPr>
      <xdr:spPr>
        <a:xfrm>
          <a:off x="5003100" y="3427575"/>
          <a:ext cx="685800" cy="7048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457200</xdr:colOff>
      <xdr:row>3</xdr:row>
      <xdr:rowOff>76200</xdr:rowOff>
    </xdr:from>
    <xdr:ext cx="695325" cy="704850"/>
    <xdr:sp>
      <xdr:nvSpPr>
        <xdr:cNvPr id="7" name="Shape 7"/>
        <xdr:cNvSpPr/>
      </xdr:nvSpPr>
      <xdr:spPr>
        <a:xfrm>
          <a:off x="5003100" y="3432338"/>
          <a:ext cx="685800" cy="695325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i1 </a:t>
          </a:r>
          <a:endParaRPr sz="14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561975</xdr:colOff>
      <xdr:row>13</xdr:row>
      <xdr:rowOff>123825</xdr:rowOff>
    </xdr:from>
    <xdr:ext cx="1200150" cy="723900"/>
    <xdr:sp>
      <xdr:nvSpPr>
        <xdr:cNvPr id="8" name="Shape 8"/>
        <xdr:cNvSpPr/>
      </xdr:nvSpPr>
      <xdr:spPr>
        <a:xfrm>
          <a:off x="4755450" y="3427575"/>
          <a:ext cx="1181100" cy="70485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AC5B2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28575</xdr:colOff>
      <xdr:row>3</xdr:row>
      <xdr:rowOff>85725</xdr:rowOff>
    </xdr:from>
    <xdr:ext cx="942975" cy="723900"/>
    <xdr:sp>
      <xdr:nvSpPr>
        <xdr:cNvPr id="9" name="Shape 9"/>
        <xdr:cNvSpPr/>
      </xdr:nvSpPr>
      <xdr:spPr>
        <a:xfrm>
          <a:off x="4879275" y="3427575"/>
          <a:ext cx="933450" cy="70485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AC5B2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28575</xdr:colOff>
      <xdr:row>13</xdr:row>
      <xdr:rowOff>142875</xdr:rowOff>
    </xdr:from>
    <xdr:ext cx="942975" cy="723900"/>
    <xdr:sp>
      <xdr:nvSpPr>
        <xdr:cNvPr id="10" name="Shape 10"/>
        <xdr:cNvSpPr/>
      </xdr:nvSpPr>
      <xdr:spPr>
        <a:xfrm>
          <a:off x="4879275" y="3427575"/>
          <a:ext cx="933450" cy="70485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AC5B2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12</xdr:col>
      <xdr:colOff>95250</xdr:colOff>
      <xdr:row>3</xdr:row>
      <xdr:rowOff>95250</xdr:rowOff>
    </xdr:from>
    <xdr:ext cx="1009650" cy="714375"/>
    <xdr:sp>
      <xdr:nvSpPr>
        <xdr:cNvPr id="11" name="Shape 11"/>
        <xdr:cNvSpPr/>
      </xdr:nvSpPr>
      <xdr:spPr>
        <a:xfrm>
          <a:off x="4841175" y="3427575"/>
          <a:ext cx="1009650" cy="704850"/>
        </a:xfrm>
        <a:prstGeom prst="ellipse">
          <a:avLst/>
        </a:prstGeom>
        <a:gradFill>
          <a:gsLst>
            <a:gs pos="0">
              <a:srgbClr val="B4D4A5"/>
            </a:gs>
            <a:gs pos="50000">
              <a:srgbClr val="A8CD97"/>
            </a:gs>
            <a:gs pos="100000">
              <a:srgbClr val="9BC985"/>
            </a:gs>
          </a:gsLst>
          <a:lin ang="5400000" scaled="0"/>
        </a:gradFill>
        <a:ln cap="flat" cmpd="sng" w="9525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a_01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12</xdr:col>
      <xdr:colOff>57150</xdr:colOff>
      <xdr:row>13</xdr:row>
      <xdr:rowOff>114300</xdr:rowOff>
    </xdr:from>
    <xdr:ext cx="1009650" cy="714375"/>
    <xdr:sp>
      <xdr:nvSpPr>
        <xdr:cNvPr id="12" name="Shape 12"/>
        <xdr:cNvSpPr/>
      </xdr:nvSpPr>
      <xdr:spPr>
        <a:xfrm>
          <a:off x="4841175" y="3427575"/>
          <a:ext cx="1009650" cy="704850"/>
        </a:xfrm>
        <a:prstGeom prst="ellipse">
          <a:avLst/>
        </a:prstGeom>
        <a:gradFill>
          <a:gsLst>
            <a:gs pos="0">
              <a:srgbClr val="B4D4A5"/>
            </a:gs>
            <a:gs pos="50000">
              <a:srgbClr val="A8CD97"/>
            </a:gs>
            <a:gs pos="100000">
              <a:srgbClr val="9BC985"/>
            </a:gs>
          </a:gsLst>
          <a:lin ang="5400000" scaled="0"/>
        </a:gradFill>
        <a:ln cap="flat" cmpd="sng" w="9525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542925</xdr:colOff>
      <xdr:row>5</xdr:row>
      <xdr:rowOff>47625</xdr:rowOff>
    </xdr:from>
    <xdr:ext cx="2114550" cy="28575"/>
    <xdr:grpSp>
      <xdr:nvGrpSpPr>
        <xdr:cNvPr id="2" name="Shape 2"/>
        <xdr:cNvGrpSpPr/>
      </xdr:nvGrpSpPr>
      <xdr:grpSpPr>
        <a:xfrm>
          <a:off x="4288725" y="3775238"/>
          <a:ext cx="2114700" cy="9600"/>
          <a:chOff x="4288725" y="3775238"/>
          <a:chExt cx="2114700" cy="9600"/>
        </a:xfrm>
      </xdr:grpSpPr>
      <xdr:cxnSp>
        <xdr:nvCxnSpPr>
          <xdr:cNvPr id="13" name="Shape 13"/>
          <xdr:cNvCxnSpPr>
            <a:stCxn id="7" idx="6"/>
            <a:endCxn id="3" idx="2"/>
          </xdr:cNvCxnSpPr>
        </xdr:nvCxnSpPr>
        <xdr:spPr>
          <a:xfrm>
            <a:off x="4288725" y="3775238"/>
            <a:ext cx="2114700" cy="96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</xdr:col>
      <xdr:colOff>533400</xdr:colOff>
      <xdr:row>5</xdr:row>
      <xdr:rowOff>47625</xdr:rowOff>
    </xdr:from>
    <xdr:ext cx="2124075" cy="2038350"/>
    <xdr:grpSp>
      <xdr:nvGrpSpPr>
        <xdr:cNvPr id="2" name="Shape 2"/>
        <xdr:cNvGrpSpPr/>
      </xdr:nvGrpSpPr>
      <xdr:grpSpPr>
        <a:xfrm>
          <a:off x="4293488" y="2770350"/>
          <a:ext cx="2105100" cy="2019300"/>
          <a:chOff x="4293488" y="2770350"/>
          <a:chExt cx="2105100" cy="2019300"/>
        </a:xfrm>
      </xdr:grpSpPr>
      <xdr:cxnSp>
        <xdr:nvCxnSpPr>
          <xdr:cNvPr id="14" name="Shape 14"/>
          <xdr:cNvCxnSpPr>
            <a:stCxn id="7" idx="6"/>
            <a:endCxn id="8" idx="2"/>
          </xdr:cNvCxnSpPr>
        </xdr:nvCxnSpPr>
        <xdr:spPr>
          <a:xfrm>
            <a:off x="4293488" y="2770350"/>
            <a:ext cx="2105100" cy="20193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</xdr:col>
      <xdr:colOff>390525</xdr:colOff>
      <xdr:row>5</xdr:row>
      <xdr:rowOff>57150</xdr:rowOff>
    </xdr:from>
    <xdr:ext cx="2276475" cy="2028825"/>
    <xdr:grpSp>
      <xdr:nvGrpSpPr>
        <xdr:cNvPr id="2" name="Shape 2"/>
        <xdr:cNvGrpSpPr/>
      </xdr:nvGrpSpPr>
      <xdr:grpSpPr>
        <a:xfrm>
          <a:off x="4217288" y="2775188"/>
          <a:ext cx="2257500" cy="2009700"/>
          <a:chOff x="4217288" y="2775188"/>
          <a:chExt cx="2257500" cy="2009700"/>
        </a:xfrm>
      </xdr:grpSpPr>
      <xdr:cxnSp>
        <xdr:nvCxnSpPr>
          <xdr:cNvPr id="15" name="Shape 15"/>
          <xdr:cNvCxnSpPr>
            <a:stCxn id="6" idx="6"/>
            <a:endCxn id="3" idx="2"/>
          </xdr:cNvCxnSpPr>
        </xdr:nvCxnSpPr>
        <xdr:spPr>
          <a:xfrm flipH="1" rot="10800000">
            <a:off x="4217288" y="2775188"/>
            <a:ext cx="2257500" cy="20097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2</xdr:col>
      <xdr:colOff>400050</xdr:colOff>
      <xdr:row>15</xdr:row>
      <xdr:rowOff>66675</xdr:rowOff>
    </xdr:from>
    <xdr:ext cx="2247900" cy="38100"/>
    <xdr:grpSp>
      <xdr:nvGrpSpPr>
        <xdr:cNvPr id="2" name="Shape 2"/>
        <xdr:cNvGrpSpPr/>
      </xdr:nvGrpSpPr>
      <xdr:grpSpPr>
        <a:xfrm>
          <a:off x="4222050" y="3780000"/>
          <a:ext cx="2247900" cy="0"/>
          <a:chOff x="4222050" y="3780000"/>
          <a:chExt cx="2247900" cy="0"/>
        </a:xfrm>
      </xdr:grpSpPr>
      <xdr:cxnSp>
        <xdr:nvCxnSpPr>
          <xdr:cNvPr id="16" name="Shape 16"/>
          <xdr:cNvCxnSpPr>
            <a:stCxn id="6" idx="6"/>
            <a:endCxn id="8" idx="2"/>
          </xdr:cNvCxnSpPr>
        </xdr:nvCxnSpPr>
        <xdr:spPr>
          <a:xfrm>
            <a:off x="4222050" y="3780000"/>
            <a:ext cx="2247900" cy="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6</xdr:col>
      <xdr:colOff>314325</xdr:colOff>
      <xdr:row>3</xdr:row>
      <xdr:rowOff>66675</xdr:rowOff>
    </xdr:from>
    <xdr:ext cx="923925" cy="38100"/>
    <xdr:grpSp>
      <xdr:nvGrpSpPr>
        <xdr:cNvPr id="2" name="Shape 2"/>
        <xdr:cNvGrpSpPr/>
      </xdr:nvGrpSpPr>
      <xdr:grpSpPr>
        <a:xfrm>
          <a:off x="4884038" y="3780000"/>
          <a:ext cx="924000" cy="600"/>
          <a:chOff x="4884038" y="3780000"/>
          <a:chExt cx="924000" cy="600"/>
        </a:xfrm>
      </xdr:grpSpPr>
      <xdr:cxnSp>
        <xdr:nvCxnSpPr>
          <xdr:cNvPr id="17" name="Shape 17"/>
          <xdr:cNvCxnSpPr>
            <a:stCxn id="3" idx="0"/>
            <a:endCxn id="9" idx="0"/>
          </xdr:cNvCxnSpPr>
        </xdr:nvCxnSpPr>
        <xdr:spPr>
          <a:xfrm>
            <a:off x="4884038" y="3780000"/>
            <a:ext cx="924000" cy="600"/>
          </a:xfrm>
          <a:prstGeom prst="curvedConnector3">
            <a:avLst>
              <a:gd fmla="val 7560000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6</xdr:col>
      <xdr:colOff>304800</xdr:colOff>
      <xdr:row>13</xdr:row>
      <xdr:rowOff>123825</xdr:rowOff>
    </xdr:from>
    <xdr:ext cx="933450" cy="38100"/>
    <xdr:grpSp>
      <xdr:nvGrpSpPr>
        <xdr:cNvPr id="2" name="Shape 2"/>
        <xdr:cNvGrpSpPr/>
      </xdr:nvGrpSpPr>
      <xdr:grpSpPr>
        <a:xfrm>
          <a:off x="4879275" y="3770475"/>
          <a:ext cx="933600" cy="18900"/>
          <a:chOff x="4879275" y="3770475"/>
          <a:chExt cx="933600" cy="18900"/>
        </a:xfrm>
      </xdr:grpSpPr>
      <xdr:cxnSp>
        <xdr:nvCxnSpPr>
          <xdr:cNvPr id="18" name="Shape 18"/>
          <xdr:cNvCxnSpPr>
            <a:stCxn id="8" idx="0"/>
            <a:endCxn id="10" idx="0"/>
          </xdr:cNvCxnSpPr>
        </xdr:nvCxnSpPr>
        <xdr:spPr>
          <a:xfrm>
            <a:off x="4879275" y="3770475"/>
            <a:ext cx="933600" cy="18900"/>
          </a:xfrm>
          <a:prstGeom prst="curvedConnector3">
            <a:avLst>
              <a:gd fmla="val -1250000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114300</xdr:colOff>
      <xdr:row>5</xdr:row>
      <xdr:rowOff>47625</xdr:rowOff>
    </xdr:from>
    <xdr:ext cx="2486025" cy="38100"/>
    <xdr:grpSp>
      <xdr:nvGrpSpPr>
        <xdr:cNvPr id="2" name="Shape 2"/>
        <xdr:cNvGrpSpPr/>
      </xdr:nvGrpSpPr>
      <xdr:grpSpPr>
        <a:xfrm>
          <a:off x="4102988" y="3780000"/>
          <a:ext cx="2486100" cy="0"/>
          <a:chOff x="4102988" y="3780000"/>
          <a:chExt cx="2486100" cy="0"/>
        </a:xfrm>
      </xdr:grpSpPr>
      <xdr:cxnSp>
        <xdr:nvCxnSpPr>
          <xdr:cNvPr id="19" name="Shape 19"/>
          <xdr:cNvCxnSpPr>
            <a:stCxn id="9" idx="6"/>
            <a:endCxn id="4" idx="2"/>
          </xdr:cNvCxnSpPr>
        </xdr:nvCxnSpPr>
        <xdr:spPr>
          <a:xfrm>
            <a:off x="4102988" y="3780000"/>
            <a:ext cx="2486100" cy="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104775</xdr:colOff>
      <xdr:row>5</xdr:row>
      <xdr:rowOff>57150</xdr:rowOff>
    </xdr:from>
    <xdr:ext cx="2476500" cy="2028825"/>
    <xdr:grpSp>
      <xdr:nvGrpSpPr>
        <xdr:cNvPr id="2" name="Shape 2"/>
        <xdr:cNvGrpSpPr/>
      </xdr:nvGrpSpPr>
      <xdr:grpSpPr>
        <a:xfrm>
          <a:off x="4117275" y="2775113"/>
          <a:ext cx="2457300" cy="2009700"/>
          <a:chOff x="4117275" y="2775113"/>
          <a:chExt cx="2457300" cy="2009700"/>
        </a:xfrm>
      </xdr:grpSpPr>
      <xdr:cxnSp>
        <xdr:nvCxnSpPr>
          <xdr:cNvPr id="20" name="Shape 20"/>
          <xdr:cNvCxnSpPr>
            <a:stCxn id="9" idx="6"/>
            <a:endCxn id="5" idx="2"/>
          </xdr:cNvCxnSpPr>
        </xdr:nvCxnSpPr>
        <xdr:spPr>
          <a:xfrm>
            <a:off x="4117275" y="2775113"/>
            <a:ext cx="2457300" cy="20097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104775</xdr:colOff>
      <xdr:row>5</xdr:row>
      <xdr:rowOff>57150</xdr:rowOff>
    </xdr:from>
    <xdr:ext cx="2505075" cy="2047875"/>
    <xdr:grpSp>
      <xdr:nvGrpSpPr>
        <xdr:cNvPr id="2" name="Shape 2"/>
        <xdr:cNvGrpSpPr/>
      </xdr:nvGrpSpPr>
      <xdr:grpSpPr>
        <a:xfrm>
          <a:off x="4102988" y="2765513"/>
          <a:ext cx="2486100" cy="2028900"/>
          <a:chOff x="4102988" y="2765513"/>
          <a:chExt cx="2486100" cy="2028900"/>
        </a:xfrm>
      </xdr:grpSpPr>
      <xdr:cxnSp>
        <xdr:nvCxnSpPr>
          <xdr:cNvPr id="21" name="Shape 21"/>
          <xdr:cNvCxnSpPr>
            <a:stCxn id="10" idx="6"/>
            <a:endCxn id="4" idx="2"/>
          </xdr:cNvCxnSpPr>
        </xdr:nvCxnSpPr>
        <xdr:spPr>
          <a:xfrm flipH="1" rot="10800000">
            <a:off x="4102988" y="2765513"/>
            <a:ext cx="2486100" cy="20289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8</xdr:col>
      <xdr:colOff>114300</xdr:colOff>
      <xdr:row>15</xdr:row>
      <xdr:rowOff>76200</xdr:rowOff>
    </xdr:from>
    <xdr:ext cx="2457450" cy="38100"/>
    <xdr:grpSp>
      <xdr:nvGrpSpPr>
        <xdr:cNvPr id="2" name="Shape 2"/>
        <xdr:cNvGrpSpPr/>
      </xdr:nvGrpSpPr>
      <xdr:grpSpPr>
        <a:xfrm>
          <a:off x="4117275" y="3770625"/>
          <a:ext cx="2457300" cy="18900"/>
          <a:chOff x="4117275" y="3770625"/>
          <a:chExt cx="2457300" cy="18900"/>
        </a:xfrm>
      </xdr:grpSpPr>
      <xdr:cxnSp>
        <xdr:nvCxnSpPr>
          <xdr:cNvPr id="22" name="Shape 22"/>
          <xdr:cNvCxnSpPr>
            <a:stCxn id="10" idx="6"/>
            <a:endCxn id="5" idx="2"/>
          </xdr:cNvCxnSpPr>
        </xdr:nvCxnSpPr>
        <xdr:spPr>
          <a:xfrm flipH="1" rot="10800000">
            <a:off x="4117275" y="3770625"/>
            <a:ext cx="2457300" cy="189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15</xdr:col>
      <xdr:colOff>38100</xdr:colOff>
      <xdr:row>7</xdr:row>
      <xdr:rowOff>152400</xdr:rowOff>
    </xdr:from>
    <xdr:ext cx="1781175" cy="1114425"/>
    <xdr:sp>
      <xdr:nvSpPr>
        <xdr:cNvPr id="23" name="Shape 23"/>
        <xdr:cNvSpPr/>
      </xdr:nvSpPr>
      <xdr:spPr>
        <a:xfrm>
          <a:off x="4464938" y="3232313"/>
          <a:ext cx="1762125" cy="1095375"/>
        </a:xfrm>
        <a:prstGeom prst="ellipse">
          <a:avLst/>
        </a:prstGeom>
        <a:gradFill>
          <a:gsLst>
            <a:gs pos="0">
              <a:srgbClr val="FF0000"/>
            </a:gs>
            <a:gs pos="97000">
              <a:srgbClr val="FF0000"/>
            </a:gs>
            <a:gs pos="100000">
              <a:srgbClr val="760303"/>
            </a:gs>
          </a:gsLst>
          <a:lin ang="5400000" scaled="0"/>
        </a:gra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13</xdr:col>
      <xdr:colOff>171450</xdr:colOff>
      <xdr:row>5</xdr:row>
      <xdr:rowOff>66675</xdr:rowOff>
    </xdr:from>
    <xdr:ext cx="1676400" cy="1047750"/>
    <xdr:grpSp>
      <xdr:nvGrpSpPr>
        <xdr:cNvPr id="2" name="Shape 2"/>
        <xdr:cNvGrpSpPr/>
      </xdr:nvGrpSpPr>
      <xdr:grpSpPr>
        <a:xfrm>
          <a:off x="4517325" y="3265650"/>
          <a:ext cx="1657500" cy="1028700"/>
          <a:chOff x="4517325" y="3265650"/>
          <a:chExt cx="1657500" cy="1028700"/>
        </a:xfrm>
      </xdr:grpSpPr>
      <xdr:cxnSp>
        <xdr:nvCxnSpPr>
          <xdr:cNvPr id="24" name="Shape 24"/>
          <xdr:cNvCxnSpPr>
            <a:stCxn id="11" idx="6"/>
            <a:endCxn id="23" idx="2"/>
          </xdr:cNvCxnSpPr>
        </xdr:nvCxnSpPr>
        <xdr:spPr>
          <a:xfrm>
            <a:off x="4517325" y="3265650"/>
            <a:ext cx="1657500" cy="10287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13</xdr:col>
      <xdr:colOff>133350</xdr:colOff>
      <xdr:row>10</xdr:row>
      <xdr:rowOff>95250</xdr:rowOff>
    </xdr:from>
    <xdr:ext cx="1714500" cy="990600"/>
    <xdr:grpSp>
      <xdr:nvGrpSpPr>
        <xdr:cNvPr id="2" name="Shape 2"/>
        <xdr:cNvGrpSpPr/>
      </xdr:nvGrpSpPr>
      <xdr:grpSpPr>
        <a:xfrm>
          <a:off x="4498275" y="3294075"/>
          <a:ext cx="1695600" cy="971700"/>
          <a:chOff x="4498275" y="3294075"/>
          <a:chExt cx="1695600" cy="971700"/>
        </a:xfrm>
      </xdr:grpSpPr>
      <xdr:cxnSp>
        <xdr:nvCxnSpPr>
          <xdr:cNvPr id="25" name="Shape 25"/>
          <xdr:cNvCxnSpPr>
            <a:stCxn id="12" idx="6"/>
            <a:endCxn id="23" idx="2"/>
          </xdr:cNvCxnSpPr>
        </xdr:nvCxnSpPr>
        <xdr:spPr>
          <a:xfrm flipH="1" rot="10800000">
            <a:off x="4498275" y="3294075"/>
            <a:ext cx="1695600" cy="9717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3</xdr:col>
      <xdr:colOff>485775</xdr:colOff>
      <xdr:row>3</xdr:row>
      <xdr:rowOff>142875</xdr:rowOff>
    </xdr:from>
    <xdr:ext cx="1057275" cy="276225"/>
    <xdr:sp>
      <xdr:nvSpPr>
        <xdr:cNvPr id="26" name="Shape 26"/>
        <xdr:cNvSpPr txBox="1"/>
      </xdr:nvSpPr>
      <xdr:spPr>
        <a:xfrm>
          <a:off x="4822125" y="3646650"/>
          <a:ext cx="1047750" cy="2667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W1= 0.15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438150</xdr:colOff>
      <xdr:row>8</xdr:row>
      <xdr:rowOff>0</xdr:rowOff>
    </xdr:from>
    <xdr:ext cx="1333500" cy="257175"/>
    <xdr:sp>
      <xdr:nvSpPr>
        <xdr:cNvPr id="27" name="Shape 27"/>
        <xdr:cNvSpPr txBox="1"/>
      </xdr:nvSpPr>
      <xdr:spPr>
        <a:xfrm>
          <a:off x="4684013" y="3651413"/>
          <a:ext cx="1323975" cy="2571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100"/>
        </a:p>
      </xdr:txBody>
    </xdr:sp>
    <xdr:clientData fLocksWithSheet="0"/>
  </xdr:oneCellAnchor>
  <xdr:oneCellAnchor>
    <xdr:from>
      <xdr:col>2</xdr:col>
      <xdr:colOff>247650</xdr:colOff>
      <xdr:row>7</xdr:row>
      <xdr:rowOff>152400</xdr:rowOff>
    </xdr:from>
    <xdr:ext cx="809625" cy="285750"/>
    <xdr:sp>
      <xdr:nvSpPr>
        <xdr:cNvPr id="28" name="Shape 28"/>
        <xdr:cNvSpPr txBox="1"/>
      </xdr:nvSpPr>
      <xdr:spPr>
        <a:xfrm>
          <a:off x="4941188" y="3641888"/>
          <a:ext cx="80962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w3= 0.25</a:t>
          </a:r>
          <a:endParaRPr sz="1100"/>
        </a:p>
      </xdr:txBody>
    </xdr:sp>
    <xdr:clientData fLocksWithSheet="0"/>
  </xdr:oneCellAnchor>
  <xdr:oneCellAnchor>
    <xdr:from>
      <xdr:col>3</xdr:col>
      <xdr:colOff>457200</xdr:colOff>
      <xdr:row>14</xdr:row>
      <xdr:rowOff>28575</xdr:rowOff>
    </xdr:from>
    <xdr:ext cx="1114425" cy="304800"/>
    <xdr:sp>
      <xdr:nvSpPr>
        <xdr:cNvPr id="29" name="Shape 29"/>
        <xdr:cNvSpPr txBox="1"/>
      </xdr:nvSpPr>
      <xdr:spPr>
        <a:xfrm>
          <a:off x="4793550" y="3627600"/>
          <a:ext cx="1104900" cy="3048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=0.3</a:t>
          </a:r>
          <a:endParaRPr sz="1100"/>
        </a:p>
      </xdr:txBody>
    </xdr:sp>
    <xdr:clientData fLocksWithSheet="0"/>
  </xdr:oneCellAnchor>
  <xdr:oneCellAnchor>
    <xdr:from>
      <xdr:col>8</xdr:col>
      <xdr:colOff>504825</xdr:colOff>
      <xdr:row>3</xdr:row>
      <xdr:rowOff>161925</xdr:rowOff>
    </xdr:from>
    <xdr:ext cx="1228725" cy="266700"/>
    <xdr:sp>
      <xdr:nvSpPr>
        <xdr:cNvPr id="30" name="Shape 30"/>
        <xdr:cNvSpPr txBox="1"/>
      </xdr:nvSpPr>
      <xdr:spPr>
        <a:xfrm>
          <a:off x="4736400" y="3651413"/>
          <a:ext cx="1219200" cy="2571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100"/>
        </a:p>
      </xdr:txBody>
    </xdr:sp>
    <xdr:clientData fLocksWithSheet="0"/>
  </xdr:oneCellAnchor>
  <xdr:oneCellAnchor>
    <xdr:from>
      <xdr:col>10</xdr:col>
      <xdr:colOff>238125</xdr:colOff>
      <xdr:row>7</xdr:row>
      <xdr:rowOff>57150</xdr:rowOff>
    </xdr:from>
    <xdr:ext cx="1057275" cy="276225"/>
    <xdr:sp>
      <xdr:nvSpPr>
        <xdr:cNvPr id="31" name="Shape 31"/>
        <xdr:cNvSpPr txBox="1"/>
      </xdr:nvSpPr>
      <xdr:spPr>
        <a:xfrm>
          <a:off x="4817363" y="3641888"/>
          <a:ext cx="10572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100"/>
        </a:p>
      </xdr:txBody>
    </xdr:sp>
    <xdr:clientData fLocksWithSheet="0"/>
  </xdr:oneCellAnchor>
  <xdr:oneCellAnchor>
    <xdr:from>
      <xdr:col>8</xdr:col>
      <xdr:colOff>28575</xdr:colOff>
      <xdr:row>8</xdr:row>
      <xdr:rowOff>9525</xdr:rowOff>
    </xdr:from>
    <xdr:ext cx="962025" cy="285750"/>
    <xdr:sp>
      <xdr:nvSpPr>
        <xdr:cNvPr id="32" name="Shape 32"/>
        <xdr:cNvSpPr txBox="1"/>
      </xdr:nvSpPr>
      <xdr:spPr>
        <a:xfrm>
          <a:off x="4864988" y="3637125"/>
          <a:ext cx="962025" cy="2857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W7 = 0.5</a:t>
          </a:r>
          <a:endParaRPr sz="1100"/>
        </a:p>
      </xdr:txBody>
    </xdr:sp>
    <xdr:clientData fLocksWithSheet="0"/>
  </xdr:oneCellAnchor>
  <xdr:oneCellAnchor>
    <xdr:from>
      <xdr:col>8</xdr:col>
      <xdr:colOff>400050</xdr:colOff>
      <xdr:row>16</xdr:row>
      <xdr:rowOff>0</xdr:rowOff>
    </xdr:from>
    <xdr:ext cx="1438275" cy="295275"/>
    <xdr:sp>
      <xdr:nvSpPr>
        <xdr:cNvPr id="33" name="Shape 33"/>
        <xdr:cNvSpPr txBox="1"/>
      </xdr:nvSpPr>
      <xdr:spPr>
        <a:xfrm>
          <a:off x="4631625" y="3632363"/>
          <a:ext cx="1428750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100"/>
        </a:p>
      </xdr:txBody>
    </xdr:sp>
    <xdr:clientData fLocksWithSheet="0"/>
  </xdr:oneCellAnchor>
  <xdr:oneCellAnchor>
    <xdr:from>
      <xdr:col>13</xdr:col>
      <xdr:colOff>533400</xdr:colOff>
      <xdr:row>5</xdr:row>
      <xdr:rowOff>104775</xdr:rowOff>
    </xdr:from>
    <xdr:ext cx="866775" cy="352425"/>
    <xdr:sp>
      <xdr:nvSpPr>
        <xdr:cNvPr id="34" name="Shape 34"/>
        <xdr:cNvSpPr txBox="1"/>
      </xdr:nvSpPr>
      <xdr:spPr>
        <a:xfrm>
          <a:off x="4917375" y="3608550"/>
          <a:ext cx="857250" cy="342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E1</a:t>
          </a:r>
          <a:endParaRPr sz="1100"/>
        </a:p>
      </xdr:txBody>
    </xdr:sp>
    <xdr:clientData fLocksWithSheet="0"/>
  </xdr:oneCellAnchor>
  <xdr:oneCellAnchor>
    <xdr:from>
      <xdr:col>13</xdr:col>
      <xdr:colOff>590550</xdr:colOff>
      <xdr:row>13</xdr:row>
      <xdr:rowOff>142875</xdr:rowOff>
    </xdr:from>
    <xdr:ext cx="790575" cy="323850"/>
    <xdr:sp>
      <xdr:nvSpPr>
        <xdr:cNvPr id="35" name="Shape 35"/>
        <xdr:cNvSpPr txBox="1"/>
      </xdr:nvSpPr>
      <xdr:spPr>
        <a:xfrm>
          <a:off x="4955475" y="3622838"/>
          <a:ext cx="781050" cy="3143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E2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0"/>
    <col customWidth="1" min="5" max="12" width="11.25"/>
    <col customWidth="1" min="13" max="14" width="12.25"/>
    <col customWidth="1" min="15" max="16" width="11.25"/>
    <col customWidth="1" min="17" max="17" width="12.25"/>
    <col customWidth="1" min="18" max="20" width="11.25"/>
    <col customWidth="1" min="21" max="21" width="12.25"/>
    <col customWidth="1" min="22" max="23" width="11.25"/>
    <col customWidth="1" min="24" max="24" width="9.75"/>
    <col customWidth="1" min="25" max="25" width="9.38"/>
    <col customWidth="1" min="26" max="26" width="9.25"/>
    <col customWidth="1" min="27" max="27" width="10.88"/>
    <col customWidth="1" min="28" max="28" width="9.75"/>
    <col customWidth="1" min="29" max="29" width="9.88"/>
    <col customWidth="1" min="30" max="30" width="10.75"/>
    <col customWidth="1" min="31" max="31" width="12.25"/>
    <col customWidth="1" min="32" max="34" width="8.0"/>
  </cols>
  <sheetData>
    <row r="6">
      <c r="E6" s="1"/>
    </row>
    <row r="21" ht="15.75" customHeight="1">
      <c r="H21" s="2" t="s">
        <v>0</v>
      </c>
      <c r="I21" s="2" t="s">
        <v>1</v>
      </c>
      <c r="K21" s="3" t="s">
        <v>2</v>
      </c>
      <c r="Q21" s="4" t="s">
        <v>3</v>
      </c>
    </row>
    <row r="22" ht="15.75" customHeight="1"/>
    <row r="23" ht="15.75" customHeight="1">
      <c r="C23" s="5" t="s">
        <v>4</v>
      </c>
      <c r="H23" s="6" t="s">
        <v>5</v>
      </c>
      <c r="N23" s="5" t="s">
        <v>6</v>
      </c>
    </row>
    <row r="24" ht="15.75" customHeight="1">
      <c r="G24" s="4" t="s">
        <v>7</v>
      </c>
    </row>
    <row r="25" ht="15.75" customHeight="1">
      <c r="AB25" s="7"/>
      <c r="AC25" s="7"/>
      <c r="AD25" s="7"/>
      <c r="AE25" s="7"/>
      <c r="AF25" s="7"/>
      <c r="AG25" s="7"/>
      <c r="AH25" s="7"/>
    </row>
    <row r="26" ht="15.75" customHeight="1">
      <c r="F26" s="8" t="s">
        <v>8</v>
      </c>
      <c r="AB26" s="7"/>
      <c r="AC26" s="7"/>
      <c r="AD26" s="7"/>
      <c r="AE26" s="7"/>
      <c r="AF26" s="7"/>
      <c r="AG26" s="7"/>
      <c r="AH26" s="7"/>
    </row>
    <row r="27" ht="15.75" customHeight="1">
      <c r="B27" s="4" t="s">
        <v>9</v>
      </c>
      <c r="AB27" s="7"/>
      <c r="AC27" s="7"/>
      <c r="AD27" s="7"/>
      <c r="AE27" s="7"/>
      <c r="AF27" s="7"/>
      <c r="AG27" s="7"/>
      <c r="AH27" s="7"/>
    </row>
    <row r="28" ht="15.75" customHeight="1">
      <c r="B28" s="4" t="s">
        <v>10</v>
      </c>
      <c r="AB28" s="7"/>
      <c r="AC28" s="7"/>
      <c r="AD28" s="7"/>
      <c r="AE28" s="7"/>
      <c r="AF28" s="7"/>
      <c r="AG28" s="7"/>
      <c r="AH28" s="7"/>
    </row>
    <row r="29" ht="15.75" customHeight="1">
      <c r="N29" s="5" t="s">
        <v>11</v>
      </c>
      <c r="AB29" s="7"/>
      <c r="AC29" s="7"/>
      <c r="AD29" s="7"/>
      <c r="AE29" s="7"/>
      <c r="AF29" s="7"/>
      <c r="AG29" s="7"/>
      <c r="AH29" s="7"/>
    </row>
    <row r="30" ht="15.75" customHeight="1">
      <c r="B30" s="6" t="s">
        <v>12</v>
      </c>
      <c r="AB30" s="7"/>
      <c r="AC30" s="7"/>
      <c r="AD30" s="7"/>
      <c r="AE30" s="7"/>
      <c r="AF30" s="7"/>
      <c r="AG30" s="7"/>
      <c r="AH30" s="7"/>
    </row>
    <row r="31" ht="15.75" customHeight="1">
      <c r="B31" s="6" t="s">
        <v>13</v>
      </c>
      <c r="AB31" s="7"/>
      <c r="AC31" s="7"/>
      <c r="AD31" s="7"/>
      <c r="AE31" s="7"/>
      <c r="AF31" s="7"/>
      <c r="AG31" s="7"/>
      <c r="AH31" s="7"/>
    </row>
    <row r="32" ht="15.75" customHeight="1">
      <c r="AB32" s="7"/>
      <c r="AC32" s="7"/>
      <c r="AD32" s="7"/>
      <c r="AE32" s="7"/>
      <c r="AF32" s="7"/>
      <c r="AG32" s="7"/>
      <c r="AH32" s="7"/>
    </row>
    <row r="33" ht="15.75" customHeight="1">
      <c r="B33" s="4" t="s">
        <v>14</v>
      </c>
      <c r="AB33" s="7"/>
      <c r="AC33" s="7"/>
      <c r="AD33" s="7"/>
      <c r="AE33" s="7"/>
      <c r="AF33" s="7"/>
      <c r="AG33" s="7"/>
      <c r="AH33" s="7"/>
    </row>
    <row r="34" ht="15.75" customHeight="1">
      <c r="B34" s="4" t="s">
        <v>15</v>
      </c>
    </row>
    <row r="35" ht="15.75" customHeight="1"/>
    <row r="36" ht="15.75" customHeight="1">
      <c r="B36" s="4" t="s">
        <v>16</v>
      </c>
    </row>
    <row r="37" ht="15.75" customHeight="1">
      <c r="B37" s="4" t="s">
        <v>17</v>
      </c>
      <c r="F37" s="5" t="s">
        <v>18</v>
      </c>
    </row>
    <row r="38" ht="15.75" customHeight="1"/>
    <row r="39" ht="15.75" customHeight="1">
      <c r="B39" s="4" t="s">
        <v>19</v>
      </c>
      <c r="Q39" s="6" t="s">
        <v>20</v>
      </c>
    </row>
    <row r="40" ht="15.75" customHeight="1">
      <c r="B40" s="4" t="s">
        <v>21</v>
      </c>
      <c r="Q40" s="6">
        <v>2.0</v>
      </c>
    </row>
    <row r="41" ht="15.75" customHeight="1">
      <c r="B41" s="4" t="s">
        <v>22</v>
      </c>
    </row>
    <row r="42" ht="15.75" customHeight="1"/>
    <row r="43" ht="15.75" customHeight="1"/>
    <row r="44" ht="15.75" customHeight="1">
      <c r="A44" s="9" t="s">
        <v>23</v>
      </c>
      <c r="B44" s="9" t="s">
        <v>24</v>
      </c>
      <c r="C44" s="9" t="s">
        <v>25</v>
      </c>
      <c r="D44" s="9" t="s">
        <v>26</v>
      </c>
      <c r="E44" s="9" t="s">
        <v>27</v>
      </c>
      <c r="F44" s="9" t="s">
        <v>28</v>
      </c>
      <c r="G44" s="9" t="s">
        <v>29</v>
      </c>
      <c r="H44" s="9" t="s">
        <v>30</v>
      </c>
      <c r="I44" s="9" t="s">
        <v>31</v>
      </c>
      <c r="J44" s="9" t="s">
        <v>32</v>
      </c>
      <c r="K44" s="9" t="s">
        <v>33</v>
      </c>
      <c r="L44" s="9" t="s">
        <v>34</v>
      </c>
      <c r="M44" s="9" t="s">
        <v>35</v>
      </c>
      <c r="N44" s="9" t="s">
        <v>36</v>
      </c>
      <c r="O44" s="9" t="s">
        <v>37</v>
      </c>
      <c r="P44" s="9" t="s">
        <v>38</v>
      </c>
      <c r="Q44" s="9" t="s">
        <v>39</v>
      </c>
      <c r="R44" s="9" t="s">
        <v>40</v>
      </c>
      <c r="S44" s="9" t="s">
        <v>41</v>
      </c>
      <c r="T44" s="9" t="s">
        <v>42</v>
      </c>
      <c r="U44" s="9" t="s">
        <v>43</v>
      </c>
      <c r="V44" s="9" t="s">
        <v>44</v>
      </c>
      <c r="W44" s="9" t="s">
        <v>45</v>
      </c>
      <c r="X44" s="9" t="s">
        <v>46</v>
      </c>
      <c r="Y44" s="9" t="s">
        <v>47</v>
      </c>
      <c r="Z44" s="9" t="s">
        <v>48</v>
      </c>
      <c r="AA44" s="9" t="s">
        <v>49</v>
      </c>
      <c r="AB44" s="9" t="s">
        <v>50</v>
      </c>
      <c r="AC44" s="9" t="s">
        <v>51</v>
      </c>
      <c r="AD44" s="9" t="s">
        <v>52</v>
      </c>
      <c r="AE44" s="9" t="s">
        <v>53</v>
      </c>
    </row>
    <row r="45" ht="15.75" customHeight="1">
      <c r="A45" s="6">
        <v>0.05</v>
      </c>
      <c r="B45" s="6">
        <v>0.1</v>
      </c>
      <c r="C45" s="6">
        <v>0.01</v>
      </c>
      <c r="D45" s="6">
        <v>0.99</v>
      </c>
      <c r="E45" s="6">
        <v>0.3</v>
      </c>
      <c r="F45" s="6">
        <v>0.5</v>
      </c>
      <c r="G45" s="6">
        <v>-0.2</v>
      </c>
      <c r="H45" s="6">
        <v>0.7</v>
      </c>
      <c r="I45" s="6">
        <f t="shared" ref="I45:I92" si="5">E45*A45+F45*B45</f>
        <v>0.065</v>
      </c>
      <c r="J45" s="6">
        <f t="shared" ref="J45:J92" si="6">G45*A45+H45*B45</f>
        <v>0.06</v>
      </c>
      <c r="K45" s="6">
        <f t="shared" ref="K45:L45" si="1">1/(1+EXP(-I45))</f>
        <v>0.5162442811</v>
      </c>
      <c r="L45" s="6">
        <f t="shared" si="1"/>
        <v>0.5149955016</v>
      </c>
      <c r="M45" s="6">
        <v>0.1</v>
      </c>
      <c r="N45" s="6">
        <v>-0.6</v>
      </c>
      <c r="O45" s="6">
        <v>0.3</v>
      </c>
      <c r="P45" s="6">
        <v>-0.9</v>
      </c>
      <c r="Q45" s="6">
        <f t="shared" ref="Q45:Q92" si="9">M45*K45+N45*L45</f>
        <v>-0.2573728729</v>
      </c>
      <c r="R45" s="6">
        <f t="shared" ref="R45:R92" si="10">O45*K45+P45*L45</f>
        <v>-0.3086226671</v>
      </c>
      <c r="S45" s="6">
        <f t="shared" ref="S45:T45" si="2">1/(1+EXP(-Q45))</f>
        <v>0.4360096235</v>
      </c>
      <c r="T45" s="6">
        <f t="shared" si="2"/>
        <v>0.4234509657</v>
      </c>
      <c r="U45" s="6">
        <f t="shared" ref="U45:V45" si="3">0.5*(C45-S45)^2</f>
        <v>0.09074209968</v>
      </c>
      <c r="V45" s="6">
        <f t="shared" si="3"/>
        <v>0.1604889041</v>
      </c>
      <c r="W45" s="2">
        <f t="shared" ref="W45:W92" si="13">SUM(U45,V45)</f>
        <v>0.2512310038</v>
      </c>
      <c r="X45" s="6">
        <f t="shared" ref="X45:X92" si="14">((S45-C45)*S45*(1-S45)*M45+(T45-D45)*T45*(1-T45)*O45)*K45*(1-K45)*A45</f>
        <v>-0.0003873335667</v>
      </c>
      <c r="Y45" s="6">
        <f t="shared" ref="Y45:Y92" si="15">((S45-C45)*S45*(1-S45)*M45+(T45-D45)*T45*(1-T45)*O45)*K45*(1-K45)*B45</f>
        <v>-0.0007746671334</v>
      </c>
      <c r="Z45" s="6">
        <f t="shared" ref="Z45:Z92" si="16">((S45-C45)*S45*(1-S45)*N45+(T45-D45)*T45*(1-T45)*P45)*K45*(1-K45)*A45</f>
        <v>0.000769572866</v>
      </c>
      <c r="AA45" s="6">
        <f t="shared" ref="AA45:AA92" si="17">((S45-C45)*S45*(1-S45)*N45+(T45-D45)*T45*(1-T45)*P45)*K45*(1-K45)*B45</f>
        <v>0.001539145732</v>
      </c>
      <c r="AB45" s="6">
        <f t="shared" ref="AB45:AB92" si="18">(S45-C45)*S45*(1-S45)*K45</f>
        <v>0.05408071591</v>
      </c>
      <c r="AC45" s="6">
        <f t="shared" ref="AC45:AC92" si="19">(S45-C45)*S45*(1-S45)*L45</f>
        <v>0.05394989628</v>
      </c>
      <c r="AD45" s="6">
        <f t="shared" ref="AD45:AD92" si="20">(T45-D45)*T45*(1-T45)*K45</f>
        <v>-0.07140557716</v>
      </c>
      <c r="AE45" s="6">
        <f t="shared" ref="AE45:AE92" si="21">(T45-D45)*T45*(1-T45)*L45</f>
        <v>-0.07123284921</v>
      </c>
    </row>
    <row r="46" ht="15.75" customHeight="1">
      <c r="A46" s="6">
        <v>0.05</v>
      </c>
      <c r="B46" s="6">
        <v>0.1</v>
      </c>
      <c r="C46" s="6">
        <v>0.01</v>
      </c>
      <c r="D46" s="6">
        <v>0.99</v>
      </c>
      <c r="E46" s="6">
        <f t="shared" ref="E46:H46" si="4">E45-$Q$40*X45</f>
        <v>0.3007746671</v>
      </c>
      <c r="F46" s="6">
        <f t="shared" si="4"/>
        <v>0.5015493343</v>
      </c>
      <c r="G46" s="6">
        <f t="shared" si="4"/>
        <v>-0.2015391457</v>
      </c>
      <c r="H46" s="6">
        <f t="shared" si="4"/>
        <v>0.6969217085</v>
      </c>
      <c r="I46" s="6">
        <f t="shared" si="5"/>
        <v>0.06519366678</v>
      </c>
      <c r="J46" s="6">
        <f t="shared" si="6"/>
        <v>0.05961521357</v>
      </c>
      <c r="K46" s="6">
        <f t="shared" ref="K46:L46" si="7">1/(1+EXP(-I46))</f>
        <v>0.5162926465</v>
      </c>
      <c r="L46" s="6">
        <f t="shared" si="7"/>
        <v>0.514899391</v>
      </c>
      <c r="M46" s="6">
        <f t="shared" ref="M46:P46" si="8">M45-$Q$40*AB45</f>
        <v>-0.008161431829</v>
      </c>
      <c r="N46" s="6">
        <f t="shared" si="8"/>
        <v>-0.7078997926</v>
      </c>
      <c r="O46" s="6">
        <f t="shared" si="8"/>
        <v>0.4428111543</v>
      </c>
      <c r="P46" s="6">
        <f t="shared" si="8"/>
        <v>-0.7575343016</v>
      </c>
      <c r="Q46" s="6">
        <f t="shared" si="9"/>
        <v>-0.3687108593</v>
      </c>
      <c r="R46" s="6">
        <f t="shared" si="10"/>
        <v>-0.1614338078</v>
      </c>
      <c r="S46" s="6">
        <f t="shared" ref="S46:T46" si="11">1/(1+EXP(-Q46))</f>
        <v>0.4088525601</v>
      </c>
      <c r="T46" s="6">
        <f t="shared" si="11"/>
        <v>0.4597289683</v>
      </c>
      <c r="U46" s="6">
        <f t="shared" ref="U46:V46" si="12">0.5*(C46-S46)^2</f>
        <v>0.07954168235</v>
      </c>
      <c r="V46" s="6">
        <f t="shared" si="12"/>
        <v>0.1405936835</v>
      </c>
      <c r="W46" s="2">
        <f t="shared" si="13"/>
        <v>0.2201353659</v>
      </c>
      <c r="X46" s="6">
        <f t="shared" si="14"/>
        <v>-0.0007380709286</v>
      </c>
      <c r="Y46" s="6">
        <f t="shared" si="15"/>
        <v>-0.001476141857</v>
      </c>
      <c r="Z46" s="6">
        <f t="shared" si="16"/>
        <v>0.0003937309834</v>
      </c>
      <c r="AA46" s="6">
        <f t="shared" si="17"/>
        <v>0.0007874619668</v>
      </c>
      <c r="AB46" s="6">
        <f t="shared" si="18"/>
        <v>0.04977036871</v>
      </c>
      <c r="AC46" s="6">
        <f t="shared" si="19"/>
        <v>0.04963605953</v>
      </c>
      <c r="AD46" s="6">
        <f t="shared" si="20"/>
        <v>-0.06799976228</v>
      </c>
      <c r="AE46" s="6">
        <f t="shared" si="21"/>
        <v>-0.06781625968</v>
      </c>
    </row>
    <row r="47" ht="15.75" customHeight="1">
      <c r="A47" s="6">
        <v>0.05</v>
      </c>
      <c r="B47" s="6">
        <v>0.1</v>
      </c>
      <c r="C47" s="6">
        <v>0.01</v>
      </c>
      <c r="D47" s="6">
        <v>0.99</v>
      </c>
      <c r="E47" s="6">
        <f t="shared" ref="E47:H47" si="22">E46-$Q$40*X46</f>
        <v>0.302250809</v>
      </c>
      <c r="F47" s="6">
        <f t="shared" si="22"/>
        <v>0.504501618</v>
      </c>
      <c r="G47" s="6">
        <f t="shared" si="22"/>
        <v>-0.2023266077</v>
      </c>
      <c r="H47" s="6">
        <f t="shared" si="22"/>
        <v>0.6953467846</v>
      </c>
      <c r="I47" s="6">
        <f t="shared" si="5"/>
        <v>0.06556270225</v>
      </c>
      <c r="J47" s="6">
        <f t="shared" si="6"/>
        <v>0.05941834808</v>
      </c>
      <c r="K47" s="6">
        <f t="shared" ref="K47:L47" si="23">1/(1+EXP(-I47))</f>
        <v>0.5163848069</v>
      </c>
      <c r="L47" s="6">
        <f t="shared" si="23"/>
        <v>0.5148502182</v>
      </c>
      <c r="M47" s="6">
        <f t="shared" ref="M47:P47" si="24">M46-$Q$40*AB46</f>
        <v>-0.1077021692</v>
      </c>
      <c r="N47" s="6">
        <f t="shared" si="24"/>
        <v>-0.8071719116</v>
      </c>
      <c r="O47" s="6">
        <f t="shared" si="24"/>
        <v>0.5788106789</v>
      </c>
      <c r="P47" s="6">
        <f t="shared" si="24"/>
        <v>-0.6219017822</v>
      </c>
      <c r="Q47" s="6">
        <f t="shared" si="9"/>
        <v>-0.4711883987</v>
      </c>
      <c r="R47" s="6">
        <f t="shared" si="10"/>
        <v>-0.02129722764</v>
      </c>
      <c r="S47" s="6">
        <f t="shared" ref="S47:T47" si="25">1/(1+EXP(-Q47))</f>
        <v>0.3843350042</v>
      </c>
      <c r="T47" s="6">
        <f t="shared" si="25"/>
        <v>0.4946758943</v>
      </c>
      <c r="U47" s="6">
        <f t="shared" ref="U47:V47" si="26">0.5*(C47-S47)^2</f>
        <v>0.07006334768</v>
      </c>
      <c r="V47" s="6">
        <f t="shared" si="26"/>
        <v>0.1226729848</v>
      </c>
      <c r="W47" s="2">
        <f t="shared" si="13"/>
        <v>0.1927363325</v>
      </c>
      <c r="X47" s="6">
        <f t="shared" si="14"/>
        <v>-0.001013989886</v>
      </c>
      <c r="Y47" s="6">
        <f t="shared" si="15"/>
        <v>-0.002027979772</v>
      </c>
      <c r="Z47" s="6">
        <f t="shared" si="16"/>
        <v>0.00006875291587</v>
      </c>
      <c r="AA47" s="6">
        <f t="shared" si="17"/>
        <v>0.0001375058317</v>
      </c>
      <c r="AB47" s="6">
        <f t="shared" si="18"/>
        <v>0.04573917202</v>
      </c>
      <c r="AC47" s="6">
        <f t="shared" si="19"/>
        <v>0.04560324467</v>
      </c>
      <c r="AD47" s="6">
        <f t="shared" si="20"/>
        <v>-0.06393721035</v>
      </c>
      <c r="AE47" s="6">
        <f t="shared" si="21"/>
        <v>-0.06374720221</v>
      </c>
    </row>
    <row r="48" ht="15.75" customHeight="1">
      <c r="A48" s="6">
        <v>0.05</v>
      </c>
      <c r="B48" s="6">
        <v>0.1</v>
      </c>
      <c r="C48" s="6">
        <v>0.01</v>
      </c>
      <c r="D48" s="6">
        <v>0.99</v>
      </c>
      <c r="E48" s="6">
        <f t="shared" ref="E48:H48" si="27">E47-$Q$40*X47</f>
        <v>0.3042787888</v>
      </c>
      <c r="F48" s="6">
        <f t="shared" si="27"/>
        <v>0.5085575775</v>
      </c>
      <c r="G48" s="6">
        <f t="shared" si="27"/>
        <v>-0.2024641135</v>
      </c>
      <c r="H48" s="6">
        <f t="shared" si="27"/>
        <v>0.6950717729</v>
      </c>
      <c r="I48" s="6">
        <f t="shared" si="5"/>
        <v>0.06606969719</v>
      </c>
      <c r="J48" s="6">
        <f t="shared" si="6"/>
        <v>0.05938397162</v>
      </c>
      <c r="K48" s="6">
        <f t="shared" ref="K48:L48" si="28">1/(1+EXP(-I48))</f>
        <v>0.5165114184</v>
      </c>
      <c r="L48" s="6">
        <f t="shared" si="28"/>
        <v>0.5148416316</v>
      </c>
      <c r="M48" s="6">
        <f t="shared" ref="M48:P48" si="29">M47-$Q$40*AB47</f>
        <v>-0.1991805133</v>
      </c>
      <c r="N48" s="6">
        <f t="shared" si="29"/>
        <v>-0.898378401</v>
      </c>
      <c r="O48" s="6">
        <f t="shared" si="29"/>
        <v>0.7066850996</v>
      </c>
      <c r="P48" s="6">
        <f t="shared" si="29"/>
        <v>-0.4944073778</v>
      </c>
      <c r="Q48" s="6">
        <f t="shared" si="9"/>
        <v>-0.5654016112</v>
      </c>
      <c r="R48" s="6">
        <f t="shared" si="10"/>
        <v>0.1104694221</v>
      </c>
      <c r="S48" s="6">
        <f t="shared" ref="S48:T48" si="30">1/(1+EXP(-Q48))</f>
        <v>0.3622985547</v>
      </c>
      <c r="T48" s="6">
        <f t="shared" si="30"/>
        <v>0.5275893041</v>
      </c>
      <c r="U48" s="6">
        <f t="shared" ref="U48:V48" si="31">0.5*(C48-S48)^2</f>
        <v>0.06205713581</v>
      </c>
      <c r="V48" s="6">
        <f t="shared" si="31"/>
        <v>0.1069118259</v>
      </c>
      <c r="W48" s="2">
        <f t="shared" si="13"/>
        <v>0.1689689617</v>
      </c>
      <c r="X48" s="6">
        <f t="shared" si="14"/>
        <v>-0.001219395589</v>
      </c>
      <c r="Y48" s="6">
        <f t="shared" si="15"/>
        <v>-0.002438791178</v>
      </c>
      <c r="Z48" s="6">
        <f t="shared" si="16"/>
        <v>-0.0002015578471</v>
      </c>
      <c r="AA48" s="6">
        <f t="shared" si="17"/>
        <v>-0.0004031156942</v>
      </c>
      <c r="AB48" s="6">
        <f t="shared" si="18"/>
        <v>0.04204116973</v>
      </c>
      <c r="AC48" s="6">
        <f t="shared" si="19"/>
        <v>0.04190525833</v>
      </c>
      <c r="AD48" s="6">
        <f t="shared" si="20"/>
        <v>-0.05952830303</v>
      </c>
      <c r="AE48" s="6">
        <f t="shared" si="21"/>
        <v>-0.05933585893</v>
      </c>
    </row>
    <row r="49" ht="15.75" customHeight="1">
      <c r="A49" s="6">
        <v>0.05</v>
      </c>
      <c r="B49" s="6">
        <v>0.1</v>
      </c>
      <c r="C49" s="6">
        <v>0.01</v>
      </c>
      <c r="D49" s="6">
        <v>0.99</v>
      </c>
      <c r="E49" s="6">
        <f t="shared" ref="E49:H49" si="32">E48-$Q$40*X48</f>
        <v>0.3067175799</v>
      </c>
      <c r="F49" s="6">
        <f t="shared" si="32"/>
        <v>0.5134351599</v>
      </c>
      <c r="G49" s="6">
        <f t="shared" si="32"/>
        <v>-0.2020609978</v>
      </c>
      <c r="H49" s="6">
        <f t="shared" si="32"/>
        <v>0.6958780043</v>
      </c>
      <c r="I49" s="6">
        <f t="shared" si="5"/>
        <v>0.06667939499</v>
      </c>
      <c r="J49" s="6">
        <f t="shared" si="6"/>
        <v>0.05948475054</v>
      </c>
      <c r="K49" s="6">
        <f t="shared" ref="K49:L49" si="33">1/(1+EXP(-I49))</f>
        <v>0.5166636751</v>
      </c>
      <c r="L49" s="6">
        <f t="shared" si="33"/>
        <v>0.5148668041</v>
      </c>
      <c r="M49" s="6">
        <f t="shared" ref="M49:P49" si="34">M48-$Q$40*AB48</f>
        <v>-0.2832628527</v>
      </c>
      <c r="N49" s="6">
        <f t="shared" si="34"/>
        <v>-0.9821889176</v>
      </c>
      <c r="O49" s="6">
        <f t="shared" si="34"/>
        <v>0.8257417057</v>
      </c>
      <c r="P49" s="6">
        <f t="shared" si="34"/>
        <v>-0.3757356599</v>
      </c>
      <c r="Q49" s="6">
        <f t="shared" si="9"/>
        <v>-0.6520480956</v>
      </c>
      <c r="R49" s="6">
        <f t="shared" si="10"/>
        <v>0.2331769259</v>
      </c>
      <c r="S49" s="6">
        <f t="shared" ref="S49:T49" si="35">1/(1+EXP(-Q49))</f>
        <v>0.3425281522</v>
      </c>
      <c r="T49" s="6">
        <f t="shared" si="35"/>
        <v>0.5580315311</v>
      </c>
      <c r="U49" s="6">
        <f t="shared" ref="U49:V49" si="36">0.5*(C49-S49)^2</f>
        <v>0.055287486</v>
      </c>
      <c r="V49" s="6">
        <f t="shared" si="36"/>
        <v>0.09329837906</v>
      </c>
      <c r="W49" s="2">
        <f t="shared" si="13"/>
        <v>0.1485858651</v>
      </c>
      <c r="X49" s="6">
        <f t="shared" si="14"/>
        <v>-0.001363294734</v>
      </c>
      <c r="Y49" s="6">
        <f t="shared" si="15"/>
        <v>-0.002726589469</v>
      </c>
      <c r="Z49" s="6">
        <f t="shared" si="16"/>
        <v>-0.0004185659182</v>
      </c>
      <c r="AA49" s="6">
        <f t="shared" si="17"/>
        <v>-0.0008371318364</v>
      </c>
      <c r="AB49" s="6">
        <f t="shared" si="18"/>
        <v>0.03869098455</v>
      </c>
      <c r="AC49" s="6">
        <f t="shared" si="19"/>
        <v>0.03855642369</v>
      </c>
      <c r="AD49" s="6">
        <f t="shared" si="20"/>
        <v>-0.05504400198</v>
      </c>
      <c r="AE49" s="6">
        <f t="shared" si="21"/>
        <v>-0.05485256803</v>
      </c>
    </row>
    <row r="50" ht="15.75" customHeight="1">
      <c r="A50" s="6">
        <v>0.05</v>
      </c>
      <c r="B50" s="6">
        <v>0.1</v>
      </c>
      <c r="C50" s="6">
        <v>0.01</v>
      </c>
      <c r="D50" s="6">
        <v>0.99</v>
      </c>
      <c r="E50" s="6">
        <f t="shared" ref="E50:H50" si="37">E49-$Q$40*X49</f>
        <v>0.3094441694</v>
      </c>
      <c r="F50" s="6">
        <f t="shared" si="37"/>
        <v>0.5188883388</v>
      </c>
      <c r="G50" s="6">
        <f t="shared" si="37"/>
        <v>-0.201223866</v>
      </c>
      <c r="H50" s="6">
        <f t="shared" si="37"/>
        <v>0.697552268</v>
      </c>
      <c r="I50" s="6">
        <f t="shared" si="5"/>
        <v>0.06736104235</v>
      </c>
      <c r="J50" s="6">
        <f t="shared" si="6"/>
        <v>0.0596940335</v>
      </c>
      <c r="K50" s="6">
        <f t="shared" ref="K50:L50" si="38">1/(1+EXP(-I50))</f>
        <v>0.5168338957</v>
      </c>
      <c r="L50" s="6">
        <f t="shared" si="38"/>
        <v>0.5149190784</v>
      </c>
      <c r="M50" s="6">
        <f t="shared" ref="M50:P50" si="39">M49-$Q$40*AB49</f>
        <v>-0.3606448218</v>
      </c>
      <c r="N50" s="6">
        <f t="shared" si="39"/>
        <v>-1.059301765</v>
      </c>
      <c r="O50" s="6">
        <f t="shared" si="39"/>
        <v>0.9358297096</v>
      </c>
      <c r="P50" s="6">
        <f t="shared" si="39"/>
        <v>-0.2660305239</v>
      </c>
      <c r="Q50" s="6">
        <f t="shared" si="9"/>
        <v>-0.7318481569</v>
      </c>
      <c r="R50" s="6">
        <f t="shared" si="10"/>
        <v>0.3466843224</v>
      </c>
      <c r="S50" s="6">
        <f t="shared" ref="S50:T50" si="40">1/(1+EXP(-Q50))</f>
        <v>0.3247892932</v>
      </c>
      <c r="T50" s="6">
        <f t="shared" si="40"/>
        <v>0.5858133055</v>
      </c>
      <c r="U50" s="6">
        <f t="shared" ref="U50:V50" si="41">0.5*(C50-S50)^2</f>
        <v>0.04954614956</v>
      </c>
      <c r="V50" s="6">
        <f t="shared" si="41"/>
        <v>0.08168344201</v>
      </c>
      <c r="W50" s="2">
        <f t="shared" si="13"/>
        <v>0.1312295916</v>
      </c>
      <c r="X50" s="6">
        <f t="shared" si="14"/>
        <v>-0.001456768254</v>
      </c>
      <c r="Y50" s="6">
        <f t="shared" si="15"/>
        <v>-0.002913536507</v>
      </c>
      <c r="Z50" s="6">
        <f t="shared" si="16"/>
        <v>-0.0005873060793</v>
      </c>
      <c r="AA50" s="6">
        <f t="shared" si="17"/>
        <v>-0.001174612159</v>
      </c>
      <c r="AB50" s="6">
        <f t="shared" si="18"/>
        <v>0.03567894181</v>
      </c>
      <c r="AC50" s="6">
        <f t="shared" si="19"/>
        <v>0.03554675494</v>
      </c>
      <c r="AD50" s="6">
        <f t="shared" si="20"/>
        <v>-0.05068604165</v>
      </c>
      <c r="AE50" s="6">
        <f t="shared" si="21"/>
        <v>-0.05049825499</v>
      </c>
    </row>
    <row r="51" ht="15.75" customHeight="1">
      <c r="A51" s="6">
        <v>0.05</v>
      </c>
      <c r="B51" s="6">
        <v>0.1</v>
      </c>
      <c r="C51" s="6">
        <v>0.01</v>
      </c>
      <c r="D51" s="6">
        <v>0.99</v>
      </c>
      <c r="E51" s="6">
        <f t="shared" ref="E51:H51" si="42">E50-$Q$40*X50</f>
        <v>0.3123577059</v>
      </c>
      <c r="F51" s="6">
        <f t="shared" si="42"/>
        <v>0.5247154118</v>
      </c>
      <c r="G51" s="6">
        <f t="shared" si="42"/>
        <v>-0.2000492538</v>
      </c>
      <c r="H51" s="6">
        <f t="shared" si="42"/>
        <v>0.6999014923</v>
      </c>
      <c r="I51" s="6">
        <f t="shared" si="5"/>
        <v>0.06808942648</v>
      </c>
      <c r="J51" s="6">
        <f t="shared" si="6"/>
        <v>0.05998768654</v>
      </c>
      <c r="K51" s="6">
        <f t="shared" ref="K51:L51" si="43">1/(1+EXP(-I51))</f>
        <v>0.5170157831</v>
      </c>
      <c r="L51" s="6">
        <f t="shared" si="43"/>
        <v>0.514992426</v>
      </c>
      <c r="M51" s="6">
        <f t="shared" ref="M51:P51" si="44">M50-$Q$40*AB50</f>
        <v>-0.4320027055</v>
      </c>
      <c r="N51" s="6">
        <f t="shared" si="44"/>
        <v>-1.130395275</v>
      </c>
      <c r="O51" s="6">
        <f t="shared" si="44"/>
        <v>1.037201793</v>
      </c>
      <c r="P51" s="6">
        <f t="shared" si="44"/>
        <v>-0.1650340139</v>
      </c>
      <c r="Q51" s="6">
        <f t="shared" si="9"/>
        <v>-0.8054972221</v>
      </c>
      <c r="R51" s="6">
        <f t="shared" si="10"/>
        <v>0.45125843</v>
      </c>
      <c r="S51" s="6">
        <f t="shared" ref="S51:T51" si="45">1/(1+EXP(-Q51))</f>
        <v>0.3088508395</v>
      </c>
      <c r="T51" s="6">
        <f t="shared" si="45"/>
        <v>0.6109383953</v>
      </c>
      <c r="U51" s="6">
        <f t="shared" ref="U51:V51" si="46">0.5*(C51-S51)^2</f>
        <v>0.04465591213</v>
      </c>
      <c r="V51" s="6">
        <f t="shared" si="46"/>
        <v>0.07184385009</v>
      </c>
      <c r="W51" s="2">
        <f t="shared" si="13"/>
        <v>0.1164997622</v>
      </c>
      <c r="X51" s="6">
        <f t="shared" si="14"/>
        <v>-0.001510884777</v>
      </c>
      <c r="Y51" s="6">
        <f t="shared" si="15"/>
        <v>-0.003021769553</v>
      </c>
      <c r="Z51" s="6">
        <f t="shared" si="16"/>
        <v>-0.0007146969403</v>
      </c>
      <c r="AA51" s="6">
        <f t="shared" si="17"/>
        <v>-0.001429393881</v>
      </c>
      <c r="AB51" s="6">
        <f t="shared" si="18"/>
        <v>0.03298214163</v>
      </c>
      <c r="AC51" s="6">
        <f t="shared" si="19"/>
        <v>0.03285306501</v>
      </c>
      <c r="AD51" s="6">
        <f t="shared" si="20"/>
        <v>-0.04658320781</v>
      </c>
      <c r="AE51" s="6">
        <f t="shared" si="21"/>
        <v>-0.046400903</v>
      </c>
    </row>
    <row r="52" ht="15.75" customHeight="1">
      <c r="A52" s="6">
        <v>0.05</v>
      </c>
      <c r="B52" s="6">
        <v>0.1</v>
      </c>
      <c r="C52" s="6">
        <v>0.01</v>
      </c>
      <c r="D52" s="6">
        <v>0.99</v>
      </c>
      <c r="E52" s="6">
        <f t="shared" ref="E52:H52" si="47">E51-$Q$40*X51</f>
        <v>0.3153794755</v>
      </c>
      <c r="F52" s="6">
        <f t="shared" si="47"/>
        <v>0.5307589509</v>
      </c>
      <c r="G52" s="6">
        <f t="shared" si="47"/>
        <v>-0.19861986</v>
      </c>
      <c r="H52" s="6">
        <f t="shared" si="47"/>
        <v>0.7027602801</v>
      </c>
      <c r="I52" s="6">
        <f t="shared" si="5"/>
        <v>0.06884486887</v>
      </c>
      <c r="J52" s="6">
        <f t="shared" si="6"/>
        <v>0.06034503501</v>
      </c>
      <c r="K52" s="6">
        <f t="shared" ref="K52:L52" si="48">1/(1+EXP(-I52))</f>
        <v>0.5172044226</v>
      </c>
      <c r="L52" s="6">
        <f t="shared" si="48"/>
        <v>0.5150816823</v>
      </c>
      <c r="M52" s="6">
        <f t="shared" ref="M52:P52" si="49">M51-$Q$40*AB51</f>
        <v>-0.4979669887</v>
      </c>
      <c r="N52" s="6">
        <f t="shared" si="49"/>
        <v>-1.196101405</v>
      </c>
      <c r="O52" s="6">
        <f t="shared" si="49"/>
        <v>1.130368209</v>
      </c>
      <c r="P52" s="6">
        <f t="shared" si="49"/>
        <v>-0.07223220789</v>
      </c>
      <c r="Q52" s="6">
        <f t="shared" si="9"/>
        <v>-0.8736406527</v>
      </c>
      <c r="R52" s="6">
        <f t="shared" si="10"/>
        <v>0.5474259494</v>
      </c>
      <c r="S52" s="6">
        <f t="shared" ref="S52:T52" si="50">1/(1+EXP(-Q52))</f>
        <v>0.294497323</v>
      </c>
      <c r="T52" s="6">
        <f t="shared" si="50"/>
        <v>0.6335381857</v>
      </c>
      <c r="U52" s="6">
        <f t="shared" ref="U52:V52" si="51">0.5*(C52-S52)^2</f>
        <v>0.04046936339</v>
      </c>
      <c r="V52" s="6">
        <f t="shared" si="51"/>
        <v>0.06353251254</v>
      </c>
      <c r="W52" s="2">
        <f t="shared" si="13"/>
        <v>0.1040018759</v>
      </c>
      <c r="X52" s="6">
        <f t="shared" si="14"/>
        <v>-0.001535462833</v>
      </c>
      <c r="Y52" s="6">
        <f t="shared" si="15"/>
        <v>-0.003070925666</v>
      </c>
      <c r="Z52" s="6">
        <f t="shared" si="16"/>
        <v>-0.0008080827387</v>
      </c>
      <c r="AA52" s="6">
        <f t="shared" si="17"/>
        <v>-0.001616165477</v>
      </c>
      <c r="AB52" s="6">
        <f t="shared" si="18"/>
        <v>0.03057175929</v>
      </c>
      <c r="AC52" s="6">
        <f t="shared" si="19"/>
        <v>0.03044628491</v>
      </c>
      <c r="AD52" s="6">
        <f t="shared" si="20"/>
        <v>-0.0428032521</v>
      </c>
      <c r="AE52" s="6">
        <f t="shared" si="21"/>
        <v>-0.04262757653</v>
      </c>
    </row>
    <row r="53" ht="15.75" customHeight="1">
      <c r="A53" s="6">
        <v>0.05</v>
      </c>
      <c r="B53" s="6">
        <v>0.1</v>
      </c>
      <c r="C53" s="6">
        <v>0.01</v>
      </c>
      <c r="D53" s="6">
        <v>0.99</v>
      </c>
      <c r="E53" s="6">
        <f t="shared" ref="E53:H53" si="52">E52-$Q$40*X52</f>
        <v>0.3184504011</v>
      </c>
      <c r="F53" s="6">
        <f t="shared" si="52"/>
        <v>0.5369008023</v>
      </c>
      <c r="G53" s="6">
        <f t="shared" si="52"/>
        <v>-0.1970036945</v>
      </c>
      <c r="H53" s="6">
        <f t="shared" si="52"/>
        <v>0.705992611</v>
      </c>
      <c r="I53" s="6">
        <f t="shared" si="5"/>
        <v>0.06961260028</v>
      </c>
      <c r="J53" s="6">
        <f t="shared" si="6"/>
        <v>0.06074907638</v>
      </c>
      <c r="K53" s="6">
        <f t="shared" ref="K53:L53" si="53">1/(1+EXP(-I53))</f>
        <v>0.5173961256</v>
      </c>
      <c r="L53" s="6">
        <f t="shared" si="53"/>
        <v>0.5151826002</v>
      </c>
      <c r="M53" s="6">
        <f t="shared" ref="M53:P53" si="54">M52-$Q$40*AB52</f>
        <v>-0.5591105073</v>
      </c>
      <c r="N53" s="6">
        <f t="shared" si="54"/>
        <v>-1.256993975</v>
      </c>
      <c r="O53" s="6">
        <f t="shared" si="54"/>
        <v>1.215974713</v>
      </c>
      <c r="P53" s="6">
        <f t="shared" si="54"/>
        <v>0.01302294516</v>
      </c>
      <c r="Q53" s="6">
        <f t="shared" si="9"/>
        <v>-0.9368630346</v>
      </c>
      <c r="R53" s="6">
        <f t="shared" si="10"/>
        <v>0.6358498</v>
      </c>
      <c r="S53" s="6">
        <f t="shared" ref="S53:T53" si="55">1/(1+EXP(-Q53))</f>
        <v>0.2815344303</v>
      </c>
      <c r="T53" s="6">
        <f t="shared" si="55"/>
        <v>0.6538147006</v>
      </c>
      <c r="U53" s="6">
        <f t="shared" ref="U53:V53" si="56">0.5*(C53-S53)^2</f>
        <v>0.03686547341</v>
      </c>
      <c r="V53" s="6">
        <f t="shared" si="56"/>
        <v>0.05651027775</v>
      </c>
      <c r="W53" s="2">
        <f t="shared" si="13"/>
        <v>0.09337575116</v>
      </c>
      <c r="X53" s="6">
        <f t="shared" si="14"/>
        <v>-0.001538575209</v>
      </c>
      <c r="Y53" s="6">
        <f t="shared" si="15"/>
        <v>-0.003077150418</v>
      </c>
      <c r="Z53" s="6">
        <f t="shared" si="16"/>
        <v>-0.0008743168716</v>
      </c>
      <c r="AA53" s="6">
        <f t="shared" si="17"/>
        <v>-0.001748633743</v>
      </c>
      <c r="AB53" s="6">
        <f t="shared" si="18"/>
        <v>0.02841747935</v>
      </c>
      <c r="AC53" s="6">
        <f t="shared" si="19"/>
        <v>0.02829590361</v>
      </c>
      <c r="AD53" s="6">
        <f t="shared" si="20"/>
        <v>-0.03936997999</v>
      </c>
      <c r="AE53" s="6">
        <f t="shared" si="21"/>
        <v>-0.03920154724</v>
      </c>
    </row>
    <row r="54" ht="15.75" customHeight="1">
      <c r="A54" s="6">
        <v>0.05</v>
      </c>
      <c r="B54" s="6">
        <v>0.1</v>
      </c>
      <c r="C54" s="6">
        <v>0.01</v>
      </c>
      <c r="D54" s="6">
        <v>0.99</v>
      </c>
      <c r="E54" s="6">
        <f t="shared" ref="E54:H54" si="57">E53-$Q$40*X53</f>
        <v>0.3215275516</v>
      </c>
      <c r="F54" s="6">
        <f t="shared" si="57"/>
        <v>0.5430551031</v>
      </c>
      <c r="G54" s="6">
        <f t="shared" si="57"/>
        <v>-0.1952550607</v>
      </c>
      <c r="H54" s="6">
        <f t="shared" si="57"/>
        <v>0.7094898785</v>
      </c>
      <c r="I54" s="6">
        <f t="shared" si="5"/>
        <v>0.07038188789</v>
      </c>
      <c r="J54" s="6">
        <f t="shared" si="6"/>
        <v>0.06118623481</v>
      </c>
      <c r="K54" s="6">
        <f t="shared" ref="K54:L54" si="58">1/(1+EXP(-I54))</f>
        <v>0.5175882121</v>
      </c>
      <c r="L54" s="6">
        <f t="shared" si="58"/>
        <v>0.5152917883</v>
      </c>
      <c r="M54" s="6">
        <f t="shared" ref="M54:P54" si="59">M53-$Q$40*AB53</f>
        <v>-0.615945466</v>
      </c>
      <c r="N54" s="6">
        <f t="shared" si="59"/>
        <v>-1.313585782</v>
      </c>
      <c r="O54" s="6">
        <f t="shared" si="59"/>
        <v>1.294714673</v>
      </c>
      <c r="P54" s="6">
        <f t="shared" si="59"/>
        <v>0.09142603963</v>
      </c>
      <c r="Q54" s="6">
        <f t="shared" si="9"/>
        <v>-0.9956860792</v>
      </c>
      <c r="R54" s="6">
        <f t="shared" si="10"/>
        <v>0.7172401401</v>
      </c>
      <c r="S54" s="6">
        <f t="shared" ref="S54:T54" si="60">1/(1+EXP(-Q54))</f>
        <v>0.2697904346</v>
      </c>
      <c r="T54" s="6">
        <f t="shared" si="60"/>
        <v>0.6719989879</v>
      </c>
      <c r="U54" s="6">
        <f t="shared" ref="U54:V54" si="61">0.5*(C54-S54)^2</f>
        <v>0.03374553497</v>
      </c>
      <c r="V54" s="6">
        <f t="shared" si="61"/>
        <v>0.05056232186</v>
      </c>
      <c r="W54" s="2">
        <f t="shared" si="13"/>
        <v>0.08430785683</v>
      </c>
      <c r="X54" s="6">
        <f t="shared" si="14"/>
        <v>-0.001526531419</v>
      </c>
      <c r="Y54" s="6">
        <f t="shared" si="15"/>
        <v>-0.003053062838</v>
      </c>
      <c r="Z54" s="6">
        <f t="shared" si="16"/>
        <v>-0.0009193252542</v>
      </c>
      <c r="AA54" s="6">
        <f t="shared" si="17"/>
        <v>-0.001838650508</v>
      </c>
      <c r="AB54" s="6">
        <f t="shared" si="18"/>
        <v>0.02648997808</v>
      </c>
      <c r="AC54" s="6">
        <f t="shared" si="19"/>
        <v>0.02637244793</v>
      </c>
      <c r="AD54" s="6">
        <f t="shared" si="20"/>
        <v>-0.03627911481</v>
      </c>
      <c r="AE54" s="6">
        <f t="shared" si="21"/>
        <v>-0.03611815244</v>
      </c>
    </row>
    <row r="55" ht="15.75" customHeight="1">
      <c r="A55" s="6">
        <v>0.05</v>
      </c>
      <c r="B55" s="6">
        <v>0.1</v>
      </c>
      <c r="C55" s="6">
        <v>0.01</v>
      </c>
      <c r="D55" s="6">
        <v>0.99</v>
      </c>
      <c r="E55" s="6">
        <f t="shared" ref="E55:H55" si="62">E54-$Q$40*X54</f>
        <v>0.3245806144</v>
      </c>
      <c r="F55" s="6">
        <f t="shared" si="62"/>
        <v>0.5491612288</v>
      </c>
      <c r="G55" s="6">
        <f t="shared" si="62"/>
        <v>-0.1934164102</v>
      </c>
      <c r="H55" s="6">
        <f t="shared" si="62"/>
        <v>0.7131671795</v>
      </c>
      <c r="I55" s="6">
        <f t="shared" si="5"/>
        <v>0.0711451536</v>
      </c>
      <c r="J55" s="6">
        <f t="shared" si="6"/>
        <v>0.06164589744</v>
      </c>
      <c r="K55" s="6">
        <f t="shared" ref="K55:L55" si="63">1/(1+EXP(-I55))</f>
        <v>0.5177787899</v>
      </c>
      <c r="L55" s="6">
        <f t="shared" si="63"/>
        <v>0.5154065956</v>
      </c>
      <c r="M55" s="6">
        <f t="shared" ref="M55:P55" si="64">M54-$Q$40*AB54</f>
        <v>-0.6689254221</v>
      </c>
      <c r="N55" s="6">
        <f t="shared" si="64"/>
        <v>-1.366330678</v>
      </c>
      <c r="O55" s="6">
        <f t="shared" si="64"/>
        <v>1.367272902</v>
      </c>
      <c r="P55" s="6">
        <f t="shared" si="64"/>
        <v>0.1636623445</v>
      </c>
      <c r="Q55" s="6">
        <f t="shared" si="9"/>
        <v>-1.050571239</v>
      </c>
      <c r="R55" s="6">
        <f t="shared" si="10"/>
        <v>0.7922975606</v>
      </c>
      <c r="S55" s="6">
        <f t="shared" ref="S55:T55" si="65">1/(1+EXP(-Q55))</f>
        <v>0.2591154224</v>
      </c>
      <c r="T55" s="6">
        <f t="shared" si="65"/>
        <v>0.6883244484</v>
      </c>
      <c r="U55" s="6">
        <f t="shared" ref="U55:V55" si="66">0.5*(C55-S55)^2</f>
        <v>0.03102924683</v>
      </c>
      <c r="V55" s="6">
        <f t="shared" si="66"/>
        <v>0.04550406922</v>
      </c>
      <c r="W55" s="2">
        <f t="shared" si="13"/>
        <v>0.07653331606</v>
      </c>
      <c r="X55" s="6">
        <f t="shared" si="14"/>
        <v>-0.00150409568</v>
      </c>
      <c r="Y55" s="6">
        <f t="shared" si="15"/>
        <v>-0.00300819136</v>
      </c>
      <c r="Z55" s="6">
        <f t="shared" si="16"/>
        <v>-0.0009479917068</v>
      </c>
      <c r="AA55" s="6">
        <f t="shared" si="17"/>
        <v>-0.001895983414</v>
      </c>
      <c r="AB55" s="6">
        <f t="shared" si="18"/>
        <v>0.02476216929</v>
      </c>
      <c r="AC55" s="6">
        <f t="shared" si="19"/>
        <v>0.02464872185</v>
      </c>
      <c r="AD55" s="6">
        <f t="shared" si="20"/>
        <v>-0.0335104534</v>
      </c>
      <c r="AE55" s="6">
        <f t="shared" si="21"/>
        <v>-0.03335692585</v>
      </c>
    </row>
    <row r="56" ht="15.75" customHeight="1">
      <c r="A56" s="6">
        <v>0.05</v>
      </c>
      <c r="B56" s="6">
        <v>0.1</v>
      </c>
      <c r="C56" s="6">
        <v>0.01</v>
      </c>
      <c r="D56" s="6">
        <v>0.99</v>
      </c>
      <c r="E56" s="6">
        <f t="shared" ref="E56:H56" si="67">E55-$Q$40*X55</f>
        <v>0.3275888058</v>
      </c>
      <c r="F56" s="6">
        <f t="shared" si="67"/>
        <v>0.5551776115</v>
      </c>
      <c r="G56" s="6">
        <f t="shared" si="67"/>
        <v>-0.1915204268</v>
      </c>
      <c r="H56" s="6">
        <f t="shared" si="67"/>
        <v>0.7169591464</v>
      </c>
      <c r="I56" s="6">
        <f t="shared" si="5"/>
        <v>0.07189720144</v>
      </c>
      <c r="J56" s="6">
        <f t="shared" si="6"/>
        <v>0.0621198933</v>
      </c>
      <c r="K56" s="6">
        <f t="shared" ref="K56:L56" si="68">1/(1+EXP(-I56))</f>
        <v>0.5179665616</v>
      </c>
      <c r="L56" s="6">
        <f t="shared" si="68"/>
        <v>0.5155249812</v>
      </c>
      <c r="M56" s="6">
        <f t="shared" ref="M56:P56" si="69">M55-$Q$40*AB55</f>
        <v>-0.7184497607</v>
      </c>
      <c r="N56" s="6">
        <f t="shared" si="69"/>
        <v>-1.415628122</v>
      </c>
      <c r="O56" s="6">
        <f t="shared" si="69"/>
        <v>1.434293809</v>
      </c>
      <c r="P56" s="6">
        <f t="shared" si="69"/>
        <v>0.2303761962</v>
      </c>
      <c r="Q56" s="6">
        <f t="shared" si="9"/>
        <v>-1.101924613</v>
      </c>
      <c r="R56" s="6">
        <f t="shared" si="10"/>
        <v>0.8616809169</v>
      </c>
      <c r="S56" s="6">
        <f t="shared" ref="S56:T56" si="70">1/(1+EXP(-Q56))</f>
        <v>0.2493794536</v>
      </c>
      <c r="T56" s="6">
        <f t="shared" si="70"/>
        <v>0.7030117264</v>
      </c>
      <c r="U56" s="6">
        <f t="shared" ref="U56:V56" si="71">0.5*(C56-S56)^2</f>
        <v>0.02865126141</v>
      </c>
      <c r="V56" s="6">
        <f t="shared" si="71"/>
        <v>0.0411811346</v>
      </c>
      <c r="W56" s="2">
        <f t="shared" si="13"/>
        <v>0.069832396</v>
      </c>
      <c r="X56" s="6">
        <f t="shared" si="14"/>
        <v>-0.001474780306</v>
      </c>
      <c r="Y56" s="6">
        <f t="shared" si="15"/>
        <v>-0.002949560611</v>
      </c>
      <c r="Z56" s="6">
        <f t="shared" si="16"/>
        <v>-0.0009642188774</v>
      </c>
      <c r="AA56" s="6">
        <f t="shared" si="17"/>
        <v>-0.001928437755</v>
      </c>
      <c r="AB56" s="6">
        <f t="shared" si="18"/>
        <v>0.02320970991</v>
      </c>
      <c r="AC56" s="6">
        <f t="shared" si="19"/>
        <v>0.02310030444</v>
      </c>
      <c r="AD56" s="6">
        <f t="shared" si="20"/>
        <v>-0.03103614318</v>
      </c>
      <c r="AE56" s="6">
        <f t="shared" si="21"/>
        <v>-0.03088984563</v>
      </c>
    </row>
    <row r="57" ht="15.75" customHeight="1">
      <c r="A57" s="6">
        <v>0.05</v>
      </c>
      <c r="B57" s="6">
        <v>0.1</v>
      </c>
      <c r="C57" s="6">
        <v>0.01</v>
      </c>
      <c r="D57" s="6">
        <v>0.99</v>
      </c>
      <c r="E57" s="6">
        <f t="shared" ref="E57:H57" si="72">E56-$Q$40*X56</f>
        <v>0.3305383664</v>
      </c>
      <c r="F57" s="6">
        <f t="shared" si="72"/>
        <v>0.5610767327</v>
      </c>
      <c r="G57" s="6">
        <f t="shared" si="72"/>
        <v>-0.1895919891</v>
      </c>
      <c r="H57" s="6">
        <f t="shared" si="72"/>
        <v>0.7208160219</v>
      </c>
      <c r="I57" s="6">
        <f t="shared" si="5"/>
        <v>0.07263459159</v>
      </c>
      <c r="J57" s="6">
        <f t="shared" si="6"/>
        <v>0.06260200273</v>
      </c>
      <c r="K57" s="6">
        <f t="shared" ref="K57:L57" si="73">1/(1+EXP(-I57))</f>
        <v>0.5181506687</v>
      </c>
      <c r="L57" s="6">
        <f t="shared" si="73"/>
        <v>0.5156453915</v>
      </c>
      <c r="M57" s="6">
        <f t="shared" ref="M57:P57" si="74">M56-$Q$40*AB56</f>
        <v>-0.7648691805</v>
      </c>
      <c r="N57" s="6">
        <f t="shared" si="74"/>
        <v>-1.46182873</v>
      </c>
      <c r="O57" s="6">
        <f t="shared" si="74"/>
        <v>1.496366095</v>
      </c>
      <c r="P57" s="6">
        <f t="shared" si="74"/>
        <v>0.2921558875</v>
      </c>
      <c r="Q57" s="6">
        <f t="shared" si="9"/>
        <v>-1.150102725</v>
      </c>
      <c r="R57" s="6">
        <f t="shared" si="10"/>
        <v>0.9259919299</v>
      </c>
      <c r="S57" s="6">
        <f t="shared" ref="S57:T57" si="75">1/(1+EXP(-Q57))</f>
        <v>0.2404703204</v>
      </c>
      <c r="T57" s="6">
        <f t="shared" si="75"/>
        <v>0.716261428</v>
      </c>
      <c r="U57" s="6">
        <f t="shared" ref="U57:V57" si="76">0.5*(C57-S57)^2</f>
        <v>0.02655828428</v>
      </c>
      <c r="V57" s="6">
        <f t="shared" si="76"/>
        <v>0.03746640291</v>
      </c>
      <c r="W57" s="2">
        <f t="shared" si="13"/>
        <v>0.06402468719</v>
      </c>
      <c r="X57" s="6">
        <f t="shared" si="14"/>
        <v>-0.001441130414</v>
      </c>
      <c r="Y57" s="6">
        <f t="shared" si="15"/>
        <v>-0.002882260829</v>
      </c>
      <c r="Z57" s="6">
        <f t="shared" si="16"/>
        <v>-0.0009710640267</v>
      </c>
      <c r="AA57" s="6">
        <f t="shared" si="17"/>
        <v>-0.001942128053</v>
      </c>
      <c r="AB57" s="6">
        <f t="shared" si="18"/>
        <v>0.02181108647</v>
      </c>
      <c r="AC57" s="6">
        <f t="shared" si="19"/>
        <v>0.02170562908</v>
      </c>
      <c r="AD57" s="6">
        <f t="shared" si="20"/>
        <v>-0.0288258421</v>
      </c>
      <c r="AE57" s="6">
        <f t="shared" si="21"/>
        <v>-0.02868646811</v>
      </c>
    </row>
    <row r="58" ht="15.75" customHeight="1">
      <c r="A58" s="6">
        <v>0.05</v>
      </c>
      <c r="B58" s="6">
        <v>0.1</v>
      </c>
      <c r="C58" s="6">
        <v>0.01</v>
      </c>
      <c r="D58" s="6">
        <v>0.99</v>
      </c>
      <c r="E58" s="6">
        <f t="shared" ref="E58:H58" si="77">E57-$Q$40*X57</f>
        <v>0.3334206272</v>
      </c>
      <c r="F58" s="6">
        <f t="shared" si="77"/>
        <v>0.5668412544</v>
      </c>
      <c r="G58" s="6">
        <f t="shared" si="77"/>
        <v>-0.187649861</v>
      </c>
      <c r="H58" s="6">
        <f t="shared" si="77"/>
        <v>0.724700278</v>
      </c>
      <c r="I58" s="6">
        <f t="shared" si="5"/>
        <v>0.0733551568</v>
      </c>
      <c r="J58" s="6">
        <f t="shared" si="6"/>
        <v>0.06308753475</v>
      </c>
      <c r="K58" s="6">
        <f t="shared" ref="K58:L58" si="78">1/(1+EXP(-I58))</f>
        <v>0.5183305702</v>
      </c>
      <c r="L58" s="6">
        <f t="shared" si="78"/>
        <v>0.5157666547</v>
      </c>
      <c r="M58" s="6">
        <f t="shared" ref="M58:P58" si="79">M57-$Q$40*AB57</f>
        <v>-0.8084913535</v>
      </c>
      <c r="N58" s="6">
        <f t="shared" si="79"/>
        <v>-1.505239989</v>
      </c>
      <c r="O58" s="6">
        <f t="shared" si="79"/>
        <v>1.55401778</v>
      </c>
      <c r="P58" s="6">
        <f t="shared" si="79"/>
        <v>0.3495288237</v>
      </c>
      <c r="Q58" s="6">
        <f t="shared" si="9"/>
        <v>-1.195418378</v>
      </c>
      <c r="R58" s="6">
        <f t="shared" si="10"/>
        <v>0.985770234</v>
      </c>
      <c r="S58" s="6">
        <f t="shared" ref="S58:T58" si="80">1/(1+EXP(-Q58))</f>
        <v>0.2322912642</v>
      </c>
      <c r="T58" s="6">
        <f t="shared" si="80"/>
        <v>0.7282516553</v>
      </c>
      <c r="U58" s="6">
        <f t="shared" ref="U58:V58" si="81">0.5*(C58-S58)^2</f>
        <v>0.02470670306</v>
      </c>
      <c r="V58" s="6">
        <f t="shared" si="81"/>
        <v>0.03425609798</v>
      </c>
      <c r="W58" s="2">
        <f t="shared" si="13"/>
        <v>0.05896280104</v>
      </c>
      <c r="X58" s="6">
        <f t="shared" si="14"/>
        <v>-0.001404965772</v>
      </c>
      <c r="Y58" s="6">
        <f t="shared" si="15"/>
        <v>-0.002809931544</v>
      </c>
      <c r="Z58" s="6">
        <f t="shared" si="16"/>
        <v>-0.0009708920968</v>
      </c>
      <c r="AA58" s="6">
        <f t="shared" si="17"/>
        <v>-0.001941784194</v>
      </c>
      <c r="AB58" s="6">
        <f t="shared" si="18"/>
        <v>0.02054748061</v>
      </c>
      <c r="AC58" s="6">
        <f t="shared" si="19"/>
        <v>0.02044584276</v>
      </c>
      <c r="AD58" s="6">
        <f t="shared" si="20"/>
        <v>-0.02684968255</v>
      </c>
      <c r="AE58" s="6">
        <f t="shared" si="21"/>
        <v>-0.02671687094</v>
      </c>
    </row>
    <row r="59" ht="15.75" customHeight="1">
      <c r="A59" s="6">
        <v>0.05</v>
      </c>
      <c r="B59" s="6">
        <v>0.1</v>
      </c>
      <c r="C59" s="6">
        <v>0.01</v>
      </c>
      <c r="D59" s="6">
        <v>0.99</v>
      </c>
      <c r="E59" s="6">
        <f t="shared" ref="E59:H59" si="82">E58-$Q$40*X58</f>
        <v>0.3362305587</v>
      </c>
      <c r="F59" s="6">
        <f t="shared" si="82"/>
        <v>0.5724611175</v>
      </c>
      <c r="G59" s="6">
        <f t="shared" si="82"/>
        <v>-0.1857080768</v>
      </c>
      <c r="H59" s="6">
        <f t="shared" si="82"/>
        <v>0.7285838464</v>
      </c>
      <c r="I59" s="6">
        <f t="shared" si="5"/>
        <v>0.07405763968</v>
      </c>
      <c r="J59" s="6">
        <f t="shared" si="6"/>
        <v>0.0635729808</v>
      </c>
      <c r="K59" s="6">
        <f t="shared" ref="K59:L59" si="83">1/(1+EXP(-I59))</f>
        <v>0.5185059527</v>
      </c>
      <c r="L59" s="6">
        <f t="shared" si="83"/>
        <v>0.5158878946</v>
      </c>
      <c r="M59" s="6">
        <f t="shared" ref="M59:P59" si="84">M58-$Q$40*AB58</f>
        <v>-0.8495863147</v>
      </c>
      <c r="N59" s="6">
        <f t="shared" si="84"/>
        <v>-1.546131674</v>
      </c>
      <c r="O59" s="6">
        <f t="shared" si="84"/>
        <v>1.607717145</v>
      </c>
      <c r="P59" s="6">
        <f t="shared" si="84"/>
        <v>0.4029625656</v>
      </c>
      <c r="Q59" s="6">
        <f t="shared" si="9"/>
        <v>-1.238146176</v>
      </c>
      <c r="R59" s="6">
        <f t="shared" si="10"/>
        <v>1.041494419</v>
      </c>
      <c r="S59" s="6">
        <f t="shared" ref="S59:T59" si="85">1/(1+EXP(-Q59))</f>
        <v>0.2247588355</v>
      </c>
      <c r="T59" s="6">
        <f t="shared" si="85"/>
        <v>0.7391382524</v>
      </c>
      <c r="U59" s="6">
        <f t="shared" ref="U59:V59" si="86">0.5*(C59-S59)^2</f>
        <v>0.02306067872</v>
      </c>
      <c r="V59" s="6">
        <f t="shared" si="86"/>
        <v>0.03146580822</v>
      </c>
      <c r="W59" s="2">
        <f t="shared" si="13"/>
        <v>0.05452648694</v>
      </c>
      <c r="X59" s="6">
        <f t="shared" si="14"/>
        <v>-0.001367572322</v>
      </c>
      <c r="Y59" s="6">
        <f t="shared" si="15"/>
        <v>-0.002735144644</v>
      </c>
      <c r="Z59" s="6">
        <f t="shared" si="16"/>
        <v>-0.0009655181752</v>
      </c>
      <c r="AA59" s="6">
        <f t="shared" si="17"/>
        <v>-0.00193103635</v>
      </c>
      <c r="AB59" s="6">
        <f t="shared" si="18"/>
        <v>0.01940253099</v>
      </c>
      <c r="AC59" s="6">
        <f t="shared" si="19"/>
        <v>0.01930456306</v>
      </c>
      <c r="AD59" s="6">
        <f t="shared" si="20"/>
        <v>-0.02507981152</v>
      </c>
      <c r="AE59" s="6">
        <f t="shared" si="21"/>
        <v>-0.02495317768</v>
      </c>
    </row>
    <row r="60" ht="15.75" customHeight="1">
      <c r="A60" s="6">
        <v>0.05</v>
      </c>
      <c r="B60" s="6">
        <v>0.1</v>
      </c>
      <c r="C60" s="6">
        <v>0.01</v>
      </c>
      <c r="D60" s="6">
        <v>0.99</v>
      </c>
      <c r="E60" s="6">
        <f t="shared" ref="E60:H60" si="87">E59-$Q$40*X59</f>
        <v>0.3389657034</v>
      </c>
      <c r="F60" s="6">
        <f t="shared" si="87"/>
        <v>0.5779314068</v>
      </c>
      <c r="G60" s="6">
        <f t="shared" si="87"/>
        <v>-0.1837770405</v>
      </c>
      <c r="H60" s="6">
        <f t="shared" si="87"/>
        <v>0.7324459191</v>
      </c>
      <c r="I60" s="6">
        <f t="shared" si="5"/>
        <v>0.07474142584</v>
      </c>
      <c r="J60" s="6">
        <f t="shared" si="6"/>
        <v>0.06405573988</v>
      </c>
      <c r="K60" s="6">
        <f t="shared" ref="K60:L60" si="88">1/(1+EXP(-I60))</f>
        <v>0.5186766628</v>
      </c>
      <c r="L60" s="6">
        <f t="shared" si="88"/>
        <v>0.5160084616</v>
      </c>
      <c r="M60" s="6">
        <f t="shared" ref="M60:P60" si="89">M59-$Q$40*AB59</f>
        <v>-0.8883913767</v>
      </c>
      <c r="N60" s="6">
        <f t="shared" si="89"/>
        <v>-1.5847408</v>
      </c>
      <c r="O60" s="6">
        <f t="shared" si="89"/>
        <v>1.657876768</v>
      </c>
      <c r="P60" s="6">
        <f t="shared" si="89"/>
        <v>0.4528689209</v>
      </c>
      <c r="Q60" s="6">
        <f t="shared" si="9"/>
        <v>-1.278527537</v>
      </c>
      <c r="R60" s="6">
        <f t="shared" si="10"/>
        <v>1.093586185</v>
      </c>
      <c r="S60" s="6">
        <f t="shared" ref="S60:T60" si="90">1/(1+EXP(-Q60))</f>
        <v>0.2178009736</v>
      </c>
      <c r="T60" s="6">
        <f t="shared" si="90"/>
        <v>0.7490564218</v>
      </c>
      <c r="U60" s="6">
        <f t="shared" ref="U60:V60" si="91">0.5*(C60-S60)^2</f>
        <v>0.02159062232</v>
      </c>
      <c r="V60" s="6">
        <f t="shared" si="91"/>
        <v>0.02902690393</v>
      </c>
      <c r="W60" s="2">
        <f t="shared" si="13"/>
        <v>0.05061752625</v>
      </c>
      <c r="X60" s="6">
        <f t="shared" si="14"/>
        <v>-0.001329847848</v>
      </c>
      <c r="Y60" s="6">
        <f t="shared" si="15"/>
        <v>-0.002659695696</v>
      </c>
      <c r="Z60" s="6">
        <f t="shared" si="16"/>
        <v>-0.0009563287376</v>
      </c>
      <c r="AA60" s="6">
        <f t="shared" si="17"/>
        <v>-0.001912657475</v>
      </c>
      <c r="AB60" s="6">
        <f t="shared" si="18"/>
        <v>0.0183620588</v>
      </c>
      <c r="AC60" s="6">
        <f t="shared" si="19"/>
        <v>0.01826759982</v>
      </c>
      <c r="AD60" s="6">
        <f t="shared" si="20"/>
        <v>-0.02349106364</v>
      </c>
      <c r="AE60" s="6">
        <f t="shared" si="21"/>
        <v>-0.02337021979</v>
      </c>
    </row>
    <row r="61" ht="15.75" customHeight="1">
      <c r="A61" s="6">
        <v>0.05</v>
      </c>
      <c r="B61" s="6">
        <v>0.1</v>
      </c>
      <c r="C61" s="6">
        <v>0.01</v>
      </c>
      <c r="D61" s="6">
        <v>0.99</v>
      </c>
      <c r="E61" s="6">
        <f t="shared" ref="E61:H61" si="92">E60-$Q$40*X60</f>
        <v>0.3416253991</v>
      </c>
      <c r="F61" s="6">
        <f t="shared" si="92"/>
        <v>0.5832507981</v>
      </c>
      <c r="G61" s="6">
        <f t="shared" si="92"/>
        <v>-0.181864383</v>
      </c>
      <c r="H61" s="6">
        <f t="shared" si="92"/>
        <v>0.736271234</v>
      </c>
      <c r="I61" s="6">
        <f t="shared" si="5"/>
        <v>0.07540634977</v>
      </c>
      <c r="J61" s="6">
        <f t="shared" si="6"/>
        <v>0.06453390425</v>
      </c>
      <c r="K61" s="6">
        <f t="shared" ref="K61:L61" si="93">1/(1+EXP(-I61))</f>
        <v>0.5188426598</v>
      </c>
      <c r="L61" s="6">
        <f t="shared" si="93"/>
        <v>0.5161278792</v>
      </c>
      <c r="M61" s="6">
        <f t="shared" ref="M61:P61" si="94">M60-$Q$40*AB60</f>
        <v>-0.9251154943</v>
      </c>
      <c r="N61" s="6">
        <f t="shared" si="94"/>
        <v>-1.621276</v>
      </c>
      <c r="O61" s="6">
        <f t="shared" si="94"/>
        <v>1.704858895</v>
      </c>
      <c r="P61" s="6">
        <f t="shared" si="94"/>
        <v>0.4996093605</v>
      </c>
      <c r="Q61" s="6">
        <f t="shared" si="9"/>
        <v>-1.316775127</v>
      </c>
      <c r="R61" s="6">
        <f t="shared" si="10"/>
        <v>1.142415843</v>
      </c>
      <c r="S61" s="6">
        <f t="shared" ref="S61:T61" si="95">1/(1+EXP(-Q61))</f>
        <v>0.2113553286</v>
      </c>
      <c r="T61" s="6">
        <f t="shared" si="95"/>
        <v>0.7581229146</v>
      </c>
      <c r="U61" s="6">
        <f t="shared" ref="U61:V61" si="96">0.5*(C61-S61)^2</f>
        <v>0.02027198419</v>
      </c>
      <c r="V61" s="6">
        <f t="shared" si="96"/>
        <v>0.02688349137</v>
      </c>
      <c r="W61" s="2">
        <f t="shared" si="13"/>
        <v>0.04715547555</v>
      </c>
      <c r="X61" s="6">
        <f t="shared" si="14"/>
        <v>-0.001292410092</v>
      </c>
      <c r="Y61" s="6">
        <f t="shared" si="15"/>
        <v>-0.002584820185</v>
      </c>
      <c r="Z61" s="6">
        <f t="shared" si="16"/>
        <v>-0.0009443798895</v>
      </c>
      <c r="AA61" s="6">
        <f t="shared" si="17"/>
        <v>-0.001888759779</v>
      </c>
      <c r="AB61" s="6">
        <f t="shared" si="18"/>
        <v>0.01741379306</v>
      </c>
      <c r="AC61" s="6">
        <f t="shared" si="19"/>
        <v>0.01732267752</v>
      </c>
      <c r="AD61" s="6">
        <f t="shared" si="20"/>
        <v>-0.0220611354</v>
      </c>
      <c r="AE61" s="6">
        <f t="shared" si="21"/>
        <v>-0.02194570322</v>
      </c>
    </row>
    <row r="62" ht="15.75" customHeight="1">
      <c r="A62" s="6">
        <v>0.05</v>
      </c>
      <c r="B62" s="6">
        <v>0.1</v>
      </c>
      <c r="C62" s="6">
        <v>0.01</v>
      </c>
      <c r="D62" s="6">
        <v>0.99</v>
      </c>
      <c r="E62" s="6">
        <f t="shared" ref="E62:H62" si="97">E61-$Q$40*X61</f>
        <v>0.3442102193</v>
      </c>
      <c r="F62" s="6">
        <f t="shared" si="97"/>
        <v>0.5884204385</v>
      </c>
      <c r="G62" s="6">
        <f t="shared" si="97"/>
        <v>-0.1799756232</v>
      </c>
      <c r="H62" s="6">
        <f t="shared" si="97"/>
        <v>0.7400487536</v>
      </c>
      <c r="I62" s="6">
        <f t="shared" si="5"/>
        <v>0.07605255481</v>
      </c>
      <c r="J62" s="6">
        <f t="shared" si="6"/>
        <v>0.0650060942</v>
      </c>
      <c r="K62" s="6">
        <f t="shared" ref="K62:L62" si="98">1/(1+EXP(-I62))</f>
        <v>0.5190039797</v>
      </c>
      <c r="L62" s="6">
        <f t="shared" si="98"/>
        <v>0.516245803</v>
      </c>
      <c r="M62" s="6">
        <f t="shared" ref="M62:P62" si="99">M61-$Q$40*AB61</f>
        <v>-0.9599430804</v>
      </c>
      <c r="N62" s="6">
        <f t="shared" si="99"/>
        <v>-1.655921355</v>
      </c>
      <c r="O62" s="6">
        <f t="shared" si="99"/>
        <v>1.748981166</v>
      </c>
      <c r="P62" s="6">
        <f t="shared" si="99"/>
        <v>0.5435007669</v>
      </c>
      <c r="Q62" s="6">
        <f t="shared" si="9"/>
        <v>-1.353076729</v>
      </c>
      <c r="R62" s="6">
        <f t="shared" si="10"/>
        <v>1.188308175</v>
      </c>
      <c r="S62" s="6">
        <f t="shared" ref="S62:T62" si="100">1/(1+EXP(-Q62))</f>
        <v>0.2053678195</v>
      </c>
      <c r="T62" s="6">
        <f t="shared" si="100"/>
        <v>0.7664383462</v>
      </c>
      <c r="U62" s="6">
        <f t="shared" ref="U62:V62" si="101">0.5*(C62-S62)^2</f>
        <v>0.01908429245</v>
      </c>
      <c r="V62" s="6">
        <f t="shared" si="101"/>
        <v>0.02498990653</v>
      </c>
      <c r="W62" s="2">
        <f t="shared" si="13"/>
        <v>0.04407419898</v>
      </c>
      <c r="X62" s="6">
        <f t="shared" si="14"/>
        <v>-0.001255675839</v>
      </c>
      <c r="Y62" s="6">
        <f t="shared" si="15"/>
        <v>-0.002511351678</v>
      </c>
      <c r="Z62" s="6">
        <f t="shared" si="16"/>
        <v>-0.000930474712</v>
      </c>
      <c r="AA62" s="6">
        <f t="shared" si="17"/>
        <v>-0.001860949424</v>
      </c>
      <c r="AB62" s="6">
        <f t="shared" si="18"/>
        <v>0.01654711397</v>
      </c>
      <c r="AC62" s="6">
        <f t="shared" si="19"/>
        <v>0.01645917657</v>
      </c>
      <c r="AD62" s="6">
        <f t="shared" si="20"/>
        <v>-0.02077049126</v>
      </c>
      <c r="AE62" s="6">
        <f t="shared" si="21"/>
        <v>-0.02066010928</v>
      </c>
    </row>
    <row r="63" ht="15.75" customHeight="1">
      <c r="A63" s="6">
        <v>0.05</v>
      </c>
      <c r="B63" s="6">
        <v>0.1</v>
      </c>
      <c r="C63" s="6">
        <v>0.01</v>
      </c>
      <c r="D63" s="6">
        <v>0.99</v>
      </c>
      <c r="E63" s="6">
        <f t="shared" ref="E63:H63" si="102">E62-$Q$40*X62</f>
        <v>0.3467215709</v>
      </c>
      <c r="F63" s="6">
        <f t="shared" si="102"/>
        <v>0.5934431419</v>
      </c>
      <c r="G63" s="6">
        <f t="shared" si="102"/>
        <v>-0.1781146738</v>
      </c>
      <c r="H63" s="6">
        <f t="shared" si="102"/>
        <v>0.7437706524</v>
      </c>
      <c r="I63" s="6">
        <f t="shared" si="5"/>
        <v>0.07668039273</v>
      </c>
      <c r="J63" s="6">
        <f t="shared" si="6"/>
        <v>0.06547133155</v>
      </c>
      <c r="K63" s="6">
        <f t="shared" ref="K63:L63" si="103">1/(1+EXP(-I63))</f>
        <v>0.5191607105</v>
      </c>
      <c r="L63" s="6">
        <f t="shared" si="103"/>
        <v>0.5163619887</v>
      </c>
      <c r="M63" s="6">
        <f t="shared" ref="M63:P63" si="104">M62-$Q$40*AB62</f>
        <v>-0.9930373083</v>
      </c>
      <c r="N63" s="6">
        <f t="shared" si="104"/>
        <v>-1.688839708</v>
      </c>
      <c r="O63" s="6">
        <f t="shared" si="104"/>
        <v>1.790522148</v>
      </c>
      <c r="P63" s="6">
        <f t="shared" si="104"/>
        <v>0.5848209855</v>
      </c>
      <c r="Q63" s="6">
        <f t="shared" si="9"/>
        <v>-1.387598585</v>
      </c>
      <c r="R63" s="6">
        <f t="shared" si="10"/>
        <v>1.231548078</v>
      </c>
      <c r="S63" s="6">
        <f t="shared" ref="S63:T63" si="105">1/(1+EXP(-Q63))</f>
        <v>0.1997914059</v>
      </c>
      <c r="T63" s="6">
        <f t="shared" si="105"/>
        <v>0.7740894093</v>
      </c>
      <c r="U63" s="6">
        <f t="shared" ref="U63:V63" si="106">0.5*(C63-S63)^2</f>
        <v>0.01801038887</v>
      </c>
      <c r="V63" s="6">
        <f t="shared" si="106"/>
        <v>0.0233086916</v>
      </c>
      <c r="W63" s="2">
        <f t="shared" si="13"/>
        <v>0.04131908047</v>
      </c>
      <c r="X63" s="6">
        <f t="shared" si="14"/>
        <v>-0.001219918263</v>
      </c>
      <c r="Y63" s="6">
        <f t="shared" si="15"/>
        <v>-0.002439836527</v>
      </c>
      <c r="Z63" s="6">
        <f t="shared" si="16"/>
        <v>-0.0009152231219</v>
      </c>
      <c r="AA63" s="6">
        <f t="shared" si="17"/>
        <v>-0.001830446244</v>
      </c>
      <c r="AB63" s="6">
        <f t="shared" si="18"/>
        <v>0.01575282234</v>
      </c>
      <c r="AC63" s="6">
        <f t="shared" si="19"/>
        <v>0.01566790111</v>
      </c>
      <c r="AD63" s="6">
        <f t="shared" si="20"/>
        <v>-0.01960213973</v>
      </c>
      <c r="AE63" s="6">
        <f t="shared" si="21"/>
        <v>-0.01949646737</v>
      </c>
    </row>
    <row r="64" ht="15.75" customHeight="1">
      <c r="A64" s="6">
        <v>0.05</v>
      </c>
      <c r="B64" s="6">
        <v>0.1</v>
      </c>
      <c r="C64" s="6">
        <v>0.01</v>
      </c>
      <c r="D64" s="6">
        <v>0.99</v>
      </c>
      <c r="E64" s="6">
        <f t="shared" ref="E64:H64" si="107">E63-$Q$40*X63</f>
        <v>0.3491614075</v>
      </c>
      <c r="F64" s="6">
        <f t="shared" si="107"/>
        <v>0.5983228149</v>
      </c>
      <c r="G64" s="6">
        <f t="shared" si="107"/>
        <v>-0.1762842275</v>
      </c>
      <c r="H64" s="6">
        <f t="shared" si="107"/>
        <v>0.7474315449</v>
      </c>
      <c r="I64" s="6">
        <f t="shared" si="5"/>
        <v>0.07729035187</v>
      </c>
      <c r="J64" s="6">
        <f t="shared" si="6"/>
        <v>0.06592894311</v>
      </c>
      <c r="K64" s="6">
        <f t="shared" ref="K64:L64" si="108">1/(1+EXP(-I64))</f>
        <v>0.5193129746</v>
      </c>
      <c r="L64" s="6">
        <f t="shared" si="108"/>
        <v>0.5164762682</v>
      </c>
      <c r="M64" s="6">
        <f t="shared" ref="M64:P64" si="109">M63-$Q$40*AB63</f>
        <v>-1.024542953</v>
      </c>
      <c r="N64" s="6">
        <f t="shared" si="109"/>
        <v>-1.72017551</v>
      </c>
      <c r="O64" s="6">
        <f t="shared" si="109"/>
        <v>1.829726428</v>
      </c>
      <c r="P64" s="6">
        <f t="shared" si="109"/>
        <v>0.6238139203</v>
      </c>
      <c r="Q64" s="6">
        <f t="shared" si="9"/>
        <v>-1.420488277</v>
      </c>
      <c r="R64" s="6">
        <f t="shared" si="10"/>
        <v>1.27238576</v>
      </c>
      <c r="S64" s="6">
        <f t="shared" ref="S64:T64" si="110">1/(1+EXP(-Q64))</f>
        <v>0.1945850486</v>
      </c>
      <c r="T64" s="6">
        <f t="shared" si="110"/>
        <v>0.7811508771</v>
      </c>
      <c r="U64" s="6">
        <f t="shared" ref="U64:V64" si="111">0.5*(C64-S64)^2</f>
        <v>0.01703582009</v>
      </c>
      <c r="V64" s="6">
        <f t="shared" si="111"/>
        <v>0.02180897808</v>
      </c>
      <c r="W64" s="2">
        <f t="shared" si="13"/>
        <v>0.03884479816</v>
      </c>
      <c r="X64" s="6">
        <f t="shared" si="14"/>
        <v>-0.001185308326</v>
      </c>
      <c r="Y64" s="6">
        <f t="shared" si="15"/>
        <v>-0.002370616652</v>
      </c>
      <c r="Z64" s="6">
        <f t="shared" si="16"/>
        <v>-0.0008990877395</v>
      </c>
      <c r="AA64" s="6">
        <f t="shared" si="17"/>
        <v>-0.001798175479</v>
      </c>
      <c r="AB64" s="6">
        <f t="shared" si="18"/>
        <v>0.01502293707</v>
      </c>
      <c r="AC64" s="6">
        <f t="shared" si="19"/>
        <v>0.01494087546</v>
      </c>
      <c r="AD64" s="6">
        <f t="shared" si="20"/>
        <v>-0.01854135906</v>
      </c>
      <c r="AE64" s="6">
        <f t="shared" si="21"/>
        <v>-0.01844007834</v>
      </c>
    </row>
    <row r="65" ht="15.75" customHeight="1">
      <c r="A65" s="6">
        <v>0.05</v>
      </c>
      <c r="B65" s="6">
        <v>0.1</v>
      </c>
      <c r="C65" s="6">
        <v>0.01</v>
      </c>
      <c r="D65" s="6">
        <v>0.99</v>
      </c>
      <c r="E65" s="6">
        <f t="shared" ref="E65:H65" si="112">E64-$Q$40*X64</f>
        <v>0.3515320241</v>
      </c>
      <c r="F65" s="6">
        <f t="shared" si="112"/>
        <v>0.6030640482</v>
      </c>
      <c r="G65" s="6">
        <f t="shared" si="112"/>
        <v>-0.1744860521</v>
      </c>
      <c r="H65" s="6">
        <f t="shared" si="112"/>
        <v>0.7510278959</v>
      </c>
      <c r="I65" s="6">
        <f t="shared" si="5"/>
        <v>0.07788300603</v>
      </c>
      <c r="J65" s="6">
        <f t="shared" si="6"/>
        <v>0.06637848698</v>
      </c>
      <c r="K65" s="6">
        <f t="shared" ref="K65:L65" si="113">1/(1+EXP(-I65))</f>
        <v>0.5194609154</v>
      </c>
      <c r="L65" s="6">
        <f t="shared" si="113"/>
        <v>0.5165885313</v>
      </c>
      <c r="M65" s="6">
        <f t="shared" ref="M65:P65" si="114">M64-$Q$40*AB64</f>
        <v>-1.054588827</v>
      </c>
      <c r="N65" s="6">
        <f t="shared" si="114"/>
        <v>-1.750057261</v>
      </c>
      <c r="O65" s="6">
        <f t="shared" si="114"/>
        <v>1.866809146</v>
      </c>
      <c r="P65" s="6">
        <f t="shared" si="114"/>
        <v>0.6606940769</v>
      </c>
      <c r="Q65" s="6">
        <f t="shared" si="9"/>
        <v>-1.451877188</v>
      </c>
      <c r="R65" s="6">
        <f t="shared" si="10"/>
        <v>1.311041371</v>
      </c>
      <c r="S65" s="6">
        <f t="shared" ref="S65:T65" si="115">1/(1+EXP(-Q65))</f>
        <v>0.1897128331</v>
      </c>
      <c r="T65" s="6">
        <f t="shared" si="115"/>
        <v>0.7876873627</v>
      </c>
      <c r="U65" s="6">
        <f t="shared" ref="U65:V65" si="116">0.5*(C65-S65)^2</f>
        <v>0.01614835119</v>
      </c>
      <c r="V65" s="6">
        <f t="shared" si="116"/>
        <v>0.02046520161</v>
      </c>
      <c r="W65" s="2">
        <f t="shared" si="13"/>
        <v>0.0366135528</v>
      </c>
      <c r="X65" s="6">
        <f t="shared" si="14"/>
        <v>-0.001151944574</v>
      </c>
      <c r="Y65" s="6">
        <f t="shared" si="15"/>
        <v>-0.002303889148</v>
      </c>
      <c r="Z65" s="6">
        <f t="shared" si="16"/>
        <v>-0.0008824188436</v>
      </c>
      <c r="AA65" s="6">
        <f t="shared" si="17"/>
        <v>-0.001764837687</v>
      </c>
      <c r="AB65" s="6">
        <f t="shared" si="18"/>
        <v>0.01435051998</v>
      </c>
      <c r="AC65" s="6">
        <f t="shared" si="19"/>
        <v>0.01427116809</v>
      </c>
      <c r="AD65" s="6">
        <f t="shared" si="20"/>
        <v>-0.0175754159</v>
      </c>
      <c r="AE65" s="6">
        <f t="shared" si="21"/>
        <v>-0.0174782318</v>
      </c>
    </row>
    <row r="66" ht="15.75" customHeight="1">
      <c r="A66" s="6">
        <v>0.05</v>
      </c>
      <c r="B66" s="6">
        <v>0.1</v>
      </c>
      <c r="C66" s="6">
        <v>0.01</v>
      </c>
      <c r="D66" s="6">
        <v>0.99</v>
      </c>
      <c r="E66" s="6">
        <f t="shared" ref="E66:H66" si="117">E65-$Q$40*X65</f>
        <v>0.3538359133</v>
      </c>
      <c r="F66" s="6">
        <f t="shared" si="117"/>
        <v>0.6076718265</v>
      </c>
      <c r="G66" s="6">
        <f t="shared" si="117"/>
        <v>-0.1727212144</v>
      </c>
      <c r="H66" s="6">
        <f t="shared" si="117"/>
        <v>0.7545575712</v>
      </c>
      <c r="I66" s="6">
        <f t="shared" si="5"/>
        <v>0.07845897832</v>
      </c>
      <c r="J66" s="6">
        <f t="shared" si="6"/>
        <v>0.06681969641</v>
      </c>
      <c r="K66" s="6">
        <f t="shared" ref="K66:L66" si="118">1/(1+EXP(-I66))</f>
        <v>0.5196046887</v>
      </c>
      <c r="L66" s="6">
        <f t="shared" si="118"/>
        <v>0.5166987114</v>
      </c>
      <c r="M66" s="6">
        <f t="shared" ref="M66:P66" si="119">M65-$Q$40*AB65</f>
        <v>-1.083289867</v>
      </c>
      <c r="N66" s="6">
        <f t="shared" si="119"/>
        <v>-1.778599597</v>
      </c>
      <c r="O66" s="6">
        <f t="shared" si="119"/>
        <v>1.901959978</v>
      </c>
      <c r="P66" s="6">
        <f t="shared" si="119"/>
        <v>0.6956505405</v>
      </c>
      <c r="Q66" s="6">
        <f t="shared" si="9"/>
        <v>-1.481882614</v>
      </c>
      <c r="R66" s="6">
        <f t="shared" si="10"/>
        <v>1.34770906</v>
      </c>
      <c r="S66" s="6">
        <f t="shared" ref="S66:T66" si="120">1/(1+EXP(-Q66))</f>
        <v>0.1851432299</v>
      </c>
      <c r="T66" s="6">
        <f t="shared" si="120"/>
        <v>0.7937548352</v>
      </c>
      <c r="U66" s="6">
        <f t="shared" ref="U66:V66" si="121">0.5*(C66-S66)^2</f>
        <v>0.01533757549</v>
      </c>
      <c r="V66" s="6">
        <f t="shared" si="121"/>
        <v>0.01925608236</v>
      </c>
      <c r="W66" s="2">
        <f t="shared" si="13"/>
        <v>0.03459365785</v>
      </c>
      <c r="X66" s="6">
        <f t="shared" si="14"/>
        <v>-0.001119874576</v>
      </c>
      <c r="Y66" s="6">
        <f t="shared" si="15"/>
        <v>-0.002239749151</v>
      </c>
      <c r="Z66" s="6">
        <f t="shared" si="16"/>
        <v>-0.0008654809489</v>
      </c>
      <c r="AA66" s="6">
        <f t="shared" si="17"/>
        <v>-0.001730961898</v>
      </c>
      <c r="AB66" s="6">
        <f t="shared" si="18"/>
        <v>0.01372952556</v>
      </c>
      <c r="AC66" s="6">
        <f t="shared" si="19"/>
        <v>0.01365274086</v>
      </c>
      <c r="AD66" s="6">
        <f t="shared" si="20"/>
        <v>-0.01669329953</v>
      </c>
      <c r="AE66" s="6">
        <f t="shared" si="21"/>
        <v>-0.01659993943</v>
      </c>
    </row>
    <row r="67" ht="15.75" customHeight="1">
      <c r="A67" s="6">
        <v>0.05</v>
      </c>
      <c r="B67" s="6">
        <v>0.1</v>
      </c>
      <c r="C67" s="6">
        <v>0.01</v>
      </c>
      <c r="D67" s="6">
        <v>0.99</v>
      </c>
      <c r="E67" s="6">
        <f t="shared" ref="E67:H67" si="122">E66-$Q$40*X66</f>
        <v>0.3560756624</v>
      </c>
      <c r="F67" s="6">
        <f t="shared" si="122"/>
        <v>0.6121513248</v>
      </c>
      <c r="G67" s="6">
        <f t="shared" si="122"/>
        <v>-0.1709902525</v>
      </c>
      <c r="H67" s="6">
        <f t="shared" si="122"/>
        <v>0.758019495</v>
      </c>
      <c r="I67" s="6">
        <f t="shared" si="5"/>
        <v>0.0790189156</v>
      </c>
      <c r="J67" s="6">
        <f t="shared" si="6"/>
        <v>0.06725243688</v>
      </c>
      <c r="K67" s="6">
        <f t="shared" ref="K67:L67" si="123">1/(1+EXP(-I67))</f>
        <v>0.5197444563</v>
      </c>
      <c r="L67" s="6">
        <f t="shared" si="123"/>
        <v>0.5168067751</v>
      </c>
      <c r="M67" s="6">
        <f t="shared" ref="M67:P67" si="124">M66-$Q$40*AB66</f>
        <v>-1.110748918</v>
      </c>
      <c r="N67" s="6">
        <f t="shared" si="124"/>
        <v>-1.805905079</v>
      </c>
      <c r="O67" s="6">
        <f t="shared" si="124"/>
        <v>1.935346577</v>
      </c>
      <c r="P67" s="6">
        <f t="shared" si="124"/>
        <v>0.7288504194</v>
      </c>
      <c r="Q67" s="6">
        <f t="shared" si="9"/>
        <v>-1.510609573</v>
      </c>
      <c r="R67" s="6">
        <f t="shared" si="10"/>
        <v>1.382560489</v>
      </c>
      <c r="S67" s="6">
        <f t="shared" ref="S67:T67" si="125">1/(1+EXP(-Q67))</f>
        <v>0.1808484721</v>
      </c>
      <c r="T67" s="6">
        <f t="shared" si="125"/>
        <v>0.7994019112</v>
      </c>
      <c r="U67" s="6">
        <f t="shared" ref="U67:V67" si="126">0.5*(C67-S67)^2</f>
        <v>0.01459460021</v>
      </c>
      <c r="V67" s="6">
        <f t="shared" si="126"/>
        <v>0.01816381572</v>
      </c>
      <c r="W67" s="2">
        <f t="shared" si="13"/>
        <v>0.03275841593</v>
      </c>
      <c r="X67" s="6">
        <f t="shared" si="14"/>
        <v>-0.001089110334</v>
      </c>
      <c r="Y67" s="6">
        <f t="shared" si="15"/>
        <v>-0.002178220667</v>
      </c>
      <c r="Z67" s="6">
        <f t="shared" si="16"/>
        <v>-0.0008484730026</v>
      </c>
      <c r="AA67" s="6">
        <f t="shared" si="17"/>
        <v>-0.001696946005</v>
      </c>
      <c r="AB67" s="6">
        <f t="shared" si="18"/>
        <v>0.01315467293</v>
      </c>
      <c r="AC67" s="6">
        <f t="shared" si="19"/>
        <v>0.01308032056</v>
      </c>
      <c r="AD67" s="6">
        <f t="shared" si="20"/>
        <v>-0.0158854814</v>
      </c>
      <c r="AE67" s="6">
        <f t="shared" si="21"/>
        <v>-0.01579569404</v>
      </c>
    </row>
    <row r="68" ht="15.75" customHeight="1">
      <c r="A68" s="6">
        <v>0.05</v>
      </c>
      <c r="B68" s="6">
        <v>0.1</v>
      </c>
      <c r="C68" s="6">
        <v>0.01</v>
      </c>
      <c r="D68" s="6">
        <v>0.99</v>
      </c>
      <c r="E68" s="6">
        <f t="shared" ref="E68:H68" si="127">E67-$Q$40*X67</f>
        <v>0.3582538831</v>
      </c>
      <c r="F68" s="6">
        <f t="shared" si="127"/>
        <v>0.6165077662</v>
      </c>
      <c r="G68" s="6">
        <f t="shared" si="127"/>
        <v>-0.1692933065</v>
      </c>
      <c r="H68" s="6">
        <f t="shared" si="127"/>
        <v>0.7614133871</v>
      </c>
      <c r="I68" s="6">
        <f t="shared" si="5"/>
        <v>0.07956347077</v>
      </c>
      <c r="J68" s="6">
        <f t="shared" si="6"/>
        <v>0.06767667338</v>
      </c>
      <c r="K68" s="6">
        <f t="shared" ref="K68:L68" si="128">1/(1+EXP(-I68))</f>
        <v>0.5198803813</v>
      </c>
      <c r="L68" s="6">
        <f t="shared" si="128"/>
        <v>0.5169127136</v>
      </c>
      <c r="M68" s="6">
        <f t="shared" ref="M68:P68" si="129">M67-$Q$40*AB67</f>
        <v>-1.137058264</v>
      </c>
      <c r="N68" s="6">
        <f t="shared" si="129"/>
        <v>-1.83206572</v>
      </c>
      <c r="O68" s="6">
        <f t="shared" si="129"/>
        <v>1.96711754</v>
      </c>
      <c r="P68" s="6">
        <f t="shared" si="129"/>
        <v>0.7604418075</v>
      </c>
      <c r="Q68" s="6">
        <f t="shared" si="9"/>
        <v>-1.538152347</v>
      </c>
      <c r="R68" s="6">
        <f t="shared" si="10"/>
        <v>1.415747855</v>
      </c>
      <c r="S68" s="6">
        <f t="shared" ref="S68:T68" si="130">1/(1+EXP(-Q68))</f>
        <v>0.1768040297</v>
      </c>
      <c r="T68" s="6">
        <f t="shared" si="130"/>
        <v>0.8046709486</v>
      </c>
      <c r="U68" s="6">
        <f t="shared" ref="U68:V68" si="131">0.5*(C68-S68)^2</f>
        <v>0.01391179216</v>
      </c>
      <c r="V68" s="6">
        <f t="shared" si="131"/>
        <v>0.01717342864</v>
      </c>
      <c r="W68" s="2">
        <f t="shared" si="13"/>
        <v>0.03108522081</v>
      </c>
      <c r="X68" s="6">
        <f t="shared" si="14"/>
        <v>-0.001059639364</v>
      </c>
      <c r="Y68" s="6">
        <f t="shared" si="15"/>
        <v>-0.002119278727</v>
      </c>
      <c r="Z68" s="6">
        <f t="shared" si="16"/>
        <v>-0.0008315437495</v>
      </c>
      <c r="AA68" s="6">
        <f t="shared" si="17"/>
        <v>-0.001663087499</v>
      </c>
      <c r="AB68" s="6">
        <f t="shared" si="18"/>
        <v>0.01262133698</v>
      </c>
      <c r="AC68" s="6">
        <f t="shared" si="19"/>
        <v>0.01254928976</v>
      </c>
      <c r="AD68" s="6">
        <f t="shared" si="20"/>
        <v>-0.01514370338</v>
      </c>
      <c r="AE68" s="6">
        <f t="shared" si="21"/>
        <v>-0.01505725758</v>
      </c>
    </row>
    <row r="69" ht="15.75" customHeight="1">
      <c r="A69" s="6">
        <v>0.05</v>
      </c>
      <c r="B69" s="6">
        <v>0.1</v>
      </c>
      <c r="C69" s="6">
        <v>0.01</v>
      </c>
      <c r="D69" s="6">
        <v>0.99</v>
      </c>
      <c r="E69" s="6">
        <f t="shared" ref="E69:H69" si="132">E68-$Q$40*X68</f>
        <v>0.3603731618</v>
      </c>
      <c r="F69" s="6">
        <f t="shared" si="132"/>
        <v>0.6207463236</v>
      </c>
      <c r="G69" s="6">
        <f t="shared" si="132"/>
        <v>-0.167630219</v>
      </c>
      <c r="H69" s="6">
        <f t="shared" si="132"/>
        <v>0.764739562</v>
      </c>
      <c r="I69" s="6">
        <f t="shared" si="5"/>
        <v>0.08009329045</v>
      </c>
      <c r="J69" s="6">
        <f t="shared" si="6"/>
        <v>0.06809244526</v>
      </c>
      <c r="K69" s="6">
        <f t="shared" ref="K69:L69" si="133">1/(1+EXP(-I69))</f>
        <v>0.5200126254</v>
      </c>
      <c r="L69" s="6">
        <f t="shared" si="133"/>
        <v>0.5170165369</v>
      </c>
      <c r="M69" s="6">
        <f t="shared" ref="M69:P69" si="134">M68-$Q$40*AB68</f>
        <v>-1.162300938</v>
      </c>
      <c r="N69" s="6">
        <f t="shared" si="134"/>
        <v>-1.8571643</v>
      </c>
      <c r="O69" s="6">
        <f t="shared" si="134"/>
        <v>1.997404946</v>
      </c>
      <c r="P69" s="6">
        <f t="shared" si="134"/>
        <v>0.7905563226</v>
      </c>
      <c r="Q69" s="6">
        <f t="shared" si="9"/>
        <v>-1.564595817</v>
      </c>
      <c r="R69" s="6">
        <f t="shared" si="10"/>
        <v>1.447406482</v>
      </c>
      <c r="S69" s="6">
        <f t="shared" ref="S69:T69" si="135">1/(1+EXP(-Q69))</f>
        <v>0.172988166</v>
      </c>
      <c r="T69" s="6">
        <f t="shared" si="135"/>
        <v>0.8095989682</v>
      </c>
      <c r="U69" s="6">
        <f t="shared" ref="U69:V69" si="136">0.5*(C69-S69)^2</f>
        <v>0.01328257112</v>
      </c>
      <c r="V69" s="6">
        <f t="shared" si="136"/>
        <v>0.01627226614</v>
      </c>
      <c r="W69" s="2">
        <f t="shared" si="13"/>
        <v>0.02955483726</v>
      </c>
      <c r="X69" s="6">
        <f t="shared" si="14"/>
        <v>-0.001031432652</v>
      </c>
      <c r="Y69" s="6">
        <f t="shared" si="15"/>
        <v>-0.002062865305</v>
      </c>
      <c r="Z69" s="6">
        <f t="shared" si="16"/>
        <v>-0.0008148034397</v>
      </c>
      <c r="AA69" s="6">
        <f t="shared" si="17"/>
        <v>-0.001629606879</v>
      </c>
      <c r="AB69" s="6">
        <f t="shared" si="18"/>
        <v>0.01212545598</v>
      </c>
      <c r="AC69" s="6">
        <f t="shared" si="19"/>
        <v>0.01205559433</v>
      </c>
      <c r="AD69" s="6">
        <f t="shared" si="20"/>
        <v>-0.01446079431</v>
      </c>
      <c r="AE69" s="6">
        <f t="shared" si="21"/>
        <v>-0.01437747745</v>
      </c>
    </row>
    <row r="70" ht="15.75" customHeight="1">
      <c r="A70" s="6">
        <v>0.05</v>
      </c>
      <c r="B70" s="6">
        <v>0.1</v>
      </c>
      <c r="C70" s="6">
        <v>0.01</v>
      </c>
      <c r="D70" s="6">
        <v>0.99</v>
      </c>
      <c r="E70" s="6">
        <f t="shared" ref="E70:H70" si="137">E69-$Q$40*X69</f>
        <v>0.3624360271</v>
      </c>
      <c r="F70" s="6">
        <f t="shared" si="137"/>
        <v>0.6248720542</v>
      </c>
      <c r="G70" s="6">
        <f t="shared" si="137"/>
        <v>-0.1660006121</v>
      </c>
      <c r="H70" s="6">
        <f t="shared" si="137"/>
        <v>0.7679987758</v>
      </c>
      <c r="I70" s="6">
        <f t="shared" si="5"/>
        <v>0.08060900678</v>
      </c>
      <c r="J70" s="6">
        <f t="shared" si="6"/>
        <v>0.06849984698</v>
      </c>
      <c r="K70" s="6">
        <f t="shared" ref="K70:L70" si="138">1/(1+EXP(-I70))</f>
        <v>0.5201413467</v>
      </c>
      <c r="L70" s="6">
        <f t="shared" si="138"/>
        <v>0.5171182687</v>
      </c>
      <c r="M70" s="6">
        <f t="shared" ref="M70:P70" si="139">M69-$Q$40*AB69</f>
        <v>-1.18655185</v>
      </c>
      <c r="N70" s="6">
        <f t="shared" si="139"/>
        <v>-1.881275488</v>
      </c>
      <c r="O70" s="6">
        <f t="shared" si="139"/>
        <v>2.026326535</v>
      </c>
      <c r="P70" s="6">
        <f t="shared" si="139"/>
        <v>0.8193112775</v>
      </c>
      <c r="Q70" s="6">
        <f t="shared" si="9"/>
        <v>-1.590016601</v>
      </c>
      <c r="R70" s="6">
        <f t="shared" si="10"/>
        <v>1.477657042</v>
      </c>
      <c r="S70" s="6">
        <f t="shared" ref="S70:T70" si="140">1/(1+EXP(-Q70))</f>
        <v>0.1693815614</v>
      </c>
      <c r="T70" s="6">
        <f t="shared" si="140"/>
        <v>0.8142184299</v>
      </c>
      <c r="U70" s="6">
        <f t="shared" ref="U70:V70" si="141">0.5*(C70-S70)^2</f>
        <v>0.01270124105</v>
      </c>
      <c r="V70" s="6">
        <f t="shared" si="141"/>
        <v>0.01544958019</v>
      </c>
      <c r="W70" s="2">
        <f t="shared" si="13"/>
        <v>0.02815082124</v>
      </c>
      <c r="X70" s="6">
        <f t="shared" si="14"/>
        <v>-0.001004450369</v>
      </c>
      <c r="Y70" s="6">
        <f t="shared" si="15"/>
        <v>-0.002008900737</v>
      </c>
      <c r="Z70" s="6">
        <f t="shared" si="16"/>
        <v>-0.0007983327719</v>
      </c>
      <c r="AA70" s="6">
        <f t="shared" si="17"/>
        <v>-0.001596665544</v>
      </c>
      <c r="AB70" s="6">
        <f t="shared" si="18"/>
        <v>0.01166345329</v>
      </c>
      <c r="AC70" s="6">
        <f t="shared" si="19"/>
        <v>0.01159566493</v>
      </c>
      <c r="AD70" s="6">
        <f t="shared" si="20"/>
        <v>-0.01383051253</v>
      </c>
      <c r="AE70" s="6">
        <f t="shared" si="21"/>
        <v>-0.01375012915</v>
      </c>
    </row>
    <row r="71" ht="15.75" customHeight="1">
      <c r="A71" s="6">
        <v>0.05</v>
      </c>
      <c r="B71" s="6">
        <v>0.1</v>
      </c>
      <c r="C71" s="6">
        <v>0.01</v>
      </c>
      <c r="D71" s="6">
        <v>0.99</v>
      </c>
      <c r="E71" s="6">
        <f t="shared" ref="E71:H71" si="142">E70-$Q$40*X70</f>
        <v>0.3644449279</v>
      </c>
      <c r="F71" s="6">
        <f t="shared" si="142"/>
        <v>0.6288898557</v>
      </c>
      <c r="G71" s="6">
        <f t="shared" si="142"/>
        <v>-0.1644039466</v>
      </c>
      <c r="H71" s="6">
        <f t="shared" si="142"/>
        <v>0.7711921069</v>
      </c>
      <c r="I71" s="6">
        <f t="shared" si="5"/>
        <v>0.08111123196</v>
      </c>
      <c r="J71" s="6">
        <f t="shared" si="6"/>
        <v>0.06889901336</v>
      </c>
      <c r="K71" s="6">
        <f t="shared" ref="K71:L71" si="143">1/(1+EXP(-I71))</f>
        <v>0.5202666979</v>
      </c>
      <c r="L71" s="6">
        <f t="shared" si="143"/>
        <v>0.5172179426</v>
      </c>
      <c r="M71" s="6">
        <f t="shared" ref="M71:P71" si="144">M70-$Q$40*AB70</f>
        <v>-1.209878757</v>
      </c>
      <c r="N71" s="6">
        <f t="shared" si="144"/>
        <v>-1.904466818</v>
      </c>
      <c r="O71" s="6">
        <f t="shared" si="144"/>
        <v>2.05398756</v>
      </c>
      <c r="P71" s="6">
        <f t="shared" si="144"/>
        <v>0.8468115358</v>
      </c>
      <c r="Q71" s="6">
        <f t="shared" si="9"/>
        <v>-1.614484035</v>
      </c>
      <c r="R71" s="6">
        <f t="shared" si="10"/>
        <v>1.506607446</v>
      </c>
      <c r="S71" s="6">
        <f t="shared" ref="S71:T71" si="145">1/(1+EXP(-Q71))</f>
        <v>0.1659669947</v>
      </c>
      <c r="T71" s="6">
        <f t="shared" si="145"/>
        <v>0.8185578862</v>
      </c>
      <c r="U71" s="6">
        <f t="shared" ref="U71:V71" si="146">0.5*(C71-S71)^2</f>
        <v>0.01216285171</v>
      </c>
      <c r="V71" s="6">
        <f t="shared" si="146"/>
        <v>0.0146961992</v>
      </c>
      <c r="W71" s="2">
        <f t="shared" si="13"/>
        <v>0.02685905091</v>
      </c>
      <c r="X71" s="6">
        <f t="shared" si="14"/>
        <v>-0.0009786459512</v>
      </c>
      <c r="Y71" s="6">
        <f t="shared" si="15"/>
        <v>-0.001957291902</v>
      </c>
      <c r="Z71" s="6">
        <f t="shared" si="16"/>
        <v>-0.0007821897412</v>
      </c>
      <c r="AA71" s="6">
        <f t="shared" si="17"/>
        <v>-0.001564379482</v>
      </c>
      <c r="AB71" s="6">
        <f t="shared" si="18"/>
        <v>0.0112321708</v>
      </c>
      <c r="AC71" s="6">
        <f t="shared" si="19"/>
        <v>0.01116635044</v>
      </c>
      <c r="AD71" s="6">
        <f t="shared" si="20"/>
        <v>-0.01324741173</v>
      </c>
      <c r="AE71" s="6">
        <f t="shared" si="21"/>
        <v>-0.01316978209</v>
      </c>
    </row>
    <row r="72" ht="15.75" customHeight="1">
      <c r="A72" s="6">
        <v>0.05</v>
      </c>
      <c r="B72" s="6">
        <v>0.1</v>
      </c>
      <c r="C72" s="6">
        <v>0.01</v>
      </c>
      <c r="D72" s="6">
        <v>0.99</v>
      </c>
      <c r="E72" s="6">
        <f t="shared" ref="E72:H72" si="147">E71-$Q$40*X71</f>
        <v>0.3664022198</v>
      </c>
      <c r="F72" s="6">
        <f t="shared" si="147"/>
        <v>0.6328044395</v>
      </c>
      <c r="G72" s="6">
        <f t="shared" si="147"/>
        <v>-0.1628395671</v>
      </c>
      <c r="H72" s="6">
        <f t="shared" si="147"/>
        <v>0.7743208659</v>
      </c>
      <c r="I72" s="6">
        <f t="shared" si="5"/>
        <v>0.08160055494</v>
      </c>
      <c r="J72" s="6">
        <f t="shared" si="6"/>
        <v>0.06929010823</v>
      </c>
      <c r="K72" s="6">
        <f t="shared" ref="K72:L72" si="148">1/(1+EXP(-I72))</f>
        <v>0.5203888265</v>
      </c>
      <c r="L72" s="6">
        <f t="shared" si="148"/>
        <v>0.5173155998</v>
      </c>
      <c r="M72" s="6">
        <f t="shared" ref="M72:P72" si="149">M71-$Q$40*AB71</f>
        <v>-1.232343098</v>
      </c>
      <c r="N72" s="6">
        <f t="shared" si="149"/>
        <v>-1.926799519</v>
      </c>
      <c r="O72" s="6">
        <f t="shared" si="149"/>
        <v>2.080482384</v>
      </c>
      <c r="P72" s="6">
        <f t="shared" si="149"/>
        <v>0.8731511</v>
      </c>
      <c r="Q72" s="6">
        <f t="shared" si="9"/>
        <v>-1.638061028</v>
      </c>
      <c r="R72" s="6">
        <f t="shared" si="10"/>
        <v>1.534354471</v>
      </c>
      <c r="S72" s="6">
        <f t="shared" ref="S72:T72" si="150">1/(1+EXP(-Q72))</f>
        <v>0.1627290716</v>
      </c>
      <c r="T72" s="6">
        <f t="shared" si="150"/>
        <v>0.8226425322</v>
      </c>
      <c r="U72" s="6">
        <f t="shared" ref="U72:V72" si="151">0.5*(C72-S72)^2</f>
        <v>0.01166308465</v>
      </c>
      <c r="V72" s="6">
        <f t="shared" si="151"/>
        <v>0.01400426101</v>
      </c>
      <c r="W72" s="2">
        <f t="shared" si="13"/>
        <v>0.02566734567</v>
      </c>
      <c r="X72" s="6">
        <f t="shared" si="14"/>
        <v>-0.0009539690206</v>
      </c>
      <c r="Y72" s="6">
        <f t="shared" si="15"/>
        <v>-0.001907938041</v>
      </c>
      <c r="Z72" s="6">
        <f t="shared" si="16"/>
        <v>-0.0007664148981</v>
      </c>
      <c r="AA72" s="6">
        <f t="shared" si="17"/>
        <v>-0.001532829796</v>
      </c>
      <c r="AB72" s="6">
        <f t="shared" si="18"/>
        <v>0.01082881249</v>
      </c>
      <c r="AC72" s="6">
        <f t="shared" si="19"/>
        <v>0.01076486147</v>
      </c>
      <c r="AD72" s="6">
        <f t="shared" si="20"/>
        <v>-0.01270672697</v>
      </c>
      <c r="AE72" s="6">
        <f t="shared" si="21"/>
        <v>-0.01263168567</v>
      </c>
    </row>
    <row r="73" ht="15.75" customHeight="1">
      <c r="A73" s="6">
        <v>0.05</v>
      </c>
      <c r="B73" s="6">
        <v>0.1</v>
      </c>
      <c r="C73" s="6">
        <v>0.01</v>
      </c>
      <c r="D73" s="6">
        <v>0.99</v>
      </c>
      <c r="E73" s="6">
        <f t="shared" ref="E73:H73" si="152">E72-$Q$40*X72</f>
        <v>0.3683101578</v>
      </c>
      <c r="F73" s="6">
        <f t="shared" si="152"/>
        <v>0.6366203156</v>
      </c>
      <c r="G73" s="6">
        <f t="shared" si="152"/>
        <v>-0.1613067373</v>
      </c>
      <c r="H73" s="6">
        <f t="shared" si="152"/>
        <v>0.7773865255</v>
      </c>
      <c r="I73" s="6">
        <f t="shared" si="5"/>
        <v>0.08207753945</v>
      </c>
      <c r="J73" s="6">
        <f t="shared" si="6"/>
        <v>0.06967331568</v>
      </c>
      <c r="K73" s="6">
        <f t="shared" ref="K73:L73" si="153">1/(1+EXP(-I73))</f>
        <v>0.5205078732</v>
      </c>
      <c r="L73" s="6">
        <f t="shared" si="153"/>
        <v>0.5174112861</v>
      </c>
      <c r="M73" s="6">
        <f t="shared" ref="M73:P73" si="154">M72-$Q$40*AB72</f>
        <v>-1.254000723</v>
      </c>
      <c r="N73" s="6">
        <f t="shared" si="154"/>
        <v>-1.948329242</v>
      </c>
      <c r="O73" s="6">
        <f t="shared" si="154"/>
        <v>2.105895838</v>
      </c>
      <c r="P73" s="6">
        <f t="shared" si="154"/>
        <v>0.8984144713</v>
      </c>
      <c r="Q73" s="6">
        <f t="shared" si="9"/>
        <v>-1.660804788</v>
      </c>
      <c r="R73" s="6">
        <f t="shared" si="10"/>
        <v>1.560985151</v>
      </c>
      <c r="S73" s="6">
        <f t="shared" ref="S73:T73" si="155">1/(1+EXP(-Q73))</f>
        <v>0.1596539933</v>
      </c>
      <c r="T73" s="6">
        <f t="shared" si="155"/>
        <v>0.8264946702</v>
      </c>
      <c r="U73" s="6">
        <f t="shared" ref="U73:V73" si="156">0.5*(C73-S73)^2</f>
        <v>0.01119815885</v>
      </c>
      <c r="V73" s="6">
        <f t="shared" si="156"/>
        <v>0.01336699643</v>
      </c>
      <c r="W73" s="2">
        <f t="shared" si="13"/>
        <v>0.02456515528</v>
      </c>
      <c r="X73" s="6">
        <f t="shared" si="14"/>
        <v>-0.0009303674425</v>
      </c>
      <c r="Y73" s="6">
        <f t="shared" si="15"/>
        <v>-0.001860734885</v>
      </c>
      <c r="Z73" s="6">
        <f t="shared" si="16"/>
        <v>-0.0007510353972</v>
      </c>
      <c r="AA73" s="6">
        <f t="shared" si="17"/>
        <v>-0.001502070794</v>
      </c>
      <c r="AB73" s="6">
        <f t="shared" si="18"/>
        <v>0.01045089632</v>
      </c>
      <c r="AC73" s="6">
        <f t="shared" si="19"/>
        <v>0.01038872221</v>
      </c>
      <c r="AD73" s="6">
        <f t="shared" si="20"/>
        <v>-0.01220427807</v>
      </c>
      <c r="AE73" s="6">
        <f t="shared" si="21"/>
        <v>-0.01213167281</v>
      </c>
    </row>
    <row r="74" ht="15.75" customHeight="1">
      <c r="A74" s="6">
        <v>0.05</v>
      </c>
      <c r="B74" s="6">
        <v>0.1</v>
      </c>
      <c r="C74" s="6">
        <v>0.01</v>
      </c>
      <c r="D74" s="6">
        <v>0.99</v>
      </c>
      <c r="E74" s="6">
        <f t="shared" ref="E74:H74" si="157">E73-$Q$40*X73</f>
        <v>0.3701708927</v>
      </c>
      <c r="F74" s="6">
        <f t="shared" si="157"/>
        <v>0.6403417854</v>
      </c>
      <c r="G74" s="6">
        <f t="shared" si="157"/>
        <v>-0.1598046665</v>
      </c>
      <c r="H74" s="6">
        <f t="shared" si="157"/>
        <v>0.780390667</v>
      </c>
      <c r="I74" s="6">
        <f t="shared" si="5"/>
        <v>0.08254272317</v>
      </c>
      <c r="J74" s="6">
        <f t="shared" si="6"/>
        <v>0.07004883338</v>
      </c>
      <c r="K74" s="6">
        <f t="shared" ref="K74:L74" si="158">1/(1+EXP(-I74))</f>
        <v>0.5206239723</v>
      </c>
      <c r="L74" s="6">
        <f t="shared" si="158"/>
        <v>0.5175050511</v>
      </c>
      <c r="M74" s="6">
        <f t="shared" ref="M74:P74" si="159">M73-$Q$40*AB73</f>
        <v>-1.274902516</v>
      </c>
      <c r="N74" s="6">
        <f t="shared" si="159"/>
        <v>-1.969106686</v>
      </c>
      <c r="O74" s="6">
        <f t="shared" si="159"/>
        <v>2.130304394</v>
      </c>
      <c r="P74" s="6">
        <f t="shared" si="159"/>
        <v>0.922677817</v>
      </c>
      <c r="Q74" s="6">
        <f t="shared" si="9"/>
        <v>-1.682767468</v>
      </c>
      <c r="R74" s="6">
        <f t="shared" si="10"/>
        <v>1.586577967</v>
      </c>
      <c r="S74" s="6">
        <f t="shared" ref="S74:T74" si="160">1/(1+EXP(-Q74))</f>
        <v>0.1567293581</v>
      </c>
      <c r="T74" s="6">
        <f t="shared" si="160"/>
        <v>0.8301341021</v>
      </c>
      <c r="U74" s="6">
        <f t="shared" ref="U74:V74" si="161">0.5*(C74-S74)^2</f>
        <v>0.01076475227</v>
      </c>
      <c r="V74" s="6">
        <f t="shared" si="161"/>
        <v>0.01277855266</v>
      </c>
      <c r="W74" s="2">
        <f t="shared" si="13"/>
        <v>0.02354330493</v>
      </c>
      <c r="X74" s="6">
        <f t="shared" si="14"/>
        <v>-0.0009077887731</v>
      </c>
      <c r="Y74" s="6">
        <f t="shared" si="15"/>
        <v>-0.001815577546</v>
      </c>
      <c r="Z74" s="6">
        <f t="shared" si="16"/>
        <v>-0.0007360681224</v>
      </c>
      <c r="AA74" s="6">
        <f t="shared" si="17"/>
        <v>-0.001472136245</v>
      </c>
      <c r="AB74" s="6">
        <f t="shared" si="18"/>
        <v>0.01009621325</v>
      </c>
      <c r="AC74" s="6">
        <f t="shared" si="19"/>
        <v>0.01003572949</v>
      </c>
      <c r="AD74" s="6">
        <f t="shared" si="20"/>
        <v>-0.01173638769</v>
      </c>
      <c r="AE74" s="6">
        <f t="shared" si="21"/>
        <v>-0.01166607808</v>
      </c>
    </row>
    <row r="75" ht="15.75" customHeight="1">
      <c r="A75" s="6">
        <v>0.05</v>
      </c>
      <c r="B75" s="6">
        <v>0.1</v>
      </c>
      <c r="C75" s="6">
        <v>0.01</v>
      </c>
      <c r="D75" s="6">
        <v>0.99</v>
      </c>
      <c r="E75" s="6">
        <f t="shared" ref="E75:H75" si="162">E74-$Q$40*X74</f>
        <v>0.3719864702</v>
      </c>
      <c r="F75" s="6">
        <f t="shared" si="162"/>
        <v>0.6439729405</v>
      </c>
      <c r="G75" s="6">
        <f t="shared" si="162"/>
        <v>-0.1583325302</v>
      </c>
      <c r="H75" s="6">
        <f t="shared" si="162"/>
        <v>0.7833349395</v>
      </c>
      <c r="I75" s="6">
        <f t="shared" si="5"/>
        <v>0.08299661756</v>
      </c>
      <c r="J75" s="6">
        <f t="shared" si="6"/>
        <v>0.07041686744</v>
      </c>
      <c r="K75" s="6">
        <f t="shared" ref="K75:L75" si="163">1/(1+EXP(-I75))</f>
        <v>0.5207372518</v>
      </c>
      <c r="L75" s="6">
        <f t="shared" si="163"/>
        <v>0.5175969462</v>
      </c>
      <c r="M75" s="6">
        <f t="shared" ref="M75:P75" si="164">M74-$Q$40*AB74</f>
        <v>-1.295094942</v>
      </c>
      <c r="N75" s="6">
        <f t="shared" si="164"/>
        <v>-1.989178145</v>
      </c>
      <c r="O75" s="6">
        <f t="shared" si="164"/>
        <v>2.153777169</v>
      </c>
      <c r="P75" s="6">
        <f t="shared" si="164"/>
        <v>0.9460099731</v>
      </c>
      <c r="Q75" s="6">
        <f t="shared" si="9"/>
        <v>-1.703996715</v>
      </c>
      <c r="R75" s="6">
        <f t="shared" si="10"/>
        <v>1.611203877</v>
      </c>
      <c r="S75" s="6">
        <f t="shared" ref="S75:T75" si="165">1/(1+EXP(-Q75))</f>
        <v>0.1539439918</v>
      </c>
      <c r="T75" s="6">
        <f t="shared" si="165"/>
        <v>0.8335784619</v>
      </c>
      <c r="U75" s="6">
        <f t="shared" ref="U75:V75" si="166">0.5*(C75-S75)^2</f>
        <v>0.01035993638</v>
      </c>
      <c r="V75" s="6">
        <f t="shared" si="166"/>
        <v>0.0122338488</v>
      </c>
      <c r="W75" s="2">
        <f t="shared" si="13"/>
        <v>0.02259378518</v>
      </c>
      <c r="X75" s="6">
        <f t="shared" si="14"/>
        <v>-0.0008861812584</v>
      </c>
      <c r="Y75" s="6">
        <f t="shared" si="15"/>
        <v>-0.001772362517</v>
      </c>
      <c r="Z75" s="6">
        <f t="shared" si="16"/>
        <v>-0.0007215221045</v>
      </c>
      <c r="AA75" s="6">
        <f t="shared" si="17"/>
        <v>-0.001443044209</v>
      </c>
      <c r="AB75" s="6">
        <f t="shared" si="18"/>
        <v>0.00976279222</v>
      </c>
      <c r="AC75" s="6">
        <f t="shared" si="19"/>
        <v>0.009703917709</v>
      </c>
      <c r="AD75" s="6">
        <f t="shared" si="20"/>
        <v>-0.01129981193</v>
      </c>
      <c r="AE75" s="6">
        <f t="shared" si="21"/>
        <v>-0.01123166842</v>
      </c>
    </row>
    <row r="76" ht="15.75" customHeight="1">
      <c r="A76" s="6">
        <v>0.05</v>
      </c>
      <c r="B76" s="6">
        <v>0.1</v>
      </c>
      <c r="C76" s="6">
        <v>0.01</v>
      </c>
      <c r="D76" s="6">
        <v>0.99</v>
      </c>
      <c r="E76" s="6">
        <f t="shared" ref="E76:H76" si="167">E75-$Q$40*X75</f>
        <v>0.3737588327</v>
      </c>
      <c r="F76" s="6">
        <f t="shared" si="167"/>
        <v>0.6475176655</v>
      </c>
      <c r="G76" s="6">
        <f t="shared" si="167"/>
        <v>-0.156889486</v>
      </c>
      <c r="H76" s="6">
        <f t="shared" si="167"/>
        <v>0.7862210279</v>
      </c>
      <c r="I76" s="6">
        <f t="shared" si="5"/>
        <v>0.08343970819</v>
      </c>
      <c r="J76" s="6">
        <f t="shared" si="6"/>
        <v>0.07077762849</v>
      </c>
      <c r="K76" s="6">
        <f t="shared" ref="K76:L76" si="168">1/(1+EXP(-I76))</f>
        <v>0.5208478329</v>
      </c>
      <c r="L76" s="6">
        <f t="shared" si="168"/>
        <v>0.5176870242</v>
      </c>
      <c r="M76" s="6">
        <f t="shared" ref="M76:P76" si="169">M75-$Q$40*AB75</f>
        <v>-1.314620527</v>
      </c>
      <c r="N76" s="6">
        <f t="shared" si="169"/>
        <v>-2.008585981</v>
      </c>
      <c r="O76" s="6">
        <f t="shared" si="169"/>
        <v>2.176376793</v>
      </c>
      <c r="P76" s="6">
        <f t="shared" si="169"/>
        <v>0.96847331</v>
      </c>
      <c r="Q76" s="6">
        <f t="shared" si="9"/>
        <v>-1.724536152</v>
      </c>
      <c r="R76" s="6">
        <f t="shared" si="10"/>
        <v>1.634927202</v>
      </c>
      <c r="S76" s="6">
        <f t="shared" ref="S76:T76" si="170">1/(1+EXP(-Q76))</f>
        <v>0.1512878009</v>
      </c>
      <c r="T76" s="6">
        <f t="shared" si="170"/>
        <v>0.8368434985</v>
      </c>
      <c r="U76" s="6">
        <f t="shared" ref="U76:V76" si="171">0.5*(C76-S76)^2</f>
        <v>0.009981121343</v>
      </c>
      <c r="V76" s="6">
        <f t="shared" si="171"/>
        <v>0.01172845697</v>
      </c>
      <c r="W76" s="2">
        <f t="shared" si="13"/>
        <v>0.02170957831</v>
      </c>
      <c r="X76" s="6">
        <f t="shared" si="14"/>
        <v>-0.0008654945082</v>
      </c>
      <c r="Y76" s="6">
        <f t="shared" si="15"/>
        <v>-0.001730989016</v>
      </c>
      <c r="Z76" s="6">
        <f t="shared" si="16"/>
        <v>-0.0007074003965</v>
      </c>
      <c r="AA76" s="6">
        <f t="shared" si="17"/>
        <v>-0.001414800793</v>
      </c>
      <c r="AB76" s="6">
        <f t="shared" si="18"/>
        <v>0.009448870172</v>
      </c>
      <c r="AC76" s="6">
        <f t="shared" si="19"/>
        <v>0.009391528911</v>
      </c>
      <c r="AD76" s="6">
        <f t="shared" si="20"/>
        <v>-0.01089168141</v>
      </c>
      <c r="AE76" s="6">
        <f t="shared" si="21"/>
        <v>-0.01082558433</v>
      </c>
    </row>
    <row r="77" ht="15.75" customHeight="1">
      <c r="A77" s="6">
        <v>0.05</v>
      </c>
      <c r="B77" s="6">
        <v>0.1</v>
      </c>
      <c r="C77" s="6">
        <v>0.01</v>
      </c>
      <c r="D77" s="6">
        <v>0.99</v>
      </c>
      <c r="E77" s="6">
        <f t="shared" ref="E77:H77" si="172">E76-$Q$40*X76</f>
        <v>0.3754898218</v>
      </c>
      <c r="F77" s="6">
        <f t="shared" si="172"/>
        <v>0.6509796435</v>
      </c>
      <c r="G77" s="6">
        <f t="shared" si="172"/>
        <v>-0.1554746852</v>
      </c>
      <c r="H77" s="6">
        <f t="shared" si="172"/>
        <v>0.7890506295</v>
      </c>
      <c r="I77" s="6">
        <f t="shared" si="5"/>
        <v>0.08387245544</v>
      </c>
      <c r="J77" s="6">
        <f t="shared" si="6"/>
        <v>0.07113132869</v>
      </c>
      <c r="K77" s="6">
        <f t="shared" ref="K77:L77" si="173">1/(1+EXP(-I77))</f>
        <v>0.5209558307</v>
      </c>
      <c r="L77" s="6">
        <f t="shared" si="173"/>
        <v>0.517775338</v>
      </c>
      <c r="M77" s="6">
        <f t="shared" ref="M77:P77" si="174">M76-$Q$40*AB76</f>
        <v>-1.333518267</v>
      </c>
      <c r="N77" s="6">
        <f t="shared" si="174"/>
        <v>-2.027369039</v>
      </c>
      <c r="O77" s="6">
        <f t="shared" si="174"/>
        <v>2.198160156</v>
      </c>
      <c r="P77" s="6">
        <f t="shared" si="174"/>
        <v>0.9901244786</v>
      </c>
      <c r="Q77" s="6">
        <f t="shared" si="9"/>
        <v>-1.744425806</v>
      </c>
      <c r="R77" s="6">
        <f t="shared" si="10"/>
        <v>1.657806386</v>
      </c>
      <c r="S77" s="6">
        <f t="shared" ref="S77:T77" si="175">1/(1+EXP(-Q77))</f>
        <v>0.148751647</v>
      </c>
      <c r="T77" s="6">
        <f t="shared" si="175"/>
        <v>0.8399433167</v>
      </c>
      <c r="U77" s="6">
        <f t="shared" ref="U77:V77" si="176">0.5*(C77-S77)^2</f>
        <v>0.009626009776</v>
      </c>
      <c r="V77" s="6">
        <f t="shared" si="176"/>
        <v>0.0112585041</v>
      </c>
      <c r="W77" s="2">
        <f t="shared" si="13"/>
        <v>0.02088451387</v>
      </c>
      <c r="X77" s="6">
        <f t="shared" si="14"/>
        <v>-0.0008456799365</v>
      </c>
      <c r="Y77" s="6">
        <f t="shared" si="15"/>
        <v>-0.001691359873</v>
      </c>
      <c r="Z77" s="6">
        <f t="shared" si="16"/>
        <v>-0.0006937015291</v>
      </c>
      <c r="AA77" s="6">
        <f t="shared" si="17"/>
        <v>-0.001387403058</v>
      </c>
      <c r="AB77" s="6">
        <f t="shared" si="18"/>
        <v>0.009152866287</v>
      </c>
      <c r="AC77" s="6">
        <f t="shared" si="19"/>
        <v>0.009096987032</v>
      </c>
      <c r="AD77" s="6">
        <f t="shared" si="20"/>
        <v>-0.0105094512</v>
      </c>
      <c r="AE77" s="6">
        <f t="shared" si="21"/>
        <v>-0.01044528985</v>
      </c>
    </row>
    <row r="78" ht="15.75" customHeight="1">
      <c r="A78" s="6">
        <v>0.05</v>
      </c>
      <c r="B78" s="6">
        <v>0.1</v>
      </c>
      <c r="C78" s="6">
        <v>0.01</v>
      </c>
      <c r="D78" s="6">
        <v>0.99</v>
      </c>
      <c r="E78" s="6">
        <f t="shared" ref="E78:H78" si="177">E77-$Q$40*X77</f>
        <v>0.3771811816</v>
      </c>
      <c r="F78" s="6">
        <f t="shared" si="177"/>
        <v>0.6543623633</v>
      </c>
      <c r="G78" s="6">
        <f t="shared" si="177"/>
        <v>-0.1540872822</v>
      </c>
      <c r="H78" s="6">
        <f t="shared" si="177"/>
        <v>0.7918254357</v>
      </c>
      <c r="I78" s="6">
        <f t="shared" si="5"/>
        <v>0.08429529541</v>
      </c>
      <c r="J78" s="6">
        <f t="shared" si="6"/>
        <v>0.07147817946</v>
      </c>
      <c r="K78" s="6">
        <f t="shared" ref="K78:L78" si="178">1/(1+EXP(-I78))</f>
        <v>0.521061354</v>
      </c>
      <c r="L78" s="6">
        <f t="shared" si="178"/>
        <v>0.5178619406</v>
      </c>
      <c r="M78" s="6">
        <f t="shared" ref="M78:P78" si="179">M77-$Q$40*AB77</f>
        <v>-1.351824</v>
      </c>
      <c r="N78" s="6">
        <f t="shared" si="179"/>
        <v>-2.045563013</v>
      </c>
      <c r="O78" s="6">
        <f t="shared" si="179"/>
        <v>2.219179058</v>
      </c>
      <c r="P78" s="6">
        <f t="shared" si="179"/>
        <v>1.011015058</v>
      </c>
      <c r="Q78" s="6">
        <f t="shared" si="9"/>
        <v>-1.763702475</v>
      </c>
      <c r="R78" s="6">
        <f t="shared" si="10"/>
        <v>1.679894665</v>
      </c>
      <c r="S78" s="6">
        <f t="shared" ref="S78:T78" si="180">1/(1+EXP(-Q78))</f>
        <v>0.1463272371</v>
      </c>
      <c r="T78" s="6">
        <f t="shared" si="180"/>
        <v>0.8428905825</v>
      </c>
      <c r="U78" s="6">
        <f t="shared" ref="U78:V78" si="181">0.5*(C78-S78)^2</f>
        <v>0.009292557789</v>
      </c>
      <c r="V78" s="6">
        <f t="shared" si="181"/>
        <v>0.01082059036</v>
      </c>
      <c r="W78" s="2">
        <f t="shared" si="13"/>
        <v>0.02011314815</v>
      </c>
      <c r="X78" s="6">
        <f t="shared" si="14"/>
        <v>-0.0008266910318</v>
      </c>
      <c r="Y78" s="6">
        <f t="shared" si="15"/>
        <v>-0.001653382064</v>
      </c>
      <c r="Z78" s="6">
        <f t="shared" si="16"/>
        <v>-0.0006804206431</v>
      </c>
      <c r="AA78" s="6">
        <f t="shared" si="17"/>
        <v>-0.001360841286</v>
      </c>
      <c r="AB78" s="6">
        <f t="shared" si="18"/>
        <v>0.008873359854</v>
      </c>
      <c r="AC78" s="6">
        <f t="shared" si="19"/>
        <v>0.008818875778</v>
      </c>
      <c r="AD78" s="6">
        <f t="shared" si="20"/>
        <v>-0.01015085816</v>
      </c>
      <c r="AE78" s="6">
        <f t="shared" si="21"/>
        <v>-0.01008853001</v>
      </c>
    </row>
    <row r="79" ht="15.75" customHeight="1">
      <c r="A79" s="6">
        <v>0.05</v>
      </c>
      <c r="B79" s="6">
        <v>0.1</v>
      </c>
      <c r="C79" s="6">
        <v>0.01</v>
      </c>
      <c r="D79" s="6">
        <v>0.99</v>
      </c>
      <c r="E79" s="6">
        <f t="shared" ref="E79:H79" si="182">E78-$Q$40*X78</f>
        <v>0.3788345637</v>
      </c>
      <c r="F79" s="6">
        <f t="shared" si="182"/>
        <v>0.6576691274</v>
      </c>
      <c r="G79" s="6">
        <f t="shared" si="182"/>
        <v>-0.1527264409</v>
      </c>
      <c r="H79" s="6">
        <f t="shared" si="182"/>
        <v>0.7945471182</v>
      </c>
      <c r="I79" s="6">
        <f t="shared" si="5"/>
        <v>0.08470864092</v>
      </c>
      <c r="J79" s="6">
        <f t="shared" si="6"/>
        <v>0.07181838978</v>
      </c>
      <c r="K79" s="6">
        <f t="shared" ref="K79:L79" si="183">1/(1+EXP(-I79))</f>
        <v>0.5211645062</v>
      </c>
      <c r="L79" s="6">
        <f t="shared" si="183"/>
        <v>0.5179468841</v>
      </c>
      <c r="M79" s="6">
        <f t="shared" ref="M79:P79" si="184">M78-$Q$40*AB78</f>
        <v>-1.369570719</v>
      </c>
      <c r="N79" s="6">
        <f t="shared" si="184"/>
        <v>-2.063200764</v>
      </c>
      <c r="O79" s="6">
        <f t="shared" si="184"/>
        <v>2.239480774</v>
      </c>
      <c r="P79" s="6">
        <f t="shared" si="184"/>
        <v>1.031192118</v>
      </c>
      <c r="Q79" s="6">
        <f t="shared" si="9"/>
        <v>-1.782400055</v>
      </c>
      <c r="R79" s="6">
        <f t="shared" si="10"/>
        <v>1.701240636</v>
      </c>
      <c r="S79" s="6">
        <f t="shared" ref="S79:T79" si="185">1/(1+EXP(-Q79))</f>
        <v>0.1440070289</v>
      </c>
      <c r="T79" s="6">
        <f t="shared" si="185"/>
        <v>0.8456966997</v>
      </c>
      <c r="U79" s="6">
        <f t="shared" ref="U79:V79" si="186">0.5*(C79-S79)^2</f>
        <v>0.008978941894</v>
      </c>
      <c r="V79" s="6">
        <f t="shared" si="186"/>
        <v>0.01041172124</v>
      </c>
      <c r="W79" s="2">
        <f t="shared" si="13"/>
        <v>0.01939066313</v>
      </c>
      <c r="X79" s="6">
        <f t="shared" si="14"/>
        <v>-0.0008084835065</v>
      </c>
      <c r="Y79" s="6">
        <f t="shared" si="15"/>
        <v>-0.001616967013</v>
      </c>
      <c r="Z79" s="6">
        <f t="shared" si="16"/>
        <v>-0.0006675503703</v>
      </c>
      <c r="AA79" s="6">
        <f t="shared" si="17"/>
        <v>-0.001335100741</v>
      </c>
      <c r="AB79" s="6">
        <f t="shared" si="18"/>
        <v>0.008609071161</v>
      </c>
      <c r="AC79" s="6">
        <f t="shared" si="19"/>
        <v>0.008555919542</v>
      </c>
      <c r="AD79" s="6">
        <f t="shared" si="20"/>
        <v>-0.009813884557</v>
      </c>
      <c r="AE79" s="6">
        <f t="shared" si="21"/>
        <v>-0.00975329453</v>
      </c>
    </row>
    <row r="80" ht="15.75" customHeight="1">
      <c r="A80" s="6">
        <v>0.05</v>
      </c>
      <c r="B80" s="6">
        <v>0.1</v>
      </c>
      <c r="C80" s="6">
        <v>0.01</v>
      </c>
      <c r="D80" s="6">
        <v>0.99</v>
      </c>
      <c r="E80" s="6">
        <f t="shared" ref="E80:H80" si="187">E79-$Q$40*X79</f>
        <v>0.3804515307</v>
      </c>
      <c r="F80" s="6">
        <f t="shared" si="187"/>
        <v>0.6609030614</v>
      </c>
      <c r="G80" s="6">
        <f t="shared" si="187"/>
        <v>-0.1513913401</v>
      </c>
      <c r="H80" s="6">
        <f t="shared" si="187"/>
        <v>0.7972173197</v>
      </c>
      <c r="I80" s="6">
        <f t="shared" si="5"/>
        <v>0.08511288268</v>
      </c>
      <c r="J80" s="6">
        <f t="shared" si="6"/>
        <v>0.07215216496</v>
      </c>
      <c r="K80" s="6">
        <f t="shared" ref="K80:L80" si="188">1/(1+EXP(-I80))</f>
        <v>0.5212653847</v>
      </c>
      <c r="L80" s="6">
        <f t="shared" si="188"/>
        <v>0.5180302199</v>
      </c>
      <c r="M80" s="6">
        <f t="shared" ref="M80:P80" si="189">M79-$Q$40*AB79</f>
        <v>-1.386788862</v>
      </c>
      <c r="N80" s="6">
        <f t="shared" si="189"/>
        <v>-2.080312603</v>
      </c>
      <c r="O80" s="6">
        <f t="shared" si="189"/>
        <v>2.259108544</v>
      </c>
      <c r="P80" s="6">
        <f t="shared" si="189"/>
        <v>1.050698707</v>
      </c>
      <c r="Q80" s="6">
        <f t="shared" si="9"/>
        <v>-1.800549825</v>
      </c>
      <c r="R80" s="6">
        <f t="shared" si="10"/>
        <v>1.721888766</v>
      </c>
      <c r="S80" s="6">
        <f t="shared" ref="S80:T80" si="190">1/(1+EXP(-Q80))</f>
        <v>0.1417841483</v>
      </c>
      <c r="T80" s="6">
        <f t="shared" si="190"/>
        <v>0.8483719614</v>
      </c>
      <c r="U80" s="6">
        <f t="shared" ref="U80:V80" si="191">0.5*(C80-S80)^2</f>
        <v>0.008683530867</v>
      </c>
      <c r="V80" s="6">
        <f t="shared" si="191"/>
        <v>0.01002925065</v>
      </c>
      <c r="W80" s="2">
        <f t="shared" si="13"/>
        <v>0.01871278152</v>
      </c>
      <c r="X80" s="6">
        <f t="shared" si="14"/>
        <v>-0.0007910153601</v>
      </c>
      <c r="Y80" s="6">
        <f t="shared" si="15"/>
        <v>-0.00158203072</v>
      </c>
      <c r="Z80" s="6">
        <f t="shared" si="16"/>
        <v>-0.0006550815196</v>
      </c>
      <c r="AA80" s="6">
        <f t="shared" si="17"/>
        <v>-0.001310163039</v>
      </c>
      <c r="AB80" s="6">
        <f t="shared" si="18"/>
        <v>0.008358844971</v>
      </c>
      <c r="AC80" s="6">
        <f t="shared" si="19"/>
        <v>0.008306966904</v>
      </c>
      <c r="AD80" s="6">
        <f t="shared" si="20"/>
        <v>-0.009496726926</v>
      </c>
      <c r="AE80" s="6">
        <f t="shared" si="21"/>
        <v>-0.009437786745</v>
      </c>
    </row>
    <row r="81" ht="15.75" customHeight="1">
      <c r="A81" s="6">
        <v>0.05</v>
      </c>
      <c r="B81" s="6">
        <v>0.1</v>
      </c>
      <c r="C81" s="6">
        <v>0.01</v>
      </c>
      <c r="D81" s="6">
        <v>0.99</v>
      </c>
      <c r="E81" s="6">
        <f t="shared" ref="E81:H81" si="192">E80-$Q$40*X80</f>
        <v>0.3820335614</v>
      </c>
      <c r="F81" s="6">
        <f t="shared" si="192"/>
        <v>0.6640671229</v>
      </c>
      <c r="G81" s="6">
        <f t="shared" si="192"/>
        <v>-0.1500811771</v>
      </c>
      <c r="H81" s="6">
        <f t="shared" si="192"/>
        <v>0.7998376458</v>
      </c>
      <c r="I81" s="6">
        <f t="shared" si="5"/>
        <v>0.08550839036</v>
      </c>
      <c r="J81" s="6">
        <f t="shared" si="6"/>
        <v>0.07247970572</v>
      </c>
      <c r="K81" s="6">
        <f t="shared" ref="K81:L81" si="193">1/(1+EXP(-I81))</f>
        <v>0.5213640819</v>
      </c>
      <c r="L81" s="6">
        <f t="shared" si="193"/>
        <v>0.5181119981</v>
      </c>
      <c r="M81" s="6">
        <f t="shared" ref="M81:P81" si="194">M80-$Q$40*AB80</f>
        <v>-1.403506552</v>
      </c>
      <c r="N81" s="6">
        <f t="shared" si="194"/>
        <v>-2.096926537</v>
      </c>
      <c r="O81" s="6">
        <f t="shared" si="194"/>
        <v>2.278101997</v>
      </c>
      <c r="P81" s="6">
        <f t="shared" si="194"/>
        <v>1.069574281</v>
      </c>
      <c r="Q81" s="6">
        <f t="shared" si="9"/>
        <v>-1.818180703</v>
      </c>
      <c r="R81" s="6">
        <f t="shared" si="10"/>
        <v>1.741879824</v>
      </c>
      <c r="S81" s="6">
        <f t="shared" ref="S81:T81" si="195">1/(1+EXP(-Q81))</f>
        <v>0.1396523174</v>
      </c>
      <c r="T81" s="6">
        <f t="shared" si="195"/>
        <v>0.8509256807</v>
      </c>
      <c r="U81" s="6">
        <f t="shared" ref="U81:V81" si="196">0.5*(C81-S81)^2</f>
        <v>0.008404861707</v>
      </c>
      <c r="V81" s="6">
        <f t="shared" si="196"/>
        <v>0.009670833145</v>
      </c>
      <c r="W81" s="2">
        <f t="shared" si="13"/>
        <v>0.01807569485</v>
      </c>
      <c r="X81" s="6">
        <f t="shared" si="14"/>
        <v>-0.0007742468807</v>
      </c>
      <c r="Y81" s="6">
        <f t="shared" si="15"/>
        <v>-0.001548493761</v>
      </c>
      <c r="Z81" s="6">
        <f t="shared" si="16"/>
        <v>-0.0006430036104</v>
      </c>
      <c r="AA81" s="6">
        <f t="shared" si="17"/>
        <v>-0.001286007221</v>
      </c>
      <c r="AB81" s="6">
        <f t="shared" si="18"/>
        <v>0.008121636206</v>
      </c>
      <c r="AC81" s="6">
        <f t="shared" si="19"/>
        <v>0.008070976327</v>
      </c>
      <c r="AD81" s="6">
        <f t="shared" si="20"/>
        <v>-0.009197769396</v>
      </c>
      <c r="AE81" s="6">
        <f t="shared" si="21"/>
        <v>-0.009140396981</v>
      </c>
    </row>
    <row r="82" ht="15.75" customHeight="1">
      <c r="A82" s="6">
        <v>0.05</v>
      </c>
      <c r="B82" s="6">
        <v>0.1</v>
      </c>
      <c r="C82" s="6">
        <v>0.01</v>
      </c>
      <c r="D82" s="6">
        <v>0.99</v>
      </c>
      <c r="E82" s="6">
        <f t="shared" ref="E82:H82" si="197">E81-$Q$40*X81</f>
        <v>0.3835820552</v>
      </c>
      <c r="F82" s="6">
        <f t="shared" si="197"/>
        <v>0.6671641104</v>
      </c>
      <c r="G82" s="6">
        <f t="shared" si="197"/>
        <v>-0.1487951699</v>
      </c>
      <c r="H82" s="6">
        <f t="shared" si="197"/>
        <v>0.8024096602</v>
      </c>
      <c r="I82" s="6">
        <f t="shared" si="5"/>
        <v>0.0858955138</v>
      </c>
      <c r="J82" s="6">
        <f t="shared" si="6"/>
        <v>0.07280120753</v>
      </c>
      <c r="K82" s="6">
        <f t="shared" ref="K82:L82" si="198">1/(1+EXP(-I82))</f>
        <v>0.5214606853</v>
      </c>
      <c r="L82" s="6">
        <f t="shared" si="198"/>
        <v>0.5181922676</v>
      </c>
      <c r="M82" s="6">
        <f t="shared" ref="M82:P82" si="199">M81-$Q$40*AB81</f>
        <v>-1.419749824</v>
      </c>
      <c r="N82" s="6">
        <f t="shared" si="199"/>
        <v>-2.11306849</v>
      </c>
      <c r="O82" s="6">
        <f t="shared" si="199"/>
        <v>2.296497536</v>
      </c>
      <c r="P82" s="6">
        <f t="shared" si="199"/>
        <v>1.087855075</v>
      </c>
      <c r="Q82" s="6">
        <f t="shared" si="9"/>
        <v>-1.835319469</v>
      </c>
      <c r="R82" s="6">
        <f t="shared" si="10"/>
        <v>1.761251267</v>
      </c>
      <c r="S82" s="6">
        <f t="shared" ref="S82:T82" si="200">1/(1+EXP(-Q82))</f>
        <v>0.1376057917</v>
      </c>
      <c r="T82" s="6">
        <f t="shared" si="200"/>
        <v>0.8533663033</v>
      </c>
      <c r="U82" s="6">
        <f t="shared" ref="U82:V82" si="201">0.5*(C82-S82)^2</f>
        <v>0.008141619042</v>
      </c>
      <c r="V82" s="6">
        <f t="shared" si="201"/>
        <v>0.009334383536</v>
      </c>
      <c r="W82" s="2">
        <f t="shared" si="13"/>
        <v>0.01747600258</v>
      </c>
      <c r="X82" s="6">
        <f t="shared" si="14"/>
        <v>-0.0007581406053</v>
      </c>
      <c r="Y82" s="6">
        <f t="shared" si="15"/>
        <v>-0.001516281211</v>
      </c>
      <c r="Z82" s="6">
        <f t="shared" si="16"/>
        <v>-0.0006313052874</v>
      </c>
      <c r="AA82" s="6">
        <f t="shared" si="17"/>
        <v>-0.001262610575</v>
      </c>
      <c r="AB82" s="6">
        <f t="shared" si="18"/>
        <v>0.007896497498</v>
      </c>
      <c r="AC82" s="6">
        <f t="shared" si="19"/>
        <v>0.007847003736</v>
      </c>
      <c r="AD82" s="6">
        <f t="shared" si="20"/>
        <v>-0.008915560737</v>
      </c>
      <c r="AE82" s="6">
        <f t="shared" si="21"/>
        <v>-0.008859679678</v>
      </c>
    </row>
    <row r="83" ht="15.75" customHeight="1">
      <c r="A83" s="6">
        <v>0.05</v>
      </c>
      <c r="B83" s="6">
        <v>0.1</v>
      </c>
      <c r="C83" s="6">
        <v>0.01</v>
      </c>
      <c r="D83" s="6">
        <v>0.99</v>
      </c>
      <c r="E83" s="6">
        <f t="shared" ref="E83:H83" si="202">E82-$Q$40*X82</f>
        <v>0.3850983364</v>
      </c>
      <c r="F83" s="6">
        <f t="shared" si="202"/>
        <v>0.6701966728</v>
      </c>
      <c r="G83" s="6">
        <f t="shared" si="202"/>
        <v>-0.1475325593</v>
      </c>
      <c r="H83" s="6">
        <f t="shared" si="202"/>
        <v>0.8049348814</v>
      </c>
      <c r="I83" s="6">
        <f t="shared" si="5"/>
        <v>0.0862745841</v>
      </c>
      <c r="J83" s="6">
        <f t="shared" si="6"/>
        <v>0.07311686017</v>
      </c>
      <c r="K83" s="6">
        <f t="shared" ref="K83:L83" si="203">1/(1+EXP(-I83))</f>
        <v>0.5215552775</v>
      </c>
      <c r="L83" s="6">
        <f t="shared" si="203"/>
        <v>0.5182710759</v>
      </c>
      <c r="M83" s="6">
        <f t="shared" ref="M83:P83" si="204">M82-$Q$40*AB82</f>
        <v>-1.435542819</v>
      </c>
      <c r="N83" s="6">
        <f t="shared" si="204"/>
        <v>-2.128762497</v>
      </c>
      <c r="O83" s="6">
        <f t="shared" si="204"/>
        <v>2.314328658</v>
      </c>
      <c r="P83" s="6">
        <f t="shared" si="204"/>
        <v>1.105574434</v>
      </c>
      <c r="Q83" s="6">
        <f t="shared" si="9"/>
        <v>-1.851990963</v>
      </c>
      <c r="R83" s="6">
        <f t="shared" si="10"/>
        <v>1.780037577</v>
      </c>
      <c r="S83" s="6">
        <f t="shared" ref="S83:T83" si="205">1/(1+EXP(-Q83))</f>
        <v>0.1356393046</v>
      </c>
      <c r="T83" s="6">
        <f t="shared" si="205"/>
        <v>0.8557015058</v>
      </c>
      <c r="U83" s="6">
        <f t="shared" ref="U83:V83" si="206">0.5*(C83-S83)^2</f>
        <v>0.007892617425</v>
      </c>
      <c r="V83" s="6">
        <f t="shared" si="206"/>
        <v>0.009018042771</v>
      </c>
      <c r="W83" s="2">
        <f t="shared" si="13"/>
        <v>0.0169106602</v>
      </c>
      <c r="X83" s="6">
        <f t="shared" si="14"/>
        <v>-0.0007426612515</v>
      </c>
      <c r="Y83" s="6">
        <f t="shared" si="15"/>
        <v>-0.001485322503</v>
      </c>
      <c r="Z83" s="6">
        <f t="shared" si="16"/>
        <v>-0.0006199746418</v>
      </c>
      <c r="AA83" s="6">
        <f t="shared" si="17"/>
        <v>-0.001239949284</v>
      </c>
      <c r="AB83" s="6">
        <f t="shared" si="18"/>
        <v>0.00768256835</v>
      </c>
      <c r="AC83" s="6">
        <f t="shared" si="19"/>
        <v>0.007634191689</v>
      </c>
      <c r="AD83" s="6">
        <f t="shared" si="20"/>
        <v>-0.008648794592</v>
      </c>
      <c r="AE83" s="6">
        <f t="shared" si="21"/>
        <v>-0.008594333663</v>
      </c>
    </row>
    <row r="84" ht="15.75" customHeight="1">
      <c r="A84" s="6">
        <v>0.05</v>
      </c>
      <c r="B84" s="6">
        <v>0.1</v>
      </c>
      <c r="C84" s="6">
        <v>0.01</v>
      </c>
      <c r="D84" s="6">
        <v>0.99</v>
      </c>
      <c r="E84" s="6">
        <f t="shared" ref="E84:H84" si="207">E83-$Q$40*X83</f>
        <v>0.3865836589</v>
      </c>
      <c r="F84" s="6">
        <f t="shared" si="207"/>
        <v>0.6731673178</v>
      </c>
      <c r="G84" s="6">
        <f t="shared" si="207"/>
        <v>-0.14629261</v>
      </c>
      <c r="H84" s="6">
        <f t="shared" si="207"/>
        <v>0.8074147799</v>
      </c>
      <c r="I84" s="6">
        <f t="shared" si="5"/>
        <v>0.08664591473</v>
      </c>
      <c r="J84" s="6">
        <f t="shared" si="6"/>
        <v>0.07342684749</v>
      </c>
      <c r="K84" s="6">
        <f t="shared" ref="K84:L84" si="208">1/(1+EXP(-I84))</f>
        <v>0.5216479369</v>
      </c>
      <c r="L84" s="6">
        <f t="shared" si="208"/>
        <v>0.5183484688</v>
      </c>
      <c r="M84" s="6">
        <f t="shared" ref="M84:P84" si="209">M83-$Q$40*AB83</f>
        <v>-1.450907956</v>
      </c>
      <c r="N84" s="6">
        <f t="shared" si="209"/>
        <v>-2.144030881</v>
      </c>
      <c r="O84" s="6">
        <f t="shared" si="209"/>
        <v>2.331626247</v>
      </c>
      <c r="P84" s="6">
        <f t="shared" si="209"/>
        <v>1.122763102</v>
      </c>
      <c r="Q84" s="6">
        <f t="shared" si="9"/>
        <v>-1.868218266</v>
      </c>
      <c r="R84" s="6">
        <f t="shared" si="10"/>
        <v>1.798270556</v>
      </c>
      <c r="S84" s="6">
        <f t="shared" ref="S84:T84" si="210">1/(1+EXP(-Q84))</f>
        <v>0.1337480187</v>
      </c>
      <c r="T84" s="6">
        <f t="shared" si="210"/>
        <v>0.8579382806</v>
      </c>
      <c r="U84" s="6">
        <f t="shared" ref="U84:V84" si="211">0.5*(C84-S84)^2</f>
        <v>0.007656786063</v>
      </c>
      <c r="V84" s="6">
        <f t="shared" si="211"/>
        <v>0.008720148871</v>
      </c>
      <c r="W84" s="2">
        <f t="shared" si="13"/>
        <v>0.01637693493</v>
      </c>
      <c r="X84" s="6">
        <f t="shared" si="14"/>
        <v>-0.0007277756305</v>
      </c>
      <c r="Y84" s="6">
        <f t="shared" si="15"/>
        <v>-0.001455551261</v>
      </c>
      <c r="Z84" s="6">
        <f t="shared" si="16"/>
        <v>-0.0006089994601</v>
      </c>
      <c r="AA84" s="6">
        <f t="shared" si="17"/>
        <v>-0.00121799892</v>
      </c>
      <c r="AB84" s="6">
        <f t="shared" si="18"/>
        <v>0.007479065667</v>
      </c>
      <c r="AC84" s="6">
        <f t="shared" si="19"/>
        <v>0.007431759933</v>
      </c>
      <c r="AD84" s="6">
        <f t="shared" si="20"/>
        <v>-0.008396292402</v>
      </c>
      <c r="AE84" s="6">
        <f t="shared" si="21"/>
        <v>-0.00834318513</v>
      </c>
    </row>
    <row r="85" ht="15.75" customHeight="1">
      <c r="A85" s="6">
        <v>0.05</v>
      </c>
      <c r="B85" s="6">
        <v>0.1</v>
      </c>
      <c r="C85" s="6">
        <v>0.01</v>
      </c>
      <c r="D85" s="6">
        <v>0.99</v>
      </c>
      <c r="E85" s="6">
        <f t="shared" ref="E85:H85" si="212">E84-$Q$40*X84</f>
        <v>0.3880392102</v>
      </c>
      <c r="F85" s="6">
        <f t="shared" si="212"/>
        <v>0.6760784203</v>
      </c>
      <c r="G85" s="6">
        <f t="shared" si="212"/>
        <v>-0.1450746111</v>
      </c>
      <c r="H85" s="6">
        <f t="shared" si="212"/>
        <v>0.8098507778</v>
      </c>
      <c r="I85" s="6">
        <f t="shared" si="5"/>
        <v>0.08700980254</v>
      </c>
      <c r="J85" s="6">
        <f t="shared" si="6"/>
        <v>0.07373134722</v>
      </c>
      <c r="K85" s="6">
        <f t="shared" ref="K85:L85" si="213">1/(1+EXP(-I85))</f>
        <v>0.5217387376</v>
      </c>
      <c r="L85" s="6">
        <f t="shared" si="213"/>
        <v>0.5184244908</v>
      </c>
      <c r="M85" s="6">
        <f t="shared" ref="M85:P85" si="214">M84-$Q$40*AB84</f>
        <v>-1.465866087</v>
      </c>
      <c r="N85" s="6">
        <f t="shared" si="214"/>
        <v>-2.158894401</v>
      </c>
      <c r="O85" s="6">
        <f t="shared" si="214"/>
        <v>2.348418832</v>
      </c>
      <c r="P85" s="6">
        <f t="shared" si="214"/>
        <v>1.139449472</v>
      </c>
      <c r="Q85" s="6">
        <f t="shared" si="9"/>
        <v>-1.884022852</v>
      </c>
      <c r="R85" s="6">
        <f t="shared" si="10"/>
        <v>1.815979589</v>
      </c>
      <c r="S85" s="6">
        <f t="shared" ref="S85:T85" si="215">1/(1+EXP(-Q85))</f>
        <v>0.1319274834</v>
      </c>
      <c r="T85" s="6">
        <f t="shared" si="215"/>
        <v>0.8600830099</v>
      </c>
      <c r="U85" s="6">
        <f t="shared" ref="U85:V85" si="216">0.5*(C85-S85)^2</f>
        <v>0.007433155607</v>
      </c>
      <c r="V85" s="6">
        <f t="shared" si="216"/>
        <v>0.00843921216</v>
      </c>
      <c r="W85" s="2">
        <f t="shared" si="13"/>
        <v>0.01587236777</v>
      </c>
      <c r="X85" s="6">
        <f t="shared" si="14"/>
        <v>-0.0007134525493</v>
      </c>
      <c r="Y85" s="6">
        <f t="shared" si="15"/>
        <v>-0.001426905099</v>
      </c>
      <c r="Z85" s="6">
        <f t="shared" si="16"/>
        <v>-0.0005983674146</v>
      </c>
      <c r="AA85" s="6">
        <f t="shared" si="17"/>
        <v>-0.001196734829</v>
      </c>
      <c r="AB85" s="6">
        <f t="shared" si="18"/>
        <v>0.007285275468</v>
      </c>
      <c r="AC85" s="6">
        <f t="shared" si="19"/>
        <v>0.007238997132</v>
      </c>
      <c r="AD85" s="6">
        <f t="shared" si="20"/>
        <v>-0.008156988615</v>
      </c>
      <c r="AE85" s="6">
        <f t="shared" si="21"/>
        <v>-0.008105172885</v>
      </c>
    </row>
    <row r="86" ht="15.75" customHeight="1">
      <c r="A86" s="6">
        <v>0.05</v>
      </c>
      <c r="B86" s="6">
        <v>0.1</v>
      </c>
      <c r="C86" s="6">
        <v>0.01</v>
      </c>
      <c r="D86" s="6">
        <v>0.99</v>
      </c>
      <c r="E86" s="6">
        <f t="shared" ref="E86:H86" si="217">E85-$Q$40*X85</f>
        <v>0.3894661153</v>
      </c>
      <c r="F86" s="6">
        <f t="shared" si="217"/>
        <v>0.6789322305</v>
      </c>
      <c r="G86" s="6">
        <f t="shared" si="217"/>
        <v>-0.1438778763</v>
      </c>
      <c r="H86" s="6">
        <f t="shared" si="217"/>
        <v>0.8122442474</v>
      </c>
      <c r="I86" s="6">
        <f t="shared" si="5"/>
        <v>0.08736652882</v>
      </c>
      <c r="J86" s="6">
        <f t="shared" si="6"/>
        <v>0.07403053093</v>
      </c>
      <c r="K86" s="6">
        <f t="shared" ref="K86:L86" si="218">1/(1+EXP(-I86))</f>
        <v>0.5218277499</v>
      </c>
      <c r="L86" s="6">
        <f t="shared" si="218"/>
        <v>0.5184991847</v>
      </c>
      <c r="M86" s="6">
        <f t="shared" ref="M86:P86" si="219">M85-$Q$40*AB85</f>
        <v>-1.480436638</v>
      </c>
      <c r="N86" s="6">
        <f t="shared" si="219"/>
        <v>-2.173372395</v>
      </c>
      <c r="O86" s="6">
        <f t="shared" si="219"/>
        <v>2.364732809</v>
      </c>
      <c r="P86" s="6">
        <f t="shared" si="219"/>
        <v>1.155659818</v>
      </c>
      <c r="Q86" s="6">
        <f t="shared" si="9"/>
        <v>-1.899424734</v>
      </c>
      <c r="R86" s="6">
        <f t="shared" si="10"/>
        <v>1.833191874</v>
      </c>
      <c r="S86" s="6">
        <f t="shared" ref="S86:T86" si="220">1/(1+EXP(-Q86))</f>
        <v>0.1301735969</v>
      </c>
      <c r="T86" s="6">
        <f t="shared" si="220"/>
        <v>0.862141531</v>
      </c>
      <c r="U86" s="6">
        <f t="shared" ref="U86:V86" si="221">0.5*(C86-S86)^2</f>
        <v>0.007220846698</v>
      </c>
      <c r="V86" s="6">
        <f t="shared" si="221"/>
        <v>0.008173894054</v>
      </c>
      <c r="W86" s="2">
        <f t="shared" si="13"/>
        <v>0.01539474075</v>
      </c>
      <c r="X86" s="6">
        <f t="shared" si="14"/>
        <v>-0.0006996627072</v>
      </c>
      <c r="Y86" s="6">
        <f t="shared" si="15"/>
        <v>-0.001399325414</v>
      </c>
      <c r="Z86" s="6">
        <f t="shared" si="16"/>
        <v>-0.0005880662092</v>
      </c>
      <c r="AA86" s="6">
        <f t="shared" si="17"/>
        <v>-0.001176132418</v>
      </c>
      <c r="AB86" s="6">
        <f t="shared" si="18"/>
        <v>0.007100545623</v>
      </c>
      <c r="AC86" s="6">
        <f t="shared" si="19"/>
        <v>0.007055253611</v>
      </c>
      <c r="AD86" s="6">
        <f t="shared" si="20"/>
        <v>-0.007929917844</v>
      </c>
      <c r="AE86" s="6">
        <f t="shared" si="21"/>
        <v>-0.007879335544</v>
      </c>
    </row>
    <row r="87" ht="15.75" customHeight="1">
      <c r="A87" s="6">
        <v>0.05</v>
      </c>
      <c r="B87" s="6">
        <v>0.1</v>
      </c>
      <c r="C87" s="6">
        <v>0.01</v>
      </c>
      <c r="D87" s="6">
        <v>0.99</v>
      </c>
      <c r="E87" s="6">
        <f t="shared" ref="E87:H87" si="222">E86-$Q$40*X86</f>
        <v>0.3908654407</v>
      </c>
      <c r="F87" s="6">
        <f t="shared" si="222"/>
        <v>0.6817308814</v>
      </c>
      <c r="G87" s="6">
        <f t="shared" si="222"/>
        <v>-0.1427017439</v>
      </c>
      <c r="H87" s="6">
        <f t="shared" si="222"/>
        <v>0.8145965123</v>
      </c>
      <c r="I87" s="6">
        <f t="shared" si="5"/>
        <v>0.08771636017</v>
      </c>
      <c r="J87" s="6">
        <f t="shared" si="6"/>
        <v>0.07432456403</v>
      </c>
      <c r="K87" s="6">
        <f t="shared" ref="K87:L87" si="223">1/(1+EXP(-I87))</f>
        <v>0.5219150404</v>
      </c>
      <c r="L87" s="6">
        <f t="shared" si="223"/>
        <v>0.518572592</v>
      </c>
      <c r="M87" s="6">
        <f t="shared" ref="M87:P87" si="224">M86-$Q$40*AB86</f>
        <v>-1.494637729</v>
      </c>
      <c r="N87" s="6">
        <f t="shared" si="224"/>
        <v>-2.187482902</v>
      </c>
      <c r="O87" s="6">
        <f t="shared" si="224"/>
        <v>2.380592645</v>
      </c>
      <c r="P87" s="6">
        <f t="shared" si="224"/>
        <v>1.171418489</v>
      </c>
      <c r="Q87" s="6">
        <f t="shared" si="9"/>
        <v>-1.914442589</v>
      </c>
      <c r="R87" s="6">
        <f t="shared" si="10"/>
        <v>1.849932628</v>
      </c>
      <c r="S87" s="6">
        <f t="shared" ref="S87:T87" si="225">1/(1+EXP(-Q87))</f>
        <v>0.1284825725</v>
      </c>
      <c r="T87" s="6">
        <f t="shared" si="225"/>
        <v>0.8641191926</v>
      </c>
      <c r="U87" s="6">
        <f t="shared" ref="U87:V87" si="226">0.5*(C87-S87)^2</f>
        <v>0.007019059994</v>
      </c>
      <c r="V87" s="6">
        <f t="shared" si="226"/>
        <v>0.00792298884</v>
      </c>
      <c r="W87" s="2">
        <f t="shared" si="13"/>
        <v>0.01494204883</v>
      </c>
      <c r="X87" s="6">
        <f t="shared" si="14"/>
        <v>-0.00068637859</v>
      </c>
      <c r="Y87" s="6">
        <f t="shared" si="15"/>
        <v>-0.00137275718</v>
      </c>
      <c r="Z87" s="6">
        <f t="shared" si="16"/>
        <v>-0.0005780836898</v>
      </c>
      <c r="AA87" s="6">
        <f t="shared" si="17"/>
        <v>-0.00115616738</v>
      </c>
      <c r="AB87" s="6">
        <f t="shared" si="18"/>
        <v>0.006924279453</v>
      </c>
      <c r="AC87" s="6">
        <f t="shared" si="19"/>
        <v>0.006879934982</v>
      </c>
      <c r="AD87" s="6">
        <f t="shared" si="20"/>
        <v>-0.007714203695</v>
      </c>
      <c r="AE87" s="6">
        <f t="shared" si="21"/>
        <v>-0.007664800391</v>
      </c>
    </row>
    <row r="88" ht="15.75" customHeight="1">
      <c r="A88" s="6">
        <v>0.05</v>
      </c>
      <c r="B88" s="6">
        <v>0.1</v>
      </c>
      <c r="C88" s="6">
        <v>0.01</v>
      </c>
      <c r="D88" s="6">
        <v>0.99</v>
      </c>
      <c r="E88" s="6">
        <f t="shared" ref="E88:H88" si="227">E87-$Q$40*X87</f>
        <v>0.3922381979</v>
      </c>
      <c r="F88" s="6">
        <f t="shared" si="227"/>
        <v>0.6844763957</v>
      </c>
      <c r="G88" s="6">
        <f t="shared" si="227"/>
        <v>-0.1415455765</v>
      </c>
      <c r="H88" s="6">
        <f t="shared" si="227"/>
        <v>0.816908847</v>
      </c>
      <c r="I88" s="6">
        <f t="shared" si="5"/>
        <v>0.08805954946</v>
      </c>
      <c r="J88" s="6">
        <f t="shared" si="6"/>
        <v>0.07461360588</v>
      </c>
      <c r="K88" s="6">
        <f t="shared" ref="K88:L88" si="228">1/(1+EXP(-I88))</f>
        <v>0.5220006722</v>
      </c>
      <c r="L88" s="6">
        <f t="shared" si="228"/>
        <v>0.5186447524</v>
      </c>
      <c r="M88" s="6">
        <f t="shared" ref="M88:P88" si="229">M87-$Q$40*AB87</f>
        <v>-1.508486288</v>
      </c>
      <c r="N88" s="6">
        <f t="shared" si="229"/>
        <v>-2.201242772</v>
      </c>
      <c r="O88" s="6">
        <f t="shared" si="229"/>
        <v>2.396021052</v>
      </c>
      <c r="P88" s="6">
        <f t="shared" si="229"/>
        <v>1.186748089</v>
      </c>
      <c r="Q88" s="6">
        <f t="shared" si="9"/>
        <v>-1.929093869</v>
      </c>
      <c r="R88" s="6">
        <f t="shared" si="10"/>
        <v>1.866225269</v>
      </c>
      <c r="S88" s="6">
        <f t="shared" ref="S88:T88" si="230">1/(1+EXP(-Q88))</f>
        <v>0.1268509091</v>
      </c>
      <c r="T88" s="6">
        <f t="shared" si="230"/>
        <v>0.8660209051</v>
      </c>
      <c r="U88" s="6">
        <f t="shared" ref="U88:V88" si="231">0.5*(C88-S88)^2</f>
        <v>0.006827067474</v>
      </c>
      <c r="V88" s="6">
        <f t="shared" si="231"/>
        <v>0.007685407983</v>
      </c>
      <c r="W88" s="2">
        <f t="shared" si="13"/>
        <v>0.01451247546</v>
      </c>
      <c r="X88" s="6">
        <f t="shared" si="14"/>
        <v>-0.0006735743644</v>
      </c>
      <c r="Y88" s="6">
        <f t="shared" si="15"/>
        <v>-0.001347148729</v>
      </c>
      <c r="Z88" s="6">
        <f t="shared" si="16"/>
        <v>-0.0005684079265</v>
      </c>
      <c r="AA88" s="6">
        <f t="shared" si="17"/>
        <v>-0.001136815853</v>
      </c>
      <c r="AB88" s="6">
        <f t="shared" si="18"/>
        <v>0.006755930104</v>
      </c>
      <c r="AC88" s="6">
        <f t="shared" si="19"/>
        <v>0.00671249652</v>
      </c>
      <c r="AD88" s="6">
        <f t="shared" si="20"/>
        <v>-0.00750904901</v>
      </c>
      <c r="AE88" s="6">
        <f t="shared" si="21"/>
        <v>-0.007460773657</v>
      </c>
    </row>
    <row r="89" ht="15.75" customHeight="1">
      <c r="A89" s="6">
        <v>0.05</v>
      </c>
      <c r="B89" s="6">
        <v>0.1</v>
      </c>
      <c r="C89" s="6">
        <v>0.01</v>
      </c>
      <c r="D89" s="6">
        <v>0.99</v>
      </c>
      <c r="E89" s="6">
        <f t="shared" ref="E89:H89" si="232">E88-$Q$40*X88</f>
        <v>0.3935853466</v>
      </c>
      <c r="F89" s="6">
        <f t="shared" si="232"/>
        <v>0.6871706932</v>
      </c>
      <c r="G89" s="6">
        <f t="shared" si="232"/>
        <v>-0.1404087606</v>
      </c>
      <c r="H89" s="6">
        <f t="shared" si="232"/>
        <v>0.8191824787</v>
      </c>
      <c r="I89" s="6">
        <f t="shared" si="5"/>
        <v>0.08839633665</v>
      </c>
      <c r="J89" s="6">
        <f t="shared" si="6"/>
        <v>0.07489780984</v>
      </c>
      <c r="K89" s="6">
        <f t="shared" ref="K89:L89" si="233">1/(1+EXP(-I89))</f>
        <v>0.5220847054</v>
      </c>
      <c r="L89" s="6">
        <f t="shared" si="233"/>
        <v>0.5187157042</v>
      </c>
      <c r="M89" s="6">
        <f t="shared" ref="M89:P89" si="234">M88-$Q$40*AB88</f>
        <v>-1.521998148</v>
      </c>
      <c r="N89" s="6">
        <f t="shared" si="234"/>
        <v>-2.214667765</v>
      </c>
      <c r="O89" s="6">
        <f t="shared" si="234"/>
        <v>2.41103915</v>
      </c>
      <c r="P89" s="6">
        <f t="shared" si="234"/>
        <v>1.201669637</v>
      </c>
      <c r="Q89" s="6">
        <f t="shared" si="9"/>
        <v>-1.943394904</v>
      </c>
      <c r="R89" s="6">
        <f t="shared" si="10"/>
        <v>1.882091576</v>
      </c>
      <c r="S89" s="6">
        <f t="shared" ref="S89:T89" si="235">1/(1+EXP(-Q89))</f>
        <v>0.1252753645</v>
      </c>
      <c r="T89" s="6">
        <f t="shared" si="235"/>
        <v>0.8678511845</v>
      </c>
      <c r="U89" s="6">
        <f t="shared" ref="U89:V89" si="236">0.5*(C89-S89)^2</f>
        <v>0.00664420483</v>
      </c>
      <c r="V89" s="6">
        <f t="shared" si="236"/>
        <v>0.00746016656</v>
      </c>
      <c r="W89" s="2">
        <f t="shared" si="13"/>
        <v>0.01410437139</v>
      </c>
      <c r="X89" s="6">
        <f t="shared" si="14"/>
        <v>-0.0006612257751</v>
      </c>
      <c r="Y89" s="6">
        <f t="shared" si="15"/>
        <v>-0.00132245155</v>
      </c>
      <c r="Z89" s="6">
        <f t="shared" si="16"/>
        <v>-0.0005590272735</v>
      </c>
      <c r="AA89" s="6">
        <f t="shared" si="17"/>
        <v>-0.001118054547</v>
      </c>
      <c r="AB89" s="6">
        <f t="shared" si="18"/>
        <v>0.006594995565</v>
      </c>
      <c r="AC89" s="6">
        <f t="shared" si="19"/>
        <v>0.006552438202</v>
      </c>
      <c r="AD89" s="6">
        <f t="shared" si="20"/>
        <v>-0.007313727341</v>
      </c>
      <c r="AE89" s="6">
        <f t="shared" si="21"/>
        <v>-0.007266532018</v>
      </c>
    </row>
    <row r="90" ht="15.75" customHeight="1">
      <c r="A90" s="6">
        <v>0.05</v>
      </c>
      <c r="B90" s="6">
        <v>0.1</v>
      </c>
      <c r="C90" s="6">
        <v>0.01</v>
      </c>
      <c r="D90" s="6">
        <v>0.99</v>
      </c>
      <c r="E90" s="6">
        <f t="shared" ref="E90:H90" si="237">E89-$Q$40*X89</f>
        <v>0.3949077981</v>
      </c>
      <c r="F90" s="6">
        <f t="shared" si="237"/>
        <v>0.6898155963</v>
      </c>
      <c r="G90" s="6">
        <f t="shared" si="237"/>
        <v>-0.1392907061</v>
      </c>
      <c r="H90" s="6">
        <f t="shared" si="237"/>
        <v>0.8214185878</v>
      </c>
      <c r="I90" s="6">
        <f t="shared" si="5"/>
        <v>0.08872694953</v>
      </c>
      <c r="J90" s="6">
        <f t="shared" si="6"/>
        <v>0.07517732348</v>
      </c>
      <c r="K90" s="6">
        <f t="shared" ref="K90:L90" si="238">1/(1+EXP(-I90))</f>
        <v>0.5221671967</v>
      </c>
      <c r="L90" s="6">
        <f t="shared" si="238"/>
        <v>0.5187854843</v>
      </c>
      <c r="M90" s="6">
        <f t="shared" ref="M90:P90" si="239">M89-$Q$40*AB89</f>
        <v>-1.535188139</v>
      </c>
      <c r="N90" s="6">
        <f t="shared" si="239"/>
        <v>-2.227772641</v>
      </c>
      <c r="O90" s="6">
        <f t="shared" si="239"/>
        <v>2.425666605</v>
      </c>
      <c r="P90" s="6">
        <f t="shared" si="239"/>
        <v>1.216202701</v>
      </c>
      <c r="Q90" s="6">
        <f t="shared" si="9"/>
        <v>-1.957360996</v>
      </c>
      <c r="R90" s="6">
        <f t="shared" si="10"/>
        <v>1.897551838</v>
      </c>
      <c r="S90" s="6">
        <f t="shared" ref="S90:T90" si="240">1/(1+EXP(-Q90))</f>
        <v>0.1237529322</v>
      </c>
      <c r="T90" s="6">
        <f t="shared" si="240"/>
        <v>0.8696141911</v>
      </c>
      <c r="U90" s="6">
        <f t="shared" ref="U90:V90" si="241">0.5*(C90-S90)^2</f>
        <v>0.006469864796</v>
      </c>
      <c r="V90" s="6">
        <f t="shared" si="241"/>
        <v>0.007246371497</v>
      </c>
      <c r="W90" s="2">
        <f t="shared" si="13"/>
        <v>0.01371623629</v>
      </c>
      <c r="X90" s="6">
        <f t="shared" si="14"/>
        <v>-0.0006493100457</v>
      </c>
      <c r="Y90" s="6">
        <f t="shared" si="15"/>
        <v>-0.001298620091</v>
      </c>
      <c r="Z90" s="6">
        <f t="shared" si="16"/>
        <v>-0.0005499304127</v>
      </c>
      <c r="AA90" s="6">
        <f t="shared" si="17"/>
        <v>-0.001099860825</v>
      </c>
      <c r="AB90" s="6">
        <f t="shared" si="18"/>
        <v>0.006441014272</v>
      </c>
      <c r="AC90" s="6">
        <f t="shared" si="19"/>
        <v>0.006399300318</v>
      </c>
      <c r="AD90" s="6">
        <f t="shared" si="20"/>
        <v>-0.007127575475</v>
      </c>
      <c r="AE90" s="6">
        <f t="shared" si="21"/>
        <v>-0.007081415144</v>
      </c>
    </row>
    <row r="91" ht="15.75" customHeight="1">
      <c r="A91" s="6">
        <v>0.05</v>
      </c>
      <c r="B91" s="6">
        <v>0.1</v>
      </c>
      <c r="C91" s="6">
        <v>0.01</v>
      </c>
      <c r="D91" s="6">
        <v>0.99</v>
      </c>
      <c r="E91" s="6">
        <f t="shared" ref="E91:H91" si="242">E90-$Q$40*X90</f>
        <v>0.3962064182</v>
      </c>
      <c r="F91" s="6">
        <f t="shared" si="242"/>
        <v>0.6924128365</v>
      </c>
      <c r="G91" s="6">
        <f t="shared" si="242"/>
        <v>-0.1381908453</v>
      </c>
      <c r="H91" s="6">
        <f t="shared" si="242"/>
        <v>0.8236183095</v>
      </c>
      <c r="I91" s="6">
        <f t="shared" si="5"/>
        <v>0.08905160456</v>
      </c>
      <c r="J91" s="6">
        <f t="shared" si="6"/>
        <v>0.07545228869</v>
      </c>
      <c r="K91" s="6">
        <f t="shared" ref="K91:L91" si="243">1/(1+EXP(-I91))</f>
        <v>0.5222482004</v>
      </c>
      <c r="L91" s="6">
        <f t="shared" si="243"/>
        <v>0.5188541282</v>
      </c>
      <c r="M91" s="6">
        <f t="shared" ref="M91:P91" si="244">M90-$Q$40*AB90</f>
        <v>-1.548070168</v>
      </c>
      <c r="N91" s="6">
        <f t="shared" si="244"/>
        <v>-2.240571242</v>
      </c>
      <c r="O91" s="6">
        <f t="shared" si="244"/>
        <v>2.439921756</v>
      </c>
      <c r="P91" s="6">
        <f t="shared" si="244"/>
        <v>1.230365531</v>
      </c>
      <c r="Q91" s="6">
        <f t="shared" si="9"/>
        <v>-1.971006498</v>
      </c>
      <c r="R91" s="6">
        <f t="shared" si="10"/>
        <v>1.912624981</v>
      </c>
      <c r="S91" s="6">
        <f t="shared" ref="S91:T91" si="245">1/(1+EXP(-Q91))</f>
        <v>0.1222808201</v>
      </c>
      <c r="T91" s="6">
        <f t="shared" si="245"/>
        <v>0.8713137637</v>
      </c>
      <c r="U91" s="6">
        <f t="shared" ref="U91:V91" si="246">0.5*(C91-S91)^2</f>
        <v>0.006303491284</v>
      </c>
      <c r="V91" s="6">
        <f t="shared" si="246"/>
        <v>0.007043211344</v>
      </c>
      <c r="W91" s="2">
        <f t="shared" si="13"/>
        <v>0.01334670263</v>
      </c>
      <c r="X91" s="6">
        <f t="shared" si="14"/>
        <v>-0.0006378057829</v>
      </c>
      <c r="Y91" s="6">
        <f t="shared" si="15"/>
        <v>-0.001275611566</v>
      </c>
      <c r="Z91" s="6">
        <f t="shared" si="16"/>
        <v>-0.0005411063825</v>
      </c>
      <c r="AA91" s="6">
        <f t="shared" si="17"/>
        <v>-0.001082212765</v>
      </c>
      <c r="AB91" s="6">
        <f t="shared" si="18"/>
        <v>0.0062935612</v>
      </c>
      <c r="AC91" s="6">
        <f t="shared" si="19"/>
        <v>0.006252659574</v>
      </c>
      <c r="AD91" s="6">
        <f t="shared" si="20"/>
        <v>-0.006949986864</v>
      </c>
      <c r="AE91" s="6">
        <f t="shared" si="21"/>
        <v>-0.006904819151</v>
      </c>
    </row>
    <row r="92" ht="15.75" customHeight="1">
      <c r="A92" s="6">
        <v>0.05</v>
      </c>
      <c r="B92" s="6">
        <v>0.1</v>
      </c>
      <c r="C92" s="6">
        <v>0.01</v>
      </c>
      <c r="D92" s="6">
        <v>0.99</v>
      </c>
      <c r="E92" s="6">
        <f t="shared" ref="E92:H92" si="247">E91-$Q$40*X91</f>
        <v>0.3974820298</v>
      </c>
      <c r="F92" s="6">
        <f t="shared" si="247"/>
        <v>0.6949640596</v>
      </c>
      <c r="G92" s="6">
        <f t="shared" si="247"/>
        <v>-0.1371086325</v>
      </c>
      <c r="H92" s="6">
        <f t="shared" si="247"/>
        <v>0.825782735</v>
      </c>
      <c r="I92" s="6">
        <f t="shared" si="5"/>
        <v>0.08937050745</v>
      </c>
      <c r="J92" s="6">
        <f t="shared" si="6"/>
        <v>0.07572284188</v>
      </c>
      <c r="K92" s="6">
        <f t="shared" ref="K92:L92" si="248">1/(1+EXP(-I92))</f>
        <v>0.5223277677</v>
      </c>
      <c r="L92" s="6">
        <f t="shared" si="248"/>
        <v>0.51892167</v>
      </c>
      <c r="M92" s="6">
        <f t="shared" ref="M92:P92" si="249">M91-$Q$40*AB91</f>
        <v>-1.56065729</v>
      </c>
      <c r="N92" s="6">
        <f t="shared" si="249"/>
        <v>-2.253076561</v>
      </c>
      <c r="O92" s="6">
        <f t="shared" si="249"/>
        <v>2.453821729</v>
      </c>
      <c r="P92" s="6">
        <f t="shared" si="249"/>
        <v>1.244175169</v>
      </c>
      <c r="Q92" s="6">
        <f t="shared" si="9"/>
        <v>-1.98434489</v>
      </c>
      <c r="R92" s="6">
        <f t="shared" si="10"/>
        <v>1.927328683</v>
      </c>
      <c r="S92" s="6">
        <f t="shared" ref="S92:T92" si="250">1/(1+EXP(-Q92))</f>
        <v>0.1208564316</v>
      </c>
      <c r="T92" s="6">
        <f t="shared" si="250"/>
        <v>0.8729534506</v>
      </c>
      <c r="U92" s="6">
        <f t="shared" ref="U92:V92" si="251">0.5*(C92-S92)^2</f>
        <v>0.006144574213</v>
      </c>
      <c r="V92" s="6">
        <f t="shared" si="251"/>
        <v>0.006849947368</v>
      </c>
      <c r="W92" s="2">
        <f t="shared" si="13"/>
        <v>0.01299452158</v>
      </c>
      <c r="X92" s="6">
        <f t="shared" si="14"/>
        <v>-0.0006266928868</v>
      </c>
      <c r="Y92" s="6">
        <f t="shared" si="15"/>
        <v>-0.001253385774</v>
      </c>
      <c r="Z92" s="6">
        <f t="shared" si="16"/>
        <v>-0.0005325445968</v>
      </c>
      <c r="AA92" s="6">
        <f t="shared" si="17"/>
        <v>-0.001065089194</v>
      </c>
      <c r="AB92" s="6">
        <f t="shared" si="18"/>
        <v>0.006152244396</v>
      </c>
      <c r="AC92" s="6">
        <f t="shared" si="19"/>
        <v>0.006112125631</v>
      </c>
      <c r="AD92" s="6">
        <f t="shared" si="20"/>
        <v>-0.006780405842</v>
      </c>
      <c r="AE92" s="6">
        <f t="shared" si="21"/>
        <v>-0.006736190838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N23:W26"/>
    <mergeCell ref="N29:X34"/>
    <mergeCell ref="B33:D33"/>
    <mergeCell ref="B34:D34"/>
    <mergeCell ref="B36:C36"/>
    <mergeCell ref="B37:C37"/>
    <mergeCell ref="F37:L42"/>
    <mergeCell ref="B39:C39"/>
    <mergeCell ref="B40:C40"/>
    <mergeCell ref="B41:C41"/>
    <mergeCell ref="K21:O21"/>
    <mergeCell ref="Q21:S21"/>
    <mergeCell ref="C23:E24"/>
    <mergeCell ref="G24:L25"/>
    <mergeCell ref="F26:L34"/>
    <mergeCell ref="B27:C27"/>
    <mergeCell ref="B28:C28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4" width="12.25"/>
    <col customWidth="1" min="5" max="5" width="11.25"/>
    <col customWidth="1" min="6" max="6" width="10.75"/>
    <col customWidth="1" min="7" max="26" width="8.0"/>
  </cols>
  <sheetData>
    <row r="1">
      <c r="A1" s="9" t="s">
        <v>54</v>
      </c>
      <c r="B1" s="9" t="s">
        <v>55</v>
      </c>
      <c r="C1" s="9" t="s">
        <v>56</v>
      </c>
      <c r="D1" s="9" t="s">
        <v>57</v>
      </c>
      <c r="E1" s="9" t="s">
        <v>58</v>
      </c>
      <c r="F1" s="9" t="s">
        <v>59</v>
      </c>
    </row>
    <row r="2">
      <c r="A2" s="6">
        <v>0.25123100378328</v>
      </c>
      <c r="B2" s="6">
        <v>0.25123100378328</v>
      </c>
      <c r="C2" s="6">
        <v>0.25123100378328</v>
      </c>
      <c r="D2" s="6">
        <v>0.25123100378328</v>
      </c>
      <c r="E2" s="6">
        <v>0.25123100378328</v>
      </c>
      <c r="F2" s="6">
        <v>0.25123100378328</v>
      </c>
    </row>
    <row r="3">
      <c r="A3" s="6">
        <v>0.249632009681978</v>
      </c>
      <c r="B3" s="6">
        <v>0.248037435037225</v>
      </c>
      <c r="C3" s="6">
        <v>0.243280631908818</v>
      </c>
      <c r="D3" s="6">
        <v>0.238565044119824</v>
      </c>
      <c r="E3" s="6">
        <v>0.235444735356575</v>
      </c>
      <c r="F3" s="6">
        <v>0.220135365884296</v>
      </c>
    </row>
    <row r="4">
      <c r="A4" s="6">
        <v>0.248041806575753</v>
      </c>
      <c r="B4" s="6">
        <v>0.24487916165996</v>
      </c>
      <c r="C4" s="6">
        <v>0.235553169109717</v>
      </c>
      <c r="D4" s="6">
        <v>0.226475069941022</v>
      </c>
      <c r="E4" s="6">
        <v>0.2205634951861</v>
      </c>
      <c r="F4" s="6">
        <v>0.192736332507299</v>
      </c>
    </row>
    <row r="5">
      <c r="A5" s="6">
        <v>0.246460420207808</v>
      </c>
      <c r="B5" s="6">
        <v>0.241756374690673</v>
      </c>
      <c r="C5" s="6">
        <v>0.228050902389534</v>
      </c>
      <c r="D5" s="6">
        <v>0.214967612642091</v>
      </c>
      <c r="E5" s="6">
        <v>0.206596393556819</v>
      </c>
      <c r="F5" s="6">
        <v>0.168968961666208</v>
      </c>
    </row>
    <row r="6">
      <c r="A6" s="6">
        <v>0.244887874765437</v>
      </c>
      <c r="B6" s="6">
        <v>0.238669240360022</v>
      </c>
      <c r="C6" s="6">
        <v>0.220775167892403</v>
      </c>
      <c r="D6" s="6">
        <v>0.204043167558751</v>
      </c>
      <c r="E6" s="6">
        <v>0.193538216906358</v>
      </c>
      <c r="F6" s="6">
        <v>0.148585865064794</v>
      </c>
    </row>
    <row r="7">
      <c r="A7" s="6">
        <v>0.243324192885021</v>
      </c>
      <c r="B7" s="6">
        <v>0.235617900300076</v>
      </c>
      <c r="C7" s="6">
        <v>0.213726385299039</v>
      </c>
      <c r="D7" s="6">
        <v>0.193696682334034</v>
      </c>
      <c r="E7" s="6">
        <v>0.181371138378714</v>
      </c>
      <c r="F7" s="6">
        <v>0.131229591570336</v>
      </c>
    </row>
    <row r="8">
      <c r="A8" s="6">
        <v>0.241769395657766</v>
      </c>
      <c r="B8" s="6">
        <v>0.232602471800289</v>
      </c>
      <c r="C8" s="6">
        <v>0.206904101979679</v>
      </c>
      <c r="D8" s="6">
        <v>0.183918173545662</v>
      </c>
      <c r="E8" s="6">
        <v>0.170066815243235</v>
      </c>
      <c r="F8" s="6">
        <v>0.116499762218345</v>
      </c>
    </row>
    <row r="9">
      <c r="A9" s="6">
        <v>0.24022350263617</v>
      </c>
      <c r="B9" s="6">
        <v>0.229623048108211</v>
      </c>
      <c r="C9" s="6">
        <v>0.200307045565401</v>
      </c>
      <c r="D9" s="6">
        <v>0.174693428585307</v>
      </c>
      <c r="E9" s="6">
        <v>0.159588664287526</v>
      </c>
      <c r="F9" s="6">
        <v>0.104001875933623</v>
      </c>
    </row>
    <row r="10">
      <c r="A10" s="6">
        <v>0.238686531841216</v>
      </c>
      <c r="B10" s="6">
        <v>0.226679698773349</v>
      </c>
      <c r="C10" s="6">
        <v>0.19393318341123</v>
      </c>
      <c r="D10" s="6">
        <v>0.166004748875824</v>
      </c>
      <c r="E10" s="6">
        <v>0.149894123871997</v>
      </c>
      <c r="F10" s="6">
        <v>0.0933757511648002</v>
      </c>
    </row>
    <row r="11">
      <c r="A11" s="6">
        <v>0.237158499770278</v>
      </c>
      <c r="B11" s="6">
        <v>0.223772470032447</v>
      </c>
      <c r="C11" s="6">
        <v>0.18777978732147</v>
      </c>
      <c r="D11" s="6">
        <v>0.157831694198011</v>
      </c>
      <c r="E11" s="6">
        <v>0.140936752559667</v>
      </c>
      <c r="F11" s="6">
        <v>0.0843078568290051</v>
      </c>
    </row>
    <row r="12">
      <c r="A12" s="6">
        <v>0.235639421405726</v>
      </c>
      <c r="B12" s="6">
        <v>0.220901385234215</v>
      </c>
      <c r="C12" s="6">
        <v>0.181843501885281</v>
      </c>
      <c r="D12" s="6">
        <v>0.150151794714406</v>
      </c>
      <c r="E12" s="6">
        <v>0.132668065083696</v>
      </c>
      <c r="F12" s="6">
        <v>0.0765333160563081</v>
      </c>
    </row>
    <row r="13">
      <c r="A13" s="6">
        <v>0.234129310224232</v>
      </c>
      <c r="B13" s="6">
        <v>0.218066445301385</v>
      </c>
      <c r="C13" s="6">
        <v>0.176120414819282</v>
      </c>
      <c r="D13" s="6">
        <v>0.142941205671134</v>
      </c>
      <c r="E13" s="6">
        <v>0.125039055465729</v>
      </c>
      <c r="F13" s="6">
        <v>0.0698323960033824</v>
      </c>
    </row>
    <row r="14">
      <c r="A14" s="6">
        <v>0.232628178206747</v>
      </c>
      <c r="B14" s="6">
        <v>0.215267629227828</v>
      </c>
      <c r="C14" s="6">
        <v>0.170606127821406</v>
      </c>
      <c r="D14" s="6">
        <v>0.136175288380633</v>
      </c>
      <c r="E14" s="6">
        <v>0.118001397306771</v>
      </c>
      <c r="F14" s="6">
        <v>0.0640246871929016</v>
      </c>
    </row>
    <row r="15">
      <c r="A15" s="6">
        <v>0.231136035849153</v>
      </c>
      <c r="B15" s="6">
        <v>0.212504894608337</v>
      </c>
      <c r="C15" s="6">
        <v>0.165295826591987</v>
      </c>
      <c r="D15" s="6">
        <v>0.12982910895216</v>
      </c>
      <c r="E15" s="6">
        <v>0.111508339839059</v>
      </c>
      <c r="F15" s="6">
        <v>0.0589628010444593</v>
      </c>
    </row>
    <row r="16">
      <c r="A16" s="6">
        <v>0.22965289217356</v>
      </c>
      <c r="B16" s="6">
        <v>0.209778178198563</v>
      </c>
      <c r="C16" s="6">
        <v>0.160184348859736</v>
      </c>
      <c r="D16" s="6">
        <v>0.123877852756253</v>
      </c>
      <c r="E16" s="6">
        <v>0.105515335545832</v>
      </c>
      <c r="F16" s="6">
        <v>0.0545264869356666</v>
      </c>
    </row>
    <row r="17">
      <c r="A17" s="6">
        <v>0.228178754740249</v>
      </c>
      <c r="B17" s="6">
        <v>0.207087396502548</v>
      </c>
      <c r="C17" s="6">
        <v>0.155266249448118</v>
      </c>
      <c r="D17" s="6">
        <v>0.118297157547392</v>
      </c>
      <c r="E17" s="6">
        <v>0.0999804430396234</v>
      </c>
      <c r="F17" s="6">
        <v>0.0506175262481</v>
      </c>
    </row>
    <row r="18">
      <c r="A18" s="6">
        <v>0.226713629660237</v>
      </c>
      <c r="B18" s="6">
        <v>0.204432446385187</v>
      </c>
      <c r="C18" s="6">
        <v>0.150535861619736</v>
      </c>
      <c r="D18" s="6">
        <v>0.113063371550718</v>
      </c>
      <c r="E18" s="6">
        <v>0.094864550044193</v>
      </c>
      <c r="F18" s="6">
        <v>0.0471554755515204</v>
      </c>
    </row>
    <row r="19">
      <c r="A19" s="6">
        <v>0.225257521608444</v>
      </c>
      <c r="B19" s="6">
        <v>0.201813205706966</v>
      </c>
      <c r="C19" s="6">
        <v>0.145987354132749</v>
      </c>
      <c r="D19" s="6">
        <v>0.108153744831612</v>
      </c>
      <c r="E19" s="6">
        <v>0.0901314582269322</v>
      </c>
      <c r="F19" s="6">
        <v>0.0440741989771288</v>
      </c>
    </row>
    <row r="20">
      <c r="A20" s="6">
        <v>0.22381043383746</v>
      </c>
      <c r="B20" s="6">
        <v>0.199229533978271</v>
      </c>
      <c r="C20" s="6">
        <v>0.141614783626604</v>
      </c>
      <c r="D20" s="6">
        <v>0.103546563177885</v>
      </c>
      <c r="E20" s="6">
        <v>0.0857478662737737</v>
      </c>
      <c r="F20" s="6">
        <v>0.041319080467534</v>
      </c>
    </row>
    <row r="21" ht="15.75" customHeight="1">
      <c r="A21" s="6">
        <v>0.22237236819188</v>
      </c>
      <c r="B21" s="6">
        <v>0.196681273030573</v>
      </c>
      <c r="C21" s="6">
        <v>0.137412142119093</v>
      </c>
      <c r="D21" s="6">
        <v>0.0992212338163068</v>
      </c>
      <c r="E21" s="6">
        <v>0.0816832814134991</v>
      </c>
      <c r="F21" s="6">
        <v>0.0388447981640008</v>
      </c>
    </row>
    <row r="22" ht="15.75" customHeight="1">
      <c r="A22" s="6">
        <v>0.220943325123196</v>
      </c>
      <c r="B22" s="6">
        <v>0.194168247701826</v>
      </c>
      <c r="C22" s="6">
        <v>0.13337339953992</v>
      </c>
      <c r="D22" s="6">
        <v>0.0951583318183527</v>
      </c>
      <c r="E22" s="6">
        <v>0.0779098834931028</v>
      </c>
      <c r="F22" s="6">
        <v>0.0366135527963667</v>
      </c>
    </row>
    <row r="23" ht="15.75" customHeight="1">
      <c r="A23" s="6">
        <v>0.219523303705229</v>
      </c>
      <c r="B23" s="6">
        <v>0.19169026653345</v>
      </c>
      <c r="C23" s="6">
        <v>0.129492541345988</v>
      </c>
      <c r="D23" s="6">
        <v>0.0913396152416984</v>
      </c>
      <c r="E23" s="6">
        <v>0.0744023601884733</v>
      </c>
      <c r="F23" s="6">
        <v>0.034593657849782</v>
      </c>
    </row>
    <row r="24" ht="15.75" customHeight="1">
      <c r="A24" s="6">
        <v>0.218112301650078</v>
      </c>
      <c r="B24" s="6">
        <v>0.189247122476296</v>
      </c>
      <c r="C24" s="6">
        <v>0.125763601360747</v>
      </c>
      <c r="D24" s="6">
        <v>0.0877480160722113</v>
      </c>
      <c r="E24" s="6">
        <v>0.0711377272313274</v>
      </c>
      <c r="F24" s="6">
        <v>0.0327584159318041</v>
      </c>
    </row>
    <row r="25" ht="15.75" customHeight="1">
      <c r="A25" s="6">
        <v>0.216710315324572</v>
      </c>
      <c r="B25" s="6">
        <v>0.186838593603118</v>
      </c>
      <c r="C25" s="6">
        <v>0.122180690055071</v>
      </c>
      <c r="D25" s="6">
        <v>0.0843676129971743</v>
      </c>
      <c r="E25" s="6">
        <v>0.0680951436914948</v>
      </c>
      <c r="F25" s="6">
        <v>0.0310852208085979</v>
      </c>
    </row>
    <row r="26" ht="15.75" customHeight="1">
      <c r="A26" s="6">
        <v>0.215317339767199</v>
      </c>
      <c r="B26" s="6">
        <v>0.184464443825092</v>
      </c>
      <c r="C26" s="6">
        <v>0.118738018542325</v>
      </c>
      <c r="D26" s="6">
        <v>0.0811835910354218</v>
      </c>
      <c r="E26" s="6">
        <v>0.0652557293190816</v>
      </c>
      <c r="F26" s="6">
        <v>0.0295548372649538</v>
      </c>
    </row>
    <row r="27" ht="15.75" customHeight="1">
      <c r="A27" s="6">
        <v>0.213933368705501</v>
      </c>
      <c r="B27" s="6">
        <v>0.182124423610056</v>
      </c>
      <c r="C27" s="6">
        <v>0.115429918597659</v>
      </c>
      <c r="D27" s="6">
        <v>0.0781821921233201</v>
      </c>
      <c r="E27" s="6">
        <v>0.0626023886206882</v>
      </c>
      <c r="F27" s="6">
        <v>0.0281508212438327</v>
      </c>
    </row>
    <row r="28" ht="15.75" customHeight="1">
      <c r="A28" s="6">
        <v>0.212558394573904</v>
      </c>
      <c r="B28" s="6">
        <v>0.179818270700243</v>
      </c>
      <c r="C28" s="6">
        <v>0.112250859033812</v>
      </c>
      <c r="D28" s="6">
        <v>0.0753506599329395</v>
      </c>
      <c r="E28" s="6">
        <v>0.0601196445989004</v>
      </c>
      <c r="F28" s="6">
        <v>0.0268590509054998</v>
      </c>
    </row>
    <row r="29" ht="15.75" customHeight="1">
      <c r="A29" s="6">
        <v>0.211192408531976</v>
      </c>
      <c r="B29" s="6">
        <v>0.177545710827363</v>
      </c>
      <c r="C29" s="6">
        <v>0.109195458775266</v>
      </c>
      <c r="D29" s="6">
        <v>0.0726771814897086</v>
      </c>
      <c r="E29" s="6">
        <v>0.0577934838090446</v>
      </c>
      <c r="F29" s="6">
        <v>0.0256673456670727</v>
      </c>
    </row>
    <row r="30" ht="15.75" customHeight="1">
      <c r="A30" s="6">
        <v>0.209835400483076</v>
      </c>
      <c r="B30" s="6">
        <v>0.175306458423046</v>
      </c>
      <c r="C30" s="6">
        <v>0.10625849697199</v>
      </c>
      <c r="D30" s="6">
        <v>0.0701508275599487</v>
      </c>
      <c r="E30" s="6">
        <v>0.0556112134786009</v>
      </c>
      <c r="F30" s="6">
        <v>0.0245651552849574</v>
      </c>
    </row>
    <row r="31" ht="15.75" customHeight="1">
      <c r="A31" s="6">
        <v>0.20848735909339</v>
      </c>
      <c r="B31" s="6">
        <v>0.173100217322743</v>
      </c>
      <c r="C31" s="6">
        <v>0.103434920485457</v>
      </c>
      <c r="D31" s="6">
        <v>0.067761493286126</v>
      </c>
      <c r="E31" s="6">
        <v>0.053561330805734</v>
      </c>
      <c r="F31" s="6">
        <v>0.023543304925397</v>
      </c>
    </row>
    <row r="32" ht="15.75" customHeight="1">
      <c r="A32" s="6">
        <v>0.207148271811322</v>
      </c>
      <c r="B32" s="6">
        <v>0.170926681461336</v>
      </c>
      <c r="C32" s="6">
        <v>0.100719849065155</v>
      </c>
      <c r="D32" s="6">
        <v>0.0654998401482546</v>
      </c>
      <c r="E32" s="6">
        <v>0.0516334041335379</v>
      </c>
      <c r="F32" s="6">
        <v>0.0225937851793944</v>
      </c>
    </row>
    <row r="33" ht="15.75" customHeight="1">
      <c r="A33" s="6">
        <v>0.205818124887223</v>
      </c>
      <c r="B33" s="6">
        <v>0.168785535558821</v>
      </c>
      <c r="C33" s="6">
        <v>0.0981085785151551</v>
      </c>
      <c r="D33" s="6">
        <v>0.0633572400111508</v>
      </c>
      <c r="E33" s="6">
        <v>0.049817965430076</v>
      </c>
      <c r="F33" s="6">
        <v>0.0217095783147712</v>
      </c>
    </row>
    <row r="34" ht="15.75" customHeight="1">
      <c r="A34" s="6">
        <v>0.204496903393435</v>
      </c>
      <c r="B34" s="6">
        <v>0.166676455794567</v>
      </c>
      <c r="C34" s="6">
        <v>0.0955965821289411</v>
      </c>
      <c r="D34" s="6">
        <v>0.0613257217667457</v>
      </c>
      <c r="E34" s="6">
        <v>0.0481064133481582</v>
      </c>
      <c r="F34" s="6">
        <v>0.0208845138744268</v>
      </c>
    </row>
    <row r="35" ht="15.75" customHeight="1">
      <c r="A35" s="6">
        <v>0.203184591244636</v>
      </c>
      <c r="B35" s="6">
        <v>0.164599110468779</v>
      </c>
      <c r="C35" s="6">
        <v>0.0931795106477502</v>
      </c>
      <c r="D35" s="6">
        <v>0.0593979208868098</v>
      </c>
      <c r="E35" s="6">
        <v>0.0464909260604615</v>
      </c>
      <c r="F35" s="6">
        <v>0.0201131481454258</v>
      </c>
    </row>
    <row r="36" ht="15.75" customHeight="1">
      <c r="A36" s="6">
        <v>0.201881171218451</v>
      </c>
      <c r="B36" s="6">
        <v>0.16255316064993</v>
      </c>
      <c r="C36" s="6">
        <v>0.0908531909742331</v>
      </c>
      <c r="D36" s="6">
        <v>0.0575670320538304</v>
      </c>
      <c r="E36" s="6">
        <v>0.044964383040812</v>
      </c>
      <c r="F36" s="6">
        <v>0.0193906631302513</v>
      </c>
    </row>
    <row r="37" ht="15.75" customHeight="1">
      <c r="A37" s="6">
        <v>0.200586624976326</v>
      </c>
      <c r="B37" s="6">
        <v>0.160538260807045</v>
      </c>
      <c r="C37" s="6">
        <v>0.0886136238498716</v>
      </c>
      <c r="D37" s="6">
        <v>0.0558267649274172</v>
      </c>
      <c r="E37" s="6">
        <v>0.0435202949733793</v>
      </c>
      <c r="F37" s="6">
        <v>0.0187127815198539</v>
      </c>
    </row>
    <row r="38" ht="15.75" customHeight="1">
      <c r="A38" s="6">
        <v>0.199300933084627</v>
      </c>
      <c r="B38" s="6">
        <v>0.158554059425861</v>
      </c>
      <c r="C38" s="6">
        <v>0.0864569806819744</v>
      </c>
      <c r="D38" s="6">
        <v>0.0541713030228543</v>
      </c>
      <c r="E38" s="6">
        <v>0.0421527410053043</v>
      </c>
      <c r="F38" s="6">
        <v>0.0180756948519299</v>
      </c>
    </row>
    <row r="39" ht="15.75" customHeight="1">
      <c r="A39" s="6">
        <v>0.19802407503596</v>
      </c>
      <c r="B39" s="6">
        <v>0.156600199607996</v>
      </c>
      <c r="C39" s="6">
        <v>0.084379599684536</v>
      </c>
      <c r="D39" s="6">
        <v>0.0525952656209229</v>
      </c>
      <c r="E39" s="6">
        <v>0.0408563126057082</v>
      </c>
      <c r="F39" s="6">
        <v>0.017476002578504</v>
      </c>
    </row>
    <row r="40" ht="15.75" customHeight="1">
      <c r="A40" s="6">
        <v>0.19675602927067</v>
      </c>
      <c r="B40" s="6">
        <v>0.154676319652392</v>
      </c>
      <c r="C40" s="6">
        <v>0.0823779814770676</v>
      </c>
      <c r="D40" s="6">
        <v>0.0510936725886854</v>
      </c>
      <c r="E40" s="6">
        <v>0.0396260633486764</v>
      </c>
      <c r="F40" s="6">
        <v>0.0169106601960615</v>
      </c>
    </row>
    <row r="41" ht="15.75" customHeight="1">
      <c r="A41" s="6">
        <v>0.195496773198528</v>
      </c>
      <c r="B41" s="6">
        <v>0.152782053618398</v>
      </c>
      <c r="C41" s="6">
        <v>0.0804487842668538</v>
      </c>
      <c r="D41" s="6">
        <v>0.0496619119653471</v>
      </c>
      <c r="E41" s="6">
        <v>0.0384574639952805</v>
      </c>
      <c r="F41" s="6">
        <v>0.0163769349335461</v>
      </c>
    </row>
    <row r="42" ht="15.75" customHeight="1">
      <c r="A42" s="6">
        <v>0.194246283220555</v>
      </c>
      <c r="B42" s="6">
        <v>0.150917031869977</v>
      </c>
      <c r="C42" s="6">
        <v>0.0785888187230256</v>
      </c>
      <c r="D42" s="6">
        <v>0.0482957101522145</v>
      </c>
      <c r="E42" s="6">
        <v>0.0373463623070505</v>
      </c>
      <c r="F42" s="6">
        <v>0.015872367767294</v>
      </c>
    </row>
    <row r="43" ht="15.75" customHeight="1">
      <c r="A43" s="6">
        <v>0.193004534750986</v>
      </c>
      <c r="B43" s="6">
        <v>0.149080881600637</v>
      </c>
      <c r="C43" s="6">
        <v>0.0767950426353899</v>
      </c>
      <c r="D43" s="6">
        <v>0.0469911045385082</v>
      </c>
      <c r="E43" s="6">
        <v>0.0362889470786475</v>
      </c>
      <c r="F43" s="6">
        <v>0.0153947407519503</v>
      </c>
    </row>
    <row r="44" ht="15.75" customHeight="1">
      <c r="A44" s="6">
        <v>0.191771502239345</v>
      </c>
      <c r="B44" s="6">
        <v>0.147273227338759</v>
      </c>
      <c r="C44" s="6">
        <v>0.0750645554370789</v>
      </c>
      <c r="D44" s="6">
        <v>0.0457444183932446</v>
      </c>
      <c r="E44" s="6">
        <v>0.035281715929678</v>
      </c>
      <c r="F44" s="6">
        <v>0.0149420488338744</v>
      </c>
    </row>
    <row r="45" ht="15.75" customHeight="1">
      <c r="A45" s="6">
        <v>0.190547159192607</v>
      </c>
      <c r="B45" s="6">
        <v>0.145493691433113</v>
      </c>
      <c r="C45" s="6">
        <v>0.0733945926577235</v>
      </c>
      <c r="D45" s="6">
        <v>0.0445522378559724</v>
      </c>
      <c r="E45" s="6">
        <v>0.0343214464440062</v>
      </c>
      <c r="F45" s="6">
        <v>0.0145124754572717</v>
      </c>
    </row>
    <row r="46" ht="15.75" customHeight="1">
      <c r="A46" s="6">
        <v>0.189331478197446</v>
      </c>
      <c r="B46" s="6">
        <v>0.143741894518423</v>
      </c>
      <c r="C46" s="6">
        <v>0.0717825203629159</v>
      </c>
      <c r="D46" s="6">
        <v>0.0434113908645711</v>
      </c>
      <c r="E46" s="6">
        <v>0.0334051702892887</v>
      </c>
      <c r="F46" s="6">
        <v>0.014104371390149</v>
      </c>
    </row>
    <row r="47" ht="15.75" customHeight="1">
      <c r="A47" s="6">
        <v>0.188124430942525</v>
      </c>
      <c r="B47" s="6">
        <v>0.142017455960949</v>
      </c>
      <c r="C47" s="6">
        <v>0.0702258296261166</v>
      </c>
      <c r="D47" s="6">
        <v>0.0423189278656371</v>
      </c>
      <c r="E47" s="6">
        <v>0.0325301499897482</v>
      </c>
      <c r="F47" s="6">
        <v>0.0137162362925633</v>
      </c>
    </row>
    <row r="48" ht="15.75" customHeight="1">
      <c r="A48" s="6">
        <v>0.186925988240833</v>
      </c>
      <c r="B48" s="6">
        <v>0.140319994284093</v>
      </c>
      <c r="C48" s="6">
        <v>0.0687221310707659</v>
      </c>
      <c r="D48" s="6">
        <v>0.0412721041614862</v>
      </c>
      <c r="E48" s="6">
        <v>0.0316938580615385</v>
      </c>
      <c r="F48" s="6">
        <v>0.0133467026277569</v>
      </c>
    </row>
    <row r="49" ht="15.75" customHeight="1">
      <c r="A49" s="6">
        <v>0.185736120052038</v>
      </c>
      <c r="B49" s="6">
        <v>0.138649127574138</v>
      </c>
      <c r="C49" s="6">
        <v>0.0672691495130691</v>
      </c>
      <c r="D49" s="6">
        <v>0.0402683637569418</v>
      </c>
      <c r="E49" s="6">
        <v>0.0308939582526388</v>
      </c>
      <c r="F49" s="6">
        <v>0.0129945215809966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2021-05-23T21:25:00Z</dcterms:created>
  <dc:creator>Rajamannar.Krishnamo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