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lackFlag\Downloads\2017 jan\Assignment-20161229\assign\"/>
    </mc:Choice>
  </mc:AlternateContent>
  <bookViews>
    <workbookView xWindow="120" yWindow="150" windowWidth="15255" windowHeight="793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26" i="1" l="1"/>
  <c r="F4" i="1"/>
  <c r="F3" i="1"/>
  <c r="J2" i="1" s="1"/>
  <c r="J3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F2" i="1"/>
  <c r="F1" i="1"/>
  <c r="F11" i="1" s="1"/>
  <c r="F5" i="1" l="1"/>
  <c r="G12" i="1"/>
  <c r="G11" i="1"/>
  <c r="J11" i="1" s="1"/>
  <c r="K11" i="1" s="1"/>
  <c r="H11" i="1"/>
  <c r="I11" i="1" s="1"/>
  <c r="F12" i="1"/>
  <c r="H12" i="1" l="1"/>
  <c r="I12" i="1" s="1"/>
  <c r="J12" i="1" s="1"/>
  <c r="K12" i="1" s="1"/>
  <c r="F13" i="1"/>
  <c r="G13" i="1"/>
  <c r="H13" i="1" l="1"/>
  <c r="I13" i="1" s="1"/>
  <c r="J13" i="1" s="1"/>
  <c r="K13" i="1" s="1"/>
  <c r="F14" i="1"/>
  <c r="G14" i="1"/>
  <c r="F15" i="1" l="1"/>
  <c r="G15" i="1"/>
  <c r="H14" i="1"/>
  <c r="I14" i="1" s="1"/>
  <c r="J14" i="1" s="1"/>
  <c r="K14" i="1" s="1"/>
  <c r="G16" i="1" l="1"/>
  <c r="H15" i="1"/>
  <c r="I15" i="1" s="1"/>
  <c r="J15" i="1" s="1"/>
  <c r="K15" i="1" s="1"/>
  <c r="F16" i="1"/>
  <c r="H16" i="1" l="1"/>
  <c r="I16" i="1" s="1"/>
  <c r="J16" i="1" s="1"/>
  <c r="K16" i="1" s="1"/>
  <c r="F17" i="1"/>
  <c r="G17" i="1"/>
  <c r="H17" i="1" l="1"/>
  <c r="I17" i="1" s="1"/>
  <c r="J17" i="1" s="1"/>
  <c r="K17" i="1" s="1"/>
  <c r="F18" i="1"/>
  <c r="G18" i="1"/>
  <c r="F19" i="1" l="1"/>
  <c r="G19" i="1"/>
  <c r="H18" i="1"/>
  <c r="I18" i="1" s="1"/>
  <c r="J18" i="1" s="1"/>
  <c r="K18" i="1" s="1"/>
  <c r="G20" i="1" l="1"/>
  <c r="H19" i="1"/>
  <c r="I19" i="1" s="1"/>
  <c r="J19" i="1" s="1"/>
  <c r="K19" i="1" s="1"/>
  <c r="F20" i="1"/>
  <c r="H20" i="1" l="1"/>
  <c r="I20" i="1" s="1"/>
  <c r="J20" i="1" s="1"/>
  <c r="K20" i="1" s="1"/>
  <c r="G21" i="1"/>
  <c r="H21" i="1"/>
  <c r="I21" i="1" s="1"/>
  <c r="J21" i="1" l="1"/>
  <c r="K21" i="1" s="1"/>
  <c r="K24" i="1" s="1"/>
  <c r="K29" i="1" s="1"/>
</calcChain>
</file>

<file path=xl/sharedStrings.xml><?xml version="1.0" encoding="utf-8"?>
<sst xmlns="http://schemas.openxmlformats.org/spreadsheetml/2006/main" count="24" uniqueCount="24">
  <si>
    <t>i</t>
  </si>
  <si>
    <t>X(i)</t>
  </si>
  <si>
    <t>Min =</t>
  </si>
  <si>
    <t xml:space="preserve">Fitted Distribution = </t>
  </si>
  <si>
    <t>Exponential</t>
  </si>
  <si>
    <t>Max =</t>
  </si>
  <si>
    <t xml:space="preserve">mean= </t>
  </si>
  <si>
    <t>Mean =</t>
  </si>
  <si>
    <t>lambda =</t>
  </si>
  <si>
    <t>Std Dev =</t>
  </si>
  <si>
    <t>Range =</t>
  </si>
  <si>
    <t xml:space="preserve">Interval = </t>
  </si>
  <si>
    <t>Interval</t>
  </si>
  <si>
    <t>Mark</t>
  </si>
  <si>
    <t>Nj</t>
  </si>
  <si>
    <t>Pj</t>
  </si>
  <si>
    <t>Exp = nPj</t>
  </si>
  <si>
    <t>Nj-Exp</t>
  </si>
  <si>
    <t>(Nj - Exp)^2/Exp</t>
  </si>
  <si>
    <t>MinusInfinity</t>
  </si>
  <si>
    <t>PlusInfinity</t>
  </si>
  <si>
    <t xml:space="preserve">chi - square value = </t>
  </si>
  <si>
    <t>critical chi-2 value=</t>
  </si>
  <si>
    <t xml:space="preserve">Decision=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</si>
</sst>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topLeftCell="A4" workbookViewId="0">
      <selection activeCell="B2" sqref="B2:B101"/>
    </sheetView>
  </sheetViews>
  <sheetFormatPr defaultRowHeight="15" x14ac:dyDescent="0.25"/>
  <sheetData>
    <row r="1" spans="1:11" x14ac:dyDescent="0.25">
      <c r="A1" s="1" t="s">
        <v>0</v>
      </c>
      <c r="B1" s="1" t="s">
        <v>1</v>
      </c>
      <c r="E1" t="s">
        <v>2</v>
      </c>
      <c r="F1">
        <f xml:space="preserve"> MIN(B2:B101)</f>
        <v>3.8576499999999999E-4</v>
      </c>
      <c r="I1" t="s">
        <v>3</v>
      </c>
      <c r="K1" t="s">
        <v>4</v>
      </c>
    </row>
    <row r="2" spans="1:11" ht="15.75" x14ac:dyDescent="0.3">
      <c r="A2" s="2">
        <v>1</v>
      </c>
      <c r="B2" s="3">
        <v>3.8576499999999999E-4</v>
      </c>
      <c r="E2" t="s">
        <v>5</v>
      </c>
      <c r="F2">
        <f>MAX(B2:B101)</f>
        <v>4.1951502000000002E-2</v>
      </c>
      <c r="I2" t="s">
        <v>6</v>
      </c>
      <c r="J2">
        <f xml:space="preserve"> F3</f>
        <v>1.0801797029999997E-2</v>
      </c>
    </row>
    <row r="3" spans="1:11" ht="15.75" x14ac:dyDescent="0.3">
      <c r="A3" s="2">
        <f xml:space="preserve"> A2 + 1</f>
        <v>2</v>
      </c>
      <c r="B3" s="3">
        <v>3.9395700000000001E-4</v>
      </c>
      <c r="E3" t="s">
        <v>7</v>
      </c>
      <c r="F3">
        <f>AVERAGE(B2:B101)</f>
        <v>1.0801797029999997E-2</v>
      </c>
      <c r="I3" t="s">
        <v>8</v>
      </c>
      <c r="J3">
        <f>1/J2</f>
        <v>92.57718851989948</v>
      </c>
    </row>
    <row r="4" spans="1:11" ht="15.75" x14ac:dyDescent="0.3">
      <c r="A4" s="2">
        <f t="shared" ref="A4:A67" si="0" xml:space="preserve"> A3 + 1</f>
        <v>3</v>
      </c>
      <c r="B4" s="3">
        <v>4.72576E-4</v>
      </c>
      <c r="E4" t="s">
        <v>9</v>
      </c>
      <c r="F4">
        <f>STDEV(B2:B101)</f>
        <v>9.4271537264485946E-3</v>
      </c>
    </row>
    <row r="5" spans="1:11" ht="15.75" x14ac:dyDescent="0.3">
      <c r="A5" s="2">
        <f t="shared" si="0"/>
        <v>4</v>
      </c>
      <c r="B5" s="3">
        <v>7.4654099999999998E-4</v>
      </c>
      <c r="E5" t="s">
        <v>10</v>
      </c>
      <c r="F5">
        <f xml:space="preserve"> F2 -F1</f>
        <v>4.1565736999999998E-2</v>
      </c>
    </row>
    <row r="6" spans="1:11" ht="15.75" x14ac:dyDescent="0.3">
      <c r="A6" s="2">
        <f t="shared" si="0"/>
        <v>5</v>
      </c>
      <c r="B6" s="3">
        <v>7.8617400000000005E-4</v>
      </c>
      <c r="E6" t="s">
        <v>11</v>
      </c>
      <c r="F6">
        <v>11</v>
      </c>
    </row>
    <row r="7" spans="1:11" ht="15.75" x14ac:dyDescent="0.3">
      <c r="A7" s="2">
        <f t="shared" si="0"/>
        <v>6</v>
      </c>
      <c r="B7" s="3">
        <v>8.2269099999999996E-4</v>
      </c>
    </row>
    <row r="8" spans="1:11" ht="15.75" x14ac:dyDescent="0.3">
      <c r="A8" s="2">
        <f t="shared" si="0"/>
        <v>7</v>
      </c>
      <c r="B8" s="3">
        <v>1.0915689999999999E-3</v>
      </c>
    </row>
    <row r="9" spans="1:11" ht="15.75" x14ac:dyDescent="0.3">
      <c r="A9" s="2">
        <f t="shared" si="0"/>
        <v>8</v>
      </c>
      <c r="B9" s="3">
        <v>1.3249480000000001E-3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17</v>
      </c>
      <c r="K9" t="s">
        <v>18</v>
      </c>
    </row>
    <row r="10" spans="1:11" ht="15.75" x14ac:dyDescent="0.3">
      <c r="A10" s="2">
        <f t="shared" si="0"/>
        <v>9</v>
      </c>
      <c r="B10" s="3">
        <v>1.6068409999999999E-3</v>
      </c>
      <c r="F10" t="s">
        <v>19</v>
      </c>
    </row>
    <row r="11" spans="1:11" ht="15.75" x14ac:dyDescent="0.3">
      <c r="A11" s="2">
        <f t="shared" si="0"/>
        <v>10</v>
      </c>
      <c r="B11" s="3">
        <v>1.6300640000000001E-3</v>
      </c>
      <c r="E11">
        <v>1</v>
      </c>
      <c r="F11">
        <f>F1</f>
        <v>3.8576499999999999E-4</v>
      </c>
      <c r="G11">
        <f xml:space="preserve"> SUMPRODUCT((($B$2:$B$101)&lt;F11)*1)</f>
        <v>0</v>
      </c>
      <c r="H11">
        <f>EXPONDIST(F11,$J$3,TRUE)</f>
        <v>3.5082852777227724E-2</v>
      </c>
      <c r="I11">
        <f>100 * H11</f>
        <v>3.5082852777227727</v>
      </c>
      <c r="J11">
        <f>G11 - I11</f>
        <v>-3.5082852777227727</v>
      </c>
      <c r="K11">
        <f xml:space="preserve"> J11 * J11 / I11</f>
        <v>3.5082852777227727</v>
      </c>
    </row>
    <row r="12" spans="1:11" ht="15.75" x14ac:dyDescent="0.3">
      <c r="A12" s="2">
        <f t="shared" si="0"/>
        <v>11</v>
      </c>
      <c r="B12" s="3">
        <v>1.6471070000000001E-3</v>
      </c>
      <c r="E12">
        <v>2</v>
      </c>
      <c r="F12">
        <f xml:space="preserve"> F11 + ($F$5/9)</f>
        <v>5.004180222222222E-3</v>
      </c>
      <c r="G12">
        <f>SUMPRODUCT(($B$2:$B$101 &gt;= F11) * ($B$2:$B$101&lt;F12))</f>
        <v>31</v>
      </c>
      <c r="H12">
        <f>EXPONDIST(F12,$J$3,TRUE) - EXPONDIST(F11,$J$3,TRUE)</f>
        <v>0.33569627506816013</v>
      </c>
      <c r="I12">
        <f t="shared" ref="I12:I21" si="1">100 * H12</f>
        <v>33.569627506816012</v>
      </c>
      <c r="J12">
        <f t="shared" ref="J12:J21" si="2">G12 - I12</f>
        <v>-2.5696275068160119</v>
      </c>
      <c r="K12">
        <f t="shared" ref="K12:K21" si="3" xml:space="preserve"> J12 * J12 / I12</f>
        <v>0.1966952276263654</v>
      </c>
    </row>
    <row r="13" spans="1:11" ht="15.75" x14ac:dyDescent="0.3">
      <c r="A13" s="2">
        <f t="shared" si="0"/>
        <v>12</v>
      </c>
      <c r="B13" s="3">
        <v>1.712009E-3</v>
      </c>
      <c r="E13">
        <v>3</v>
      </c>
      <c r="F13">
        <f t="shared" ref="F13:F20" si="4" xml:space="preserve"> F12 + ($F$5/9)</f>
        <v>9.6225954444444442E-3</v>
      </c>
      <c r="G13">
        <f t="shared" ref="G13:G20" si="5">SUMPRODUCT(($B$2:$B$101 &gt;= F12) * ($B$2:$B$101&lt;F13))</f>
        <v>25</v>
      </c>
      <c r="H13">
        <f t="shared" ref="H13:H20" si="6">EXPONDIST(F13,$J$3,TRUE) - EXPONDIST(F12,$J$3,TRUE)</f>
        <v>0.21890698448607421</v>
      </c>
      <c r="I13">
        <f t="shared" si="1"/>
        <v>21.89069844860742</v>
      </c>
      <c r="J13">
        <f t="shared" si="2"/>
        <v>3.1093015513925799</v>
      </c>
      <c r="K13">
        <f t="shared" si="3"/>
        <v>0.44163762797195355</v>
      </c>
    </row>
    <row r="14" spans="1:11" ht="15.75" x14ac:dyDescent="0.3">
      <c r="A14" s="2">
        <f t="shared" si="0"/>
        <v>13</v>
      </c>
      <c r="B14" s="3">
        <v>1.7659660000000001E-3</v>
      </c>
      <c r="E14">
        <v>4</v>
      </c>
      <c r="F14">
        <f t="shared" si="4"/>
        <v>1.4241010666666666E-2</v>
      </c>
      <c r="G14">
        <f t="shared" si="5"/>
        <v>14</v>
      </c>
      <c r="H14">
        <f t="shared" si="6"/>
        <v>0.14274888169985345</v>
      </c>
      <c r="I14">
        <f t="shared" si="1"/>
        <v>14.274888169985346</v>
      </c>
      <c r="J14">
        <f t="shared" si="2"/>
        <v>-0.2748881699853456</v>
      </c>
      <c r="K14">
        <f t="shared" si="3"/>
        <v>5.2934569502809514E-3</v>
      </c>
    </row>
    <row r="15" spans="1:11" ht="15.75" x14ac:dyDescent="0.3">
      <c r="A15" s="2">
        <f t="shared" si="0"/>
        <v>14</v>
      </c>
      <c r="B15" s="3">
        <v>1.7934330000000001E-3</v>
      </c>
      <c r="E15">
        <v>5</v>
      </c>
      <c r="F15">
        <f t="shared" si="4"/>
        <v>1.8859425888888889E-2</v>
      </c>
      <c r="G15">
        <f t="shared" si="5"/>
        <v>14</v>
      </c>
      <c r="H15">
        <f t="shared" si="6"/>
        <v>9.3086309120735677E-2</v>
      </c>
      <c r="I15">
        <f t="shared" si="1"/>
        <v>9.3086309120735677</v>
      </c>
      <c r="J15">
        <f t="shared" si="2"/>
        <v>4.6913690879264323</v>
      </c>
      <c r="K15">
        <f t="shared" si="3"/>
        <v>2.3643588543837781</v>
      </c>
    </row>
    <row r="16" spans="1:11" ht="15.75" x14ac:dyDescent="0.3">
      <c r="A16" s="2">
        <f t="shared" si="0"/>
        <v>15</v>
      </c>
      <c r="B16" s="3">
        <v>1.8501979999999999E-3</v>
      </c>
      <c r="E16">
        <v>6</v>
      </c>
      <c r="F16">
        <f t="shared" si="4"/>
        <v>2.3477841111111113E-2</v>
      </c>
      <c r="G16">
        <f t="shared" si="5"/>
        <v>5</v>
      </c>
      <c r="H16">
        <f t="shared" si="6"/>
        <v>6.0701427867858815E-2</v>
      </c>
      <c r="I16">
        <f t="shared" si="1"/>
        <v>6.0701427867858815</v>
      </c>
      <c r="J16">
        <f t="shared" si="2"/>
        <v>-1.0701427867858815</v>
      </c>
      <c r="K16">
        <f t="shared" si="3"/>
        <v>0.18866205035618852</v>
      </c>
    </row>
    <row r="17" spans="1:11" ht="15.75" x14ac:dyDescent="0.3">
      <c r="A17" s="2">
        <f t="shared" si="0"/>
        <v>16</v>
      </c>
      <c r="B17" s="3">
        <v>1.8756459999999999E-3</v>
      </c>
      <c r="E17">
        <v>7</v>
      </c>
      <c r="F17">
        <f t="shared" si="4"/>
        <v>2.8096256333333333E-2</v>
      </c>
      <c r="G17">
        <f t="shared" si="5"/>
        <v>5</v>
      </c>
      <c r="H17">
        <f t="shared" si="6"/>
        <v>3.9583300487483486E-2</v>
      </c>
      <c r="I17">
        <f t="shared" si="1"/>
        <v>3.9583300487483486</v>
      </c>
      <c r="J17">
        <f t="shared" si="2"/>
        <v>1.0416699512516514</v>
      </c>
      <c r="K17">
        <f t="shared" si="3"/>
        <v>0.2741247632151661</v>
      </c>
    </row>
    <row r="18" spans="1:11" ht="15.75" x14ac:dyDescent="0.3">
      <c r="A18" s="2">
        <f t="shared" si="0"/>
        <v>17</v>
      </c>
      <c r="B18" s="3">
        <v>1.950168E-3</v>
      </c>
      <c r="E18">
        <v>8</v>
      </c>
      <c r="F18">
        <f t="shared" si="4"/>
        <v>3.2714671555555554E-2</v>
      </c>
      <c r="G18">
        <f t="shared" si="5"/>
        <v>1</v>
      </c>
      <c r="H18">
        <f t="shared" si="6"/>
        <v>2.5812204630396351E-2</v>
      </c>
      <c r="I18">
        <f t="shared" si="1"/>
        <v>2.5812204630396351</v>
      </c>
      <c r="J18">
        <f t="shared" si="2"/>
        <v>-1.5812204630396351</v>
      </c>
      <c r="K18">
        <f t="shared" si="3"/>
        <v>0.96863409713984061</v>
      </c>
    </row>
    <row r="19" spans="1:11" ht="15.75" x14ac:dyDescent="0.3">
      <c r="A19" s="2">
        <f t="shared" si="0"/>
        <v>18</v>
      </c>
      <c r="B19" s="3">
        <v>1.9755039999999999E-3</v>
      </c>
      <c r="E19">
        <v>9</v>
      </c>
      <c r="F19">
        <f t="shared" si="4"/>
        <v>3.7333086777777774E-2</v>
      </c>
      <c r="G19">
        <f t="shared" si="5"/>
        <v>3</v>
      </c>
      <c r="H19">
        <f t="shared" si="6"/>
        <v>1.6832095850423778E-2</v>
      </c>
      <c r="I19">
        <f t="shared" si="1"/>
        <v>1.6832095850423778</v>
      </c>
      <c r="J19">
        <f t="shared" si="2"/>
        <v>1.3167904149576222</v>
      </c>
      <c r="K19">
        <f t="shared" si="3"/>
        <v>1.0301373116768533</v>
      </c>
    </row>
    <row r="20" spans="1:11" ht="15.75" x14ac:dyDescent="0.3">
      <c r="A20" s="2">
        <f t="shared" si="0"/>
        <v>19</v>
      </c>
      <c r="B20" s="3">
        <v>2.0589110000000001E-3</v>
      </c>
      <c r="E20">
        <v>10</v>
      </c>
      <c r="F20">
        <f t="shared" si="4"/>
        <v>4.1951501999999995E-2</v>
      </c>
      <c r="G20">
        <f t="shared" si="5"/>
        <v>1</v>
      </c>
      <c r="H20">
        <f t="shared" si="6"/>
        <v>1.097618180138793E-2</v>
      </c>
      <c r="I20">
        <f t="shared" si="1"/>
        <v>1.097618180138793</v>
      </c>
      <c r="J20">
        <f t="shared" si="2"/>
        <v>-9.7618180138792976E-2</v>
      </c>
      <c r="K20">
        <f t="shared" si="3"/>
        <v>8.6818069033849834E-3</v>
      </c>
    </row>
    <row r="21" spans="1:11" ht="15.75" x14ac:dyDescent="0.3">
      <c r="A21" s="2">
        <f t="shared" si="0"/>
        <v>20</v>
      </c>
      <c r="B21" s="3">
        <v>2.3082739999999999E-3</v>
      </c>
      <c r="E21">
        <v>11</v>
      </c>
      <c r="F21" t="s">
        <v>20</v>
      </c>
      <c r="G21">
        <f xml:space="preserve"> SUMPRODUCT(B2:B101 &gt;= F20)</f>
        <v>0</v>
      </c>
      <c r="H21">
        <f xml:space="preserve"> 1 - EXPONDIST(F20,J3,TRUE)</f>
        <v>2.0573486210398451E-2</v>
      </c>
      <c r="I21">
        <f t="shared" si="1"/>
        <v>2.0573486210398451</v>
      </c>
      <c r="J21">
        <f t="shared" si="2"/>
        <v>-2.0573486210398451</v>
      </c>
      <c r="K21">
        <f t="shared" si="3"/>
        <v>2.0573486210398451</v>
      </c>
    </row>
    <row r="22" spans="1:11" ht="15.75" x14ac:dyDescent="0.3">
      <c r="A22" s="2">
        <f t="shared" si="0"/>
        <v>21</v>
      </c>
      <c r="B22" s="3">
        <v>2.6560339999999998E-3</v>
      </c>
    </row>
    <row r="23" spans="1:11" ht="15.75" x14ac:dyDescent="0.3">
      <c r="A23" s="2">
        <f t="shared" si="0"/>
        <v>22</v>
      </c>
      <c r="B23" s="3">
        <v>2.7263679999999998E-3</v>
      </c>
    </row>
    <row r="24" spans="1:11" ht="15.75" x14ac:dyDescent="0.3">
      <c r="A24" s="2">
        <f t="shared" si="0"/>
        <v>23</v>
      </c>
      <c r="B24" s="3">
        <v>2.8456470000000002E-3</v>
      </c>
      <c r="I24" t="s">
        <v>21</v>
      </c>
      <c r="K24">
        <f>SUM(K11:K21)</f>
        <v>11.043859094986429</v>
      </c>
    </row>
    <row r="25" spans="1:11" ht="15.75" x14ac:dyDescent="0.3">
      <c r="A25" s="2">
        <f t="shared" si="0"/>
        <v>24</v>
      </c>
      <c r="B25" s="3">
        <v>3.180853E-3</v>
      </c>
    </row>
    <row r="26" spans="1:11" ht="15.75" x14ac:dyDescent="0.3">
      <c r="A26" s="2">
        <f t="shared" si="0"/>
        <v>25</v>
      </c>
      <c r="B26" s="3">
        <v>3.298095E-3</v>
      </c>
      <c r="I26" t="s">
        <v>22</v>
      </c>
      <c r="K26">
        <f>CHIINV(0.05,10)</f>
        <v>18.307038053275146</v>
      </c>
    </row>
    <row r="27" spans="1:11" ht="15.75" x14ac:dyDescent="0.3">
      <c r="A27" s="2">
        <f t="shared" si="0"/>
        <v>26</v>
      </c>
      <c r="B27" s="3">
        <v>3.5638179999999998E-3</v>
      </c>
    </row>
    <row r="28" spans="1:11" ht="15.75" x14ac:dyDescent="0.3">
      <c r="A28" s="2">
        <f t="shared" si="0"/>
        <v>27</v>
      </c>
      <c r="B28" s="3">
        <v>3.60882E-3</v>
      </c>
    </row>
    <row r="29" spans="1:11" ht="15.75" x14ac:dyDescent="0.3">
      <c r="A29" s="2">
        <f t="shared" si="0"/>
        <v>28</v>
      </c>
      <c r="B29" s="3">
        <v>3.820576E-3</v>
      </c>
      <c r="I29" t="s">
        <v>23</v>
      </c>
      <c r="K29" t="str">
        <f>IF(K24&lt;K26, "ACCEPT", "REJECT")</f>
        <v>ACCEPT</v>
      </c>
    </row>
    <row r="30" spans="1:11" ht="15.75" x14ac:dyDescent="0.3">
      <c r="A30" s="2">
        <f t="shared" si="0"/>
        <v>29</v>
      </c>
      <c r="B30" s="3">
        <v>3.8789219999999999E-3</v>
      </c>
    </row>
    <row r="31" spans="1:11" ht="15.75" x14ac:dyDescent="0.3">
      <c r="A31" s="2">
        <f t="shared" si="0"/>
        <v>30</v>
      </c>
      <c r="B31" s="3">
        <v>4.273827E-3</v>
      </c>
    </row>
    <row r="32" spans="1:11" ht="15.75" x14ac:dyDescent="0.3">
      <c r="A32" s="2">
        <f t="shared" si="0"/>
        <v>31</v>
      </c>
      <c r="B32" s="3">
        <v>4.6605049999999997E-3</v>
      </c>
    </row>
    <row r="33" spans="1:2" ht="15.75" x14ac:dyDescent="0.3">
      <c r="A33" s="2">
        <f t="shared" si="0"/>
        <v>32</v>
      </c>
      <c r="B33" s="3">
        <v>5.2469079999999998E-3</v>
      </c>
    </row>
    <row r="34" spans="1:2" ht="15.75" x14ac:dyDescent="0.3">
      <c r="A34" s="2">
        <f t="shared" si="0"/>
        <v>33</v>
      </c>
      <c r="B34" s="3">
        <v>5.3025570000000003E-3</v>
      </c>
    </row>
    <row r="35" spans="1:2" ht="15.75" x14ac:dyDescent="0.3">
      <c r="A35" s="2">
        <f t="shared" si="0"/>
        <v>34</v>
      </c>
      <c r="B35" s="3">
        <v>5.3597009999999997E-3</v>
      </c>
    </row>
    <row r="36" spans="1:2" ht="15.75" x14ac:dyDescent="0.3">
      <c r="A36" s="2">
        <f t="shared" si="0"/>
        <v>35</v>
      </c>
      <c r="B36" s="3">
        <v>5.6602930000000003E-3</v>
      </c>
    </row>
    <row r="37" spans="1:2" ht="15.75" x14ac:dyDescent="0.3">
      <c r="A37" s="2">
        <f t="shared" si="0"/>
        <v>36</v>
      </c>
      <c r="B37" s="3">
        <v>5.9073010000000002E-3</v>
      </c>
    </row>
    <row r="38" spans="1:2" ht="15.75" x14ac:dyDescent="0.3">
      <c r="A38" s="2">
        <f t="shared" si="0"/>
        <v>37</v>
      </c>
      <c r="B38" s="3">
        <v>5.9090870000000004E-3</v>
      </c>
    </row>
    <row r="39" spans="1:2" ht="15.75" x14ac:dyDescent="0.3">
      <c r="A39" s="2">
        <f t="shared" si="0"/>
        <v>38</v>
      </c>
      <c r="B39" s="3">
        <v>5.9123989999999996E-3</v>
      </c>
    </row>
    <row r="40" spans="1:2" ht="15.75" x14ac:dyDescent="0.3">
      <c r="A40" s="2">
        <f t="shared" si="0"/>
        <v>39</v>
      </c>
      <c r="B40" s="3">
        <v>6.3960010000000001E-3</v>
      </c>
    </row>
    <row r="41" spans="1:2" ht="15.75" x14ac:dyDescent="0.3">
      <c r="A41" s="2">
        <f t="shared" si="0"/>
        <v>40</v>
      </c>
      <c r="B41" s="3">
        <v>6.5803349999999997E-3</v>
      </c>
    </row>
    <row r="42" spans="1:2" ht="15.75" x14ac:dyDescent="0.3">
      <c r="A42" s="2">
        <f t="shared" si="0"/>
        <v>41</v>
      </c>
      <c r="B42" s="3">
        <v>6.5859159999999998E-3</v>
      </c>
    </row>
    <row r="43" spans="1:2" ht="15.75" x14ac:dyDescent="0.3">
      <c r="A43" s="2">
        <f t="shared" si="0"/>
        <v>42</v>
      </c>
      <c r="B43" s="3">
        <v>6.6165410000000001E-3</v>
      </c>
    </row>
    <row r="44" spans="1:2" ht="15.75" x14ac:dyDescent="0.3">
      <c r="A44" s="2">
        <f t="shared" si="0"/>
        <v>43</v>
      </c>
      <c r="B44" s="3">
        <v>6.7920539999999996E-3</v>
      </c>
    </row>
    <row r="45" spans="1:2" ht="15.75" x14ac:dyDescent="0.3">
      <c r="A45" s="2">
        <f t="shared" si="0"/>
        <v>44</v>
      </c>
      <c r="B45" s="3">
        <v>6.8600609999999998E-3</v>
      </c>
    </row>
    <row r="46" spans="1:2" ht="15.75" x14ac:dyDescent="0.3">
      <c r="A46" s="2">
        <f t="shared" si="0"/>
        <v>45</v>
      </c>
      <c r="B46" s="3">
        <v>7.2257969999999999E-3</v>
      </c>
    </row>
    <row r="47" spans="1:2" ht="15.75" x14ac:dyDescent="0.3">
      <c r="A47" s="2">
        <f t="shared" si="0"/>
        <v>46</v>
      </c>
      <c r="B47" s="3">
        <v>7.5608890000000003E-3</v>
      </c>
    </row>
    <row r="48" spans="1:2" ht="15.75" x14ac:dyDescent="0.3">
      <c r="A48" s="2">
        <f t="shared" si="0"/>
        <v>47</v>
      </c>
      <c r="B48" s="3">
        <v>7.6443960000000004E-3</v>
      </c>
    </row>
    <row r="49" spans="1:2" ht="15.75" x14ac:dyDescent="0.3">
      <c r="A49" s="2">
        <f t="shared" si="0"/>
        <v>48</v>
      </c>
      <c r="B49" s="3">
        <v>7.7476100000000003E-3</v>
      </c>
    </row>
    <row r="50" spans="1:2" ht="15.75" x14ac:dyDescent="0.3">
      <c r="A50" s="2">
        <f t="shared" si="0"/>
        <v>49</v>
      </c>
      <c r="B50" s="3">
        <v>8.1501330000000004E-3</v>
      </c>
    </row>
    <row r="51" spans="1:2" ht="15.75" x14ac:dyDescent="0.3">
      <c r="A51" s="2">
        <f t="shared" si="0"/>
        <v>50</v>
      </c>
      <c r="B51" s="3">
        <v>8.3264299999999992E-3</v>
      </c>
    </row>
    <row r="52" spans="1:2" ht="15.75" x14ac:dyDescent="0.3">
      <c r="A52" s="2">
        <f t="shared" si="0"/>
        <v>51</v>
      </c>
      <c r="B52" s="3">
        <v>8.4479329999999995E-3</v>
      </c>
    </row>
    <row r="53" spans="1:2" ht="15.75" x14ac:dyDescent="0.3">
      <c r="A53" s="2">
        <f t="shared" si="0"/>
        <v>52</v>
      </c>
      <c r="B53" s="3">
        <v>8.8692409999999999E-3</v>
      </c>
    </row>
    <row r="54" spans="1:2" ht="15.75" x14ac:dyDescent="0.3">
      <c r="A54" s="2">
        <f t="shared" si="0"/>
        <v>53</v>
      </c>
      <c r="B54" s="3">
        <v>9.0022279999999993E-3</v>
      </c>
    </row>
    <row r="55" spans="1:2" ht="15.75" x14ac:dyDescent="0.3">
      <c r="A55" s="2">
        <f t="shared" si="0"/>
        <v>54</v>
      </c>
      <c r="B55" s="3">
        <v>9.1964750000000008E-3</v>
      </c>
    </row>
    <row r="56" spans="1:2" ht="15.75" x14ac:dyDescent="0.3">
      <c r="A56" s="2">
        <f t="shared" si="0"/>
        <v>55</v>
      </c>
      <c r="B56" s="3">
        <v>9.2121560000000009E-3</v>
      </c>
    </row>
    <row r="57" spans="1:2" ht="15.75" x14ac:dyDescent="0.3">
      <c r="A57" s="2">
        <f t="shared" si="0"/>
        <v>56</v>
      </c>
      <c r="B57" s="3">
        <v>9.5654039999999996E-3</v>
      </c>
    </row>
    <row r="58" spans="1:2" ht="15.75" x14ac:dyDescent="0.3">
      <c r="A58" s="2">
        <f t="shared" si="0"/>
        <v>57</v>
      </c>
      <c r="B58" s="3">
        <v>9.6561359999999992E-3</v>
      </c>
    </row>
    <row r="59" spans="1:2" ht="15.75" x14ac:dyDescent="0.3">
      <c r="A59" s="2">
        <f t="shared" si="0"/>
        <v>58</v>
      </c>
      <c r="B59" s="3">
        <v>1.0046174999999999E-2</v>
      </c>
    </row>
    <row r="60" spans="1:2" ht="15.75" x14ac:dyDescent="0.3">
      <c r="A60" s="2">
        <f t="shared" si="0"/>
        <v>59</v>
      </c>
      <c r="B60" s="3">
        <v>1.0082203E-2</v>
      </c>
    </row>
    <row r="61" spans="1:2" ht="15.75" x14ac:dyDescent="0.3">
      <c r="A61" s="2">
        <f t="shared" si="0"/>
        <v>60</v>
      </c>
      <c r="B61" s="3">
        <v>1.0393766E-2</v>
      </c>
    </row>
    <row r="62" spans="1:2" ht="15.75" x14ac:dyDescent="0.3">
      <c r="A62" s="2">
        <f t="shared" si="0"/>
        <v>61</v>
      </c>
      <c r="B62" s="3">
        <v>1.0442221E-2</v>
      </c>
    </row>
    <row r="63" spans="1:2" ht="15.75" x14ac:dyDescent="0.3">
      <c r="A63" s="2">
        <f t="shared" si="0"/>
        <v>62</v>
      </c>
      <c r="B63" s="3">
        <v>1.0499085E-2</v>
      </c>
    </row>
    <row r="64" spans="1:2" ht="15.75" x14ac:dyDescent="0.3">
      <c r="A64" s="2">
        <f t="shared" si="0"/>
        <v>63</v>
      </c>
      <c r="B64" s="3">
        <v>1.0705279999999999E-2</v>
      </c>
    </row>
    <row r="65" spans="1:2" ht="15.75" x14ac:dyDescent="0.3">
      <c r="A65" s="2">
        <f t="shared" si="0"/>
        <v>64</v>
      </c>
      <c r="B65" s="3">
        <v>1.1132329999999999E-2</v>
      </c>
    </row>
    <row r="66" spans="1:2" ht="15.75" x14ac:dyDescent="0.3">
      <c r="A66" s="2">
        <f t="shared" si="0"/>
        <v>65</v>
      </c>
      <c r="B66" s="3">
        <v>1.1593831000000001E-2</v>
      </c>
    </row>
    <row r="67" spans="1:2" ht="15.75" x14ac:dyDescent="0.3">
      <c r="A67" s="2">
        <f t="shared" si="0"/>
        <v>66</v>
      </c>
      <c r="B67" s="3">
        <v>1.2095112999999999E-2</v>
      </c>
    </row>
    <row r="68" spans="1:2" ht="15.75" x14ac:dyDescent="0.3">
      <c r="A68" s="2">
        <f t="shared" ref="A68:A101" si="7" xml:space="preserve"> A67 + 1</f>
        <v>67</v>
      </c>
      <c r="B68" s="3">
        <v>1.2230982E-2</v>
      </c>
    </row>
    <row r="69" spans="1:2" ht="15.75" x14ac:dyDescent="0.3">
      <c r="A69" s="2">
        <f t="shared" si="7"/>
        <v>68</v>
      </c>
      <c r="B69" s="3">
        <v>1.267682E-2</v>
      </c>
    </row>
    <row r="70" spans="1:2" ht="15.75" x14ac:dyDescent="0.3">
      <c r="A70" s="2">
        <f t="shared" si="7"/>
        <v>69</v>
      </c>
      <c r="B70" s="3">
        <v>1.3347022E-2</v>
      </c>
    </row>
    <row r="71" spans="1:2" ht="15.75" x14ac:dyDescent="0.3">
      <c r="A71" s="2">
        <f t="shared" si="7"/>
        <v>70</v>
      </c>
      <c r="B71" s="3">
        <v>1.3695495E-2</v>
      </c>
    </row>
    <row r="72" spans="1:2" ht="15.75" x14ac:dyDescent="0.3">
      <c r="A72" s="2">
        <f t="shared" si="7"/>
        <v>71</v>
      </c>
      <c r="B72" s="3">
        <v>1.4318193999999999E-2</v>
      </c>
    </row>
    <row r="73" spans="1:2" ht="15.75" x14ac:dyDescent="0.3">
      <c r="A73" s="2">
        <f t="shared" si="7"/>
        <v>72</v>
      </c>
      <c r="B73" s="3">
        <v>1.4330561E-2</v>
      </c>
    </row>
    <row r="74" spans="1:2" ht="15.75" x14ac:dyDescent="0.3">
      <c r="A74" s="2">
        <f t="shared" si="7"/>
        <v>73</v>
      </c>
      <c r="B74" s="3">
        <v>1.4481806999999999E-2</v>
      </c>
    </row>
    <row r="75" spans="1:2" ht="15.75" x14ac:dyDescent="0.3">
      <c r="A75" s="2">
        <f t="shared" si="7"/>
        <v>74</v>
      </c>
      <c r="B75" s="3">
        <v>1.4690221999999999E-2</v>
      </c>
    </row>
    <row r="76" spans="1:2" ht="15.75" x14ac:dyDescent="0.3">
      <c r="A76" s="2">
        <f t="shared" si="7"/>
        <v>75</v>
      </c>
      <c r="B76" s="3">
        <v>1.4864660999999999E-2</v>
      </c>
    </row>
    <row r="77" spans="1:2" ht="15.75" x14ac:dyDescent="0.3">
      <c r="A77" s="2">
        <f t="shared" si="7"/>
        <v>76</v>
      </c>
      <c r="B77" s="3">
        <v>1.5320547E-2</v>
      </c>
    </row>
    <row r="78" spans="1:2" ht="15.75" x14ac:dyDescent="0.3">
      <c r="A78" s="2">
        <f t="shared" si="7"/>
        <v>77</v>
      </c>
      <c r="B78" s="3">
        <v>1.5808250999999999E-2</v>
      </c>
    </row>
    <row r="79" spans="1:2" ht="15.75" x14ac:dyDescent="0.3">
      <c r="A79" s="2">
        <f t="shared" si="7"/>
        <v>78</v>
      </c>
      <c r="B79" s="3">
        <v>1.5902597000000001E-2</v>
      </c>
    </row>
    <row r="80" spans="1:2" ht="15.75" x14ac:dyDescent="0.3">
      <c r="A80" s="2">
        <f t="shared" si="7"/>
        <v>79</v>
      </c>
      <c r="B80" s="3">
        <v>1.6411965000000001E-2</v>
      </c>
    </row>
    <row r="81" spans="1:2" ht="15.75" x14ac:dyDescent="0.3">
      <c r="A81" s="2">
        <f t="shared" si="7"/>
        <v>80</v>
      </c>
      <c r="B81" s="3">
        <v>1.6432722E-2</v>
      </c>
    </row>
    <row r="82" spans="1:2" ht="15.75" x14ac:dyDescent="0.3">
      <c r="A82" s="2">
        <f t="shared" si="7"/>
        <v>81</v>
      </c>
      <c r="B82" s="3">
        <v>1.7075290999999999E-2</v>
      </c>
    </row>
    <row r="83" spans="1:2" ht="15.75" x14ac:dyDescent="0.3">
      <c r="A83" s="2">
        <f t="shared" si="7"/>
        <v>82</v>
      </c>
      <c r="B83" s="3">
        <v>1.7402256000000001E-2</v>
      </c>
    </row>
    <row r="84" spans="1:2" ht="15.75" x14ac:dyDescent="0.3">
      <c r="A84" s="2">
        <f t="shared" si="7"/>
        <v>83</v>
      </c>
      <c r="B84" s="3">
        <v>1.7546839000000002E-2</v>
      </c>
    </row>
    <row r="85" spans="1:2" ht="15.75" x14ac:dyDescent="0.3">
      <c r="A85" s="2">
        <f t="shared" si="7"/>
        <v>84</v>
      </c>
      <c r="B85" s="3">
        <v>1.8409430000000001E-2</v>
      </c>
    </row>
    <row r="86" spans="1:2" ht="15.75" x14ac:dyDescent="0.3">
      <c r="A86" s="2">
        <f t="shared" si="7"/>
        <v>85</v>
      </c>
      <c r="B86" s="3">
        <v>1.9666488999999999E-2</v>
      </c>
    </row>
    <row r="87" spans="1:2" ht="15.75" x14ac:dyDescent="0.3">
      <c r="A87" s="2">
        <f t="shared" si="7"/>
        <v>86</v>
      </c>
      <c r="B87" s="3">
        <v>1.9707318000000001E-2</v>
      </c>
    </row>
    <row r="88" spans="1:2" ht="15.75" x14ac:dyDescent="0.3">
      <c r="A88" s="2">
        <f t="shared" si="7"/>
        <v>87</v>
      </c>
      <c r="B88" s="3">
        <v>2.0532809999999999E-2</v>
      </c>
    </row>
    <row r="89" spans="1:2" ht="15.75" x14ac:dyDescent="0.3">
      <c r="A89" s="2">
        <f t="shared" si="7"/>
        <v>88</v>
      </c>
      <c r="B89" s="3">
        <v>2.1960224E-2</v>
      </c>
    </row>
    <row r="90" spans="1:2" ht="15.75" x14ac:dyDescent="0.3">
      <c r="A90" s="2">
        <f t="shared" si="7"/>
        <v>89</v>
      </c>
      <c r="B90" s="3">
        <v>2.3213529E-2</v>
      </c>
    </row>
    <row r="91" spans="1:2" ht="15.75" x14ac:dyDescent="0.3">
      <c r="A91" s="2">
        <f t="shared" si="7"/>
        <v>90</v>
      </c>
      <c r="B91" s="3">
        <v>2.3971046999999999E-2</v>
      </c>
    </row>
    <row r="92" spans="1:2" ht="15.75" x14ac:dyDescent="0.3">
      <c r="A92" s="2">
        <f t="shared" si="7"/>
        <v>91</v>
      </c>
      <c r="B92" s="3">
        <v>2.4342927E-2</v>
      </c>
    </row>
    <row r="93" spans="1:2" ht="15.75" x14ac:dyDescent="0.3">
      <c r="A93" s="2">
        <f t="shared" si="7"/>
        <v>92</v>
      </c>
      <c r="B93" s="3">
        <v>2.6557098000000001E-2</v>
      </c>
    </row>
    <row r="94" spans="1:2" ht="15.75" x14ac:dyDescent="0.3">
      <c r="A94" s="2">
        <f t="shared" si="7"/>
        <v>93</v>
      </c>
      <c r="B94" s="3">
        <v>2.6858159999999999E-2</v>
      </c>
    </row>
    <row r="95" spans="1:2" ht="15.75" x14ac:dyDescent="0.3">
      <c r="A95" s="2">
        <f t="shared" si="7"/>
        <v>94</v>
      </c>
      <c r="B95" s="3">
        <v>2.7434822000000001E-2</v>
      </c>
    </row>
    <row r="96" spans="1:2" ht="15.75" x14ac:dyDescent="0.3">
      <c r="A96" s="2">
        <f t="shared" si="7"/>
        <v>95</v>
      </c>
      <c r="B96" s="3">
        <v>2.8617591000000001E-2</v>
      </c>
    </row>
    <row r="97" spans="1:2" ht="15.75" x14ac:dyDescent="0.3">
      <c r="A97" s="2">
        <f t="shared" si="7"/>
        <v>96</v>
      </c>
      <c r="B97" s="3">
        <v>3.6134178000000003E-2</v>
      </c>
    </row>
    <row r="98" spans="1:2" ht="15.75" x14ac:dyDescent="0.3">
      <c r="A98" s="2">
        <f t="shared" si="7"/>
        <v>97</v>
      </c>
      <c r="B98" s="3">
        <v>3.6467423999999998E-2</v>
      </c>
    </row>
    <row r="99" spans="1:2" ht="15.75" x14ac:dyDescent="0.3">
      <c r="A99" s="2">
        <f t="shared" si="7"/>
        <v>98</v>
      </c>
      <c r="B99" s="3">
        <v>3.6673554999999997E-2</v>
      </c>
    </row>
    <row r="100" spans="1:2" ht="15.75" x14ac:dyDescent="0.3">
      <c r="A100" s="2">
        <f t="shared" si="7"/>
        <v>99</v>
      </c>
      <c r="B100" s="3">
        <v>3.7709574000000003E-2</v>
      </c>
    </row>
    <row r="101" spans="1:2" ht="15.75" x14ac:dyDescent="0.3">
      <c r="A101" s="2">
        <f t="shared" si="7"/>
        <v>100</v>
      </c>
      <c r="B101" s="3">
        <v>4.1951502000000002E-2</v>
      </c>
    </row>
  </sheetData>
  <sortState ref="B2:B101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common</dc:creator>
  <cp:lastModifiedBy>Windows User</cp:lastModifiedBy>
  <dcterms:created xsi:type="dcterms:W3CDTF">2016-12-26T09:46:54Z</dcterms:created>
  <dcterms:modified xsi:type="dcterms:W3CDTF">2016-12-29T15:39:51Z</dcterms:modified>
</cp:coreProperties>
</file>