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ckFlag\Downloads\2017 jan\Assignment-20161229\assign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5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F4" i="1"/>
  <c r="J3" i="1" s="1"/>
  <c r="A4" i="1"/>
  <c r="F3" i="1"/>
  <c r="J2" i="1" s="1"/>
  <c r="F2" i="1"/>
  <c r="F1" i="1"/>
  <c r="F11" i="1" s="1"/>
  <c r="H11" i="1" l="1"/>
  <c r="I11" i="1" s="1"/>
  <c r="G11" i="1"/>
  <c r="F5" i="1"/>
  <c r="F12" i="1" s="1"/>
  <c r="H12" i="1" s="1"/>
  <c r="J11" i="1" l="1"/>
  <c r="K11" i="1" s="1"/>
  <c r="F13" i="1"/>
  <c r="H13" i="1" s="1"/>
  <c r="G12" i="1"/>
  <c r="I12" i="1"/>
  <c r="J12" i="1" l="1"/>
  <c r="K12" i="1" s="1"/>
  <c r="I13" i="1"/>
  <c r="F14" i="1"/>
  <c r="H14" i="1" s="1"/>
  <c r="G13" i="1"/>
  <c r="J13" i="1" l="1"/>
  <c r="K13" i="1" s="1"/>
  <c r="G14" i="1"/>
  <c r="F15" i="1"/>
  <c r="H15" i="1" s="1"/>
  <c r="I14" i="1"/>
  <c r="J14" i="1" l="1"/>
  <c r="K14" i="1" s="1"/>
  <c r="I15" i="1"/>
  <c r="G15" i="1"/>
  <c r="F16" i="1"/>
  <c r="H16" i="1" s="1"/>
  <c r="J15" i="1" l="1"/>
  <c r="K15" i="1" s="1"/>
  <c r="F17" i="1"/>
  <c r="H17" i="1" s="1"/>
  <c r="G16" i="1"/>
  <c r="J16" i="1" s="1"/>
  <c r="K16" i="1" s="1"/>
  <c r="I16" i="1"/>
  <c r="I17" i="1" l="1"/>
  <c r="F18" i="1"/>
  <c r="H18" i="1" s="1"/>
  <c r="G17" i="1"/>
  <c r="J17" i="1" s="1"/>
  <c r="K17" i="1" s="1"/>
  <c r="G18" i="1" l="1"/>
  <c r="F19" i="1"/>
  <c r="H19" i="1" s="1"/>
  <c r="I18" i="1"/>
  <c r="J18" i="1" l="1"/>
  <c r="K18" i="1" s="1"/>
  <c r="I19" i="1"/>
  <c r="G19" i="1"/>
  <c r="J19" i="1" s="1"/>
  <c r="K19" i="1" s="1"/>
  <c r="F20" i="1"/>
  <c r="H21" i="1" l="1"/>
  <c r="I21" i="1" s="1"/>
  <c r="J21" i="1" s="1"/>
  <c r="K21" i="1" s="1"/>
  <c r="H20" i="1"/>
  <c r="I20" i="1" s="1"/>
  <c r="G20" i="1"/>
  <c r="J20" i="1" l="1"/>
  <c r="K20" i="1" s="1"/>
  <c r="K24" i="1" l="1"/>
  <c r="K28" i="1" s="1"/>
</calcChain>
</file>

<file path=xl/sharedStrings.xml><?xml version="1.0" encoding="utf-8"?>
<sst xmlns="http://schemas.openxmlformats.org/spreadsheetml/2006/main" count="24" uniqueCount="24">
  <si>
    <t>i</t>
  </si>
  <si>
    <t xml:space="preserve"> X(i)</t>
  </si>
  <si>
    <t>MIN=</t>
  </si>
  <si>
    <t>Fitted Distribution=Exponential</t>
  </si>
  <si>
    <t xml:space="preserve"> MAX=</t>
  </si>
  <si>
    <t>Mean=</t>
  </si>
  <si>
    <t>MEAN=</t>
  </si>
  <si>
    <t>Std Div=</t>
  </si>
  <si>
    <t>Rang=</t>
  </si>
  <si>
    <t>Interval=</t>
  </si>
  <si>
    <t>Interval</t>
  </si>
  <si>
    <t>Mark</t>
  </si>
  <si>
    <t>Nj</t>
  </si>
  <si>
    <t>Pj</t>
  </si>
  <si>
    <t>EX=nPj</t>
  </si>
  <si>
    <t>Nj-Exp</t>
  </si>
  <si>
    <t>(Nj-Exp)^2/Exp</t>
  </si>
  <si>
    <t>MinusInfinity</t>
  </si>
  <si>
    <t>PlusInfinity</t>
  </si>
  <si>
    <t>chi-square</t>
  </si>
  <si>
    <t>critical chi 2 value</t>
  </si>
  <si>
    <t>status</t>
  </si>
  <si>
    <t>Normal</t>
  </si>
  <si>
    <t>VAR=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</si>
</sst>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2" sqref="B2:B101"/>
    </sheetView>
  </sheetViews>
  <sheetFormatPr defaultRowHeight="15" x14ac:dyDescent="0.25"/>
  <cols>
    <col min="2" max="2" width="13.7109375" customWidth="1"/>
    <col min="3" max="3" width="7.85546875" customWidth="1"/>
    <col min="4" max="4" width="9" customWidth="1"/>
    <col min="5" max="5" width="18.42578125" customWidth="1"/>
    <col min="6" max="6" width="19.28515625" customWidth="1"/>
    <col min="7" max="7" width="19" customWidth="1"/>
    <col min="8" max="8" width="18" customWidth="1"/>
    <col min="9" max="9" width="17.5703125" customWidth="1"/>
    <col min="10" max="10" width="15.7109375" customWidth="1"/>
    <col min="11" max="11" width="17.140625" customWidth="1"/>
  </cols>
  <sheetData>
    <row r="1" spans="1:11" x14ac:dyDescent="0.25">
      <c r="A1" s="1" t="s">
        <v>0</v>
      </c>
      <c r="B1" s="1" t="s">
        <v>1</v>
      </c>
      <c r="E1" t="s">
        <v>2</v>
      </c>
      <c r="F1">
        <f>B2</f>
        <v>-3.4990733540000001</v>
      </c>
      <c r="I1" t="s">
        <v>3</v>
      </c>
      <c r="J1" t="s">
        <v>22</v>
      </c>
    </row>
    <row r="2" spans="1:11" x14ac:dyDescent="0.25">
      <c r="A2">
        <v>1</v>
      </c>
      <c r="B2">
        <v>-3.4990733540000001</v>
      </c>
      <c r="E2" t="s">
        <v>4</v>
      </c>
      <c r="F2">
        <f>B101</f>
        <v>1.5523899240000001</v>
      </c>
      <c r="I2" t="s">
        <v>5</v>
      </c>
      <c r="J2">
        <f>F3</f>
        <v>-0.91873862673999995</v>
      </c>
    </row>
    <row r="3" spans="1:11" x14ac:dyDescent="0.25">
      <c r="A3">
        <v>2</v>
      </c>
      <c r="B3">
        <v>-3.4823898249999998</v>
      </c>
      <c r="E3" t="s">
        <v>6</v>
      </c>
      <c r="F3">
        <f>AVERAGE(B2:B101)</f>
        <v>-0.91873862673999995</v>
      </c>
      <c r="I3" t="s">
        <v>23</v>
      </c>
      <c r="J3">
        <f>F4*F4</f>
        <v>1.1088722729576082</v>
      </c>
    </row>
    <row r="4" spans="1:11" x14ac:dyDescent="0.25">
      <c r="A4">
        <f>A3+1</f>
        <v>3</v>
      </c>
      <c r="B4">
        <v>-2.5662385049999998</v>
      </c>
      <c r="E4" t="s">
        <v>7</v>
      </c>
      <c r="F4">
        <f>STDEV(B2:B101)</f>
        <v>1.0530300437108184</v>
      </c>
    </row>
    <row r="5" spans="1:11" x14ac:dyDescent="0.25">
      <c r="A5">
        <f t="shared" ref="A5:A68" si="0">A4+1</f>
        <v>4</v>
      </c>
      <c r="B5">
        <v>-2.5532206550000001</v>
      </c>
      <c r="E5" t="s">
        <v>8</v>
      </c>
      <c r="F5">
        <f>F2-F1</f>
        <v>5.0514632779999999</v>
      </c>
    </row>
    <row r="6" spans="1:11" x14ac:dyDescent="0.25">
      <c r="A6">
        <f t="shared" si="0"/>
        <v>5</v>
      </c>
      <c r="B6">
        <v>-2.5483407539999998</v>
      </c>
      <c r="E6" t="s">
        <v>9</v>
      </c>
      <c r="F6">
        <v>11</v>
      </c>
    </row>
    <row r="7" spans="1:11" x14ac:dyDescent="0.25">
      <c r="A7">
        <f t="shared" si="0"/>
        <v>6</v>
      </c>
      <c r="B7">
        <v>-2.5121661340000001</v>
      </c>
    </row>
    <row r="8" spans="1:11" x14ac:dyDescent="0.25">
      <c r="A8">
        <f t="shared" si="0"/>
        <v>7</v>
      </c>
      <c r="B8">
        <v>-2.4906181360000001</v>
      </c>
    </row>
    <row r="9" spans="1:11" x14ac:dyDescent="0.25">
      <c r="A9">
        <f t="shared" si="0"/>
        <v>8</v>
      </c>
      <c r="B9">
        <v>-2.3473939869999998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</row>
    <row r="10" spans="1:11" x14ac:dyDescent="0.25">
      <c r="A10">
        <f t="shared" si="0"/>
        <v>9</v>
      </c>
      <c r="B10">
        <v>-2.3136005559999999</v>
      </c>
      <c r="F10" t="s">
        <v>17</v>
      </c>
    </row>
    <row r="11" spans="1:11" x14ac:dyDescent="0.25">
      <c r="A11">
        <f t="shared" si="0"/>
        <v>10</v>
      </c>
      <c r="B11">
        <v>-2.2499587999999999</v>
      </c>
      <c r="E11">
        <v>1</v>
      </c>
      <c r="F11">
        <f>F1</f>
        <v>-3.4990733540000001</v>
      </c>
      <c r="G11">
        <f>SUMPRODUCT((($B$2:$B$101)&lt;F11)*1)</f>
        <v>0</v>
      </c>
      <c r="H11">
        <f>NORMDIST(F11,F3,F4,TRUE)</f>
        <v>7.1350696104120499E-3</v>
      </c>
      <c r="I11">
        <f>100*H11</f>
        <v>0.71350696104120503</v>
      </c>
      <c r="J11">
        <f>G11-I11</f>
        <v>-0.71350696104120503</v>
      </c>
      <c r="K11">
        <f>(J11*J11)/I11</f>
        <v>0.71350696104120503</v>
      </c>
    </row>
    <row r="12" spans="1:11" x14ac:dyDescent="0.25">
      <c r="A12">
        <f t="shared" si="0"/>
        <v>11</v>
      </c>
      <c r="B12">
        <v>-2.2049708290000001</v>
      </c>
      <c r="E12">
        <v>2</v>
      </c>
      <c r="F12">
        <f>F11+($F$5/9)</f>
        <v>-2.9377996564444446</v>
      </c>
      <c r="G12">
        <f>SUMPRODUCT((($B$2:$B$101)&lt;F12)*(($B$2:$B$101)&gt;=F11))</f>
        <v>2</v>
      </c>
      <c r="H12">
        <f>NORMDIST(F12,$F$3,$F$4,TRUE)-NORMDIST(F11,$F$3,$F$4,TRUE)</f>
        <v>2.0459629278622382E-2</v>
      </c>
      <c r="I12">
        <f t="shared" ref="I12:I21" si="1">100*H12</f>
        <v>2.045962927862238</v>
      </c>
      <c r="J12">
        <f t="shared" ref="J12:J20" si="2">G12-I12</f>
        <v>-4.596292786223799E-2</v>
      </c>
      <c r="K12">
        <f t="shared" ref="K12:K21" si="3">(J12*J12)/I12</f>
        <v>1.0325655019940527E-3</v>
      </c>
    </row>
    <row r="13" spans="1:11" x14ac:dyDescent="0.25">
      <c r="A13">
        <f t="shared" si="0"/>
        <v>12</v>
      </c>
      <c r="B13">
        <v>-2.1709262530000002</v>
      </c>
      <c r="E13">
        <v>3</v>
      </c>
      <c r="F13">
        <f t="shared" ref="F13:F20" si="4">F12+($F$5/9)</f>
        <v>-2.3765259588888892</v>
      </c>
      <c r="G13">
        <f t="shared" ref="G13:G20" si="5">SUMPRODUCT((($B$2:$B$101)&lt;F13)*(($B$2:$B$101)&gt;=F12))</f>
        <v>5</v>
      </c>
      <c r="H13">
        <f t="shared" ref="H13:H20" si="6">NORMDIST(F13,$F$3,$F$4,TRUE)-NORMDIST(F12,$F$3,$F$4,TRUE)</f>
        <v>5.552729589996061E-2</v>
      </c>
      <c r="I13">
        <f t="shared" si="1"/>
        <v>5.5527295899960611</v>
      </c>
      <c r="J13">
        <f t="shared" si="2"/>
        <v>-0.55272958999606114</v>
      </c>
      <c r="K13">
        <f t="shared" si="3"/>
        <v>5.5019787062497778E-2</v>
      </c>
    </row>
    <row r="14" spans="1:11" x14ac:dyDescent="0.25">
      <c r="A14">
        <f t="shared" si="0"/>
        <v>13</v>
      </c>
      <c r="B14">
        <v>-2.096196532</v>
      </c>
      <c r="E14">
        <v>4</v>
      </c>
      <c r="F14">
        <f t="shared" si="4"/>
        <v>-1.8152522613333337</v>
      </c>
      <c r="G14">
        <f t="shared" si="5"/>
        <v>16</v>
      </c>
      <c r="H14">
        <f t="shared" si="6"/>
        <v>0.11416113153560445</v>
      </c>
      <c r="I14">
        <f t="shared" si="1"/>
        <v>11.416113153560445</v>
      </c>
      <c r="J14">
        <f t="shared" si="2"/>
        <v>4.5838868464395546</v>
      </c>
      <c r="K14">
        <f t="shared" si="3"/>
        <v>1.8405580199078844</v>
      </c>
    </row>
    <row r="15" spans="1:11" x14ac:dyDescent="0.25">
      <c r="A15">
        <f t="shared" si="0"/>
        <v>14</v>
      </c>
      <c r="B15">
        <v>-2.0618789550000001</v>
      </c>
      <c r="E15">
        <v>5</v>
      </c>
      <c r="F15">
        <f t="shared" si="4"/>
        <v>-1.2539785637777783</v>
      </c>
      <c r="G15">
        <f t="shared" si="5"/>
        <v>13</v>
      </c>
      <c r="H15">
        <f t="shared" si="6"/>
        <v>0.17782378699498413</v>
      </c>
      <c r="I15">
        <f t="shared" si="1"/>
        <v>17.782378699498413</v>
      </c>
      <c r="J15">
        <f t="shared" si="2"/>
        <v>-4.7823786994984125</v>
      </c>
      <c r="K15">
        <f t="shared" si="3"/>
        <v>1.2861691009910419</v>
      </c>
    </row>
    <row r="16" spans="1:11" x14ac:dyDescent="0.25">
      <c r="A16">
        <f t="shared" si="0"/>
        <v>15</v>
      </c>
      <c r="B16">
        <v>-2.0460665179999999</v>
      </c>
      <c r="E16">
        <v>6</v>
      </c>
      <c r="F16">
        <f t="shared" si="4"/>
        <v>-0.69270486622222271</v>
      </c>
      <c r="G16">
        <f t="shared" si="5"/>
        <v>22</v>
      </c>
      <c r="H16">
        <f t="shared" si="6"/>
        <v>0.20987330165455204</v>
      </c>
      <c r="I16">
        <f t="shared" si="1"/>
        <v>20.987330165455205</v>
      </c>
      <c r="J16">
        <f t="shared" si="2"/>
        <v>1.0126698345447949</v>
      </c>
      <c r="K16">
        <f t="shared" si="3"/>
        <v>4.8862822746503436E-2</v>
      </c>
    </row>
    <row r="17" spans="1:11" x14ac:dyDescent="0.25">
      <c r="A17">
        <f t="shared" si="0"/>
        <v>16</v>
      </c>
      <c r="B17">
        <v>-2.0408241899999999</v>
      </c>
      <c r="E17">
        <v>7</v>
      </c>
      <c r="F17">
        <f t="shared" si="4"/>
        <v>-0.13143116866666715</v>
      </c>
      <c r="G17">
        <f t="shared" si="5"/>
        <v>21</v>
      </c>
      <c r="H17">
        <f t="shared" si="6"/>
        <v>0.18768687099213999</v>
      </c>
      <c r="I17">
        <f t="shared" si="1"/>
        <v>18.768687099213999</v>
      </c>
      <c r="J17">
        <f t="shared" si="2"/>
        <v>2.2313129007860013</v>
      </c>
      <c r="K17">
        <f t="shared" si="3"/>
        <v>0.26526934115826045</v>
      </c>
    </row>
    <row r="18" spans="1:11" x14ac:dyDescent="0.25">
      <c r="A18">
        <f t="shared" si="0"/>
        <v>17</v>
      </c>
      <c r="B18">
        <v>-2.0276564320000001</v>
      </c>
      <c r="E18">
        <v>8</v>
      </c>
      <c r="F18">
        <f t="shared" si="4"/>
        <v>0.42984252888888841</v>
      </c>
      <c r="G18">
        <f t="shared" si="5"/>
        <v>9</v>
      </c>
      <c r="H18">
        <f t="shared" si="6"/>
        <v>0.12717764108531282</v>
      </c>
      <c r="I18">
        <f t="shared" si="1"/>
        <v>12.717764108531282</v>
      </c>
      <c r="J18">
        <f t="shared" si="2"/>
        <v>-3.7177641085312825</v>
      </c>
      <c r="K18">
        <f t="shared" si="3"/>
        <v>1.0868081723116356</v>
      </c>
    </row>
    <row r="19" spans="1:11" x14ac:dyDescent="0.25">
      <c r="A19">
        <f t="shared" si="0"/>
        <v>18</v>
      </c>
      <c r="B19">
        <v>-1.9499127279999999</v>
      </c>
      <c r="E19">
        <v>9</v>
      </c>
      <c r="F19">
        <f t="shared" si="4"/>
        <v>0.99111622644444397</v>
      </c>
      <c r="G19">
        <f t="shared" si="5"/>
        <v>8</v>
      </c>
      <c r="H19">
        <f t="shared" si="6"/>
        <v>6.5291427920134648E-2</v>
      </c>
      <c r="I19">
        <f t="shared" si="1"/>
        <v>6.5291427920134648</v>
      </c>
      <c r="J19">
        <f t="shared" si="2"/>
        <v>1.4708572079865352</v>
      </c>
      <c r="K19">
        <f t="shared" si="3"/>
        <v>0.33134838602890893</v>
      </c>
    </row>
    <row r="20" spans="1:11" x14ac:dyDescent="0.25">
      <c r="A20">
        <f t="shared" si="0"/>
        <v>19</v>
      </c>
      <c r="B20">
        <v>-1.900227919</v>
      </c>
      <c r="E20">
        <v>10</v>
      </c>
      <c r="F20">
        <f t="shared" si="4"/>
        <v>1.5523899239999994</v>
      </c>
      <c r="G20">
        <f t="shared" si="5"/>
        <v>3</v>
      </c>
      <c r="H20">
        <f t="shared" si="6"/>
        <v>2.5393184427449089E-2</v>
      </c>
      <c r="I20">
        <f t="shared" si="1"/>
        <v>2.5393184427449089</v>
      </c>
      <c r="J20">
        <f t="shared" si="2"/>
        <v>0.46068155725509108</v>
      </c>
      <c r="K20">
        <f t="shared" si="3"/>
        <v>8.3576558820864441E-2</v>
      </c>
    </row>
    <row r="21" spans="1:11" x14ac:dyDescent="0.25">
      <c r="A21">
        <f t="shared" si="0"/>
        <v>20</v>
      </c>
      <c r="B21">
        <v>-1.8978586470000001</v>
      </c>
      <c r="E21">
        <v>11</v>
      </c>
      <c r="F21" t="s">
        <v>18</v>
      </c>
      <c r="G21">
        <v>0</v>
      </c>
      <c r="H21">
        <f>1-NORMDIST(F20,$F$3,$F$4,TRUE)</f>
        <v>9.470660600827796E-3</v>
      </c>
      <c r="I21">
        <f t="shared" si="1"/>
        <v>0.9470660600827796</v>
      </c>
      <c r="J21">
        <f>G21-I21</f>
        <v>-0.9470660600827796</v>
      </c>
      <c r="K21">
        <f t="shared" si="3"/>
        <v>0.9470660600827796</v>
      </c>
    </row>
    <row r="22" spans="1:11" x14ac:dyDescent="0.25">
      <c r="A22">
        <f t="shared" si="0"/>
        <v>21</v>
      </c>
      <c r="B22">
        <v>-1.8965461379999999</v>
      </c>
    </row>
    <row r="23" spans="1:11" x14ac:dyDescent="0.25">
      <c r="A23">
        <f t="shared" si="0"/>
        <v>22</v>
      </c>
      <c r="B23">
        <v>-1.8878973960000001</v>
      </c>
    </row>
    <row r="24" spans="1:11" x14ac:dyDescent="0.25">
      <c r="A24">
        <f t="shared" si="0"/>
        <v>23</v>
      </c>
      <c r="B24">
        <v>-1.8461148519999999</v>
      </c>
      <c r="I24" t="s">
        <v>19</v>
      </c>
      <c r="K24">
        <f>SUM(K11:K21)</f>
        <v>6.6592177756535751</v>
      </c>
    </row>
    <row r="25" spans="1:11" x14ac:dyDescent="0.25">
      <c r="A25">
        <f t="shared" si="0"/>
        <v>24</v>
      </c>
      <c r="B25">
        <v>-1.810981747</v>
      </c>
      <c r="I25" t="s">
        <v>20</v>
      </c>
      <c r="K25">
        <f>CHIINV(0.05,10)</f>
        <v>18.307038053275146</v>
      </c>
    </row>
    <row r="26" spans="1:11" x14ac:dyDescent="0.25">
      <c r="A26">
        <f t="shared" si="0"/>
        <v>25</v>
      </c>
      <c r="B26">
        <v>-1.7727180360000001</v>
      </c>
    </row>
    <row r="27" spans="1:11" x14ac:dyDescent="0.25">
      <c r="A27">
        <f t="shared" si="0"/>
        <v>26</v>
      </c>
      <c r="B27">
        <v>-1.7405893219999999</v>
      </c>
    </row>
    <row r="28" spans="1:11" x14ac:dyDescent="0.25">
      <c r="A28">
        <f>A27+1</f>
        <v>27</v>
      </c>
      <c r="B28">
        <v>-1.6656292260000001</v>
      </c>
      <c r="I28" t="s">
        <v>21</v>
      </c>
      <c r="K28" t="str">
        <f>IF(K24&lt;K25,"Accept","Reject")</f>
        <v>Accept</v>
      </c>
    </row>
    <row r="29" spans="1:11" x14ac:dyDescent="0.25">
      <c r="A29">
        <f t="shared" si="0"/>
        <v>28</v>
      </c>
      <c r="B29">
        <v>-1.655463981</v>
      </c>
    </row>
    <row r="30" spans="1:11" x14ac:dyDescent="0.25">
      <c r="A30">
        <f t="shared" si="0"/>
        <v>29</v>
      </c>
      <c r="B30">
        <v>-1.5156417639999999</v>
      </c>
    </row>
    <row r="31" spans="1:11" x14ac:dyDescent="0.25">
      <c r="A31">
        <f t="shared" si="0"/>
        <v>30</v>
      </c>
      <c r="B31">
        <v>-1.484321132</v>
      </c>
    </row>
    <row r="32" spans="1:11" x14ac:dyDescent="0.25">
      <c r="A32">
        <f t="shared" si="0"/>
        <v>31</v>
      </c>
      <c r="B32">
        <v>-1.3800228919999999</v>
      </c>
    </row>
    <row r="33" spans="1:2" x14ac:dyDescent="0.25">
      <c r="A33">
        <f t="shared" si="0"/>
        <v>32</v>
      </c>
      <c r="B33">
        <v>-1.3797021979999999</v>
      </c>
    </row>
    <row r="34" spans="1:2" x14ac:dyDescent="0.25">
      <c r="A34">
        <f t="shared" si="0"/>
        <v>33</v>
      </c>
      <c r="B34">
        <v>-1.3793734390000001</v>
      </c>
    </row>
    <row r="35" spans="1:2" x14ac:dyDescent="0.25">
      <c r="A35">
        <f t="shared" si="0"/>
        <v>34</v>
      </c>
      <c r="B35">
        <v>-1.3100462319999999</v>
      </c>
    </row>
    <row r="36" spans="1:2" x14ac:dyDescent="0.25">
      <c r="A36">
        <f t="shared" si="0"/>
        <v>35</v>
      </c>
      <c r="B36">
        <v>-1.265450985</v>
      </c>
    </row>
    <row r="37" spans="1:2" x14ac:dyDescent="0.25">
      <c r="A37">
        <f t="shared" si="0"/>
        <v>36</v>
      </c>
      <c r="B37">
        <v>-1.258919812</v>
      </c>
    </row>
    <row r="38" spans="1:2" x14ac:dyDescent="0.25">
      <c r="A38">
        <f t="shared" si="0"/>
        <v>37</v>
      </c>
      <c r="B38">
        <v>-1.2421975350000001</v>
      </c>
    </row>
    <row r="39" spans="1:2" x14ac:dyDescent="0.25">
      <c r="A39">
        <f t="shared" si="0"/>
        <v>38</v>
      </c>
      <c r="B39">
        <v>-1.2207654459999999</v>
      </c>
    </row>
    <row r="40" spans="1:2" x14ac:dyDescent="0.25">
      <c r="A40">
        <f t="shared" si="0"/>
        <v>39</v>
      </c>
      <c r="B40">
        <v>-1.214225602</v>
      </c>
    </row>
    <row r="41" spans="1:2" x14ac:dyDescent="0.25">
      <c r="A41">
        <f t="shared" si="0"/>
        <v>40</v>
      </c>
      <c r="B41">
        <v>-1.2105603300000001</v>
      </c>
    </row>
    <row r="42" spans="1:2" x14ac:dyDescent="0.25">
      <c r="A42">
        <f t="shared" si="0"/>
        <v>41</v>
      </c>
      <c r="B42">
        <v>-1.209318084</v>
      </c>
    </row>
    <row r="43" spans="1:2" x14ac:dyDescent="0.25">
      <c r="A43">
        <f t="shared" si="0"/>
        <v>42</v>
      </c>
      <c r="B43">
        <v>-1.179047178</v>
      </c>
    </row>
    <row r="44" spans="1:2" x14ac:dyDescent="0.25">
      <c r="A44">
        <f t="shared" si="0"/>
        <v>43</v>
      </c>
      <c r="B44">
        <v>-1.0760218610000001</v>
      </c>
    </row>
    <row r="45" spans="1:2" x14ac:dyDescent="0.25">
      <c r="A45">
        <f t="shared" si="0"/>
        <v>44</v>
      </c>
      <c r="B45">
        <v>-1.026862706</v>
      </c>
    </row>
    <row r="46" spans="1:2" x14ac:dyDescent="0.25">
      <c r="A46">
        <f t="shared" si="0"/>
        <v>45</v>
      </c>
      <c r="B46">
        <v>-1.0048256310000001</v>
      </c>
    </row>
    <row r="47" spans="1:2" x14ac:dyDescent="0.25">
      <c r="A47">
        <f t="shared" si="0"/>
        <v>46</v>
      </c>
      <c r="B47">
        <v>-0.997474941</v>
      </c>
    </row>
    <row r="48" spans="1:2" x14ac:dyDescent="0.25">
      <c r="A48">
        <f t="shared" si="0"/>
        <v>47</v>
      </c>
      <c r="B48">
        <v>-0.98041816299999995</v>
      </c>
    </row>
    <row r="49" spans="1:2" x14ac:dyDescent="0.25">
      <c r="A49">
        <f t="shared" si="0"/>
        <v>48</v>
      </c>
      <c r="B49">
        <v>-0.96409147900000003</v>
      </c>
    </row>
    <row r="50" spans="1:2" x14ac:dyDescent="0.25">
      <c r="A50">
        <f t="shared" si="0"/>
        <v>49</v>
      </c>
      <c r="B50">
        <v>-0.93691548599999996</v>
      </c>
    </row>
    <row r="51" spans="1:2" x14ac:dyDescent="0.25">
      <c r="A51">
        <f t="shared" si="0"/>
        <v>50</v>
      </c>
      <c r="B51">
        <v>-0.92727902900000003</v>
      </c>
    </row>
    <row r="52" spans="1:2" x14ac:dyDescent="0.25">
      <c r="A52">
        <f t="shared" si="0"/>
        <v>51</v>
      </c>
      <c r="B52">
        <v>-0.91585151200000003</v>
      </c>
    </row>
    <row r="53" spans="1:2" x14ac:dyDescent="0.25">
      <c r="A53">
        <f t="shared" si="0"/>
        <v>52</v>
      </c>
      <c r="B53">
        <v>-0.91572218900000002</v>
      </c>
    </row>
    <row r="54" spans="1:2" x14ac:dyDescent="0.25">
      <c r="A54">
        <f t="shared" si="0"/>
        <v>53</v>
      </c>
      <c r="B54">
        <v>-0.91330692599999996</v>
      </c>
    </row>
    <row r="55" spans="1:2" x14ac:dyDescent="0.25">
      <c r="A55">
        <f t="shared" si="0"/>
        <v>54</v>
      </c>
      <c r="B55">
        <v>-0.891199034</v>
      </c>
    </row>
    <row r="56" spans="1:2" x14ac:dyDescent="0.25">
      <c r="A56">
        <f t="shared" si="0"/>
        <v>55</v>
      </c>
      <c r="B56">
        <v>-0.85820893200000004</v>
      </c>
    </row>
    <row r="57" spans="1:2" x14ac:dyDescent="0.25">
      <c r="A57">
        <f t="shared" si="0"/>
        <v>56</v>
      </c>
      <c r="B57">
        <v>-0.77587369500000003</v>
      </c>
    </row>
    <row r="58" spans="1:2" x14ac:dyDescent="0.25">
      <c r="A58">
        <f t="shared" si="0"/>
        <v>57</v>
      </c>
      <c r="B58">
        <v>-0.73731981400000002</v>
      </c>
    </row>
    <row r="59" spans="1:2" x14ac:dyDescent="0.25">
      <c r="A59">
        <f t="shared" si="0"/>
        <v>58</v>
      </c>
      <c r="B59">
        <v>-0.70851144899999996</v>
      </c>
    </row>
    <row r="60" spans="1:2" x14ac:dyDescent="0.25">
      <c r="A60">
        <f t="shared" si="0"/>
        <v>59</v>
      </c>
      <c r="B60">
        <v>-0.66272563200000001</v>
      </c>
    </row>
    <row r="61" spans="1:2" x14ac:dyDescent="0.25">
      <c r="A61">
        <f t="shared" si="0"/>
        <v>60</v>
      </c>
      <c r="B61">
        <v>-0.64555005200000004</v>
      </c>
    </row>
    <row r="62" spans="1:2" x14ac:dyDescent="0.25">
      <c r="A62">
        <f t="shared" si="0"/>
        <v>61</v>
      </c>
      <c r="B62">
        <v>-0.64236265599999998</v>
      </c>
    </row>
    <row r="63" spans="1:2" x14ac:dyDescent="0.25">
      <c r="A63">
        <f t="shared" si="0"/>
        <v>62</v>
      </c>
      <c r="B63">
        <v>-0.62443713599999995</v>
      </c>
    </row>
    <row r="64" spans="1:2" x14ac:dyDescent="0.25">
      <c r="A64">
        <f t="shared" si="0"/>
        <v>63</v>
      </c>
      <c r="B64">
        <v>-0.59345611099999995</v>
      </c>
    </row>
    <row r="65" spans="1:2" x14ac:dyDescent="0.25">
      <c r="A65">
        <f t="shared" si="0"/>
        <v>64</v>
      </c>
      <c r="B65">
        <v>-0.58337111699999999</v>
      </c>
    </row>
    <row r="66" spans="1:2" x14ac:dyDescent="0.25">
      <c r="A66">
        <f t="shared" si="0"/>
        <v>65</v>
      </c>
      <c r="B66">
        <v>-0.55818752000000005</v>
      </c>
    </row>
    <row r="67" spans="1:2" x14ac:dyDescent="0.25">
      <c r="A67">
        <f t="shared" si="0"/>
        <v>66</v>
      </c>
      <c r="B67">
        <v>-0.55721621200000004</v>
      </c>
    </row>
    <row r="68" spans="1:2" x14ac:dyDescent="0.25">
      <c r="A68">
        <f t="shared" si="0"/>
        <v>67</v>
      </c>
      <c r="B68">
        <v>-0.55679173599999998</v>
      </c>
    </row>
    <row r="69" spans="1:2" x14ac:dyDescent="0.25">
      <c r="A69">
        <f t="shared" ref="A69:A101" si="7">A68+1</f>
        <v>68</v>
      </c>
      <c r="B69">
        <v>-0.55611004799999997</v>
      </c>
    </row>
    <row r="70" spans="1:2" x14ac:dyDescent="0.25">
      <c r="A70">
        <f t="shared" si="7"/>
        <v>69</v>
      </c>
      <c r="B70">
        <v>-0.53032034900000002</v>
      </c>
    </row>
    <row r="71" spans="1:2" x14ac:dyDescent="0.25">
      <c r="A71">
        <f t="shared" si="7"/>
        <v>70</v>
      </c>
      <c r="B71">
        <v>-0.52063111799999995</v>
      </c>
    </row>
    <row r="72" spans="1:2" x14ac:dyDescent="0.25">
      <c r="A72">
        <f t="shared" si="7"/>
        <v>71</v>
      </c>
      <c r="B72">
        <v>-0.46631851099999999</v>
      </c>
    </row>
    <row r="73" spans="1:2" x14ac:dyDescent="0.25">
      <c r="A73">
        <f t="shared" si="7"/>
        <v>72</v>
      </c>
      <c r="B73">
        <v>-0.45053159999999998</v>
      </c>
    </row>
    <row r="74" spans="1:2" x14ac:dyDescent="0.25">
      <c r="A74">
        <f t="shared" si="7"/>
        <v>73</v>
      </c>
      <c r="B74">
        <v>-0.38047853999999998</v>
      </c>
    </row>
    <row r="75" spans="1:2" x14ac:dyDescent="0.25">
      <c r="A75">
        <f t="shared" si="7"/>
        <v>74</v>
      </c>
      <c r="B75">
        <v>-0.338887302</v>
      </c>
    </row>
    <row r="76" spans="1:2" x14ac:dyDescent="0.25">
      <c r="A76">
        <f t="shared" si="7"/>
        <v>75</v>
      </c>
      <c r="B76">
        <v>-0.27338429800000003</v>
      </c>
    </row>
    <row r="77" spans="1:2" x14ac:dyDescent="0.25">
      <c r="A77">
        <f t="shared" si="7"/>
        <v>76</v>
      </c>
      <c r="B77">
        <v>-0.27109401100000002</v>
      </c>
    </row>
    <row r="78" spans="1:2" x14ac:dyDescent="0.25">
      <c r="A78">
        <f t="shared" si="7"/>
        <v>77</v>
      </c>
      <c r="B78">
        <v>-0.19378925399999999</v>
      </c>
    </row>
    <row r="79" spans="1:2" x14ac:dyDescent="0.25">
      <c r="A79">
        <f t="shared" si="7"/>
        <v>78</v>
      </c>
      <c r="B79">
        <v>-0.186670642</v>
      </c>
    </row>
    <row r="80" spans="1:2" x14ac:dyDescent="0.25">
      <c r="A80">
        <f t="shared" si="7"/>
        <v>79</v>
      </c>
      <c r="B80">
        <v>-0.16567928700000001</v>
      </c>
    </row>
    <row r="81" spans="1:2" x14ac:dyDescent="0.25">
      <c r="A81">
        <f t="shared" si="7"/>
        <v>80</v>
      </c>
      <c r="B81">
        <v>-0.115531103</v>
      </c>
    </row>
    <row r="82" spans="1:2" x14ac:dyDescent="0.25">
      <c r="A82">
        <f t="shared" si="7"/>
        <v>81</v>
      </c>
      <c r="B82">
        <v>-0.101769862</v>
      </c>
    </row>
    <row r="83" spans="1:2" x14ac:dyDescent="0.25">
      <c r="A83">
        <f t="shared" si="7"/>
        <v>82</v>
      </c>
      <c r="B83">
        <v>-2.7440408999999999E-2</v>
      </c>
    </row>
    <row r="84" spans="1:2" x14ac:dyDescent="0.25">
      <c r="A84">
        <f t="shared" si="7"/>
        <v>83</v>
      </c>
      <c r="B84">
        <v>3.8874101000000001E-2</v>
      </c>
    </row>
    <row r="85" spans="1:2" x14ac:dyDescent="0.25">
      <c r="A85">
        <f t="shared" si="7"/>
        <v>84</v>
      </c>
      <c r="B85">
        <v>4.0201788000000002E-2</v>
      </c>
    </row>
    <row r="86" spans="1:2" x14ac:dyDescent="0.25">
      <c r="A86">
        <f t="shared" si="7"/>
        <v>85</v>
      </c>
      <c r="B86">
        <v>7.8462804999999997E-2</v>
      </c>
    </row>
    <row r="87" spans="1:2" x14ac:dyDescent="0.25">
      <c r="A87">
        <f t="shared" si="7"/>
        <v>86</v>
      </c>
      <c r="B87">
        <v>0.288521046</v>
      </c>
    </row>
    <row r="88" spans="1:2" x14ac:dyDescent="0.25">
      <c r="A88">
        <f t="shared" si="7"/>
        <v>87</v>
      </c>
      <c r="B88">
        <v>0.345823241</v>
      </c>
    </row>
    <row r="89" spans="1:2" x14ac:dyDescent="0.25">
      <c r="A89">
        <f t="shared" si="7"/>
        <v>88</v>
      </c>
      <c r="B89">
        <v>0.37269915799999997</v>
      </c>
    </row>
    <row r="90" spans="1:2" x14ac:dyDescent="0.25">
      <c r="A90">
        <f t="shared" si="7"/>
        <v>89</v>
      </c>
      <c r="B90">
        <v>0.48010958599999998</v>
      </c>
    </row>
    <row r="91" spans="1:2" x14ac:dyDescent="0.25">
      <c r="A91">
        <f t="shared" si="7"/>
        <v>90</v>
      </c>
      <c r="B91">
        <v>0.53439765699999997</v>
      </c>
    </row>
    <row r="92" spans="1:2" x14ac:dyDescent="0.25">
      <c r="A92">
        <f t="shared" si="7"/>
        <v>91</v>
      </c>
      <c r="B92">
        <v>0.60987274000000002</v>
      </c>
    </row>
    <row r="93" spans="1:2" x14ac:dyDescent="0.25">
      <c r="A93">
        <f t="shared" si="7"/>
        <v>92</v>
      </c>
      <c r="B93">
        <v>0.69260703999999995</v>
      </c>
    </row>
    <row r="94" spans="1:2" x14ac:dyDescent="0.25">
      <c r="A94">
        <f t="shared" si="7"/>
        <v>93</v>
      </c>
      <c r="B94">
        <v>0.75035398799999997</v>
      </c>
    </row>
    <row r="95" spans="1:2" x14ac:dyDescent="0.25">
      <c r="A95">
        <f t="shared" si="7"/>
        <v>94</v>
      </c>
      <c r="B95">
        <v>0.77258277900000005</v>
      </c>
    </row>
    <row r="96" spans="1:2" x14ac:dyDescent="0.25">
      <c r="A96">
        <f t="shared" si="7"/>
        <v>95</v>
      </c>
      <c r="B96">
        <v>0.87935921699999997</v>
      </c>
    </row>
    <row r="97" spans="1:2" x14ac:dyDescent="0.25">
      <c r="A97">
        <f t="shared" si="7"/>
        <v>96</v>
      </c>
      <c r="B97">
        <v>0.97715754300000002</v>
      </c>
    </row>
    <row r="98" spans="1:2" x14ac:dyDescent="0.25">
      <c r="A98">
        <f t="shared" si="7"/>
        <v>97</v>
      </c>
      <c r="B98">
        <v>1.0685526679999999</v>
      </c>
    </row>
    <row r="99" spans="1:2" x14ac:dyDescent="0.25">
      <c r="A99">
        <f t="shared" si="7"/>
        <v>98</v>
      </c>
      <c r="B99">
        <v>1.3730456630000001</v>
      </c>
    </row>
    <row r="100" spans="1:2" x14ac:dyDescent="0.25">
      <c r="A100">
        <f t="shared" si="7"/>
        <v>99</v>
      </c>
      <c r="B100">
        <v>1.388796771</v>
      </c>
    </row>
    <row r="101" spans="1:2" x14ac:dyDescent="0.25">
      <c r="A101">
        <f t="shared" si="7"/>
        <v>100</v>
      </c>
      <c r="B101">
        <v>1.5523899240000001</v>
      </c>
    </row>
  </sheetData>
  <sortState ref="B2:B10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2016-12-27T09:46:52Z</dcterms:created>
  <dcterms:modified xsi:type="dcterms:W3CDTF">2016-12-29T15:45:13Z</dcterms:modified>
</cp:coreProperties>
</file>