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5" activeTab="10"/>
  </bookViews>
  <sheets>
    <sheet name="Andhra Pradesh" sheetId="1" r:id="rId1"/>
    <sheet name="Arunachal" sheetId="4" r:id="rId2"/>
    <sheet name="Assam" sheetId="7" r:id="rId3"/>
    <sheet name="Bihar" sheetId="8" r:id="rId4"/>
    <sheet name="Chattisgharh" sheetId="9" r:id="rId5"/>
    <sheet name="Delhi" sheetId="33" r:id="rId6"/>
    <sheet name="Goa" sheetId="10" r:id="rId7"/>
    <sheet name="Gujarat" sheetId="11" r:id="rId8"/>
    <sheet name="Haryana" sheetId="12" r:id="rId9"/>
    <sheet name="Himachal Pradesh" sheetId="16" r:id="rId10"/>
    <sheet name="Karnataka" sheetId="13" r:id="rId11"/>
    <sheet name="J&amp;K" sheetId="14" r:id="rId12"/>
    <sheet name="Jharkhand" sheetId="15" r:id="rId13"/>
    <sheet name="Kerala" sheetId="17" r:id="rId14"/>
    <sheet name="Madhya Pradesh" sheetId="18" r:id="rId15"/>
    <sheet name="Maharastra" sheetId="19" r:id="rId16"/>
    <sheet name="Manipur" sheetId="20" r:id="rId17"/>
    <sheet name="Meghalaya" sheetId="21" r:id="rId18"/>
    <sheet name="Mizoram" sheetId="22" r:id="rId19"/>
    <sheet name="Nagaland" sheetId="23" r:id="rId20"/>
    <sheet name="Odisha" sheetId="24" r:id="rId21"/>
    <sheet name="Punjab" sheetId="25" r:id="rId22"/>
    <sheet name="Puducherry" sheetId="34" r:id="rId23"/>
    <sheet name="Rajasthan" sheetId="26" r:id="rId24"/>
    <sheet name="Sikkim" sheetId="27" r:id="rId25"/>
    <sheet name="Tamilnadu" sheetId="28" r:id="rId26"/>
    <sheet name="Telangana" sheetId="3" r:id="rId27"/>
    <sheet name="Tripura" sheetId="29" r:id="rId28"/>
    <sheet name="Uttar Pradesh" sheetId="30" r:id="rId29"/>
    <sheet name="Uttarakhand" sheetId="31" r:id="rId30"/>
    <sheet name="West Bengal" sheetId="32" r:id="rId31"/>
    <sheet name="Lok Sabha MPs" sheetId="5" r:id="rId32"/>
    <sheet name="Rajya Sabha MPs" sheetId="6" r:id="rId33"/>
  </sheets>
  <externalReferences>
    <externalReference r:id="rId34"/>
  </externalReferences>
  <definedNames>
    <definedName name="_xlnm._FilterDatabase" localSheetId="4" hidden="1">Chattisgharh!$A$2:$I$2</definedName>
    <definedName name="_xlnm._FilterDatabase" localSheetId="5" hidden="1">Delhi!$A$2:$I$2</definedName>
    <definedName name="_xlnm._FilterDatabase" localSheetId="7" hidden="1">Gujarat!$A$2:$I$2</definedName>
    <definedName name="_xlnm._FilterDatabase" localSheetId="8" hidden="1">Haryana!$B$2:$I$92</definedName>
    <definedName name="_xlnm._FilterDatabase" localSheetId="9" hidden="1">'Himachal Pradesh'!$B$2:$I$70</definedName>
    <definedName name="_xlnm._FilterDatabase" localSheetId="10" hidden="1">Karnataka!$B$2:$H$227</definedName>
    <definedName name="Andhra_MLAs">[1]!Table9[#Data]</definedName>
    <definedName name="Assam_data">Assam!$A$2:$F$127</definedName>
    <definedName name="Assam_dist">#REF!</definedName>
    <definedName name="Assam_districts">Assam!$A$2:$F$127</definedName>
    <definedName name="Delhi_MLas">[1]Temp!$A$1:$C$71</definedName>
    <definedName name="TG_MLAs">[1]!MLAs_TG[#Data]</definedName>
  </definedNames>
  <calcPr calcId="152511"/>
</workbook>
</file>

<file path=xl/calcChain.xml><?xml version="1.0" encoding="utf-8"?>
<calcChain xmlns="http://schemas.openxmlformats.org/spreadsheetml/2006/main">
  <c r="D119" i="7" l="1"/>
  <c r="D110" i="7"/>
  <c r="D101" i="7"/>
  <c r="D91" i="7"/>
  <c r="D81" i="7"/>
  <c r="D72" i="7"/>
  <c r="D63" i="7"/>
  <c r="D53" i="7"/>
  <c r="D43" i="7"/>
  <c r="D33" i="7"/>
  <c r="D23" i="7"/>
  <c r="D18" i="7"/>
  <c r="D11" i="7"/>
  <c r="D3" i="7"/>
  <c r="C119" i="7"/>
  <c r="C110" i="7"/>
  <c r="C101" i="7"/>
  <c r="C91" i="7"/>
  <c r="C81" i="7"/>
  <c r="C72" i="7"/>
  <c r="C63" i="7"/>
  <c r="C53" i="7"/>
  <c r="C43" i="7"/>
  <c r="C33" i="7"/>
  <c r="C23" i="7"/>
  <c r="C18" i="7"/>
  <c r="C11" i="7"/>
  <c r="C3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D30" i="4" l="1"/>
  <c r="D3" i="4"/>
  <c r="C30" i="4"/>
  <c r="C3" i="4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D115" i="3"/>
  <c r="C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D108" i="3"/>
  <c r="C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D101" i="3"/>
  <c r="C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D94" i="3"/>
  <c r="C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D87" i="3"/>
  <c r="C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D80" i="3"/>
  <c r="C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D73" i="3"/>
  <c r="C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D66" i="3"/>
  <c r="C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D59" i="3"/>
  <c r="C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D52" i="3"/>
  <c r="C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D45" i="3"/>
  <c r="C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D38" i="3"/>
  <c r="C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D31" i="3"/>
  <c r="C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D24" i="3"/>
  <c r="C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D17" i="3"/>
  <c r="C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D10" i="3"/>
  <c r="C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D3" i="3"/>
  <c r="C3" i="3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</calcChain>
</file>

<file path=xl/connections.xml><?xml version="1.0" encoding="utf-8"?>
<connections xmlns="http://schemas.openxmlformats.org/spreadsheetml/2006/main">
  <connection id="1" sourceFile="C:\Users\tejas\Desktop\Dais.xlsx" keepAlive="1" name="Dais" type="5" refreshedVersion="0" new="1" background="1">
    <dbPr connection="Provider=Microsoft.ACE.OLEDB.12.0;Password=&quot;&quot;;User ID=Admin;Data Source=C:\Users\tejas\Desktop\Dais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ssam_data" commandType="3"/>
  </connection>
</connections>
</file>

<file path=xl/sharedStrings.xml><?xml version="1.0" encoding="utf-8"?>
<sst xmlns="http://schemas.openxmlformats.org/spreadsheetml/2006/main" count="8305" uniqueCount="4060">
  <si>
    <t>State</t>
  </si>
  <si>
    <t>Parliamentary Constituency</t>
  </si>
  <si>
    <t>Member of Parliament</t>
  </si>
  <si>
    <t>Party Represented</t>
  </si>
  <si>
    <t>Legislative Assembly Constituency</t>
  </si>
  <si>
    <t>Constituency Number</t>
  </si>
  <si>
    <t>Member of Legislative Assembly</t>
  </si>
  <si>
    <t>District</t>
  </si>
  <si>
    <t xml:space="preserve">Ichchapuram </t>
  </si>
  <si>
    <t xml:space="preserve">Palasa </t>
  </si>
  <si>
    <t xml:space="preserve">Tekkali </t>
  </si>
  <si>
    <t>Pathapatnam</t>
  </si>
  <si>
    <t xml:space="preserve">Srikakulam </t>
  </si>
  <si>
    <t>Amadalavalasa</t>
  </si>
  <si>
    <t>Narasannapeta</t>
  </si>
  <si>
    <t xml:space="preserve">Etcherla     </t>
  </si>
  <si>
    <t>Bobbili</t>
  </si>
  <si>
    <t>Cheepurupalli</t>
  </si>
  <si>
    <t>Gajapathinagaram</t>
  </si>
  <si>
    <t>Nellimarla</t>
  </si>
  <si>
    <t>Vizianagaram</t>
  </si>
  <si>
    <t xml:space="preserve">Srungavarapukota </t>
  </si>
  <si>
    <t xml:space="preserve">Bhimli </t>
  </si>
  <si>
    <t xml:space="preserve">Visakhapatnam East </t>
  </si>
  <si>
    <t>Visakhapatnam South</t>
  </si>
  <si>
    <t xml:space="preserve">Visakhapatnam North </t>
  </si>
  <si>
    <t xml:space="preserve">Visakhapatnam West </t>
  </si>
  <si>
    <t>Gajuwaka</t>
  </si>
  <si>
    <t>Chodavaram</t>
  </si>
  <si>
    <t xml:space="preserve">Madugula </t>
  </si>
  <si>
    <t xml:space="preserve">Anakapalle </t>
  </si>
  <si>
    <t xml:space="preserve">Pendurthi </t>
  </si>
  <si>
    <t xml:space="preserve">Yelamanchili </t>
  </si>
  <si>
    <t>Narsipatnam</t>
  </si>
  <si>
    <t xml:space="preserve">Tuni </t>
  </si>
  <si>
    <t>Prathipadu</t>
  </si>
  <si>
    <t>Pithapuram</t>
  </si>
  <si>
    <t>Kakinada Rural</t>
  </si>
  <si>
    <t>Peddapuram</t>
  </si>
  <si>
    <t>Kakinada City</t>
  </si>
  <si>
    <t>Jaggampeta</t>
  </si>
  <si>
    <t xml:space="preserve">Ramachandrapuram      </t>
  </si>
  <si>
    <t>Mummidivaram</t>
  </si>
  <si>
    <t>Amalapuram (SC)</t>
  </si>
  <si>
    <t>Kothapeta</t>
  </si>
  <si>
    <t>Mandapeta</t>
  </si>
  <si>
    <t xml:space="preserve">Anaparthy  </t>
  </si>
  <si>
    <t>Rajanagaram</t>
  </si>
  <si>
    <t xml:space="preserve">Rajahmundry City </t>
  </si>
  <si>
    <t xml:space="preserve">Rajahmundry Rural </t>
  </si>
  <si>
    <t xml:space="preserve">Nidadavole </t>
  </si>
  <si>
    <t>Achanta</t>
  </si>
  <si>
    <t>Palacole</t>
  </si>
  <si>
    <t xml:space="preserve">Narsapuram </t>
  </si>
  <si>
    <t xml:space="preserve">Bhimavaram </t>
  </si>
  <si>
    <t>Undi</t>
  </si>
  <si>
    <t>Tanuku</t>
  </si>
  <si>
    <t>Tadepalligudem</t>
  </si>
  <si>
    <t xml:space="preserve">Unguturu </t>
  </si>
  <si>
    <t>Denduluru</t>
  </si>
  <si>
    <t>Eluru</t>
  </si>
  <si>
    <t xml:space="preserve">Nuzvid </t>
  </si>
  <si>
    <t>Kaikalur</t>
  </si>
  <si>
    <t xml:space="preserve">Gannavaram </t>
  </si>
  <si>
    <t>Gudivada</t>
  </si>
  <si>
    <t>Pedana</t>
  </si>
  <si>
    <t xml:space="preserve">Machilipatnam </t>
  </si>
  <si>
    <t>Avanigadda</t>
  </si>
  <si>
    <t>Penamaluru</t>
  </si>
  <si>
    <t xml:space="preserve">Vijayawada West </t>
  </si>
  <si>
    <t>Vijayawada Central</t>
  </si>
  <si>
    <t>Vijayawada East</t>
  </si>
  <si>
    <t xml:space="preserve">Mylavaram </t>
  </si>
  <si>
    <t>Jaggayyapeta</t>
  </si>
  <si>
    <t xml:space="preserve">Mangalagiri </t>
  </si>
  <si>
    <t>Ponnuru</t>
  </si>
  <si>
    <t xml:space="preserve">Tenali </t>
  </si>
  <si>
    <t>Guntur West</t>
  </si>
  <si>
    <t>Guntur East</t>
  </si>
  <si>
    <t xml:space="preserve">Pedakurapadu </t>
  </si>
  <si>
    <t xml:space="preserve">Chilakaluripet </t>
  </si>
  <si>
    <t>Narasaraopet</t>
  </si>
  <si>
    <t xml:space="preserve">Sattenapalli </t>
  </si>
  <si>
    <t>Vinukonda</t>
  </si>
  <si>
    <t>Gurajala</t>
  </si>
  <si>
    <t>Macherla</t>
  </si>
  <si>
    <t>Repalle</t>
  </si>
  <si>
    <t>Bapatla</t>
  </si>
  <si>
    <t>Parchur</t>
  </si>
  <si>
    <t>Addanki</t>
  </si>
  <si>
    <t xml:space="preserve">Chirala </t>
  </si>
  <si>
    <t xml:space="preserve">Darsi </t>
  </si>
  <si>
    <t xml:space="preserve">Ongole </t>
  </si>
  <si>
    <t>Markapuram</t>
  </si>
  <si>
    <t>Giddalur</t>
  </si>
  <si>
    <t>Kanigiri</t>
  </si>
  <si>
    <t>Allagadda</t>
  </si>
  <si>
    <t>Srisailam</t>
  </si>
  <si>
    <t>Panyam</t>
  </si>
  <si>
    <t xml:space="preserve">Nandyal </t>
  </si>
  <si>
    <t>Banaganapalle</t>
  </si>
  <si>
    <t>Dhone</t>
  </si>
  <si>
    <t xml:space="preserve">Kurnool </t>
  </si>
  <si>
    <t xml:space="preserve">Pattikonda </t>
  </si>
  <si>
    <t xml:space="preserve">Yemmiganur </t>
  </si>
  <si>
    <t xml:space="preserve">Mantralayam </t>
  </si>
  <si>
    <t xml:space="preserve">Adoni </t>
  </si>
  <si>
    <t>Alur</t>
  </si>
  <si>
    <t>Rayadurg</t>
  </si>
  <si>
    <t xml:space="preserve">Uravakonda </t>
  </si>
  <si>
    <t>Guntakal</t>
  </si>
  <si>
    <t>Tadpatri</t>
  </si>
  <si>
    <t>Anantapur Urban</t>
  </si>
  <si>
    <t>Kalyandurg</t>
  </si>
  <si>
    <t>Raptadu</t>
  </si>
  <si>
    <t>Hindupur</t>
  </si>
  <si>
    <t xml:space="preserve">Penukonda </t>
  </si>
  <si>
    <t>Puttaparthi</t>
  </si>
  <si>
    <t xml:space="preserve">Dharmavaram </t>
  </si>
  <si>
    <t>Kadiri</t>
  </si>
  <si>
    <t>Kadapa</t>
  </si>
  <si>
    <t>Pulivendla</t>
  </si>
  <si>
    <t>Kamalapuram</t>
  </si>
  <si>
    <t>Jammalamadugu</t>
  </si>
  <si>
    <t>Proddatur</t>
  </si>
  <si>
    <t>Mydukur</t>
  </si>
  <si>
    <t>Kandukur</t>
  </si>
  <si>
    <t xml:space="preserve">Kavali </t>
  </si>
  <si>
    <t>Atmakur</t>
  </si>
  <si>
    <t>Kovur</t>
  </si>
  <si>
    <t xml:space="preserve">Nellore City </t>
  </si>
  <si>
    <t>Nellore Rural</t>
  </si>
  <si>
    <t>Udayagiri</t>
  </si>
  <si>
    <t xml:space="preserve">Sarvepalli </t>
  </si>
  <si>
    <t xml:space="preserve">Venkatagiri </t>
  </si>
  <si>
    <t>Tirupati</t>
  </si>
  <si>
    <t>Srikalahasti</t>
  </si>
  <si>
    <t xml:space="preserve">Rajampet </t>
  </si>
  <si>
    <t>Rayachoti</t>
  </si>
  <si>
    <t>Thamballapalle</t>
  </si>
  <si>
    <t>Pileru</t>
  </si>
  <si>
    <t xml:space="preserve">Madanapalle </t>
  </si>
  <si>
    <t>Punganur</t>
  </si>
  <si>
    <t>Chandragiri</t>
  </si>
  <si>
    <t xml:space="preserve">Nagari </t>
  </si>
  <si>
    <t>Chittoor</t>
  </si>
  <si>
    <t xml:space="preserve">Palamaner </t>
  </si>
  <si>
    <t>Kuppam</t>
  </si>
  <si>
    <t>Srikakulam</t>
  </si>
  <si>
    <t>Machilipatnam</t>
  </si>
  <si>
    <t>Andhra Pradesh</t>
  </si>
  <si>
    <t>Araku (ST)</t>
  </si>
  <si>
    <t>Kothapalli Geeta</t>
  </si>
  <si>
    <t>YSR Congress Party</t>
  </si>
  <si>
    <t>Ram Mohan Naidu Kinjarapu</t>
  </si>
  <si>
    <t>Telugu Desam Party</t>
  </si>
  <si>
    <t>Pusapati Ashok Gajapati Raju</t>
  </si>
  <si>
    <t>Visakhapatnam</t>
  </si>
  <si>
    <t>Kambhampati Haribabu</t>
  </si>
  <si>
    <t>Bharatiya Janata Party</t>
  </si>
  <si>
    <t>Anakapalli</t>
  </si>
  <si>
    <t>Muttamsetti Sreenivasa Rao</t>
  </si>
  <si>
    <t>Kakinada</t>
  </si>
  <si>
    <t>Thota Narsimham</t>
  </si>
  <si>
    <t>Pandula Ravindra Babu</t>
  </si>
  <si>
    <t>Rajahmundry</t>
  </si>
  <si>
    <t>Murali Mohan</t>
  </si>
  <si>
    <t>Narsapur</t>
  </si>
  <si>
    <t>Gokaraju Gangaraju</t>
  </si>
  <si>
    <t>Maganti Venkateshwara Rao</t>
  </si>
  <si>
    <t>Konakalla Narayana Rao</t>
  </si>
  <si>
    <t>Vijayawada</t>
  </si>
  <si>
    <t>Kesineni Srinivas</t>
  </si>
  <si>
    <t>Guntur</t>
  </si>
  <si>
    <t>Jayadev Galla</t>
  </si>
  <si>
    <t>Narsaraopet</t>
  </si>
  <si>
    <t>Rayaptai Sambasiva Rao</t>
  </si>
  <si>
    <t>Bapatla (SC)</t>
  </si>
  <si>
    <t>Malyadri Sriram</t>
  </si>
  <si>
    <t>Ongole</t>
  </si>
  <si>
    <t>YV Subba Reddy</t>
  </si>
  <si>
    <t>Nandhyal</t>
  </si>
  <si>
    <t>SPY Reddy</t>
  </si>
  <si>
    <t>Kurnool</t>
  </si>
  <si>
    <t>Butta Renuka</t>
  </si>
  <si>
    <t>Anantapur</t>
  </si>
  <si>
    <t>J C Diwakar Reddy</t>
  </si>
  <si>
    <t>Nimmala Kristappa</t>
  </si>
  <si>
    <t>Cuddapah</t>
  </si>
  <si>
    <t>Y S Avinash Reddy</t>
  </si>
  <si>
    <t>Nellore</t>
  </si>
  <si>
    <t>Mekapati Rajamohan Reddy</t>
  </si>
  <si>
    <t>Tirupathi (SC)</t>
  </si>
  <si>
    <t>Varaprasad Rao Velagapalli</t>
  </si>
  <si>
    <t>Rajampet</t>
  </si>
  <si>
    <t>P V Midhun Reddy</t>
  </si>
  <si>
    <t>Chittoor(SC)</t>
  </si>
  <si>
    <t>Naramalli Siva Prasad</t>
  </si>
  <si>
    <t xml:space="preserve">Palakonda (ST) </t>
  </si>
  <si>
    <t>Kurupam (ST)</t>
  </si>
  <si>
    <t>Parvathipuram (SC)</t>
  </si>
  <si>
    <t>Salur (ST)</t>
  </si>
  <si>
    <t>Araku Valley (ST)</t>
  </si>
  <si>
    <t>Paderu (ST)</t>
  </si>
  <si>
    <t>Rampachodovaram (ST)</t>
  </si>
  <si>
    <t>Rajam (SC)</t>
  </si>
  <si>
    <t>Payakaraopet (SC)</t>
  </si>
  <si>
    <t>Razole (SC)</t>
  </si>
  <si>
    <t>Gannavaram (SC)</t>
  </si>
  <si>
    <t>Kovvur (SC)</t>
  </si>
  <si>
    <t>Gopalapuram (SC)</t>
  </si>
  <si>
    <t>Polavaram (ST)</t>
  </si>
  <si>
    <t xml:space="preserve">Chintalapudi (SC) </t>
  </si>
  <si>
    <t>Pamarru (SC)</t>
  </si>
  <si>
    <t>Tiruvuru (SC)</t>
  </si>
  <si>
    <t>Nandigama (SC)</t>
  </si>
  <si>
    <t>Tadikonda (SC)</t>
  </si>
  <si>
    <t xml:space="preserve">Prathipaadu (SC) </t>
  </si>
  <si>
    <t>Vemuru (SC)</t>
  </si>
  <si>
    <t>Santhanuthalapadu (SC)</t>
  </si>
  <si>
    <t xml:space="preserve">Yerragondapalem (SC) </t>
  </si>
  <si>
    <t xml:space="preserve">Kondapi (SC) </t>
  </si>
  <si>
    <t>Nandikotkur (SC)</t>
  </si>
  <si>
    <t xml:space="preserve">Kodumur (SC) </t>
  </si>
  <si>
    <t xml:space="preserve">Singanamala (SC) </t>
  </si>
  <si>
    <t xml:space="preserve">Madakasira (SC) </t>
  </si>
  <si>
    <t xml:space="preserve"> Badvel (SC)</t>
  </si>
  <si>
    <t>Gudur (SC)</t>
  </si>
  <si>
    <t xml:space="preserve">Sullurpeta (SC) </t>
  </si>
  <si>
    <t>Satyavedu (SC)</t>
  </si>
  <si>
    <t>Kodur (SC)</t>
  </si>
  <si>
    <t>Gangadhara Nellore (SC)</t>
  </si>
  <si>
    <t>Puthalapattu (SC)</t>
  </si>
  <si>
    <t>Telangana</t>
  </si>
  <si>
    <t>Adilabad(ST)</t>
  </si>
  <si>
    <t>Sirpur</t>
  </si>
  <si>
    <t>Asifabad (ST)</t>
  </si>
  <si>
    <t>Khanapur (ST)</t>
  </si>
  <si>
    <t>Adilabad</t>
  </si>
  <si>
    <t>Boath (ST)</t>
  </si>
  <si>
    <t>Nirmal</t>
  </si>
  <si>
    <t>Mudhole</t>
  </si>
  <si>
    <t>Peddapalli(SC)</t>
  </si>
  <si>
    <t>Chennur (SC)</t>
  </si>
  <si>
    <t>Bellampalli (SC)</t>
  </si>
  <si>
    <t>Mancherial</t>
  </si>
  <si>
    <t>Dharmapuri (SC)</t>
  </si>
  <si>
    <t>Ramagundam</t>
  </si>
  <si>
    <t>Manthani</t>
  </si>
  <si>
    <t>Peddapalle</t>
  </si>
  <si>
    <t>Karimnagar</t>
  </si>
  <si>
    <t>Choppadandi (SC)</t>
  </si>
  <si>
    <t>Vemulawada</t>
  </si>
  <si>
    <t>Sircilla</t>
  </si>
  <si>
    <t>Manakondur (SC)</t>
  </si>
  <si>
    <t>Huzurabad</t>
  </si>
  <si>
    <t>Husnabad</t>
  </si>
  <si>
    <t>Nizamabad</t>
  </si>
  <si>
    <t>Armur</t>
  </si>
  <si>
    <t>Bodhan</t>
  </si>
  <si>
    <t>Nizamabad(Urban)</t>
  </si>
  <si>
    <t>Nizamabad(Rural)</t>
  </si>
  <si>
    <t>Balkonda</t>
  </si>
  <si>
    <t>Koratala</t>
  </si>
  <si>
    <t>Jagityal</t>
  </si>
  <si>
    <t>Zahirabad</t>
  </si>
  <si>
    <t>Jukkal(SC)</t>
  </si>
  <si>
    <t>Banswada</t>
  </si>
  <si>
    <t>Yellareddy</t>
  </si>
  <si>
    <t>Kamareddy</t>
  </si>
  <si>
    <t>Narayankhed</t>
  </si>
  <si>
    <t>Andole(SC)</t>
  </si>
  <si>
    <t>Zahirabad(SC)</t>
  </si>
  <si>
    <t>Medak</t>
  </si>
  <si>
    <t>Siddipet</t>
  </si>
  <si>
    <t>Sangareddy</t>
  </si>
  <si>
    <t>Patancheru</t>
  </si>
  <si>
    <t>Dabbak</t>
  </si>
  <si>
    <t>Gajwel</t>
  </si>
  <si>
    <t>Malkajgiri</t>
  </si>
  <si>
    <t>Medchal</t>
  </si>
  <si>
    <t>Quthbullapur</t>
  </si>
  <si>
    <t>Kukatpally</t>
  </si>
  <si>
    <t>Uppal</t>
  </si>
  <si>
    <t>Lal Bahadur Nagar</t>
  </si>
  <si>
    <t>Secundera</t>
  </si>
  <si>
    <t>Secunderabad</t>
  </si>
  <si>
    <t>Musheerabad</t>
  </si>
  <si>
    <t>Ambarpet</t>
  </si>
  <si>
    <t>Khairatabad</t>
  </si>
  <si>
    <t>Jubleehills</t>
  </si>
  <si>
    <t>Sanatnagar</t>
  </si>
  <si>
    <t>Nampally</t>
  </si>
  <si>
    <t>Chevella</t>
  </si>
  <si>
    <t>Maheswaram</t>
  </si>
  <si>
    <t>Rajendranagar</t>
  </si>
  <si>
    <t>Serilingampally</t>
  </si>
  <si>
    <t>Chevella(SC)</t>
  </si>
  <si>
    <t>Pargi</t>
  </si>
  <si>
    <t>Vicarabad(SC)</t>
  </si>
  <si>
    <t>Tandur</t>
  </si>
  <si>
    <t>Mahbubnagar</t>
  </si>
  <si>
    <t>Kondagal</t>
  </si>
  <si>
    <t>Narayanpet</t>
  </si>
  <si>
    <t>Jadcherla</t>
  </si>
  <si>
    <t>Devarkadra</t>
  </si>
  <si>
    <t>Makhtal</t>
  </si>
  <si>
    <t>Shadnagar</t>
  </si>
  <si>
    <t>Nagarkurnool(SC)</t>
  </si>
  <si>
    <t>Wanaparthy</t>
  </si>
  <si>
    <t>Gadwal</t>
  </si>
  <si>
    <t>Alampur(SC)</t>
  </si>
  <si>
    <t>Nagarkurnool</t>
  </si>
  <si>
    <t>Achampet(SC)</t>
  </si>
  <si>
    <t>Kalwakurthy</t>
  </si>
  <si>
    <t>Kollapur</t>
  </si>
  <si>
    <t>Nalgonda</t>
  </si>
  <si>
    <t>Devarakonda(ST)</t>
  </si>
  <si>
    <t>Nagarjuna Sagar</t>
  </si>
  <si>
    <t>Miryalaguda</t>
  </si>
  <si>
    <t>Huzurnagar</t>
  </si>
  <si>
    <t>Kodad</t>
  </si>
  <si>
    <t>Suryapet</t>
  </si>
  <si>
    <t>Bhongir</t>
  </si>
  <si>
    <t>Ibrahimpatnam</t>
  </si>
  <si>
    <t>Munugode</t>
  </si>
  <si>
    <t>Nakrekal(SC)</t>
  </si>
  <si>
    <t>Thungaturthi(SC)</t>
  </si>
  <si>
    <t>Alair</t>
  </si>
  <si>
    <t>Jangaon</t>
  </si>
  <si>
    <t>Warangal(SC)</t>
  </si>
  <si>
    <t>Ghanpur(Station) (SC)</t>
  </si>
  <si>
    <t>Palakurthi</t>
  </si>
  <si>
    <t>Parkal</t>
  </si>
  <si>
    <t>Warangal West</t>
  </si>
  <si>
    <t>Warangal East</t>
  </si>
  <si>
    <t>Wardhannapet(SC)</t>
  </si>
  <si>
    <t>Bhupalpalle</t>
  </si>
  <si>
    <t>Mahbubabad(ST)</t>
  </si>
  <si>
    <t>Dornakal(ST)</t>
  </si>
  <si>
    <t>Mahabubabad(ST)</t>
  </si>
  <si>
    <t>Narsampet</t>
  </si>
  <si>
    <t>Mulug(ST)</t>
  </si>
  <si>
    <t>Pinapaka(ST)</t>
  </si>
  <si>
    <t>Yellandu(ST)</t>
  </si>
  <si>
    <t>Bhadrachalam(ST)</t>
  </si>
  <si>
    <t>Khammam</t>
  </si>
  <si>
    <t>Palair</t>
  </si>
  <si>
    <t>Madhira</t>
  </si>
  <si>
    <t>Wyra(SC)</t>
  </si>
  <si>
    <t>Sathupalle(ST)</t>
  </si>
  <si>
    <t>Kothagudem(SC)</t>
  </si>
  <si>
    <t>Aswaraopeta(ST)</t>
  </si>
  <si>
    <t xml:space="preserve">Hyderabad </t>
  </si>
  <si>
    <t>Malakpet</t>
  </si>
  <si>
    <t>Karwan</t>
  </si>
  <si>
    <t>Goshamahal</t>
  </si>
  <si>
    <t>Charminar</t>
  </si>
  <si>
    <t>Chandrayangutta</t>
  </si>
  <si>
    <t>Yakutpura</t>
  </si>
  <si>
    <t>Bahadurpura</t>
  </si>
  <si>
    <t>Arunachal East</t>
  </si>
  <si>
    <t>Arunachal West</t>
  </si>
  <si>
    <t>Bordumsa-Diyum</t>
  </si>
  <si>
    <t>Tawang</t>
  </si>
  <si>
    <t>Rajesh Tacho</t>
  </si>
  <si>
    <t>Shri Nikh Kamin</t>
  </si>
  <si>
    <t>Shri Wanglin Lowangdong</t>
  </si>
  <si>
    <t>Shri Tesam Pongte</t>
  </si>
  <si>
    <t>Phosum Khimhun</t>
  </si>
  <si>
    <t>Shri Chow Tewa Mein</t>
  </si>
  <si>
    <t>Smti Gum Tayeng</t>
  </si>
  <si>
    <t>Kalikho Pul </t>
  </si>
  <si>
    <t>Gabriel D. Wangsu</t>
  </si>
  <si>
    <t xml:space="preserve">Wanglam Sawin </t>
  </si>
  <si>
    <t>Shri Tirong Aboh</t>
  </si>
  <si>
    <t>Shri Chowna Mein</t>
  </si>
  <si>
    <t>Shri Thangwang Wangham</t>
  </si>
  <si>
    <t>Shri Olom Panyang</t>
  </si>
  <si>
    <t>Shri Lombo Tayeng</t>
  </si>
  <si>
    <t>P Shri Kamlung Mossang</t>
  </si>
  <si>
    <t>Shri Laisam Simai</t>
  </si>
  <si>
    <t>Shri Zingnu Namchoom</t>
  </si>
  <si>
    <t>Shri Wangki Lowang</t>
  </si>
  <si>
    <t>Shri Kento Rina</t>
  </si>
  <si>
    <t>Shri Tapang Taloh</t>
  </si>
  <si>
    <t>Shri Kaling Moyong</t>
  </si>
  <si>
    <t>Er. Tatung Jamoh</t>
  </si>
  <si>
    <t>Shri Honchun Ngandam</t>
  </si>
  <si>
    <t>Shri Mutchu Mithi</t>
  </si>
  <si>
    <t>Mahesh Chai</t>
  </si>
  <si>
    <t>Shri Alo Libang</t>
  </si>
  <si>
    <t>Shri Jarkar Gamlin</t>
  </si>
  <si>
    <t>Tumke Bagra</t>
  </si>
  <si>
    <t>Kumar Waii</t>
  </si>
  <si>
    <t>Shri Gojen Gadi</t>
  </si>
  <si>
    <t>Shri Japu Deru</t>
  </si>
  <si>
    <t>Smti Karya Bagang</t>
  </si>
  <si>
    <t>Paknga Bage</t>
  </si>
  <si>
    <t>Dikto Yekar</t>
  </si>
  <si>
    <t>Phurpa Tsering</t>
  </si>
  <si>
    <t>Nabam Rebia</t>
  </si>
  <si>
    <t>Shri Techi Kaso</t>
  </si>
  <si>
    <t>Er. Tenzing Norbu Thongdok</t>
  </si>
  <si>
    <t>Shri Pani Taram</t>
  </si>
  <si>
    <t>Jomde Kena</t>
  </si>
  <si>
    <t>Shri Nyamar Karbak</t>
  </si>
  <si>
    <t>Jambey Tashi</t>
  </si>
  <si>
    <t>Shri Pasang Dorjee Sona</t>
  </si>
  <si>
    <t>Pema Khandu</t>
  </si>
  <si>
    <t>Shri Tanga Byaling</t>
  </si>
  <si>
    <t>Shri Bamang Felix</t>
  </si>
  <si>
    <t>Shri Kameng Dolo</t>
  </si>
  <si>
    <t>Shri Takam Tagar (Pario)</t>
  </si>
  <si>
    <t>Tamar Murtem</t>
  </si>
  <si>
    <t>Shri Tamiyo Taga</t>
  </si>
  <si>
    <t>Nabam Tuki</t>
  </si>
  <si>
    <t>Shri Tapuk Taku</t>
  </si>
  <si>
    <t>Shri Mama Natung</t>
  </si>
  <si>
    <t>Markio Tado</t>
  </si>
  <si>
    <t>Shri Punji Mara</t>
  </si>
  <si>
    <t>Tsering Tashi</t>
  </si>
  <si>
    <t>Shri Kumsi Sidisow</t>
  </si>
  <si>
    <t>Shri Likha Saaya</t>
  </si>
  <si>
    <t>Er. Tage Taki</t>
  </si>
  <si>
    <t>INC</t>
  </si>
  <si>
    <t>PPA</t>
  </si>
  <si>
    <t>BJP</t>
  </si>
  <si>
    <t>Earlier with INC</t>
  </si>
  <si>
    <t>Independent</t>
  </si>
  <si>
    <t>Dibang Valley</t>
  </si>
  <si>
    <t>Changlang</t>
  </si>
  <si>
    <t>Tirap</t>
  </si>
  <si>
    <t>Lohit</t>
  </si>
  <si>
    <t>Lower Dibang Valley</t>
  </si>
  <si>
    <t>Anjaw</t>
  </si>
  <si>
    <t>Upper Siang</t>
  </si>
  <si>
    <t>East Siang</t>
  </si>
  <si>
    <t>West Siang</t>
  </si>
  <si>
    <t>East Kameng</t>
  </si>
  <si>
    <t>West Kameng</t>
  </si>
  <si>
    <t>Upper Subansiri</t>
  </si>
  <si>
    <t>Papum Pare</t>
  </si>
  <si>
    <t>Kurung Kumey</t>
  </si>
  <si>
    <t>Lower Subansiri</t>
  </si>
  <si>
    <t>Anini (ST)</t>
  </si>
  <si>
    <t>Borduria-Bagapani  (ST)</t>
  </si>
  <si>
    <t>Changlang North  (ST)</t>
  </si>
  <si>
    <t>Changlang South (ST)</t>
  </si>
  <si>
    <t>Chowkham (ST)</t>
  </si>
  <si>
    <t>Dambuk (ST)</t>
  </si>
  <si>
    <t>Hayuliang (ST)</t>
  </si>
  <si>
    <t>Kanubari (ST)</t>
  </si>
  <si>
    <t>Khonsa East (ST)</t>
  </si>
  <si>
    <t>Khonsa West (ST)</t>
  </si>
  <si>
    <t>Lekang (ST)</t>
  </si>
  <si>
    <t>Longding-Pumao (ST)</t>
  </si>
  <si>
    <t>Mariyang-Geku (ST)</t>
  </si>
  <si>
    <t>Mebo (ST)</t>
  </si>
  <si>
    <t>Miao (ST)</t>
  </si>
  <si>
    <t>Nampong (ST)</t>
  </si>
  <si>
    <t>Namsai (ST)</t>
  </si>
  <si>
    <t>Namsang (ST)</t>
  </si>
  <si>
    <t>Nari-Koyu (ST)</t>
  </si>
  <si>
    <t>Pangin (ST)</t>
  </si>
  <si>
    <t>Pasighat East (ST)</t>
  </si>
  <si>
    <t>Pasighat West (ST)</t>
  </si>
  <si>
    <t>Pongchou-Wakka (ST)</t>
  </si>
  <si>
    <t>Roing (ST)</t>
  </si>
  <si>
    <t>Tezu (ST)</t>
  </si>
  <si>
    <t>Tuting-Yingkiong (ST)</t>
  </si>
  <si>
    <t>Along East (ST)</t>
  </si>
  <si>
    <t>Along West (ST)</t>
  </si>
  <si>
    <t>Bameng (ST)</t>
  </si>
  <si>
    <t>Basar (ST)</t>
  </si>
  <si>
    <t>Bomdila (ST)</t>
  </si>
  <si>
    <t>Chayangtajo (ST)</t>
  </si>
  <si>
    <t>Damporijo (ST)</t>
  </si>
  <si>
    <t>Daporijo (ST)</t>
  </si>
  <si>
    <t>Dirang (ST)</t>
  </si>
  <si>
    <t>Doimukh (ST)</t>
  </si>
  <si>
    <t>Itanagar (ST)</t>
  </si>
  <si>
    <t>Kalaktang (ST)</t>
  </si>
  <si>
    <t>Koloriang (ST)</t>
  </si>
  <si>
    <t>Likabali (ST)</t>
  </si>
  <si>
    <t>Liromoba (ST)</t>
  </si>
  <si>
    <t>Lumla (ST)</t>
  </si>
  <si>
    <t>Mechuka (ST)</t>
  </si>
  <si>
    <t>Mukto (ST)</t>
  </si>
  <si>
    <t>Nacho (ST)</t>
  </si>
  <si>
    <t>Nyapin (ST)</t>
  </si>
  <si>
    <t>Pakke-Kasang (ST)</t>
  </si>
  <si>
    <t>Palin (ST)</t>
  </si>
  <si>
    <t>Raga (ST)</t>
  </si>
  <si>
    <t>Rumgong (ST)</t>
  </si>
  <si>
    <t>Sagalee (ST)</t>
  </si>
  <si>
    <t>Seppa East (ST)</t>
  </si>
  <si>
    <t>Seppa West (ST)</t>
  </si>
  <si>
    <t>Tali (ST)</t>
  </si>
  <si>
    <t>Taliha (ST)</t>
  </si>
  <si>
    <t>Tawang (ST)</t>
  </si>
  <si>
    <t>Thrizino-Buragaon (ST)</t>
  </si>
  <si>
    <t>Yachuli (ST)</t>
  </si>
  <si>
    <t>Ziro-Hapoli (ST)</t>
  </si>
  <si>
    <t>Arunachal Pradesh</t>
  </si>
  <si>
    <t>Constituency</t>
  </si>
  <si>
    <t>Name of Member</t>
  </si>
  <si>
    <t>State Represented</t>
  </si>
  <si>
    <t>Godam Nagesh</t>
  </si>
  <si>
    <t>TRS</t>
  </si>
  <si>
    <t>Agra</t>
  </si>
  <si>
    <t>Dr. Ram Shankar Katheria</t>
  </si>
  <si>
    <t>Uttar Pradesh</t>
  </si>
  <si>
    <t>Ahmedabad East</t>
  </si>
  <si>
    <t>Paresh Rawal</t>
  </si>
  <si>
    <t>Gujarat</t>
  </si>
  <si>
    <t>Ahmedabad West</t>
  </si>
  <si>
    <t>Dr. Kirit P Solanki</t>
  </si>
  <si>
    <t>Ahmednagar</t>
  </si>
  <si>
    <t>Gandhi Dilipkumar Mansukhlal</t>
  </si>
  <si>
    <t>Maharashtra</t>
  </si>
  <si>
    <t>Ajmer</t>
  </si>
  <si>
    <t>Sanwar Lal Jat</t>
  </si>
  <si>
    <t>Rajasthan</t>
  </si>
  <si>
    <t>Akbarpur</t>
  </si>
  <si>
    <t>Devendra Singh (Bhole Singh)</t>
  </si>
  <si>
    <t>Akola</t>
  </si>
  <si>
    <t>Dhotre Sanjay Shamrao</t>
  </si>
  <si>
    <t>Alappuzha</t>
  </si>
  <si>
    <t>K C Venugopal</t>
  </si>
  <si>
    <t>Kerala</t>
  </si>
  <si>
    <t>Alathur</t>
  </si>
  <si>
    <t>P.K.Biju</t>
  </si>
  <si>
    <t>CPM</t>
  </si>
  <si>
    <t>Aligarh</t>
  </si>
  <si>
    <t>Satish Kumar</t>
  </si>
  <si>
    <t>Alipurduars</t>
  </si>
  <si>
    <t>Dasrath Tirkey</t>
  </si>
  <si>
    <t>AITC</t>
  </si>
  <si>
    <t>West Bengal</t>
  </si>
  <si>
    <t>Allahabad</t>
  </si>
  <si>
    <t>Shyama Charan Gupta</t>
  </si>
  <si>
    <t>Almora</t>
  </si>
  <si>
    <t>Ajay Tamta</t>
  </si>
  <si>
    <t>Uttarakhand</t>
  </si>
  <si>
    <t>Alwar</t>
  </si>
  <si>
    <t>Chand Nath</t>
  </si>
  <si>
    <t>Amalapuram</t>
  </si>
  <si>
    <t>Dr Pandula Ravindra Babu</t>
  </si>
  <si>
    <t>TDP</t>
  </si>
  <si>
    <t>Ambala</t>
  </si>
  <si>
    <t>Rattan Lal Kataria</t>
  </si>
  <si>
    <t>Haryana</t>
  </si>
  <si>
    <t>Ambedkar Nagar</t>
  </si>
  <si>
    <t>Hari Om Pandey</t>
  </si>
  <si>
    <t>Amethi</t>
  </si>
  <si>
    <t>Rahul Gandhi</t>
  </si>
  <si>
    <t>Amravati</t>
  </si>
  <si>
    <t>Adsul Anandrao Vithoba</t>
  </si>
  <si>
    <t>SHS</t>
  </si>
  <si>
    <t>Amreli</t>
  </si>
  <si>
    <t>Kachhadiya Naranbhai Bhikhabhai</t>
  </si>
  <si>
    <t>Amritsar</t>
  </si>
  <si>
    <t>Captain Amarinder Singh</t>
  </si>
  <si>
    <t>Punjab</t>
  </si>
  <si>
    <t>Amroha</t>
  </si>
  <si>
    <t>Kanwar Singh Tanwar</t>
  </si>
  <si>
    <t>Muttamsetti Srinivasa Rao (Avanthi)</t>
  </si>
  <si>
    <t>Anand</t>
  </si>
  <si>
    <t>Dilip Patel</t>
  </si>
  <si>
    <t>Anandpur Sahib</t>
  </si>
  <si>
    <t>Prem Singh Chandumajra</t>
  </si>
  <si>
    <t>SAD</t>
  </si>
  <si>
    <t>J.C. Divakar Reddi</t>
  </si>
  <si>
    <t>Anantnag</t>
  </si>
  <si>
    <t>Mehbooba Mufti</t>
  </si>
  <si>
    <t>PDP</t>
  </si>
  <si>
    <t>Jammu &amp; Kashmir</t>
  </si>
  <si>
    <t>Andaman &amp; Nicobar Islands</t>
  </si>
  <si>
    <t>Bishnu Pada Ray</t>
  </si>
  <si>
    <t>Andaman &amp; Nicobar</t>
  </si>
  <si>
    <t>Aonla</t>
  </si>
  <si>
    <t>Dharmendra Kumar</t>
  </si>
  <si>
    <t>Arakkonam</t>
  </si>
  <si>
    <t>Hari, G.</t>
  </si>
  <si>
    <t>AIADMK</t>
  </si>
  <si>
    <t>Tamil Nadu</t>
  </si>
  <si>
    <t>Araku</t>
  </si>
  <si>
    <t>Kothapalli Geetha</t>
  </si>
  <si>
    <t>YSRC</t>
  </si>
  <si>
    <t>Arambagh</t>
  </si>
  <si>
    <t>Aparupa Poddar (Afrin Ali)</t>
  </si>
  <si>
    <t>Arani</t>
  </si>
  <si>
    <t>V.Elumalai</t>
  </si>
  <si>
    <t>Araria</t>
  </si>
  <si>
    <t>Tasleem Uddin</t>
  </si>
  <si>
    <t>RJD</t>
  </si>
  <si>
    <t>Bihar</t>
  </si>
  <si>
    <t>Arrah</t>
  </si>
  <si>
    <t>Raj Kumar Singh</t>
  </si>
  <si>
    <t>Ninong Ering</t>
  </si>
  <si>
    <t>Kiren Rijiju</t>
  </si>
  <si>
    <t>Asansol</t>
  </si>
  <si>
    <t>Babul Supriya Baral (Babul Supriyo)</t>
  </si>
  <si>
    <t>Aska</t>
  </si>
  <si>
    <t>Ladu Kishore Swain</t>
  </si>
  <si>
    <t>BJD</t>
  </si>
  <si>
    <t>Odisha</t>
  </si>
  <si>
    <t>Attingal</t>
  </si>
  <si>
    <t>Dr.A .Sampath</t>
  </si>
  <si>
    <t>Aurangabad</t>
  </si>
  <si>
    <t>Sushil Kumar Singh</t>
  </si>
  <si>
    <t>Chandrakant Bhaurao Khaire</t>
  </si>
  <si>
    <t>Autonomous District</t>
  </si>
  <si>
    <t>Biren Singh Engti</t>
  </si>
  <si>
    <t>Assam</t>
  </si>
  <si>
    <t>Azamgarh</t>
  </si>
  <si>
    <t>Mulayam Singh Yadav</t>
  </si>
  <si>
    <t>SP</t>
  </si>
  <si>
    <t>Badaun</t>
  </si>
  <si>
    <t>Dharmendra Yadav</t>
  </si>
  <si>
    <t>Bagalkot</t>
  </si>
  <si>
    <t>Gaddigoudar Parvtagouda Chandanagouda</t>
  </si>
  <si>
    <t>Karnataka</t>
  </si>
  <si>
    <t>Baghpat</t>
  </si>
  <si>
    <t>Dr. Satya Pal Singh</t>
  </si>
  <si>
    <t>Baharampur</t>
  </si>
  <si>
    <t>Adhir Ranjan Chowdhury</t>
  </si>
  <si>
    <t>Bahraich</t>
  </si>
  <si>
    <t>Sadhvi Savitri Bai Foole</t>
  </si>
  <si>
    <t>Balaghat</t>
  </si>
  <si>
    <t>Bodhsingh Bhagat</t>
  </si>
  <si>
    <t>Madhya Pradesh</t>
  </si>
  <si>
    <t>Balasore</t>
  </si>
  <si>
    <t>Rabindra Kumar Jena</t>
  </si>
  <si>
    <t>Ballia</t>
  </si>
  <si>
    <t>Bharat Singh</t>
  </si>
  <si>
    <t>Balurghat</t>
  </si>
  <si>
    <t>Arpita Ghosh</t>
  </si>
  <si>
    <t>Banaskantha</t>
  </si>
  <si>
    <t>Chaudhary Haribhai Parthibhai</t>
  </si>
  <si>
    <t>Banda</t>
  </si>
  <si>
    <t>Bhairon Prasad Mishra</t>
  </si>
  <si>
    <t>Bangalore Central</t>
  </si>
  <si>
    <t>P.C. Mohan</t>
  </si>
  <si>
    <t>Bangalore North</t>
  </si>
  <si>
    <t>D.V Sadananda Gowda</t>
  </si>
  <si>
    <t>Bangalore Rural</t>
  </si>
  <si>
    <t>D K Suresh</t>
  </si>
  <si>
    <t>Bangalore South</t>
  </si>
  <si>
    <t>Ananth Kumar</t>
  </si>
  <si>
    <t>Bangaon</t>
  </si>
  <si>
    <t>Mamata Thakur</t>
  </si>
  <si>
    <t>Banka</t>
  </si>
  <si>
    <t>Jai Prakash Narayan Yadav</t>
  </si>
  <si>
    <t>Bankura</t>
  </si>
  <si>
    <t>Sreemati Dev Varma</t>
  </si>
  <si>
    <t>Bansgaon</t>
  </si>
  <si>
    <t>Kamlesh Paswan</t>
  </si>
  <si>
    <t>Banswara</t>
  </si>
  <si>
    <t>Manshankar Ninama</t>
  </si>
  <si>
    <t>Barabanki</t>
  </si>
  <si>
    <t>Priyanka Singh Rawat</t>
  </si>
  <si>
    <t>Baramati</t>
  </si>
  <si>
    <t>Supriya Sule</t>
  </si>
  <si>
    <t>NCP</t>
  </si>
  <si>
    <t>Baramulla</t>
  </si>
  <si>
    <t>Muzaffar Hussain Baig</t>
  </si>
  <si>
    <t>Barasat</t>
  </si>
  <si>
    <t>Dr. Kakali Ghoshdostidar</t>
  </si>
  <si>
    <t>Bardhaman Purba</t>
  </si>
  <si>
    <t>Sunil Kumar Mondal</t>
  </si>
  <si>
    <t>Bardhaman-Durgapur</t>
  </si>
  <si>
    <t>Dr. Mamtaz Sanghamita</t>
  </si>
  <si>
    <t>Bardoli</t>
  </si>
  <si>
    <t>Vasava Parbhubhai Nagarbhai</t>
  </si>
  <si>
    <t>Bareilly</t>
  </si>
  <si>
    <t>Santosh Kumar Gangwar</t>
  </si>
  <si>
    <t>Bargarh</t>
  </si>
  <si>
    <t>Prabhas Kumar Singh</t>
  </si>
  <si>
    <t>Barmer</t>
  </si>
  <si>
    <t>Col. Sona Ram</t>
  </si>
  <si>
    <t>Barpeta</t>
  </si>
  <si>
    <t>Siraj Uddin Ajmal</t>
  </si>
  <si>
    <t>AUDF</t>
  </si>
  <si>
    <t>Barrackpore</t>
  </si>
  <si>
    <t>Dinesh Trivedi</t>
  </si>
  <si>
    <t>Basirhat</t>
  </si>
  <si>
    <t>Idris Ali</t>
  </si>
  <si>
    <t>Bastar</t>
  </si>
  <si>
    <t>Dinesh Kashyap</t>
  </si>
  <si>
    <t>Chhattisgarh</t>
  </si>
  <si>
    <t>Basti</t>
  </si>
  <si>
    <t>Harish Chandra Alias Harish Dwivedi</t>
  </si>
  <si>
    <t>Bathinda</t>
  </si>
  <si>
    <t>Harsimrat Kaur Badal</t>
  </si>
  <si>
    <t>Beed</t>
  </si>
  <si>
    <t>Pritam Munde</t>
  </si>
  <si>
    <t>Begusarai</t>
  </si>
  <si>
    <t>Bhola Singh</t>
  </si>
  <si>
    <t>Belgaum</t>
  </si>
  <si>
    <t>Angadi Suresh Channabasappa</t>
  </si>
  <si>
    <t>Bellary</t>
  </si>
  <si>
    <t>B. Sreeramulu</t>
  </si>
  <si>
    <t>Berhampur</t>
  </si>
  <si>
    <t>Sidhant Mohapatra</t>
  </si>
  <si>
    <t>Betul</t>
  </si>
  <si>
    <t>Jyoti Dhurve</t>
  </si>
  <si>
    <t>Bhadohi</t>
  </si>
  <si>
    <t>Virendra Singh</t>
  </si>
  <si>
    <t>Bhadrak</t>
  </si>
  <si>
    <t>Arjun Charan Sethi</t>
  </si>
  <si>
    <t>Bhagalpur</t>
  </si>
  <si>
    <t>Shailesh Kumar Urph Bulo Mandal</t>
  </si>
  <si>
    <t>Bhandara-Gondiya</t>
  </si>
  <si>
    <t>Nanabhau Falgunrao Patole</t>
  </si>
  <si>
    <t>Bharatpur</t>
  </si>
  <si>
    <t>Bahadur Singh</t>
  </si>
  <si>
    <t>Bharuch</t>
  </si>
  <si>
    <t>Vasava Mansukhbhai Dhanjibhai</t>
  </si>
  <si>
    <t>Bhavnagar</t>
  </si>
  <si>
    <t>Dr. Bharatiben Dhirubhai Shiyal</t>
  </si>
  <si>
    <t>Bhilwara</t>
  </si>
  <si>
    <t>Subhash Baheria</t>
  </si>
  <si>
    <t>Bhind</t>
  </si>
  <si>
    <t>Dr. Bhagirath Prasad</t>
  </si>
  <si>
    <t>Bhiwandi</t>
  </si>
  <si>
    <t>Kapil Moreshwar Patil</t>
  </si>
  <si>
    <t>Bhiwani-Mahendragarh</t>
  </si>
  <si>
    <t>Dharambir S/O Bhale Ram</t>
  </si>
  <si>
    <t>Dr. Boora Narsaiah Goud</t>
  </si>
  <si>
    <t>Bhopal</t>
  </si>
  <si>
    <t>Alok Sanjar</t>
  </si>
  <si>
    <t>Bhubaneswar</t>
  </si>
  <si>
    <t>Prasanna Kumar Patasani</t>
  </si>
  <si>
    <t>Bidar</t>
  </si>
  <si>
    <t>Bhagwanth Khuba</t>
  </si>
  <si>
    <t>Bijapur</t>
  </si>
  <si>
    <t>Ramesh Jigajinagi</t>
  </si>
  <si>
    <t>Bijnor</t>
  </si>
  <si>
    <t>Kunwar Bhartendra</t>
  </si>
  <si>
    <t>Bikaner</t>
  </si>
  <si>
    <t>Arjun Ram Meghwal</t>
  </si>
  <si>
    <t>Bilaspur</t>
  </si>
  <si>
    <t>Lakhan Lal Sahu</t>
  </si>
  <si>
    <t>Birbhum</t>
  </si>
  <si>
    <t>Satabdi Roy (Banerjee)</t>
  </si>
  <si>
    <t>Bishnupur</t>
  </si>
  <si>
    <t>Khan Saumitra</t>
  </si>
  <si>
    <t>Bolangir</t>
  </si>
  <si>
    <t>Kalikesh Narayan Singh Deo</t>
  </si>
  <si>
    <t>Bolpur</t>
  </si>
  <si>
    <t>Anupam Hazra</t>
  </si>
  <si>
    <t>Bulandshahr</t>
  </si>
  <si>
    <t>Buldhana</t>
  </si>
  <si>
    <t>Jadhav Prataprao Ganpatrao</t>
  </si>
  <si>
    <t>Buxar</t>
  </si>
  <si>
    <t>Ashwini Kumar Choubey</t>
  </si>
  <si>
    <t>Chalakudy</t>
  </si>
  <si>
    <t>Innocent</t>
  </si>
  <si>
    <t>IND</t>
  </si>
  <si>
    <t>Chamarajanagar</t>
  </si>
  <si>
    <t>R. Dhruvanarayana</t>
  </si>
  <si>
    <t>Chandauli</t>
  </si>
  <si>
    <t>Dr Mahendra Nath Pandey</t>
  </si>
  <si>
    <t>Chandigarh</t>
  </si>
  <si>
    <t>Smt. Kirron Kher Anupam</t>
  </si>
  <si>
    <t>Chandni Chowk</t>
  </si>
  <si>
    <t>Dr. Harsh Vardhan</t>
  </si>
  <si>
    <t>Delhi</t>
  </si>
  <si>
    <t>Chandrapur</t>
  </si>
  <si>
    <t>Ahir Hansraj Gangaram</t>
  </si>
  <si>
    <t>Chatra</t>
  </si>
  <si>
    <t>Sunil Kumar Singh</t>
  </si>
  <si>
    <t>Jharkhand</t>
  </si>
  <si>
    <t>Chelvella</t>
  </si>
  <si>
    <t>Konda Vishweshwar Reddy</t>
  </si>
  <si>
    <t>Chennai Central</t>
  </si>
  <si>
    <t>S.R. Vijayakumar</t>
  </si>
  <si>
    <t>Chennai North</t>
  </si>
  <si>
    <t>Venkatesh Babu .T.G</t>
  </si>
  <si>
    <t>Chennai South</t>
  </si>
  <si>
    <t>Dr. J. Jayavardhan</t>
  </si>
  <si>
    <t>Chhindwara</t>
  </si>
  <si>
    <t>Kamal Nath</t>
  </si>
  <si>
    <t>Chhota Udaipur</t>
  </si>
  <si>
    <t>Ramsinh Rathwa</t>
  </si>
  <si>
    <t>Chidambaram</t>
  </si>
  <si>
    <t>Chandrakasi, M</t>
  </si>
  <si>
    <t>Chikkaballapur</t>
  </si>
  <si>
    <t>M Veerappa Moily</t>
  </si>
  <si>
    <t>Chikkodi</t>
  </si>
  <si>
    <t>Prakash Babanna Hukkeri</t>
  </si>
  <si>
    <t>Chitradurga</t>
  </si>
  <si>
    <t>B.N.Chandrappa</t>
  </si>
  <si>
    <t>Naramalli Sivaprasad</t>
  </si>
  <si>
    <t>Chittorgarh</t>
  </si>
  <si>
    <t>Chandra Prakash Joshi</t>
  </si>
  <si>
    <t>Churu</t>
  </si>
  <si>
    <t>Rahul Kaswan</t>
  </si>
  <si>
    <t>Coimbatore</t>
  </si>
  <si>
    <t>Nagarajan, P.</t>
  </si>
  <si>
    <t>Cooch Behar</t>
  </si>
  <si>
    <t>Renuka Sinha</t>
  </si>
  <si>
    <t>Cuddalore</t>
  </si>
  <si>
    <t>Arunmozhithevan.A</t>
  </si>
  <si>
    <t>Cuttack</t>
  </si>
  <si>
    <t>Bhartruhari Mahatab</t>
  </si>
  <si>
    <t>Dadra And Nagar Haveli</t>
  </si>
  <si>
    <t>Patel Natubhai Gomanbhai</t>
  </si>
  <si>
    <t>Dadar &amp; Nagar Haveli</t>
  </si>
  <si>
    <t>Dahod</t>
  </si>
  <si>
    <t>Jasvantsinh Sumanbhai Bhabhor</t>
  </si>
  <si>
    <t>Dakshina Kannada</t>
  </si>
  <si>
    <t>Nalin Kumar Kateel</t>
  </si>
  <si>
    <t>Daman And Diu</t>
  </si>
  <si>
    <t>Patel Lalubhai Babubhai</t>
  </si>
  <si>
    <t>Daman &amp; diu</t>
  </si>
  <si>
    <t>Damoh</t>
  </si>
  <si>
    <t>Prahalad Singh Patel</t>
  </si>
  <si>
    <t>Darbhanga</t>
  </si>
  <si>
    <t>Kirti Azad</t>
  </si>
  <si>
    <t>Darjeeling</t>
  </si>
  <si>
    <t>S.S.Ahluwalia</t>
  </si>
  <si>
    <t>Dausa</t>
  </si>
  <si>
    <t>Harish Chandra Meena</t>
  </si>
  <si>
    <t>Davanagere</t>
  </si>
  <si>
    <t>G M Siddeshwara</t>
  </si>
  <si>
    <t>Deoria</t>
  </si>
  <si>
    <t>Kalraj Mishra</t>
  </si>
  <si>
    <t>Dewas</t>
  </si>
  <si>
    <t>Manohar Untwal</t>
  </si>
  <si>
    <t>Dhanbad</t>
  </si>
  <si>
    <t>Pashupati Nath Singh</t>
  </si>
  <si>
    <t>Dhar</t>
  </si>
  <si>
    <t>Savitri Thakur</t>
  </si>
  <si>
    <t>Dharmapuri</t>
  </si>
  <si>
    <t>Anbumani Ramadoss</t>
  </si>
  <si>
    <t>PMK</t>
  </si>
  <si>
    <t>Dharwad</t>
  </si>
  <si>
    <t>Pralhad Joshi</t>
  </si>
  <si>
    <t>Dhaurahra</t>
  </si>
  <si>
    <t>Rekha</t>
  </si>
  <si>
    <t>Dhenkanal</t>
  </si>
  <si>
    <t>Tathagata Satpathy</t>
  </si>
  <si>
    <t>Dhubri</t>
  </si>
  <si>
    <t>Badruddin Ajmal</t>
  </si>
  <si>
    <t>Dhule</t>
  </si>
  <si>
    <t>Dr. Bhamre Subhash Ramrao</t>
  </si>
  <si>
    <t>Diamond Harbour</t>
  </si>
  <si>
    <t>Abhishek Banerjee</t>
  </si>
  <si>
    <t>Dibrugarh</t>
  </si>
  <si>
    <t>Rameswar Teli</t>
  </si>
  <si>
    <t>Dindigul</t>
  </si>
  <si>
    <t>Udhaya Kumar .M</t>
  </si>
  <si>
    <t>Dindori</t>
  </si>
  <si>
    <t>Chavan Harishchandra Deoram</t>
  </si>
  <si>
    <t>Domariyaganj</t>
  </si>
  <si>
    <t>Jagdambika Pal</t>
  </si>
  <si>
    <t>Dum Dum</t>
  </si>
  <si>
    <t>Saugata Roy</t>
  </si>
  <si>
    <t>Dumka</t>
  </si>
  <si>
    <t>Shibu Soren</t>
  </si>
  <si>
    <t>JMM</t>
  </si>
  <si>
    <t>Durg</t>
  </si>
  <si>
    <t>Tamradhwaj Sahu</t>
  </si>
  <si>
    <t>East Delhi</t>
  </si>
  <si>
    <t>Maheish Girri</t>
  </si>
  <si>
    <t>Maganti Venkateswara Rao (Babu)</t>
  </si>
  <si>
    <t>Ernakulam</t>
  </si>
  <si>
    <t>Prof. K.V. Thomas</t>
  </si>
  <si>
    <t>Erode</t>
  </si>
  <si>
    <t>Selvakumara Chinnayan S</t>
  </si>
  <si>
    <t>Etah</t>
  </si>
  <si>
    <t>Rajveer Singh (Raju Bhaiya)</t>
  </si>
  <si>
    <t>Etawah</t>
  </si>
  <si>
    <t>Ashok Kumar Doharey</t>
  </si>
  <si>
    <t>Faizabad</t>
  </si>
  <si>
    <t>Lallu Singh</t>
  </si>
  <si>
    <t>Faridabad</t>
  </si>
  <si>
    <t>Krishan Pal</t>
  </si>
  <si>
    <t>Faridkot</t>
  </si>
  <si>
    <t>Prof. Sadhu Singh</t>
  </si>
  <si>
    <t>AAP</t>
  </si>
  <si>
    <t>Farrukhabad</t>
  </si>
  <si>
    <t>Mukesh Rajput</t>
  </si>
  <si>
    <t>Fatehgarh Sahib</t>
  </si>
  <si>
    <t>Harinder Singh Khalsa</t>
  </si>
  <si>
    <t>Fatehpur</t>
  </si>
  <si>
    <t>Sadhavi Niranjan Jyoti</t>
  </si>
  <si>
    <t>Fatehpur Sikri</t>
  </si>
  <si>
    <t>Babulal</t>
  </si>
  <si>
    <t>Ferozpur</t>
  </si>
  <si>
    <t>Sher Singh Ghubaya</t>
  </si>
  <si>
    <t>Firozabad</t>
  </si>
  <si>
    <t>Akshay Yadav</t>
  </si>
  <si>
    <t>Gadchiroli-Chimur</t>
  </si>
  <si>
    <t>Ashok Mahadeorao Nete</t>
  </si>
  <si>
    <t>Gandhinagar</t>
  </si>
  <si>
    <t>L.K.Advani</t>
  </si>
  <si>
    <t>Ganganagar</t>
  </si>
  <si>
    <t>Nihalchand</t>
  </si>
  <si>
    <t>Garhwal</t>
  </si>
  <si>
    <t>Maj Gen Bhuwan Chandra Khanduri AVSM (Retd.)</t>
  </si>
  <si>
    <t>Gauhati</t>
  </si>
  <si>
    <t>Smt. Bijoya Chakraborty</t>
  </si>
  <si>
    <t>Gautam Buddha Nagar</t>
  </si>
  <si>
    <t>Dr.Mahesh Sharma</t>
  </si>
  <si>
    <t>Gaya</t>
  </si>
  <si>
    <t>Hari Manjhi</t>
  </si>
  <si>
    <t>Ghatal</t>
  </si>
  <si>
    <t>Adhikari Deepak (Dev)</t>
  </si>
  <si>
    <t>Ghaziabad</t>
  </si>
  <si>
    <t>Vijay Kumar Singh</t>
  </si>
  <si>
    <t>Ghazipur</t>
  </si>
  <si>
    <t>Manoj Sinha</t>
  </si>
  <si>
    <t>Ghosi</t>
  </si>
  <si>
    <t>Harinarayan Rajbhar</t>
  </si>
  <si>
    <t>Giridih</t>
  </si>
  <si>
    <t>Ravindra Kumar Pandey</t>
  </si>
  <si>
    <t>Godda</t>
  </si>
  <si>
    <t>Nishikant Dubey</t>
  </si>
  <si>
    <t>Gonda</t>
  </si>
  <si>
    <t>Kirti Vardhan Singh</t>
  </si>
  <si>
    <t>Gopalganj</t>
  </si>
  <si>
    <t>Janak Ram</t>
  </si>
  <si>
    <t>Gorakhpur</t>
  </si>
  <si>
    <t>Adityanath</t>
  </si>
  <si>
    <t>Gulbarga</t>
  </si>
  <si>
    <t>Mallikarjun Kharge</t>
  </si>
  <si>
    <t>Guna</t>
  </si>
  <si>
    <t>Jyotiraditya M Scindia</t>
  </si>
  <si>
    <t>Gurdaspur</t>
  </si>
  <si>
    <t>Vinod Khanna</t>
  </si>
  <si>
    <t>Gurgaon</t>
  </si>
  <si>
    <t>Inderjit Singh Rao</t>
  </si>
  <si>
    <t>Gwalior</t>
  </si>
  <si>
    <t>Narendra Singh Tomar</t>
  </si>
  <si>
    <t>Hajipur</t>
  </si>
  <si>
    <t>Ramvilas Paswan</t>
  </si>
  <si>
    <t>LJP</t>
  </si>
  <si>
    <t>Hamirpur</t>
  </si>
  <si>
    <t>Anurag Singh Thakur</t>
  </si>
  <si>
    <t>Himachal Pradesh</t>
  </si>
  <si>
    <t>Kunwar Pushpendra Singh Chandel</t>
  </si>
  <si>
    <t>Hardoi</t>
  </si>
  <si>
    <t>Anshul Verma</t>
  </si>
  <si>
    <t>Hardwar</t>
  </si>
  <si>
    <t>Ramesh Pokhriyal Nishank</t>
  </si>
  <si>
    <t>Hassan</t>
  </si>
  <si>
    <t>H.D. Devegowda</t>
  </si>
  <si>
    <t>JD(S)</t>
  </si>
  <si>
    <t>Hathras</t>
  </si>
  <si>
    <t>Rajesh Kumar Diwaker</t>
  </si>
  <si>
    <t>Hatkanangle</t>
  </si>
  <si>
    <t>Raju Shetty</t>
  </si>
  <si>
    <t>SWP</t>
  </si>
  <si>
    <t>Haveri</t>
  </si>
  <si>
    <t>Udasi Shivakumar Channabasappa</t>
  </si>
  <si>
    <t>Hazaribagh</t>
  </si>
  <si>
    <t>Jayant Sinha</t>
  </si>
  <si>
    <t>Kristappa Nimmala</t>
  </si>
  <si>
    <t>Hingoli</t>
  </si>
  <si>
    <t>Rajeev Shankarrao Satav</t>
  </si>
  <si>
    <t>Hisar</t>
  </si>
  <si>
    <t>Dushyant Chautala</t>
  </si>
  <si>
    <t>INLD</t>
  </si>
  <si>
    <t>Hooghly</t>
  </si>
  <si>
    <t>Dr. Ratna De (Nag)</t>
  </si>
  <si>
    <t>Hoshangabad</t>
  </si>
  <si>
    <t>Uday Pratap Singh</t>
  </si>
  <si>
    <t>Hoshiarpur</t>
  </si>
  <si>
    <t>Vijay Sampla</t>
  </si>
  <si>
    <t>Howrah</t>
  </si>
  <si>
    <t>Prasun Banerjee</t>
  </si>
  <si>
    <t>Hyderabad</t>
  </si>
  <si>
    <t>Asaduddin Owaisi</t>
  </si>
  <si>
    <t>AIMIM</t>
  </si>
  <si>
    <t>Idukki</t>
  </si>
  <si>
    <t>Adv.Joice George</t>
  </si>
  <si>
    <t>Indore</t>
  </si>
  <si>
    <t>Sumitra Mahajan (Tai)</t>
  </si>
  <si>
    <t>Inner Manipur</t>
  </si>
  <si>
    <t>Dr. Thokchom Meinya</t>
  </si>
  <si>
    <t>Manipur</t>
  </si>
  <si>
    <t>Jabalpur</t>
  </si>
  <si>
    <t>Rakesh Singh</t>
  </si>
  <si>
    <t>Jadavpur</t>
  </si>
  <si>
    <t>Sugata Bose</t>
  </si>
  <si>
    <t>Jagatsinghpur</t>
  </si>
  <si>
    <t>Kulamani Samal</t>
  </si>
  <si>
    <t>Jahanabad</t>
  </si>
  <si>
    <t>Dr. Arun Kumar</t>
  </si>
  <si>
    <t>RLSP</t>
  </si>
  <si>
    <t>Jaipur</t>
  </si>
  <si>
    <t>Ramcharan Bohara</t>
  </si>
  <si>
    <t>Jaipur Rural</t>
  </si>
  <si>
    <t>Rajyavardhan Singh Rathore</t>
  </si>
  <si>
    <t>Jajpur</t>
  </si>
  <si>
    <t>Rita Tarai</t>
  </si>
  <si>
    <t>Jalandhar</t>
  </si>
  <si>
    <t>Santokh Singh Chaudhary</t>
  </si>
  <si>
    <t>Jalaun</t>
  </si>
  <si>
    <t>Bhanu Pratap Singh Verma</t>
  </si>
  <si>
    <t>Jalgaon</t>
  </si>
  <si>
    <t>A.T. Nana Patil</t>
  </si>
  <si>
    <t>Jalna</t>
  </si>
  <si>
    <t>Danve Raosaheb Dadarao</t>
  </si>
  <si>
    <t>Jalore</t>
  </si>
  <si>
    <t>Devji Patel</t>
  </si>
  <si>
    <t>Jalpaiguri</t>
  </si>
  <si>
    <t>Bijoy Chandra Barman</t>
  </si>
  <si>
    <t>Jammu</t>
  </si>
  <si>
    <t>Jugal Kishore</t>
  </si>
  <si>
    <t>Jamnagar</t>
  </si>
  <si>
    <t>Poonamben Hematbhai Maadam</t>
  </si>
  <si>
    <t>Jamshedpur</t>
  </si>
  <si>
    <t>Bidyut Baran Mahato</t>
  </si>
  <si>
    <t>Jamui</t>
  </si>
  <si>
    <t>Chirag Kumar Paswan</t>
  </si>
  <si>
    <t>Jangipur</t>
  </si>
  <si>
    <t>Abhijit Mukherjee</t>
  </si>
  <si>
    <t>Janjgir-Champa</t>
  </si>
  <si>
    <t>Smt. Kamla Patle</t>
  </si>
  <si>
    <t>Jaunpur</t>
  </si>
  <si>
    <t>Krishna Pratap (K.P.)</t>
  </si>
  <si>
    <t>Jhalawar-Baran</t>
  </si>
  <si>
    <t>Dushyant Singh</t>
  </si>
  <si>
    <t>Jhanjharpur</t>
  </si>
  <si>
    <t>Birendra Kumar Chaudhary</t>
  </si>
  <si>
    <t>Jhansi</t>
  </si>
  <si>
    <t>Uma Bharti</t>
  </si>
  <si>
    <t>Jhargram</t>
  </si>
  <si>
    <t>Uma Saren</t>
  </si>
  <si>
    <t>Jhunjhunu</t>
  </si>
  <si>
    <t>Santosh Ahlawat</t>
  </si>
  <si>
    <t>Jodhpur</t>
  </si>
  <si>
    <t>Gajendrasingh Shekhawat</t>
  </si>
  <si>
    <t>Jorhat</t>
  </si>
  <si>
    <t>Kamakhya Prasad Tasa</t>
  </si>
  <si>
    <t>Joynagar</t>
  </si>
  <si>
    <t>Pratima Mondal</t>
  </si>
  <si>
    <t>Junagadh</t>
  </si>
  <si>
    <t>Chudasama Rajeshbhai Naranbhai</t>
  </si>
  <si>
    <t>Y.S. Avinash Reddy</t>
  </si>
  <si>
    <t>Kairana</t>
  </si>
  <si>
    <t>Hukum Singh</t>
  </si>
  <si>
    <t>Kaiserganj</t>
  </si>
  <si>
    <t>Brij Bhusan Sharan Singh</t>
  </si>
  <si>
    <t>Thota Narasimham</t>
  </si>
  <si>
    <t>Kalahandi</t>
  </si>
  <si>
    <t>Arka Keshari Deo</t>
  </si>
  <si>
    <t>Kaliabor</t>
  </si>
  <si>
    <t>Gourav Gogoi</t>
  </si>
  <si>
    <t>Kallakurichi</t>
  </si>
  <si>
    <t>Kamaraj. K</t>
  </si>
  <si>
    <t>Kalyan</t>
  </si>
  <si>
    <t>Dr.Shrikant Eknath Shinde</t>
  </si>
  <si>
    <t>Kancheepuram</t>
  </si>
  <si>
    <t>Maragatham K</t>
  </si>
  <si>
    <t>Kandhamal</t>
  </si>
  <si>
    <t>Pratyusha Rajeshwari Singh</t>
  </si>
  <si>
    <t>Kangra</t>
  </si>
  <si>
    <t>Shanta Kumar</t>
  </si>
  <si>
    <t>Kanker</t>
  </si>
  <si>
    <t>Vikram Dev Usendi</t>
  </si>
  <si>
    <t>Kannauj</t>
  </si>
  <si>
    <t>Dimple Yadav</t>
  </si>
  <si>
    <t>Kanniyakumari</t>
  </si>
  <si>
    <t>Radhakrishnan P.</t>
  </si>
  <si>
    <t>Kannur</t>
  </si>
  <si>
    <t>P K Sreemathi Teacher</t>
  </si>
  <si>
    <t>Kanpur</t>
  </si>
  <si>
    <t>Dr.Murli Manohar Joshi</t>
  </si>
  <si>
    <t>Kanthi</t>
  </si>
  <si>
    <t>Adhikari Sisir Kumar</t>
  </si>
  <si>
    <t>Karakat</t>
  </si>
  <si>
    <t>Upendra Kushwaha</t>
  </si>
  <si>
    <t>Karauli-Dholpur</t>
  </si>
  <si>
    <t>Manoj Rajoria</t>
  </si>
  <si>
    <t>Karimganj</t>
  </si>
  <si>
    <t>Radheshyam Biswas</t>
  </si>
  <si>
    <t>Vinod Kumar Boinapally</t>
  </si>
  <si>
    <t>Karnal</t>
  </si>
  <si>
    <t>Ashwini Kumar</t>
  </si>
  <si>
    <t>Karur</t>
  </si>
  <si>
    <t>Thambidurai,M.</t>
  </si>
  <si>
    <t>Kasaragod</t>
  </si>
  <si>
    <t>P Karunakaran</t>
  </si>
  <si>
    <t>Katihar</t>
  </si>
  <si>
    <t>Tariq Anwar</t>
  </si>
  <si>
    <t>Kaushambi</t>
  </si>
  <si>
    <t>Vinod Kumar Sonkar</t>
  </si>
  <si>
    <t>Kendrapara</t>
  </si>
  <si>
    <t>Baijayant Panda</t>
  </si>
  <si>
    <t>Keonjhar</t>
  </si>
  <si>
    <t>Sakuntala Laguri</t>
  </si>
  <si>
    <t>Khadoor Sahib</t>
  </si>
  <si>
    <t>Ranjit Singh Brahmpura</t>
  </si>
  <si>
    <t>Khagaria</t>
  </si>
  <si>
    <t>Choudhary Mahboob Ali Kaiser</t>
  </si>
  <si>
    <t>Khajuraho</t>
  </si>
  <si>
    <t>Nagendra Singh</t>
  </si>
  <si>
    <t>Ponguleti Srinivasa Reddy</t>
  </si>
  <si>
    <t>Khandwa</t>
  </si>
  <si>
    <t>Nandkumar Singh Chouhan (Nandu Bhaiya)</t>
  </si>
  <si>
    <t>Khargone</t>
  </si>
  <si>
    <t>Subhash Patel</t>
  </si>
  <si>
    <t>Kheda</t>
  </si>
  <si>
    <t>Chauhan Devusinh Jesingbhai (Chauhan Devusinh)</t>
  </si>
  <si>
    <t>Kheri</t>
  </si>
  <si>
    <t>Ajay Kumar</t>
  </si>
  <si>
    <t>Khunti</t>
  </si>
  <si>
    <t>Karia Munda</t>
  </si>
  <si>
    <t>Kishanganj</t>
  </si>
  <si>
    <t>Mohammad Asrarul Haque</t>
  </si>
  <si>
    <t>Kodarma</t>
  </si>
  <si>
    <t>Ravindra Kr. Ray</t>
  </si>
  <si>
    <t>Kokrajhar</t>
  </si>
  <si>
    <t>Naba Kumar Sarania (Hira)</t>
  </si>
  <si>
    <t>Kolar</t>
  </si>
  <si>
    <t>K.H.Muniyappa</t>
  </si>
  <si>
    <t>Kolhapur</t>
  </si>
  <si>
    <t>Dhananjay Bhimrao Mahadik</t>
  </si>
  <si>
    <t>Kolkata Dakshin</t>
  </si>
  <si>
    <t>Subrata Bakshi</t>
  </si>
  <si>
    <t>Kolkata Uttar</t>
  </si>
  <si>
    <t>Sudip Bandyopadhyay</t>
  </si>
  <si>
    <t>Kollam</t>
  </si>
  <si>
    <t>N.K.Premachandran</t>
  </si>
  <si>
    <t>RSP</t>
  </si>
  <si>
    <t>Koppal</t>
  </si>
  <si>
    <t>Karadi Sanganna Amarappa</t>
  </si>
  <si>
    <t>Koraput</t>
  </si>
  <si>
    <t>Jhina Hikaka</t>
  </si>
  <si>
    <t>Korba</t>
  </si>
  <si>
    <t>Dr. Banshilal Mahto</t>
  </si>
  <si>
    <t>Kota</t>
  </si>
  <si>
    <t>Om Birla</t>
  </si>
  <si>
    <t>Kottayam</t>
  </si>
  <si>
    <t>Jose K. Mani</t>
  </si>
  <si>
    <t>KC(M)</t>
  </si>
  <si>
    <t>Kozhikode</t>
  </si>
  <si>
    <t>M .K Raghavan</t>
  </si>
  <si>
    <t>Krishnagiri</t>
  </si>
  <si>
    <t>Ashok Kumar.K</t>
  </si>
  <si>
    <t>Krishnanagar</t>
  </si>
  <si>
    <t>Tapas Paul</t>
  </si>
  <si>
    <t>Kurukshetra</t>
  </si>
  <si>
    <t>Raj Kumar Saini</t>
  </si>
  <si>
    <t>Kushi Nagar</t>
  </si>
  <si>
    <t>Rajesh Pandey Urf Guddu</t>
  </si>
  <si>
    <t>Kutch</t>
  </si>
  <si>
    <t>Chavda Vinod Lakhamashi</t>
  </si>
  <si>
    <t>Ladakh</t>
  </si>
  <si>
    <t>Thupstan Chhewang</t>
  </si>
  <si>
    <t>Lakhimpur</t>
  </si>
  <si>
    <t>Sarbananda Sonowal</t>
  </si>
  <si>
    <t>Lakshadweep</t>
  </si>
  <si>
    <t>Mohammed Faizal P.P.</t>
  </si>
  <si>
    <t>Lalganj</t>
  </si>
  <si>
    <t>Neelam Sonkar</t>
  </si>
  <si>
    <t>Latur</t>
  </si>
  <si>
    <t>Dr. Sunil Baliram Gaikwad</t>
  </si>
  <si>
    <t>Lohardaga</t>
  </si>
  <si>
    <t>Sudarshan Bhagat</t>
  </si>
  <si>
    <t>Lucknow</t>
  </si>
  <si>
    <t>Raj Nath Singh</t>
  </si>
  <si>
    <t>Ludhiana</t>
  </si>
  <si>
    <t>Ravneet Singh Bittu</t>
  </si>
  <si>
    <t>Machhlishahr</t>
  </si>
  <si>
    <t>Ram Charitra Nishad</t>
  </si>
  <si>
    <t>Madha</t>
  </si>
  <si>
    <t>Mohite Patil Vijaysinh Shankarrao</t>
  </si>
  <si>
    <t>Madhepura</t>
  </si>
  <si>
    <t>Rajesh Ranjan (Pappu Yadav)</t>
  </si>
  <si>
    <t>Madhubani</t>
  </si>
  <si>
    <t>Hukm Deo Narayan Yadav</t>
  </si>
  <si>
    <t>Madurai</t>
  </si>
  <si>
    <t>R.Gopalakrishnan</t>
  </si>
  <si>
    <t>Mahabubabad</t>
  </si>
  <si>
    <t>Prof. Azmeera Seetaram Naik</t>
  </si>
  <si>
    <t>Mahabubnagar</t>
  </si>
  <si>
    <t>Ap Jithender Reddy</t>
  </si>
  <si>
    <t>Maharajganj</t>
  </si>
  <si>
    <t>Janardan Singh (Sigriwal)</t>
  </si>
  <si>
    <t>Pankaj</t>
  </si>
  <si>
    <t>Mahasamund</t>
  </si>
  <si>
    <t>Chandu Lal Sahu (Chandu Bhaiya)</t>
  </si>
  <si>
    <t>Mainpuri</t>
  </si>
  <si>
    <t>Tej Pratap Singh Yadav</t>
  </si>
  <si>
    <t>Malappuram</t>
  </si>
  <si>
    <t>E. Ahamed</t>
  </si>
  <si>
    <t>IUML</t>
  </si>
  <si>
    <t>Maldaha Dakshin</t>
  </si>
  <si>
    <t>Abu Hasem Khan Chowdhury</t>
  </si>
  <si>
    <t>Maldaha Uttar</t>
  </si>
  <si>
    <t>Mausam Noor</t>
  </si>
  <si>
    <t>Ch.Malla Reddy</t>
  </si>
  <si>
    <t>Mandi</t>
  </si>
  <si>
    <t>Ram Swaroop Sharma</t>
  </si>
  <si>
    <t>Mandla</t>
  </si>
  <si>
    <t>Faggan Singh Kulaste</t>
  </si>
  <si>
    <t>Mandsaur</t>
  </si>
  <si>
    <t>Sudhir Gupta</t>
  </si>
  <si>
    <t>Mandya</t>
  </si>
  <si>
    <t>C.S.Puttaraju</t>
  </si>
  <si>
    <t>Mangaldoi</t>
  </si>
  <si>
    <t>Ramen Deka</t>
  </si>
  <si>
    <t>Mathura</t>
  </si>
  <si>
    <t>Hema Malini Dharmendra</t>
  </si>
  <si>
    <t>Mathurapur</t>
  </si>
  <si>
    <t>Choudhury Mohan Jatua</t>
  </si>
  <si>
    <t>Maval</t>
  </si>
  <si>
    <t>Appa Alias Shrirang Chandu Barne</t>
  </si>
  <si>
    <t>Mavelikkara</t>
  </si>
  <si>
    <t>Kodikunnil Suresh</t>
  </si>
  <si>
    <t>Mayiladuthurai</t>
  </si>
  <si>
    <t>Bharathi Mohan R.K</t>
  </si>
  <si>
    <t>Mayurbhanj</t>
  </si>
  <si>
    <t>Rama Chandra Hansdah</t>
  </si>
  <si>
    <t>Kotha Prabhakar Reddy</t>
  </si>
  <si>
    <t>Medinipur</t>
  </si>
  <si>
    <t>Sandhya Roy</t>
  </si>
  <si>
    <t>Meerut</t>
  </si>
  <si>
    <t>Rajendra Agarwal</t>
  </si>
  <si>
    <t>Mehsana</t>
  </si>
  <si>
    <t>Patel Jayshreeben Kanubhai</t>
  </si>
  <si>
    <t>Mirzapur</t>
  </si>
  <si>
    <t>Anupriya Singh Patel</t>
  </si>
  <si>
    <t>AD</t>
  </si>
  <si>
    <t>Misrikh</t>
  </si>
  <si>
    <t>Anju Bala</t>
  </si>
  <si>
    <t>Mizoram</t>
  </si>
  <si>
    <t>C. L. Ruala</t>
  </si>
  <si>
    <t>Mohanlalganj</t>
  </si>
  <si>
    <t>Kaushal Kishore</t>
  </si>
  <si>
    <t>Moradabad</t>
  </si>
  <si>
    <t>Kunwer Sarvesh Kumar</t>
  </si>
  <si>
    <t>Morena</t>
  </si>
  <si>
    <t>Anoop Mishra</t>
  </si>
  <si>
    <t>Mumbai-North</t>
  </si>
  <si>
    <t>Gopal Chinayya Shetty</t>
  </si>
  <si>
    <t>Mumbai-North-Central</t>
  </si>
  <si>
    <t>Poonam Mahajan Alias Poonam Vajendla Rao</t>
  </si>
  <si>
    <t>Mumbai-North-East</t>
  </si>
  <si>
    <t>Kirit Somaiya</t>
  </si>
  <si>
    <t>Mumbai-North-West</t>
  </si>
  <si>
    <t>Gajanan Chandrakant Kirtikar</t>
  </si>
  <si>
    <t>Mumbai-South</t>
  </si>
  <si>
    <t>Arvind Sawant</t>
  </si>
  <si>
    <t>Mumbai-South-Central</t>
  </si>
  <si>
    <t>Rahul Ramesh Shewale</t>
  </si>
  <si>
    <t>Munger</t>
  </si>
  <si>
    <t>Veena Devi</t>
  </si>
  <si>
    <t>Murshidabad</t>
  </si>
  <si>
    <t>Badaruddoza Khan</t>
  </si>
  <si>
    <t>Muzaffarnagar</t>
  </si>
  <si>
    <t>(Dr.) Sanjeev Kumar Balyan</t>
  </si>
  <si>
    <t>Muzaffarpur</t>
  </si>
  <si>
    <t>Ajay Nishad</t>
  </si>
  <si>
    <t>Mysore</t>
  </si>
  <si>
    <t>Prathap Simha</t>
  </si>
  <si>
    <t>Nabarangpur</t>
  </si>
  <si>
    <t>Balabhadra Majhi</t>
  </si>
  <si>
    <t>Nagaland</t>
  </si>
  <si>
    <t>Neiphiu Rio</t>
  </si>
  <si>
    <t>NPF</t>
  </si>
  <si>
    <t>Nagapattinam</t>
  </si>
  <si>
    <t>Gopal. Dr. K</t>
  </si>
  <si>
    <t>Yellaiah Nandi</t>
  </si>
  <si>
    <t>Nagaur</t>
  </si>
  <si>
    <t>C R Choudhary</t>
  </si>
  <si>
    <t>Nagina</t>
  </si>
  <si>
    <t>Yashwant Singh</t>
  </si>
  <si>
    <t>Nagpur</t>
  </si>
  <si>
    <t>Gadkari Nitin Jairam</t>
  </si>
  <si>
    <t>Nainital-Udhamsingh Nagar</t>
  </si>
  <si>
    <t>Bhagat Singh Koshyari</t>
  </si>
  <si>
    <t>Nalanda</t>
  </si>
  <si>
    <t>Kaushlendra Kumar</t>
  </si>
  <si>
    <t>JD(U)</t>
  </si>
  <si>
    <t>Gutha Sukhender Reddy</t>
  </si>
  <si>
    <t>Namakkal</t>
  </si>
  <si>
    <t>Sundaram P.R</t>
  </si>
  <si>
    <t>Nanded</t>
  </si>
  <si>
    <t>Ashok Shankarrao Chavan</t>
  </si>
  <si>
    <t>Nandurbar</t>
  </si>
  <si>
    <t>Dr.Gavit Heena Vaijaykumar</t>
  </si>
  <si>
    <t>Nandyal</t>
  </si>
  <si>
    <t>S.P.Y Reddy</t>
  </si>
  <si>
    <t>Sambasiva Rao Rayapati</t>
  </si>
  <si>
    <t>Narsapuram</t>
  </si>
  <si>
    <t>Gokaraju Ganga Raju</t>
  </si>
  <si>
    <t>Nashik</t>
  </si>
  <si>
    <t>Godse Hemant Tukaram</t>
  </si>
  <si>
    <t>Navsari</t>
  </si>
  <si>
    <t>C. R. Patil</t>
  </si>
  <si>
    <t>Nawada</t>
  </si>
  <si>
    <t>Giriraj Singh</t>
  </si>
  <si>
    <t>Nawgong</t>
  </si>
  <si>
    <t>Rajen Gohain</t>
  </si>
  <si>
    <t>New Delhi</t>
  </si>
  <si>
    <t>Smt. Meenakshi Lekhi</t>
  </si>
  <si>
    <t>Nilgiris</t>
  </si>
  <si>
    <t>Gopalakrishnan, C.</t>
  </si>
  <si>
    <t>Kalvakuntla Kavitha</t>
  </si>
  <si>
    <t>North East Delhi</t>
  </si>
  <si>
    <t>Manoj Tiwari</t>
  </si>
  <si>
    <t>North Goa</t>
  </si>
  <si>
    <t>Shripad Yesso Naik</t>
  </si>
  <si>
    <t>Goa</t>
  </si>
  <si>
    <t>North West Delhi</t>
  </si>
  <si>
    <t>Udit Raj</t>
  </si>
  <si>
    <t>Y.V.Subba Reddy</t>
  </si>
  <si>
    <t>Osmanabad</t>
  </si>
  <si>
    <t>Gaikwad Ravindra Vishwanath</t>
  </si>
  <si>
    <t>Outer Manipur</t>
  </si>
  <si>
    <t>Thangso Baite</t>
  </si>
  <si>
    <t>Palakkad</t>
  </si>
  <si>
    <t>M B Rajesh</t>
  </si>
  <si>
    <t>Palamu</t>
  </si>
  <si>
    <t>Vishnu Dayal Ram</t>
  </si>
  <si>
    <t>Palghar</t>
  </si>
  <si>
    <t>Adv. Chintaman Navasha Wanga</t>
  </si>
  <si>
    <t>Pali</t>
  </si>
  <si>
    <t>P P Choudhary</t>
  </si>
  <si>
    <t>Panchmahal</t>
  </si>
  <si>
    <t>Chauhan Prabhatsinh Pratapsinh</t>
  </si>
  <si>
    <t>Parbhani</t>
  </si>
  <si>
    <t>Jadhav Sanjay (Bandu) Haribhau</t>
  </si>
  <si>
    <t>Paschim Champaran</t>
  </si>
  <si>
    <t>Dr. Sanjay Jaiswal</t>
  </si>
  <si>
    <t>Pataliputra</t>
  </si>
  <si>
    <t>Ram Kripal Yadav</t>
  </si>
  <si>
    <t>Patan</t>
  </si>
  <si>
    <t>Liladharbhai Khodaji Vaghela</t>
  </si>
  <si>
    <t>Pathanamthitta</t>
  </si>
  <si>
    <t>Anto Antony</t>
  </si>
  <si>
    <t>Patiala</t>
  </si>
  <si>
    <t>Dr. Dharam Vira Gandhi</t>
  </si>
  <si>
    <t>Patna Sahib</t>
  </si>
  <si>
    <t>Shatrughana Sinha</t>
  </si>
  <si>
    <t>Peddapalli</t>
  </si>
  <si>
    <t>Balka Suman</t>
  </si>
  <si>
    <t>Perambalur</t>
  </si>
  <si>
    <t>Marutharajaa, R.P.</t>
  </si>
  <si>
    <t>Phulpur</t>
  </si>
  <si>
    <t>Keshav Prasad Maurya</t>
  </si>
  <si>
    <t>Pilibhit</t>
  </si>
  <si>
    <t>Maneka Sanjay Gandhi</t>
  </si>
  <si>
    <t>Pollachi</t>
  </si>
  <si>
    <t>Mahendran.C</t>
  </si>
  <si>
    <t>Ponnani</t>
  </si>
  <si>
    <t>E. T. Mohammed Basheer</t>
  </si>
  <si>
    <t>Porbandar</t>
  </si>
  <si>
    <t>Radadiya Vithalbhai Hansrajbhai</t>
  </si>
  <si>
    <t>Pratapgarh</t>
  </si>
  <si>
    <t>Kuwar Harivansh Singh</t>
  </si>
  <si>
    <t>Puducherry</t>
  </si>
  <si>
    <t>R. Radhakrishnan</t>
  </si>
  <si>
    <t>AINRC</t>
  </si>
  <si>
    <t>Pune</t>
  </si>
  <si>
    <t>Anil Shirole</t>
  </si>
  <si>
    <t>Puri</t>
  </si>
  <si>
    <t>Pinaki Misra</t>
  </si>
  <si>
    <t>Purnia</t>
  </si>
  <si>
    <t>Santosh Kumar</t>
  </si>
  <si>
    <t>Purulia</t>
  </si>
  <si>
    <t>Dr. Mriganka Mahato</t>
  </si>
  <si>
    <t>Purvi Champaran</t>
  </si>
  <si>
    <t>Radha Mohan Singh</t>
  </si>
  <si>
    <t>Rae Bareli</t>
  </si>
  <si>
    <t>Sonia Gandhi</t>
  </si>
  <si>
    <t>Raichur</t>
  </si>
  <si>
    <t>B.V.Nayak</t>
  </si>
  <si>
    <t>Raigad</t>
  </si>
  <si>
    <t>Anant Geete</t>
  </si>
  <si>
    <t>Raiganj</t>
  </si>
  <si>
    <t>Md. Salim</t>
  </si>
  <si>
    <t>Raigarh</t>
  </si>
  <si>
    <t>Vishnu Deo Sai</t>
  </si>
  <si>
    <t>Raipur</t>
  </si>
  <si>
    <t>Ramesh Bais</t>
  </si>
  <si>
    <t>Murali Mohan Maganti</t>
  </si>
  <si>
    <t>P.V.Midhun Reddy</t>
  </si>
  <si>
    <t>Rajgarh</t>
  </si>
  <si>
    <t>Rodmal Nagar</t>
  </si>
  <si>
    <t>Rajkot</t>
  </si>
  <si>
    <t>Kundariya Mohanbhai Kalyanjibhai</t>
  </si>
  <si>
    <t>Rajmahal</t>
  </si>
  <si>
    <t>Vijay Kumar Hansdak</t>
  </si>
  <si>
    <t>Rajnandgaon</t>
  </si>
  <si>
    <t>Abhishek Singh</t>
  </si>
  <si>
    <t>Rajsamand</t>
  </si>
  <si>
    <t>Hariom Singh Rathore</t>
  </si>
  <si>
    <t>Ramanathapuram</t>
  </si>
  <si>
    <t>Anwhar Raajhaa.A</t>
  </si>
  <si>
    <t>Rampur</t>
  </si>
  <si>
    <t>Dr. Nepal Singh</t>
  </si>
  <si>
    <t>Ramtek</t>
  </si>
  <si>
    <t>Krupal Balaji Tumane</t>
  </si>
  <si>
    <t>Ranaghat</t>
  </si>
  <si>
    <t>Tapas Mandal</t>
  </si>
  <si>
    <t>Ranchi</t>
  </si>
  <si>
    <t>Ram Tahal Choudhary</t>
  </si>
  <si>
    <t>Ratlam</t>
  </si>
  <si>
    <t>Dileepsingh Bhuria</t>
  </si>
  <si>
    <t>Ratnagiri-Sindhudurg</t>
  </si>
  <si>
    <t>Vinayak Bhaurao Raut</t>
  </si>
  <si>
    <t>Raver</t>
  </si>
  <si>
    <t>Khadase Raksha Nikhil</t>
  </si>
  <si>
    <t>Rewa</t>
  </si>
  <si>
    <t>Janardan Mishra</t>
  </si>
  <si>
    <t>Robertsganj</t>
  </si>
  <si>
    <t>Chhotelal</t>
  </si>
  <si>
    <t>Rohtak</t>
  </si>
  <si>
    <t>Deepender Singh Hooda</t>
  </si>
  <si>
    <t>Sabarkantha</t>
  </si>
  <si>
    <t>Rathod Dipsinh Shankarsinh</t>
  </si>
  <si>
    <t>Sagar</t>
  </si>
  <si>
    <t>Laxmi Narayan Yadav</t>
  </si>
  <si>
    <t>Saharanpur</t>
  </si>
  <si>
    <t>Raghav Lakhanpal</t>
  </si>
  <si>
    <t>Salem</t>
  </si>
  <si>
    <t>Pannerselvam.V</t>
  </si>
  <si>
    <t>Salempur</t>
  </si>
  <si>
    <t>Ravindra Kushawaha</t>
  </si>
  <si>
    <t>Samastipur</t>
  </si>
  <si>
    <t>Ram Chandra Paswan</t>
  </si>
  <si>
    <t>Sambalpur</t>
  </si>
  <si>
    <t>Nagendra Kumar Pradhan</t>
  </si>
  <si>
    <t>Sambhal</t>
  </si>
  <si>
    <t>Satyapal Singh</t>
  </si>
  <si>
    <t>Sangli</t>
  </si>
  <si>
    <t>Sanjaykaka Patil</t>
  </si>
  <si>
    <t>Sangrur</t>
  </si>
  <si>
    <t>Bhagwant Mann</t>
  </si>
  <si>
    <t>Sant Kabir Nagar</t>
  </si>
  <si>
    <t>Sharad Tripathi</t>
  </si>
  <si>
    <t>Saran</t>
  </si>
  <si>
    <t>Rajiv Pratap Rudy</t>
  </si>
  <si>
    <t>Sasaram</t>
  </si>
  <si>
    <t>Chhedi Paswan</t>
  </si>
  <si>
    <t>Satara</t>
  </si>
  <si>
    <t>Shrimant Chh. Udayanraje Pratapsinha Bhonsale</t>
  </si>
  <si>
    <t>Satna</t>
  </si>
  <si>
    <t>Ganesh Singh</t>
  </si>
  <si>
    <t>Bandaru Dattatreya</t>
  </si>
  <si>
    <t>Serampore</t>
  </si>
  <si>
    <t>Kalyan Banerjee</t>
  </si>
  <si>
    <t>Shahdol</t>
  </si>
  <si>
    <t>Dalpat Singh Paraste</t>
  </si>
  <si>
    <t>Shahjahanpur</t>
  </si>
  <si>
    <t>Krishna Raj</t>
  </si>
  <si>
    <t>Sheohar</t>
  </si>
  <si>
    <t>Rama Devi</t>
  </si>
  <si>
    <t>Shillong</t>
  </si>
  <si>
    <t>Vincent H. Pala</t>
  </si>
  <si>
    <t>Meghalaya</t>
  </si>
  <si>
    <t>Shimla</t>
  </si>
  <si>
    <t>Virender Kashyap</t>
  </si>
  <si>
    <t>Shimoga</t>
  </si>
  <si>
    <t>B. S. Yeddyurappa</t>
  </si>
  <si>
    <t>Shirdi</t>
  </si>
  <si>
    <t>Lokhande Sadashiv Kisan</t>
  </si>
  <si>
    <t>Shirur</t>
  </si>
  <si>
    <t>Adhalrao Shivaji Dattatrey</t>
  </si>
  <si>
    <t>Shravasti</t>
  </si>
  <si>
    <t>Daddan Mishra</t>
  </si>
  <si>
    <t>Sidhi</t>
  </si>
  <si>
    <t>Riti Pathak</t>
  </si>
  <si>
    <t>Sikar</t>
  </si>
  <si>
    <t>Sumedhanand Saraswati</t>
  </si>
  <si>
    <t>Sikkim</t>
  </si>
  <si>
    <t>Prem Das Rai</t>
  </si>
  <si>
    <t>SDF</t>
  </si>
  <si>
    <t>Silchar</t>
  </si>
  <si>
    <t>Sushmita Dev</t>
  </si>
  <si>
    <t>Singhbhum</t>
  </si>
  <si>
    <t>Laxman Giluwa</t>
  </si>
  <si>
    <t>Sirsa</t>
  </si>
  <si>
    <t>Charanjeet Singh Rori</t>
  </si>
  <si>
    <t>Sitamarhi</t>
  </si>
  <si>
    <t>Ram Kumar Sharma</t>
  </si>
  <si>
    <t>Sitapur</t>
  </si>
  <si>
    <t>Rajesh Verma</t>
  </si>
  <si>
    <t>Sivaganga</t>
  </si>
  <si>
    <t>Senthilnathan Pr</t>
  </si>
  <si>
    <t>Siwan</t>
  </si>
  <si>
    <t>Om Prakash Yadav</t>
  </si>
  <si>
    <t>Solapur</t>
  </si>
  <si>
    <t>Sharad Bansode</t>
  </si>
  <si>
    <t>Sonipat</t>
  </si>
  <si>
    <t>Ramesh Chander</t>
  </si>
  <si>
    <t>South Delhi</t>
  </si>
  <si>
    <t>Ramesh Bidhuri</t>
  </si>
  <si>
    <t>South Goa</t>
  </si>
  <si>
    <t>Adv. Narendra Keshav Sawaikar</t>
  </si>
  <si>
    <t>Rammohan Naidu Kinjarapu</t>
  </si>
  <si>
    <t>Srinagar</t>
  </si>
  <si>
    <t>Tariq Hameed Karra</t>
  </si>
  <si>
    <t>Sriperumbudur</t>
  </si>
  <si>
    <t>Ramachandran, K.N. Thiru</t>
  </si>
  <si>
    <t>Sultanpur</t>
  </si>
  <si>
    <t>Feroze Varun Gandhi</t>
  </si>
  <si>
    <t>Sundargarh</t>
  </si>
  <si>
    <t>Jual (Juel Oram)</t>
  </si>
  <si>
    <t>Supaul</t>
  </si>
  <si>
    <t>Ranjeet Ranjan</t>
  </si>
  <si>
    <t>Surat</t>
  </si>
  <si>
    <t>Jardosh Darshnaben Vikrambhai</t>
  </si>
  <si>
    <t>Surendranagar</t>
  </si>
  <si>
    <t>Fatepara Devajibhai Govindbhai</t>
  </si>
  <si>
    <t>Surguja</t>
  </si>
  <si>
    <t>Kamalbhan Singh Marabi</t>
  </si>
  <si>
    <t>Tamluk</t>
  </si>
  <si>
    <t>Adhikari Suvendu</t>
  </si>
  <si>
    <t>Tehri Garhwal</t>
  </si>
  <si>
    <t>Mala Rajya Laxmi Shah</t>
  </si>
  <si>
    <t>Tenkasi</t>
  </si>
  <si>
    <t>Vasanthi.M</t>
  </si>
  <si>
    <t>Tezpur</t>
  </si>
  <si>
    <t>Ram Prasad Sarmah</t>
  </si>
  <si>
    <t>Thane</t>
  </si>
  <si>
    <t>Vichare Rajan Baburao</t>
  </si>
  <si>
    <t>Thanjavur</t>
  </si>
  <si>
    <t>Parasuraman.K</t>
  </si>
  <si>
    <t>Theni</t>
  </si>
  <si>
    <t>Parthipan, R.</t>
  </si>
  <si>
    <t>Thiruvananthapuram</t>
  </si>
  <si>
    <t>Dr. Shashi Tharoor</t>
  </si>
  <si>
    <t>Thoothukkudi</t>
  </si>
  <si>
    <t>Jeyasingh Thiyagaraj Natterjee.J</t>
  </si>
  <si>
    <t>Thrissur</t>
  </si>
  <si>
    <t>C. N. Jayadevan</t>
  </si>
  <si>
    <t>CPI</t>
  </si>
  <si>
    <t>Tikamgarh</t>
  </si>
  <si>
    <t>Dr. Virendra Kumar</t>
  </si>
  <si>
    <t>Tiruchirappalli</t>
  </si>
  <si>
    <t>Kumar.P</t>
  </si>
  <si>
    <t>Tirunelveli</t>
  </si>
  <si>
    <t>Prabakaran.K.R.P</t>
  </si>
  <si>
    <t>Tiruppur</t>
  </si>
  <si>
    <t>V.Sathyabama</t>
  </si>
  <si>
    <t>Tiruvallur</t>
  </si>
  <si>
    <t>Venugopal.P.(Dr)</t>
  </si>
  <si>
    <t>Tiruvannamalai</t>
  </si>
  <si>
    <t>Vanaroja R</t>
  </si>
  <si>
    <t>Tonk-Sawai Madhopur</t>
  </si>
  <si>
    <t>Sukhbir Singh Jaunapuria</t>
  </si>
  <si>
    <t>Tripura East</t>
  </si>
  <si>
    <t>Jitendera Choudhury</t>
  </si>
  <si>
    <t>Tripura</t>
  </si>
  <si>
    <t>Tripura West</t>
  </si>
  <si>
    <t>Sankar Prasad Datta</t>
  </si>
  <si>
    <t>Tumkur</t>
  </si>
  <si>
    <t>Muddahanumegowda.S.P.</t>
  </si>
  <si>
    <t>Tura</t>
  </si>
  <si>
    <t>Purno Agitok Sangma</t>
  </si>
  <si>
    <t>NPP</t>
  </si>
  <si>
    <t>Udaipur</t>
  </si>
  <si>
    <t>Arjunlal Meena</t>
  </si>
  <si>
    <t>Udhampur</t>
  </si>
  <si>
    <t>Dr. Jitendra Singh</t>
  </si>
  <si>
    <t>Udupi Chikmagalur</t>
  </si>
  <si>
    <t>Shobha Karandlaje</t>
  </si>
  <si>
    <t>Ujiarpur</t>
  </si>
  <si>
    <t>Nityanand Rai</t>
  </si>
  <si>
    <t>Ujjain</t>
  </si>
  <si>
    <t>Prof. Chintamani Malviya</t>
  </si>
  <si>
    <t>Uluberia</t>
  </si>
  <si>
    <t>Sultan Ahmed</t>
  </si>
  <si>
    <t>Unnao</t>
  </si>
  <si>
    <t>Swami Sachchidanand Hari Sakshi</t>
  </si>
  <si>
    <t>Uttara Kannada</t>
  </si>
  <si>
    <t>Anantkumar Hegde</t>
  </si>
  <si>
    <t>Vadodara</t>
  </si>
  <si>
    <t>Ranjanaben Dhananjay Bhatt</t>
  </si>
  <si>
    <t>Vaishali</t>
  </si>
  <si>
    <t>Rama Kishore Singh</t>
  </si>
  <si>
    <t>Valmiki Nagar</t>
  </si>
  <si>
    <t>Satish Chandra Dubey</t>
  </si>
  <si>
    <t>Valsad</t>
  </si>
  <si>
    <t>Dr. K.C.Patel</t>
  </si>
  <si>
    <t>Varanasi</t>
  </si>
  <si>
    <t>Narendra Modi</t>
  </si>
  <si>
    <t>Vatakara</t>
  </si>
  <si>
    <t>Mullappally Ramachandran</t>
  </si>
  <si>
    <t>Vellore</t>
  </si>
  <si>
    <t>Senguttuvan, B.</t>
  </si>
  <si>
    <t>Vidisha</t>
  </si>
  <si>
    <t>Sushma Swaraj</t>
  </si>
  <si>
    <t>Viluppuram</t>
  </si>
  <si>
    <t>Rajendran S</t>
  </si>
  <si>
    <t>Virudhunagar</t>
  </si>
  <si>
    <t>Radhakrishnan T</t>
  </si>
  <si>
    <t>Kambhampati Hari Babu</t>
  </si>
  <si>
    <t>Ashok Gajapathi Raju Pusapati</t>
  </si>
  <si>
    <t>Warangal</t>
  </si>
  <si>
    <t>Kadiyam Srihari</t>
  </si>
  <si>
    <t>Wardha</t>
  </si>
  <si>
    <t>Ramdas Chandrabhanji Tadas</t>
  </si>
  <si>
    <t>Wayanad</t>
  </si>
  <si>
    <t>M I Shanavas</t>
  </si>
  <si>
    <t>West Delhi</t>
  </si>
  <si>
    <t>Parvesh Sahib Singh Verma</t>
  </si>
  <si>
    <t>Yavatmal-Washim</t>
  </si>
  <si>
    <t>Gawali Bhavana Pundlikrao</t>
  </si>
  <si>
    <t>B.B. Patil</t>
  </si>
  <si>
    <t>List of Rajya Sabha Members As on 26-08-2016</t>
  </si>
  <si>
    <t>Sl. No</t>
  </si>
  <si>
    <t>Name</t>
  </si>
  <si>
    <t>Field/Afliation</t>
  </si>
  <si>
    <t>Date of Appointment</t>
  </si>
  <si>
    <t>Date of Retirement</t>
  </si>
  <si>
    <t>Vacant</t>
  </si>
  <si>
    <t>Suresh Gopi</t>
  </si>
  <si>
    <t>Art</t>
  </si>
  <si>
    <t>Nominated</t>
  </si>
  <si>
    <t>Subramanian Swamy</t>
  </si>
  <si>
    <t>Economics</t>
  </si>
  <si>
    <t>Mary Kom</t>
  </si>
  <si>
    <t>Sport</t>
  </si>
  <si>
    <t>Sachin Tendulkar</t>
  </si>
  <si>
    <t>Anu Aga</t>
  </si>
  <si>
    <t>Business</t>
  </si>
  <si>
    <t>K. Parasaran</t>
  </si>
  <si>
    <t>Law</t>
  </si>
  <si>
    <t>K. T. S. Tulsi</t>
  </si>
  <si>
    <t>Narendra Jadhav</t>
  </si>
  <si>
    <t>Swapan Dasgupta</t>
  </si>
  <si>
    <t>Journalism</t>
  </si>
  <si>
    <t>Sambhaji Raje Chhatrapati</t>
  </si>
  <si>
    <t>Social work</t>
  </si>
  <si>
    <t>K. Keshava Rao</t>
  </si>
  <si>
    <t>Telangana Rashtra Samithi</t>
  </si>
  <si>
    <t>Konidala Chiranjeevi</t>
  </si>
  <si>
    <t>Indian National Congress</t>
  </si>
  <si>
    <t>Mohd. Ali Khan</t>
  </si>
  <si>
    <t>Renuka Chowdary</t>
  </si>
  <si>
    <t>Suresh Prabhu</t>
  </si>
  <si>
    <t>Dr. T. Subbarami Reddy</t>
  </si>
  <si>
    <t>T.Devender Goud</t>
  </si>
  <si>
    <t>T G Venkatesh</t>
  </si>
  <si>
    <t>Thota Seetharama Lakshmi</t>
  </si>
  <si>
    <t>Y. S. Chowdary</t>
  </si>
  <si>
    <t>V. Vijaysai Reddy</t>
  </si>
  <si>
    <t>Yuvajana Sramika Rythu Congress Party</t>
  </si>
  <si>
    <t>Mukut Mithi</t>
  </si>
  <si>
    <t>Ripun Bora</t>
  </si>
  <si>
    <t>Biswajit Daimary</t>
  </si>
  <si>
    <t>Bodoland People's Front</t>
  </si>
  <si>
    <t>Ranee Narah</t>
  </si>
  <si>
    <t>Bhubaneswar Kalita</t>
  </si>
  <si>
    <t>Santiuse Kujur</t>
  </si>
  <si>
    <t>Manmohan Singh</t>
  </si>
  <si>
    <t>Sanjay Sinh</t>
  </si>
  <si>
    <t>Ali Anwar Ansari</t>
  </si>
  <si>
    <t>Janata Dal (United)</t>
  </si>
  <si>
    <t>Gopal Narayan Singh</t>
  </si>
  <si>
    <t>Dr. Mahendra Prasad</t>
  </si>
  <si>
    <t>Kahkashan Perween</t>
  </si>
  <si>
    <t>Dharmendra Pradhan</t>
  </si>
  <si>
    <t>Ravi Shankar Prasad</t>
  </si>
  <si>
    <t>Anil Kumar Sahani</t>
  </si>
  <si>
    <t>Bashistha Narain Singh</t>
  </si>
  <si>
    <t>Harivansh Narayan Singh</t>
  </si>
  <si>
    <t>Ramchandra Prasad Singh</t>
  </si>
  <si>
    <t>R K Sinha</t>
  </si>
  <si>
    <t>Dr. C. P. Thakur</t>
  </si>
  <si>
    <t>Ram Nath Thakur</t>
  </si>
  <si>
    <t>Ram Jethmalani</t>
  </si>
  <si>
    <t>Rashtriya Janata Dal</t>
  </si>
  <si>
    <t>Misa Bharti</t>
  </si>
  <si>
    <t>Sharad Yadav</t>
  </si>
  <si>
    <t>Ramvichar Netam</t>
  </si>
  <si>
    <t>Chattisgarh</t>
  </si>
  <si>
    <t>Dr. Bhushan Lal Jangde</t>
  </si>
  <si>
    <t>Chhaya Verma</t>
  </si>
  <si>
    <t>Motilal Vora</t>
  </si>
  <si>
    <t>Ranvijay Singh Judev</t>
  </si>
  <si>
    <t>Shantaram Laxman Naik</t>
  </si>
  <si>
    <t>Smriti Zubin Irani</t>
  </si>
  <si>
    <t>Gujrat</t>
  </si>
  <si>
    <t>Arun Jaitley</t>
  </si>
  <si>
    <t>Chunibhai K Gohel</t>
  </si>
  <si>
    <t>Madhusudan Mistry</t>
  </si>
  <si>
    <t>Ahmed Patel</t>
  </si>
  <si>
    <t>Dilip Pandya</t>
  </si>
  <si>
    <t>Mahant Shambhuprasadji Tundiya</t>
  </si>
  <si>
    <t>Shankarbhai Vegad</t>
  </si>
  <si>
    <t>Parsottambhai Rupala</t>
  </si>
  <si>
    <t>Lal Sinh Vadodia</t>
  </si>
  <si>
    <t>Mansukh L. Mandaviya</t>
  </si>
  <si>
    <t>Shadi Lal Batra</t>
  </si>
  <si>
    <t>Ram Kumar Kashyap</t>
  </si>
  <si>
    <t>Indian National Lok Dal</t>
  </si>
  <si>
    <t>Selja Kumari</t>
  </si>
  <si>
    <t>Ch. Birender Singh</t>
  </si>
  <si>
    <t>Subhash Chandra</t>
  </si>
  <si>
    <t>Anand Sharma</t>
  </si>
  <si>
    <t>Jagat Prakash Nadda</t>
  </si>
  <si>
    <t>Viplove Thakur</t>
  </si>
  <si>
    <t>Shamsheer Singh Manhas</t>
  </si>
  <si>
    <t>Jammu and Kashmir</t>
  </si>
  <si>
    <t>Ghulam Nabi Azad</t>
  </si>
  <si>
    <t>Fayaz Ahmad Mir</t>
  </si>
  <si>
    <t>Jammu &amp; Kashmir People's Democratic Party</t>
  </si>
  <si>
    <t>Nazir Ahmad Laway</t>
  </si>
  <si>
    <t>Prem Chand Gupta</t>
  </si>
  <si>
    <t>Parimal Nathwani</t>
  </si>
  <si>
    <t>Mukhtar Abbas Naqvi</t>
  </si>
  <si>
    <t>Pradeep Kumar Balmuchu</t>
  </si>
  <si>
    <t>Mahesh Poddar</t>
  </si>
  <si>
    <t>Sanjiv Kumar</t>
  </si>
  <si>
    <t>Jharkhand Mukti Morcha</t>
  </si>
  <si>
    <t>Chandrasekhar, Shri Rajeev</t>
  </si>
  <si>
    <t>Fernandes, Shri Oscar</t>
  </si>
  <si>
    <t>Gowda, Prof. M.V. Rajeev</t>
  </si>
  <si>
    <t>Hariprasad, Shri B.K.</t>
  </si>
  <si>
    <t>Khan, Shri K. Rahman</t>
  </si>
  <si>
    <t>Kore, Dr. Prabhakar</t>
  </si>
  <si>
    <t>Nirmala Sitharaman, Smt.</t>
  </si>
  <si>
    <t>Patil, Shri Basawaraj</t>
  </si>
  <si>
    <t>Ramamurthy, Shri K.C.</t>
  </si>
  <si>
    <t>Ramesh, Shri Jairam</t>
  </si>
  <si>
    <t>Rangasayee Ramakrishna, Shri</t>
  </si>
  <si>
    <t>Reddy, Shri D. Kupendra</t>
  </si>
  <si>
    <t>Janata Dal (Secular)</t>
  </si>
  <si>
    <t>P V Abdul Wahab</t>
  </si>
  <si>
    <t>Indian Union Muslim League</t>
  </si>
  <si>
    <t>A K Antony</t>
  </si>
  <si>
    <t>C.P. Narayanan</t>
  </si>
  <si>
    <t>Communist Party of India (Marxist)</t>
  </si>
  <si>
    <t>P.J. Kurien</t>
  </si>
  <si>
    <t>K. Somaprasad</t>
  </si>
  <si>
    <t>K.K. Ragesh</t>
  </si>
  <si>
    <t>Joy Abraham</t>
  </si>
  <si>
    <t>Kerala Congress (M)</t>
  </si>
  <si>
    <t>Vayalar Ravi</t>
  </si>
  <si>
    <t>M. P. Veerendra Kumar</t>
  </si>
  <si>
    <t>Prabhat Jha</t>
  </si>
  <si>
    <t>Prakash Javadekar</t>
  </si>
  <si>
    <t>M. J. Akbar</t>
  </si>
  <si>
    <t>Najma Heptulla</t>
  </si>
  <si>
    <t>Thawar Chand Gehlot</t>
  </si>
  <si>
    <t>Vivek Tankha</t>
  </si>
  <si>
    <t>Satyanarayan Jatiya</t>
  </si>
  <si>
    <t>Digvijaya Singh</t>
  </si>
  <si>
    <t>Anil Madhav Dave</t>
  </si>
  <si>
    <t>Satyavrat Chaturvedi</t>
  </si>
  <si>
    <t>Meghraj Jain</t>
  </si>
  <si>
    <t>Ramdas Athawale</t>
  </si>
  <si>
    <t>Republican Party of India (A)</t>
  </si>
  <si>
    <t>Maharastra</t>
  </si>
  <si>
    <t>Vandana Chavan</t>
  </si>
  <si>
    <t>Nationalist Congress Party</t>
  </si>
  <si>
    <t>Husain Dalwai</t>
  </si>
  <si>
    <t>P. Chidambaram</t>
  </si>
  <si>
    <t>Amar Shankar Sable</t>
  </si>
  <si>
    <t>Anil Desai</t>
  </si>
  <si>
    <t>Shiv Sena</t>
  </si>
  <si>
    <t>Rajkumar Dhoot</t>
  </si>
  <si>
    <t>Piyush Goyal</t>
  </si>
  <si>
    <t>Vinay Sahasrabuddhe</t>
  </si>
  <si>
    <t>Sanjay Dattatraya Kakade</t>
  </si>
  <si>
    <t>Majeed Memon</t>
  </si>
  <si>
    <t>Dr. Vikas Mahatme</t>
  </si>
  <si>
    <t>Praful Patel</t>
  </si>
  <si>
    <t>Rajani Patil</t>
  </si>
  <si>
    <t>Sharad Pawar</t>
  </si>
  <si>
    <t>Sanjay Raut</t>
  </si>
  <si>
    <t>Ajay Sancheti</t>
  </si>
  <si>
    <t>Rajeev Shukla</t>
  </si>
  <si>
    <t>D.P.Tripathi</t>
  </si>
  <si>
    <t>Haji Abdul Salam</t>
  </si>
  <si>
    <t>Wansuk Syiem</t>
  </si>
  <si>
    <t>Ronald Sapa Tlau</t>
  </si>
  <si>
    <t>K. G. Kenye</t>
  </si>
  <si>
    <t>Naga People's Front</t>
  </si>
  <si>
    <t>Janardan Dwivedi</t>
  </si>
  <si>
    <t>NCR-Delhi</t>
  </si>
  <si>
    <t>Parvez Hashmi</t>
  </si>
  <si>
    <t>Dr. Karan Singh</t>
  </si>
  <si>
    <t>Anubhav Mohanty</t>
  </si>
  <si>
    <t>Biju Janata Dal</t>
  </si>
  <si>
    <t>A U Singh Deo</t>
  </si>
  <si>
    <t>A V Swamy</t>
  </si>
  <si>
    <t>Bishnu Charan Das</t>
  </si>
  <si>
    <t>Prasanna Acharya</t>
  </si>
  <si>
    <t>Dilip Tirkey</t>
  </si>
  <si>
    <t>N. Bhaskar Rao</t>
  </si>
  <si>
    <t>Ranjib Biswal</t>
  </si>
  <si>
    <t>Sarojini Hembram</t>
  </si>
  <si>
    <t>Narendra Kumar Swain</t>
  </si>
  <si>
    <t>N GokulaKrishnan</t>
  </si>
  <si>
    <t>All India Anna Dravida Munnetra Kazhagam</t>
  </si>
  <si>
    <t>Puduchery</t>
  </si>
  <si>
    <t>Pratap Singh Bajwa</t>
  </si>
  <si>
    <t>Sukhdev Singh Dhindsa</t>
  </si>
  <si>
    <t>Shiromani Akali Dal</t>
  </si>
  <si>
    <t>Shamsher Singh Dullo</t>
  </si>
  <si>
    <t>Naresh Gujral</t>
  </si>
  <si>
    <t>Shwet Malik</t>
  </si>
  <si>
    <t>Ambika Soni</t>
  </si>
  <si>
    <t>Balwinder Singh Bhunder</t>
  </si>
  <si>
    <t>Om Prakash Mathur</t>
  </si>
  <si>
    <t>Abhishek Manu Singhvi</t>
  </si>
  <si>
    <t>M. Venkaiah Naidu</t>
  </si>
  <si>
    <t>Bhupender Yadav</t>
  </si>
  <si>
    <t>Narendra Budania</t>
  </si>
  <si>
    <t>Narayan Lal Panchariya</t>
  </si>
  <si>
    <t>Ramnarayan Dudi</t>
  </si>
  <si>
    <t>Vijay Goel</t>
  </si>
  <si>
    <t>Ram Kumar Verma</t>
  </si>
  <si>
    <t>Harshvardhan Singh</t>
  </si>
  <si>
    <t>Hishey Lachungpa</t>
  </si>
  <si>
    <t>Sikkim Democratic Front</t>
  </si>
  <si>
    <t>S. R. Balasubramoniyan</t>
  </si>
  <si>
    <t>Tamilnadu</t>
  </si>
  <si>
    <t>V. Maitreyan</t>
  </si>
  <si>
    <t>Sasikala Pushpa</t>
  </si>
  <si>
    <t>A. Navaneethakrishnan</t>
  </si>
  <si>
    <t>T. Rathinavel</t>
  </si>
  <si>
    <t>R. S. Bharathi</t>
  </si>
  <si>
    <t>Dravida Munnetra Kazhagam</t>
  </si>
  <si>
    <t>Tiruchi Siva</t>
  </si>
  <si>
    <t>Kanimozhi</t>
  </si>
  <si>
    <t>Vijila Sathyananth</t>
  </si>
  <si>
    <t>A. Vijayakumar</t>
  </si>
  <si>
    <t>S. Muthukaruppan</t>
  </si>
  <si>
    <t>R. Vaithilingam</t>
  </si>
  <si>
    <t>D. Raja</t>
  </si>
  <si>
    <t>Communist Party of India</t>
  </si>
  <si>
    <t>T. K. S. Elangovan</t>
  </si>
  <si>
    <t>T. K. Rangarajan</t>
  </si>
  <si>
    <t>K. R. Arjunan</t>
  </si>
  <si>
    <t>K. Selvaraj</t>
  </si>
  <si>
    <t>R. Lakshmanan</t>
  </si>
  <si>
    <t>C. M. Ramesh</t>
  </si>
  <si>
    <t>Garikapati Mohan Rao</t>
  </si>
  <si>
    <t>K. V. P. Ramachandra Rao</t>
  </si>
  <si>
    <t>D. Srinivas</t>
  </si>
  <si>
    <t>Rapolu Ananda Bhaskar</t>
  </si>
  <si>
    <t>P. Govardhan Reddy</t>
  </si>
  <si>
    <t>V. Lakshmikantha Rao</t>
  </si>
  <si>
    <t>Jharna Das</t>
  </si>
  <si>
    <t>Javed Ali Khan</t>
  </si>
  <si>
    <t>Samajwadi Party</t>
  </si>
  <si>
    <t>Naresh Agrawal</t>
  </si>
  <si>
    <t>Munquad Ali</t>
  </si>
  <si>
    <t>Bahujan Samaj Party</t>
  </si>
  <si>
    <t>Amar Singh</t>
  </si>
  <si>
    <t>Jaya Bachchan</t>
  </si>
  <si>
    <t>Tazeen Fatma</t>
  </si>
  <si>
    <t>Beni Prasad Verma</t>
  </si>
  <si>
    <t>P. L. Punia</t>
  </si>
  <si>
    <t>Rewati Raman Singh</t>
  </si>
  <si>
    <t>Vinay Katiyar</t>
  </si>
  <si>
    <t>Neeraj Shekhar</t>
  </si>
  <si>
    <t>Mayawati</t>
  </si>
  <si>
    <t>Satish Chandra Mishra</t>
  </si>
  <si>
    <t>Kiranmay Nanda</t>
  </si>
  <si>
    <t>Shiv Pratap Shukla</t>
  </si>
  <si>
    <t>Vishambhar Prasad Nishad</t>
  </si>
  <si>
    <t>Ravi Prakash Verma</t>
  </si>
  <si>
    <t>Manohar Parrikar</t>
  </si>
  <si>
    <t>Sukhram Singh Yadav</t>
  </si>
  <si>
    <t>Rajaram</t>
  </si>
  <si>
    <t>Sanjay Seth</t>
  </si>
  <si>
    <t>Munvvar Saleem</t>
  </si>
  <si>
    <t>Kapil Sibal</t>
  </si>
  <si>
    <t>Chandrapal Singh Yadav</t>
  </si>
  <si>
    <t>Surendra Nagar</t>
  </si>
  <si>
    <t>Ashok Siddharth</t>
  </si>
  <si>
    <t>Veer Singh</t>
  </si>
  <si>
    <t>Alok Tiwari</t>
  </si>
  <si>
    <t>Pramod Tiwari</t>
  </si>
  <si>
    <t>Darshan Singh Yadav</t>
  </si>
  <si>
    <t>Ram Gopal Yadav</t>
  </si>
  <si>
    <t>Mahendra Singh Mahra</t>
  </si>
  <si>
    <t>Raj Babbar</t>
  </si>
  <si>
    <t>Pradeep Tamta</t>
  </si>
  <si>
    <t>Ritabrata Banerjee</t>
  </si>
  <si>
    <t>Md. Nadimul Haque</t>
  </si>
  <si>
    <t>All India Trinamool Congress</t>
  </si>
  <si>
    <t>Ahmed Hassan Imran</t>
  </si>
  <si>
    <t>Dr. Kanwar Deep Singh</t>
  </si>
  <si>
    <t>Vivek Gupta</t>
  </si>
  <si>
    <t>Mukul Roy</t>
  </si>
  <si>
    <t>Sukhendu Shekhar Roy</t>
  </si>
  <si>
    <t>Tapan Kumar Sen</t>
  </si>
  <si>
    <t>Mithun Chakraborty</t>
  </si>
  <si>
    <t>Prof. Jogen Chowdhury</t>
  </si>
  <si>
    <t>Sitaram Yechury</t>
  </si>
  <si>
    <t>Derek O'Brien</t>
  </si>
  <si>
    <t>Debabrata Bandyopadhyay</t>
  </si>
  <si>
    <t>Pradip Bhattacharya</t>
  </si>
  <si>
    <t>Kunal Kumar Ghosh</t>
  </si>
  <si>
    <t>Dola Sen</t>
  </si>
  <si>
    <t>Ratabari (SC)</t>
  </si>
  <si>
    <t>Patharkandi</t>
  </si>
  <si>
    <t>Karimganj North</t>
  </si>
  <si>
    <t>Karimganj South</t>
  </si>
  <si>
    <t>Badarpur</t>
  </si>
  <si>
    <t>Hailakandi</t>
  </si>
  <si>
    <t>Katlicherra</t>
  </si>
  <si>
    <t>Algapur</t>
  </si>
  <si>
    <t>Sonai</t>
  </si>
  <si>
    <t>Dholai (SC)</t>
  </si>
  <si>
    <t>Udharbond</t>
  </si>
  <si>
    <t>Lakhipur</t>
  </si>
  <si>
    <t>Barkhola</t>
  </si>
  <si>
    <t>Katigora</t>
  </si>
  <si>
    <t>Haflong (ST)</t>
  </si>
  <si>
    <t>Bokajan (ST)</t>
  </si>
  <si>
    <t>Howraghat (ST)</t>
  </si>
  <si>
    <t>Diphu (ST)</t>
  </si>
  <si>
    <t>Baithalangso (ST)</t>
  </si>
  <si>
    <t>Mankachar</t>
  </si>
  <si>
    <t>Salmara South (Vidhan Sabha constituency)</t>
  </si>
  <si>
    <t>Gauripur</t>
  </si>
  <si>
    <t>Golakganj</t>
  </si>
  <si>
    <t>Bilasipara West</t>
  </si>
  <si>
    <t>Bilasipara East</t>
  </si>
  <si>
    <t>Goalpara East</t>
  </si>
  <si>
    <t>Goalpara West</t>
  </si>
  <si>
    <t>Jaleswar</t>
  </si>
  <si>
    <t>Bongaigaon</t>
  </si>
  <si>
    <t>Abhayapuri North</t>
  </si>
  <si>
    <t>Abhayapuri South (SC)</t>
  </si>
  <si>
    <t>Patacharkuchi</t>
  </si>
  <si>
    <t>Jania</t>
  </si>
  <si>
    <t>Baghbar</t>
  </si>
  <si>
    <t>Sarukhetri</t>
  </si>
  <si>
    <t>Chenga</t>
  </si>
  <si>
    <t>Dharmapur</t>
  </si>
  <si>
    <t>Dudhnai (ST)</t>
  </si>
  <si>
    <t>Boko (SC)</t>
  </si>
  <si>
    <t>Chaygaon</t>
  </si>
  <si>
    <t>Palasbari</t>
  </si>
  <si>
    <t>Jalukbari</t>
  </si>
  <si>
    <t>Dispur</t>
  </si>
  <si>
    <t>Guwahati East</t>
  </si>
  <si>
    <t>Guwahati West</t>
  </si>
  <si>
    <t>Hajo</t>
  </si>
  <si>
    <t>Barkhetry</t>
  </si>
  <si>
    <t>Kamalpur</t>
  </si>
  <si>
    <t>Rangiya</t>
  </si>
  <si>
    <t>Nalbari</t>
  </si>
  <si>
    <t>Paneri</t>
  </si>
  <si>
    <t>Kalaigaon</t>
  </si>
  <si>
    <t>Sipajhar</t>
  </si>
  <si>
    <t>Mangaldoi (SC)</t>
  </si>
  <si>
    <t>Dalgaon</t>
  </si>
  <si>
    <t>Udalguri (ST)</t>
  </si>
  <si>
    <t>Majbat</t>
  </si>
  <si>
    <t>Dhekiajuli</t>
  </si>
  <si>
    <t>Barchalla</t>
  </si>
  <si>
    <t>Rangapara</t>
  </si>
  <si>
    <t>Sootea</t>
  </si>
  <si>
    <t>Biswanath</t>
  </si>
  <si>
    <t>Behali</t>
  </si>
  <si>
    <t>Gohpur</t>
  </si>
  <si>
    <t>Bihpuria</t>
  </si>
  <si>
    <t>Jagiroad (SC)</t>
  </si>
  <si>
    <t>Morigaon</t>
  </si>
  <si>
    <t>Laharighat</t>
  </si>
  <si>
    <t>Raha (SC)</t>
  </si>
  <si>
    <t>Nowgong Sadar Assembly Constituency</t>
  </si>
  <si>
    <t>Barhampur</t>
  </si>
  <si>
    <t>Jamunamukh</t>
  </si>
  <si>
    <t>Hojai</t>
  </si>
  <si>
    <t>Lumding</t>
  </si>
  <si>
    <t>Golaghat</t>
  </si>
  <si>
    <t>Dergaon (SC)</t>
  </si>
  <si>
    <t>Bokakhat</t>
  </si>
  <si>
    <t>Dhing</t>
  </si>
  <si>
    <t>Batadroba</t>
  </si>
  <si>
    <t>Rupohihat</t>
  </si>
  <si>
    <t>Samaguri</t>
  </si>
  <si>
    <t>Sarupathar</t>
  </si>
  <si>
    <t>Khumtai</t>
  </si>
  <si>
    <t>Titabar</t>
  </si>
  <si>
    <t>Mariani</t>
  </si>
  <si>
    <t>Teok</t>
  </si>
  <si>
    <t>Amguri</t>
  </si>
  <si>
    <t>Nazira</t>
  </si>
  <si>
    <t>Mahmara</t>
  </si>
  <si>
    <t>Sonari</t>
  </si>
  <si>
    <t>Thowra</t>
  </si>
  <si>
    <t>Sibsagar</t>
  </si>
  <si>
    <t>Moran</t>
  </si>
  <si>
    <t>Lahowal</t>
  </si>
  <si>
    <t>Duliajan</t>
  </si>
  <si>
    <t>Tingkhong</t>
  </si>
  <si>
    <t>Naharkatia</t>
  </si>
  <si>
    <t>Tinsukia</t>
  </si>
  <si>
    <t>Digboi</t>
  </si>
  <si>
    <t>Margherita</t>
  </si>
  <si>
    <t>Majuli (ST)</t>
  </si>
  <si>
    <t>Naoboicha</t>
  </si>
  <si>
    <t>Dhakuakhana (ST)</t>
  </si>
  <si>
    <t>Dhemaji (ST)</t>
  </si>
  <si>
    <t>Jonai (ST)</t>
  </si>
  <si>
    <t>Chabua</t>
  </si>
  <si>
    <t>Doom Dooma</t>
  </si>
  <si>
    <t>Sadiya</t>
  </si>
  <si>
    <t>Gossaigaon</t>
  </si>
  <si>
    <t>Kokrajhar East (ST)</t>
  </si>
  <si>
    <t>Kokrajhar West (ST)</t>
  </si>
  <si>
    <t>Sidli (ST)</t>
  </si>
  <si>
    <t>Bijni</t>
  </si>
  <si>
    <t>Sorbhog</t>
  </si>
  <si>
    <t>Bhabanipur</t>
  </si>
  <si>
    <t>Tamulpur</t>
  </si>
  <si>
    <t>Barama (ST)</t>
  </si>
  <si>
    <t>Chapguri (ST)</t>
  </si>
  <si>
    <t>Karimganj (SC)</t>
  </si>
  <si>
    <t>Autonomous District (ST)</t>
  </si>
  <si>
    <t>Barpeta (ST)</t>
  </si>
  <si>
    <t>Guwahati</t>
  </si>
  <si>
    <t>Nowgong</t>
  </si>
  <si>
    <t>ASSAM</t>
  </si>
  <si>
    <t>Karimaganj</t>
  </si>
  <si>
    <t>Karbi Anglong</t>
  </si>
  <si>
    <t>Baksa</t>
  </si>
  <si>
    <t>Sonitpur</t>
  </si>
  <si>
    <t>Nagaon</t>
  </si>
  <si>
    <t>Cachar</t>
  </si>
  <si>
    <t>Chirang</t>
  </si>
  <si>
    <t>South Kamrup</t>
  </si>
  <si>
    <t>Darrang</t>
  </si>
  <si>
    <t>Dhemaji</t>
  </si>
  <si>
    <t>Kamrup Metro</t>
  </si>
  <si>
    <t>Goalpara</t>
  </si>
  <si>
    <t>Dima Hasao</t>
  </si>
  <si>
    <t>Kamrup</t>
  </si>
  <si>
    <t>Marigaon</t>
  </si>
  <si>
    <t>Udalguri</t>
  </si>
  <si>
    <t>Charaideo</t>
  </si>
  <si>
    <t>BIHAR</t>
  </si>
  <si>
    <t>Narpatganj</t>
  </si>
  <si>
    <t>ANIL KUMAR YADAV</t>
  </si>
  <si>
    <t>Raniganj</t>
  </si>
  <si>
    <t>ACHMIT RISHIDEV</t>
  </si>
  <si>
    <t>Forbesganj</t>
  </si>
  <si>
    <t>VIDYA SAGAR KESHRI</t>
  </si>
  <si>
    <t>AVIDUR RAHMAN</t>
  </si>
  <si>
    <t>Jokihat</t>
  </si>
  <si>
    <t>SARFRAZ ALAM</t>
  </si>
  <si>
    <t>Sikti</t>
  </si>
  <si>
    <t>VIJAY KUMAR MANDAL</t>
  </si>
  <si>
    <t>Sandesh</t>
  </si>
  <si>
    <t>ARUN KUMAR</t>
  </si>
  <si>
    <t>Barhara</t>
  </si>
  <si>
    <t>SAROJ YADAV</t>
  </si>
  <si>
    <t>MOHAMMAD NAWAZ ALAM</t>
  </si>
  <si>
    <t>Agiaon</t>
  </si>
  <si>
    <t>PRABHUNATH PRASAD</t>
  </si>
  <si>
    <t>Tarari</t>
  </si>
  <si>
    <t>SUDAMA PRASAD</t>
  </si>
  <si>
    <t>Communist Party of India (Marxist-Leninist) (Liberation)</t>
  </si>
  <si>
    <t>Jagdishpur</t>
  </si>
  <si>
    <t>RAM VISHUN SINGH</t>
  </si>
  <si>
    <t>Shahpur</t>
  </si>
  <si>
    <t>RAHUL TIWARY</t>
  </si>
  <si>
    <t>Kutumba</t>
  </si>
  <si>
    <t>RAJESH KUMAR</t>
  </si>
  <si>
    <t>ANAND SHANKAR SINGH</t>
  </si>
  <si>
    <t>Rafiganj</t>
  </si>
  <si>
    <t>ASHOK KUMAR SINGH</t>
  </si>
  <si>
    <t>Gurua</t>
  </si>
  <si>
    <t>RAJIV NANDAN</t>
  </si>
  <si>
    <t>Imamganj</t>
  </si>
  <si>
    <t>JITAN RAM MANJHI</t>
  </si>
  <si>
    <t>Hindustani Awam Morcha (Secular)</t>
  </si>
  <si>
    <t>Tikari</t>
  </si>
  <si>
    <t>ABHAY KUMAR SINHA</t>
  </si>
  <si>
    <t>Sultanganj</t>
  </si>
  <si>
    <t>SUBODH ROY</t>
  </si>
  <si>
    <t>Amarpur</t>
  </si>
  <si>
    <t>JANARDAN MANJHI</t>
  </si>
  <si>
    <t>Dhuraiya</t>
  </si>
  <si>
    <t>MANISH KUMAR</t>
  </si>
  <si>
    <t>RAM NARAYAN MANDAL</t>
  </si>
  <si>
    <t>Katoria</t>
  </si>
  <si>
    <t>SWEETY SIMA HEMBRAM</t>
  </si>
  <si>
    <t>Belhar</t>
  </si>
  <si>
    <t>GIRIDHARI YADAV</t>
  </si>
  <si>
    <t>Cheria bariarpur</t>
  </si>
  <si>
    <t>KUMARI MANJU VERMA</t>
  </si>
  <si>
    <t>Bachhwara</t>
  </si>
  <si>
    <t>RAMDEO RAI</t>
  </si>
  <si>
    <t>Teghra</t>
  </si>
  <si>
    <t>BIRENDRA KUMAR</t>
  </si>
  <si>
    <t>Matihani</t>
  </si>
  <si>
    <t>NARENDRA KUMAR SINGH ALIAS BOGO SINGH</t>
  </si>
  <si>
    <t>Sahebpur kamal</t>
  </si>
  <si>
    <t>SHREENARAYAN YADAV</t>
  </si>
  <si>
    <t>AMITA BHUSHAN</t>
  </si>
  <si>
    <t>Bakhri</t>
  </si>
  <si>
    <t>UPENDRA PASWAN</t>
  </si>
  <si>
    <t>Bihpur</t>
  </si>
  <si>
    <t>VARSHA RANI</t>
  </si>
  <si>
    <t>Gopalpur</t>
  </si>
  <si>
    <t>NARENDRA KUMAR NIRAJ</t>
  </si>
  <si>
    <t>Pirpainti</t>
  </si>
  <si>
    <t>RAM VILASH PASWAN</t>
  </si>
  <si>
    <t>Kahalgaon</t>
  </si>
  <si>
    <t>SADANAND SINGH</t>
  </si>
  <si>
    <t>AJEET SHARMA</t>
  </si>
  <si>
    <t>Nathnagar</t>
  </si>
  <si>
    <t>AJAY KUMAR MANDAL</t>
  </si>
  <si>
    <t>SHAMBHU NATH YADAV</t>
  </si>
  <si>
    <t>SANJAY KUMAR TIWARI ALIAS MUNNA TIWARI</t>
  </si>
  <si>
    <t>Dumraon</t>
  </si>
  <si>
    <t>DADAN YADAV</t>
  </si>
  <si>
    <t>Rajpur</t>
  </si>
  <si>
    <t>SANTOSH KUMAR NIRALA</t>
  </si>
  <si>
    <t>Ramgarh</t>
  </si>
  <si>
    <t>Dinara</t>
  </si>
  <si>
    <t>JAI KUMAR SINGH</t>
  </si>
  <si>
    <t>Gora bauram</t>
  </si>
  <si>
    <t>MADAN SAHNI</t>
  </si>
  <si>
    <t>Benipur</t>
  </si>
  <si>
    <t>SUNIL CHOUDHARY</t>
  </si>
  <si>
    <t>Alinagar</t>
  </si>
  <si>
    <t>ABDUL BARI SIDDIQUI</t>
  </si>
  <si>
    <t>Darbhanga Rural</t>
  </si>
  <si>
    <t>LALIT KUMAR YADAV</t>
  </si>
  <si>
    <t>SANJAY SARAOGI</t>
  </si>
  <si>
    <t>Bahadurpur</t>
  </si>
  <si>
    <t>BHOLA YADAV</t>
  </si>
  <si>
    <t>Sherghati</t>
  </si>
  <si>
    <t>VINOD PRASAD YADAV</t>
  </si>
  <si>
    <t>Barachatti</t>
  </si>
  <si>
    <t>SAMTA DEVI</t>
  </si>
  <si>
    <t>Bodh gaya</t>
  </si>
  <si>
    <t>KUMAR SARVJEET</t>
  </si>
  <si>
    <t>Gaya town</t>
  </si>
  <si>
    <t>PREM KUMAR</t>
  </si>
  <si>
    <t>Belaganj</t>
  </si>
  <si>
    <t>SURENDRA PRASAD YADAV</t>
  </si>
  <si>
    <t>Wazirganj</t>
  </si>
  <si>
    <t>AWADHESH KUMAR SINGH</t>
  </si>
  <si>
    <t>Baikunthpur</t>
  </si>
  <si>
    <t>MITHILESH TIWARI</t>
  </si>
  <si>
    <t>Barauli</t>
  </si>
  <si>
    <t>MD NEMATULLAH</t>
  </si>
  <si>
    <t>SUBASH SINGH</t>
  </si>
  <si>
    <t>Kuchaikote</t>
  </si>
  <si>
    <t>AMRENDRA KUMAR PANDEY</t>
  </si>
  <si>
    <t>Bhorey</t>
  </si>
  <si>
    <t>ANIL KUMAR</t>
  </si>
  <si>
    <t>Hathua</t>
  </si>
  <si>
    <t>RAMSEWAK SINGH</t>
  </si>
  <si>
    <t>AWADHESH SINGH</t>
  </si>
  <si>
    <t>RAJ KUMAR SAH</t>
  </si>
  <si>
    <t>Lok Jan Shakti Party</t>
  </si>
  <si>
    <t>Mahua</t>
  </si>
  <si>
    <t>TEJ PRATAP YADAV</t>
  </si>
  <si>
    <t>Raja pakar</t>
  </si>
  <si>
    <t>SHIVCHANDRA RAM</t>
  </si>
  <si>
    <t>Raghopur</t>
  </si>
  <si>
    <t>TEJASHWI PRASAD YADAV</t>
  </si>
  <si>
    <t>Manhar</t>
  </si>
  <si>
    <t>UMESH SINGH KUSHWAHA</t>
  </si>
  <si>
    <t>Arwal</t>
  </si>
  <si>
    <t>RAVINDRA SINGH</t>
  </si>
  <si>
    <t>Kurtha</t>
  </si>
  <si>
    <t>SATYADEO SINGH</t>
  </si>
  <si>
    <t>MUNDRIKA SINGH YADAV</t>
  </si>
  <si>
    <t>KRISHAN NANDAN PRASAD VERMA</t>
  </si>
  <si>
    <t>Makhdumpur</t>
  </si>
  <si>
    <t>SUBEDAR DAS</t>
  </si>
  <si>
    <t>Atri</t>
  </si>
  <si>
    <t>KUNTI DEVI</t>
  </si>
  <si>
    <t>Tarapur</t>
  </si>
  <si>
    <t>M L CHOUDHARY</t>
  </si>
  <si>
    <t>Sheikhpura</t>
  </si>
  <si>
    <t>RANDHIR KUMAR SONI</t>
  </si>
  <si>
    <t>Sikandra</t>
  </si>
  <si>
    <t>SUDHIR KUMAR ALIAS BANTY CHOUDHARY</t>
  </si>
  <si>
    <t>VIJAY PRAKASH</t>
  </si>
  <si>
    <t>Jhajha</t>
  </si>
  <si>
    <t>RABINDRA YADAV</t>
  </si>
  <si>
    <t>Chakai</t>
  </si>
  <si>
    <t>SAVITRI DEVI</t>
  </si>
  <si>
    <t>Khajauli</t>
  </si>
  <si>
    <t>SITARAM YADAV</t>
  </si>
  <si>
    <t>Babubarhi</t>
  </si>
  <si>
    <t>KAPIL DEO KAMAT</t>
  </si>
  <si>
    <t>Rajnagar</t>
  </si>
  <si>
    <t>RAM PRIT PASWAN</t>
  </si>
  <si>
    <t>GULAB YADAV</t>
  </si>
  <si>
    <t>Phulparas</t>
  </si>
  <si>
    <t>GULJAR DEVI</t>
  </si>
  <si>
    <t>Laukaha</t>
  </si>
  <si>
    <t>LAKSHMESHWAR ROY</t>
  </si>
  <si>
    <t>Nokha</t>
  </si>
  <si>
    <t>ANITA DEVI</t>
  </si>
  <si>
    <t>Dehri</t>
  </si>
  <si>
    <t>MOHAMMAD ILIYAS HUSSAIN</t>
  </si>
  <si>
    <t>SANJAY KUMAR SINGH</t>
  </si>
  <si>
    <t>Goh</t>
  </si>
  <si>
    <t>MANOJ KUMAR</t>
  </si>
  <si>
    <t>Obra</t>
  </si>
  <si>
    <t>BIRENDRA KUMAR SINHA</t>
  </si>
  <si>
    <t>Nabinagar</t>
  </si>
  <si>
    <t>VIRENDRA KUMAR SINGH</t>
  </si>
  <si>
    <t>TARKISHORE PRASAD</t>
  </si>
  <si>
    <t>Kadwa</t>
  </si>
  <si>
    <t>SHAKEEL AHMAD KHAN</t>
  </si>
  <si>
    <t>Balrampur</t>
  </si>
  <si>
    <t>MAHBOOB ALAM</t>
  </si>
  <si>
    <t>Pranpur</t>
  </si>
  <si>
    <t>BINOD KUMAR SINGH</t>
  </si>
  <si>
    <t>Manihari</t>
  </si>
  <si>
    <t>MANOHAR PRASAD SINGH</t>
  </si>
  <si>
    <t>Barari</t>
  </si>
  <si>
    <t>NEERAJ KUMAR</t>
  </si>
  <si>
    <t>Simri bakhtiarpur </t>
  </si>
  <si>
    <t>DINESH CHANDRA YADAV</t>
  </si>
  <si>
    <t>Hasanpur</t>
  </si>
  <si>
    <t>RAJ KUMAR RAY</t>
  </si>
  <si>
    <t>Alauli</t>
  </si>
  <si>
    <t>CHANDAN KUMAR</t>
  </si>
  <si>
    <t>POONAM DEVI YADAV</t>
  </si>
  <si>
    <t>Beldaur</t>
  </si>
  <si>
    <t>PANNA LAL SINGH PATEL</t>
  </si>
  <si>
    <t>Parbatta</t>
  </si>
  <si>
    <t>RAMANAD PRASAD SINGH</t>
  </si>
  <si>
    <t>Bahadurganj</t>
  </si>
  <si>
    <t>M.D. TAUSEEF ALAM</t>
  </si>
  <si>
    <t>Thakurganj</t>
  </si>
  <si>
    <t>NAUSHAD ALAM (TATPAUWA)</t>
  </si>
  <si>
    <t>DR MOHAMMAD JAWAID</t>
  </si>
  <si>
    <t>Kochadhaman</t>
  </si>
  <si>
    <t>MUJAHID ALAM</t>
  </si>
  <si>
    <t>Amour</t>
  </si>
  <si>
    <t>ABDUL JALIL MASTAN</t>
  </si>
  <si>
    <t>Baisi</t>
  </si>
  <si>
    <t>ABDUS SUBHAN</t>
  </si>
  <si>
    <t>Alamnagar</t>
  </si>
  <si>
    <t>NARENDRA NARAYAN YADAV</t>
  </si>
  <si>
    <t>Bihariganj</t>
  </si>
  <si>
    <t>NIRANJAN KUMAR MEHTA</t>
  </si>
  <si>
    <t>CHANDRA SHEKHAR</t>
  </si>
  <si>
    <t>Sonbarsa</t>
  </si>
  <si>
    <t>RATNESH SADA</t>
  </si>
  <si>
    <t>Saharsa</t>
  </si>
  <si>
    <t>Mahishi</t>
  </si>
  <si>
    <t>DR. ABDUL GHAFOOR</t>
  </si>
  <si>
    <t>Harlakhi</t>
  </si>
  <si>
    <t>BASANT KUMAR</t>
  </si>
  <si>
    <t>Rashtriya Lok Samta Party</t>
  </si>
  <si>
    <t>Benipatti</t>
  </si>
  <si>
    <t>BHAWANA JHA</t>
  </si>
  <si>
    <t>Bisfi</t>
  </si>
  <si>
    <t>FAIYAZ AHMAD</t>
  </si>
  <si>
    <t>SAMIR KUMAR MAHASETH</t>
  </si>
  <si>
    <t>Keoti</t>
  </si>
  <si>
    <t>FARAZ FATMI</t>
  </si>
  <si>
    <t>Jale</t>
  </si>
  <si>
    <t>JIBESH KUMAR</t>
  </si>
  <si>
    <t>Goriyakothi</t>
  </si>
  <si>
    <t>SATYADEO PRASAD SINGH</t>
  </si>
  <si>
    <t>HEM NARAYAN SAH</t>
  </si>
  <si>
    <t>Ekma</t>
  </si>
  <si>
    <t>MANORANJAN SINGH</t>
  </si>
  <si>
    <t>Manjhi</t>
  </si>
  <si>
    <t>VIJAY SHANKER DUBEY</t>
  </si>
  <si>
    <t>Baniapur</t>
  </si>
  <si>
    <t>KEDAR NATH SINGH</t>
  </si>
  <si>
    <t>Taraiya</t>
  </si>
  <si>
    <t>MUDRIKA PRASAD ROY</t>
  </si>
  <si>
    <t>VIJAY KUMAR 'VIJAY'</t>
  </si>
  <si>
    <t>Jamalpur</t>
  </si>
  <si>
    <t>SHAILESH KUMAR</t>
  </si>
  <si>
    <t>Suryagarha</t>
  </si>
  <si>
    <t>PRAHLAD YADAV</t>
  </si>
  <si>
    <t>Lakhisarai</t>
  </si>
  <si>
    <t>VIJAY KUMAR SINHA</t>
  </si>
  <si>
    <t>Mokama</t>
  </si>
  <si>
    <t>ANANT KUMAR SINGH</t>
  </si>
  <si>
    <t>Barh</t>
  </si>
  <si>
    <t>GYANENDRA KUMAR SINGH</t>
  </si>
  <si>
    <t>Gaighat</t>
  </si>
  <si>
    <t>MAHESHWAR PRASAD YADAV</t>
  </si>
  <si>
    <t>Aurai</t>
  </si>
  <si>
    <t>SURENDRA KUMAR</t>
  </si>
  <si>
    <t>Bochaha</t>
  </si>
  <si>
    <t>BEBY KUMARI</t>
  </si>
  <si>
    <t>Sakra</t>
  </si>
  <si>
    <t>LAL BABU RAM</t>
  </si>
  <si>
    <t>Kurhani</t>
  </si>
  <si>
    <t>KEDAR PRASAD GUPTA</t>
  </si>
  <si>
    <t>SURESH KUMAR SHARMA</t>
  </si>
  <si>
    <t>Asthawan</t>
  </si>
  <si>
    <t>JITENDRA KUMAR</t>
  </si>
  <si>
    <t>Biharsharif</t>
  </si>
  <si>
    <t>DR.SUNIL KUMAR</t>
  </si>
  <si>
    <t>Rajgir</t>
  </si>
  <si>
    <t>RAVI JYOTI KUMAR</t>
  </si>
  <si>
    <t>Islampur</t>
  </si>
  <si>
    <t>CHANDRASEN PRASAD</t>
  </si>
  <si>
    <t>Hilsa</t>
  </si>
  <si>
    <t>ATRI MUNI URPH SHAKTI SINGH YADAV</t>
  </si>
  <si>
    <t>SHRAWON KUMAR</t>
  </si>
  <si>
    <t>Harnaut</t>
  </si>
  <si>
    <t>HARI NARAYAN SINGH</t>
  </si>
  <si>
    <t>Barbigha</t>
  </si>
  <si>
    <t>SUDARSHAN KUMAR</t>
  </si>
  <si>
    <t>Rajauli</t>
  </si>
  <si>
    <t>PRAKASH VEER</t>
  </si>
  <si>
    <t>Hisua</t>
  </si>
  <si>
    <t>ANIL SINGH</t>
  </si>
  <si>
    <t>RAJBALLABH PRASAD</t>
  </si>
  <si>
    <t>Gobindpur</t>
  </si>
  <si>
    <t>PURNIMA YADAV</t>
  </si>
  <si>
    <t>Warsaliganj</t>
  </si>
  <si>
    <t>ARUNA DEVI</t>
  </si>
  <si>
    <t>Nautan</t>
  </si>
  <si>
    <t>NARAYAN PRASAD</t>
  </si>
  <si>
    <t>Chanpatia</t>
  </si>
  <si>
    <t>PRAKASH RAI</t>
  </si>
  <si>
    <t>Bettiah</t>
  </si>
  <si>
    <t>MADAN MOHAN TIWARI</t>
  </si>
  <si>
    <t>Raxaul</t>
  </si>
  <si>
    <t>AJAY KUMAR SINGH</t>
  </si>
  <si>
    <t>Sugauli</t>
  </si>
  <si>
    <t>RAMCHANDRA SAHNI</t>
  </si>
  <si>
    <t>Narkatia</t>
  </si>
  <si>
    <t>SHAMIM AHMAD</t>
  </si>
  <si>
    <t>Danapur</t>
  </si>
  <si>
    <t>ASHA DEVI</t>
  </si>
  <si>
    <t>Maner</t>
  </si>
  <si>
    <t>BHAI VIRENDRA</t>
  </si>
  <si>
    <t>Phulwari</t>
  </si>
  <si>
    <t>SHYAM RAJAK</t>
  </si>
  <si>
    <t>Masaurhi</t>
  </si>
  <si>
    <t>REKHA DEVI (VILL- PABHEDA)</t>
  </si>
  <si>
    <t>Paliganj</t>
  </si>
  <si>
    <t>JAY VARDHAN YADAV ALIAS BACHCHA YADAV</t>
  </si>
  <si>
    <t>Bikram</t>
  </si>
  <si>
    <t>SIDDHARTH</t>
  </si>
  <si>
    <t>Bakhtiarpur</t>
  </si>
  <si>
    <t>RANVIJAY SINGH</t>
  </si>
  <si>
    <t>Digha</t>
  </si>
  <si>
    <t>SANJIV CHAURASIA</t>
  </si>
  <si>
    <t>Bankipur</t>
  </si>
  <si>
    <t>NITIN NAVEEN</t>
  </si>
  <si>
    <t>Kumhrarh</t>
  </si>
  <si>
    <t>ARUN KUMAR SINHA</t>
  </si>
  <si>
    <t>NAND KISHORE YADAV</t>
  </si>
  <si>
    <t>Fatwah</t>
  </si>
  <si>
    <t>DR. RAMA NAND YADAV</t>
  </si>
  <si>
    <t>Kasba</t>
  </si>
  <si>
    <t>MD. AFAQUE ALAM</t>
  </si>
  <si>
    <t>Banmankhi</t>
  </si>
  <si>
    <t>KRISHNA KUMAR RISHI</t>
  </si>
  <si>
    <t>Rupauli</t>
  </si>
  <si>
    <t>BIMA BHARTI</t>
  </si>
  <si>
    <t>Dhamdaha</t>
  </si>
  <si>
    <t>LESHI SINGH</t>
  </si>
  <si>
    <t>VIJAY KUMAR KHEMKA</t>
  </si>
  <si>
    <t>Korha</t>
  </si>
  <si>
    <t>PUNAM KUMARI ALIAS PUNAM PASWAN</t>
  </si>
  <si>
    <t>Harsidhi</t>
  </si>
  <si>
    <t>RAJENDRA KUMAR</t>
  </si>
  <si>
    <t>Govindganj</t>
  </si>
  <si>
    <t>RAJU TIWARI</t>
  </si>
  <si>
    <t>Kesaria</t>
  </si>
  <si>
    <t>DR. RAJESH KUMAR</t>
  </si>
  <si>
    <t>Kalyanpur</t>
  </si>
  <si>
    <t>SACHINDRA PRASAD SINGH</t>
  </si>
  <si>
    <t>Pipra</t>
  </si>
  <si>
    <t>SHYAMBABU PRASAD YADAV</t>
  </si>
  <si>
    <t>Motihari</t>
  </si>
  <si>
    <t>PRAMOD KUMAR</t>
  </si>
  <si>
    <t>Kusheshwar asthan</t>
  </si>
  <si>
    <t>SHASHI BHUSAN HAZARI</t>
  </si>
  <si>
    <t>Hayaghat</t>
  </si>
  <si>
    <t>AMAR NATH GAMI</t>
  </si>
  <si>
    <t>MAHESHWAR HAZARI</t>
  </si>
  <si>
    <t>Warisnagar</t>
  </si>
  <si>
    <t>ASHOK KUMAR</t>
  </si>
  <si>
    <t>AKHTARUL ISLAM SHAHEEN</t>
  </si>
  <si>
    <t>Rosera</t>
  </si>
  <si>
    <t>DR. ASHOK KUMAR</t>
  </si>
  <si>
    <t>Marhaura</t>
  </si>
  <si>
    <t>JEETENDRA KUMAR RAI</t>
  </si>
  <si>
    <t>Chapra</t>
  </si>
  <si>
    <t>DR. C.N. GUPTA</t>
  </si>
  <si>
    <t>Garkha</t>
  </si>
  <si>
    <t>MUNESHWAR CHAUDHARY</t>
  </si>
  <si>
    <t>Amnour</t>
  </si>
  <si>
    <t>SHATRUDHAN TIWARY</t>
  </si>
  <si>
    <t>Parsa</t>
  </si>
  <si>
    <t>CHANDRIKA RAI</t>
  </si>
  <si>
    <t>Sonepur</t>
  </si>
  <si>
    <t>DR. RAMANUJ PRASAD</t>
  </si>
  <si>
    <t>Mohania</t>
  </si>
  <si>
    <t>NIRANJAN RAM</t>
  </si>
  <si>
    <t>Bhabua</t>
  </si>
  <si>
    <t>ANAND BHUSHAN PANDEY</t>
  </si>
  <si>
    <t>Chainpur</t>
  </si>
  <si>
    <t>BRIJ KISHOR BIND</t>
  </si>
  <si>
    <t>Chenari</t>
  </si>
  <si>
    <t>LALAN PASWAN</t>
  </si>
  <si>
    <t>Kargahar</t>
  </si>
  <si>
    <t>BASHISHT SINGH</t>
  </si>
  <si>
    <t>Madhuban</t>
  </si>
  <si>
    <t>RANA RANDHIR</t>
  </si>
  <si>
    <t>Chiraia</t>
  </si>
  <si>
    <t>LAL BABU PRASAD GUPTA</t>
  </si>
  <si>
    <t>Dhaka</t>
  </si>
  <si>
    <t>FAISAL RAHMAN</t>
  </si>
  <si>
    <t>SHARFUDDIN</t>
  </si>
  <si>
    <t>Riga</t>
  </si>
  <si>
    <t>AMIT KUMAR</t>
  </si>
  <si>
    <t>Belsand</t>
  </si>
  <si>
    <t>SUNITA SINGH CHAUHAN</t>
  </si>
  <si>
    <t>Bathnaha</t>
  </si>
  <si>
    <t>DINKAR RAM</t>
  </si>
  <si>
    <t>Parihar</t>
  </si>
  <si>
    <t>GAYTRI DEVI</t>
  </si>
  <si>
    <t>Sursand</t>
  </si>
  <si>
    <t>SYED ABU DOJANA</t>
  </si>
  <si>
    <t>Bajpatti</t>
  </si>
  <si>
    <t>DR. RANJU GEETA</t>
  </si>
  <si>
    <t>SUNIL KUMAR</t>
  </si>
  <si>
    <t>Runisaidpur</t>
  </si>
  <si>
    <t>MANGITA DEVI</t>
  </si>
  <si>
    <t>VYAS DEO PRASAD</t>
  </si>
  <si>
    <t>Ziradei</t>
  </si>
  <si>
    <t>RAMESH SINGH KUSHWAHA</t>
  </si>
  <si>
    <t>Darauli</t>
  </si>
  <si>
    <t>SATYADEO RAM</t>
  </si>
  <si>
    <t>Raghunathpur</t>
  </si>
  <si>
    <t>HARISHANKAR YADAV</t>
  </si>
  <si>
    <t>Daraundha</t>
  </si>
  <si>
    <t>KAVITA SINGH</t>
  </si>
  <si>
    <t>Barharia</t>
  </si>
  <si>
    <t>SHYAM BAHADUR SINGH</t>
  </si>
  <si>
    <t>Nirmali</t>
  </si>
  <si>
    <t>ANIRUDH PRASAD YADAV</t>
  </si>
  <si>
    <t>YADUBANSH KUMAR YADAV</t>
  </si>
  <si>
    <t>BIJENDRA PRASAD YADAV</t>
  </si>
  <si>
    <t>Tribeniganj</t>
  </si>
  <si>
    <t>VEENA BHARTI</t>
  </si>
  <si>
    <t>Chhatapur</t>
  </si>
  <si>
    <t>NIRAJ KUMAR SINGH</t>
  </si>
  <si>
    <t>Singheshwar</t>
  </si>
  <si>
    <t>RAMESH RISHIDEV</t>
  </si>
  <si>
    <t>Patepur</t>
  </si>
  <si>
    <t>PREMA CHAUDHARY</t>
  </si>
  <si>
    <t>ALOK KUMAR MEHTA</t>
  </si>
  <si>
    <t>Morwa</t>
  </si>
  <si>
    <t>VIDYA SAGAR SINGH NISHAD</t>
  </si>
  <si>
    <t>Sarairanjan</t>
  </si>
  <si>
    <t>VIJAY KUMAR CHOUDHARY</t>
  </si>
  <si>
    <t>Mohiuddinnagar</t>
  </si>
  <si>
    <t>EJYA YADAV</t>
  </si>
  <si>
    <t>Bibhutpur</t>
  </si>
  <si>
    <t>RAM BALAK SINGH</t>
  </si>
  <si>
    <t>Minapur</t>
  </si>
  <si>
    <t>RAJEEV KUMAR URF MUNNA YADAV</t>
  </si>
  <si>
    <t>Kanti</t>
  </si>
  <si>
    <t>ASHOK KUMAR CHOUDHARY (SADATPUR)</t>
  </si>
  <si>
    <t>Baruraj</t>
  </si>
  <si>
    <t>NAND KUMAR RAI</t>
  </si>
  <si>
    <t>Paroo</t>
  </si>
  <si>
    <t>Sahebganj</t>
  </si>
  <si>
    <t>RAMVICHAR RAI</t>
  </si>
  <si>
    <t>RAJ KISHORE SINGH</t>
  </si>
  <si>
    <t>DHIRENDRA PRATAP SINGH ALIAS RINKU SINGH</t>
  </si>
  <si>
    <t>Ramnagar</t>
  </si>
  <si>
    <t>BHAGIRATHI DEVI</t>
  </si>
  <si>
    <t>Narkatiaganj</t>
  </si>
  <si>
    <t>VINAY VARMA</t>
  </si>
  <si>
    <t>Bagaha</t>
  </si>
  <si>
    <t>RAGHAW SHARAN PANDEY</t>
  </si>
  <si>
    <t>Lauriya</t>
  </si>
  <si>
    <t>VINAY BIHARI</t>
  </si>
  <si>
    <t>Sikta</t>
  </si>
  <si>
    <t>KHURSHID URF FIROJ AHMAD</t>
  </si>
  <si>
    <t>Narela</t>
  </si>
  <si>
    <t>Burari</t>
  </si>
  <si>
    <t>Sanjeev Jha</t>
  </si>
  <si>
    <t>North Delhi</t>
  </si>
  <si>
    <t>Timarpur</t>
  </si>
  <si>
    <t>Pankaj Pushkar</t>
  </si>
  <si>
    <t>Adarsh Nagar</t>
  </si>
  <si>
    <t>Badli</t>
  </si>
  <si>
    <t>Rithala</t>
  </si>
  <si>
    <t>Bawana (SC)</t>
  </si>
  <si>
    <t>Mundka</t>
  </si>
  <si>
    <t>Sukhvir Singh</t>
  </si>
  <si>
    <t>South West Delhi</t>
  </si>
  <si>
    <t>Kirari</t>
  </si>
  <si>
    <t>Rituraj Govind</t>
  </si>
  <si>
    <t>Sultan Pur Majra (SC)</t>
  </si>
  <si>
    <t>Nangloi Jat</t>
  </si>
  <si>
    <t>Mangol Puri (SC)</t>
  </si>
  <si>
    <t>Rakhi Birla</t>
  </si>
  <si>
    <t>Rohini</t>
  </si>
  <si>
    <t>Shalimar Bagh</t>
  </si>
  <si>
    <t>Shakur Basti</t>
  </si>
  <si>
    <t>Satyender Kumar Jain</t>
  </si>
  <si>
    <t>Tri Nagar</t>
  </si>
  <si>
    <t>Wazirpur</t>
  </si>
  <si>
    <t>Model Town</t>
  </si>
  <si>
    <t>Sadar Bazar</t>
  </si>
  <si>
    <t>Central Delhi</t>
  </si>
  <si>
    <t>Matia Mahal</t>
  </si>
  <si>
    <t>Ballimaran</t>
  </si>
  <si>
    <t>Karol Bagh (SC)</t>
  </si>
  <si>
    <t>Patel Nagar (SC)</t>
  </si>
  <si>
    <t>Moti Nagar</t>
  </si>
  <si>
    <t>Madipur (SC)</t>
  </si>
  <si>
    <t>Rajouri Garden</t>
  </si>
  <si>
    <t>Hari Nagar</t>
  </si>
  <si>
    <t>Tilak Nagar</t>
  </si>
  <si>
    <t>Janakpuri</t>
  </si>
  <si>
    <t>Vikaspuri</t>
  </si>
  <si>
    <t>Uttam Nagar</t>
  </si>
  <si>
    <t>Dwarka</t>
  </si>
  <si>
    <t>Matiala</t>
  </si>
  <si>
    <t>Najafgarh</t>
  </si>
  <si>
    <t>Bijwasan</t>
  </si>
  <si>
    <t>Palam</t>
  </si>
  <si>
    <t>Delhi Cantonment</t>
  </si>
  <si>
    <t>Rajinder Nagar</t>
  </si>
  <si>
    <t>Jangpura</t>
  </si>
  <si>
    <t>Kasturba Nagar</t>
  </si>
  <si>
    <t>Malviya Nagar</t>
  </si>
  <si>
    <t>R K Puram</t>
  </si>
  <si>
    <t>Mehrauli</t>
  </si>
  <si>
    <t>Chhatarpur</t>
  </si>
  <si>
    <t>Deoli (SC)</t>
  </si>
  <si>
    <t>Ambedkar Nagar (SC)</t>
  </si>
  <si>
    <t>Sangam Vihar</t>
  </si>
  <si>
    <t>Greater Kailash</t>
  </si>
  <si>
    <t>Kalkaji</t>
  </si>
  <si>
    <t>Tughlakabad</t>
  </si>
  <si>
    <t>Okhla</t>
  </si>
  <si>
    <t>Trilokpuri (SC)</t>
  </si>
  <si>
    <t>Kondli (SC)</t>
  </si>
  <si>
    <t>Patparganj</t>
  </si>
  <si>
    <t>Laxmi Nagar</t>
  </si>
  <si>
    <t>Vishwas Nagar</t>
  </si>
  <si>
    <t>Krishna Nagar</t>
  </si>
  <si>
    <t>Gandhi Nagar</t>
  </si>
  <si>
    <t>Shahdara</t>
  </si>
  <si>
    <t>Seemapuri (SC)</t>
  </si>
  <si>
    <t>Rohtas Nagar</t>
  </si>
  <si>
    <t>Seelampur</t>
  </si>
  <si>
    <t>Ghonda</t>
  </si>
  <si>
    <t>Babarpur</t>
  </si>
  <si>
    <t>Gokalpur (SC)</t>
  </si>
  <si>
    <t>Mustafabad</t>
  </si>
  <si>
    <t>Karawal Nagar</t>
  </si>
  <si>
    <t>DELHI</t>
  </si>
  <si>
    <t>Raghuvinder Shokeen</t>
  </si>
  <si>
    <t>Pawan Kumar Sharma</t>
  </si>
  <si>
    <t>Ajesh Yadav</t>
  </si>
  <si>
    <t>Mohinder Goyal</t>
  </si>
  <si>
    <t>Ved Prakash</t>
  </si>
  <si>
    <t>Sandeep Kumar</t>
  </si>
  <si>
    <t>Vijender Kumar</t>
  </si>
  <si>
    <t>Bandana Kumari</t>
  </si>
  <si>
    <t>Jitendra Singh Tomar</t>
  </si>
  <si>
    <t>Rajesh Gupta</t>
  </si>
  <si>
    <t>Akhilesh Pati Tripathi</t>
  </si>
  <si>
    <t>Som Dutt</t>
  </si>
  <si>
    <t>Alka Lamba</t>
  </si>
  <si>
    <t>Asim Ahmed Khan</t>
  </si>
  <si>
    <t>Imran Hussain</t>
  </si>
  <si>
    <t>Vishesh Ravi</t>
  </si>
  <si>
    <t>Hazari Lal Chauhan</t>
  </si>
  <si>
    <t>Shiv Charan Goel</t>
  </si>
  <si>
    <t>Girish Soni</t>
  </si>
  <si>
    <t>Jarnail Singh</t>
  </si>
  <si>
    <t>Jagdeep Singh</t>
  </si>
  <si>
    <t>Rajesh Rishi</t>
  </si>
  <si>
    <t>Mahinder Yadav</t>
  </si>
  <si>
    <t>Naresh Balyan</t>
  </si>
  <si>
    <t>Adarsh Shastri</t>
  </si>
  <si>
    <t>Gulab Singh</t>
  </si>
  <si>
    <t>Kailash Gahlot</t>
  </si>
  <si>
    <t>Devinder Sherawat</t>
  </si>
  <si>
    <t>Bhavna Gaur</t>
  </si>
  <si>
    <t>Kartar Singh Tanwar</t>
  </si>
  <si>
    <t>Vijender Garg Vijay</t>
  </si>
  <si>
    <t>Arvind Kejriwal</t>
  </si>
  <si>
    <t>Praveen Kumar</t>
  </si>
  <si>
    <t>Madan Lal</t>
  </si>
  <si>
    <t>Somnath Bharti</t>
  </si>
  <si>
    <t>Manish Sisodia</t>
  </si>
  <si>
    <t>Naresh Yadav</t>
  </si>
  <si>
    <t>Prakash</t>
  </si>
  <si>
    <t>Ajay Dutt</t>
  </si>
  <si>
    <t>Dinesh Mohaniya</t>
  </si>
  <si>
    <t>Saurabh Bharadwaj</t>
  </si>
  <si>
    <t>Avtar Singh Kalkaji</t>
  </si>
  <si>
    <t>Sahi Ram</t>
  </si>
  <si>
    <t>Narayan Dutt Sharma</t>
  </si>
  <si>
    <t>Manatullah Khan</t>
  </si>
  <si>
    <t>Raju Dhingan</t>
  </si>
  <si>
    <t>Manoj Kumar</t>
  </si>
  <si>
    <t>Nitin Tyagi</t>
  </si>
  <si>
    <t>Om Prakash Sharma</t>
  </si>
  <si>
    <t>S K Bagga Advocate</t>
  </si>
  <si>
    <t>Anil Kumar Bajpai</t>
  </si>
  <si>
    <t>Ram Niwas Goel</t>
  </si>
  <si>
    <t>Rajendra Pal Gautam</t>
  </si>
  <si>
    <t>Sarita Singh</t>
  </si>
  <si>
    <t>Mohd. Ishraque</t>
  </si>
  <si>
    <t>Shri Dutt Sharma</t>
  </si>
  <si>
    <t>Gopal Rai</t>
  </si>
  <si>
    <t>Fateh Singh</t>
  </si>
  <si>
    <t>Jagdish Pradhan</t>
  </si>
  <si>
    <t>Kapil Mishra</t>
  </si>
  <si>
    <t>ARIANKUPPAM</t>
  </si>
  <si>
    <t>T. Djeamourthy</t>
  </si>
  <si>
    <t>BAHOUR</t>
  </si>
  <si>
    <t>Danavelu N</t>
  </si>
  <si>
    <t>EMBALAM</t>
  </si>
  <si>
    <t>Kandasamy M</t>
  </si>
  <si>
    <t>INDIRA NAGAR</t>
  </si>
  <si>
    <t>N.Rangasamy</t>
  </si>
  <si>
    <t>All India N.R. Congress</t>
  </si>
  <si>
    <t>KADIRGAMAM</t>
  </si>
  <si>
    <t>N.S.J.Jayabal Alias Ayyanar</t>
  </si>
  <si>
    <t>KALAPET</t>
  </si>
  <si>
    <t>M.O.H.F. Shahjahan</t>
  </si>
  <si>
    <t>KAMARAJ NAGAR</t>
  </si>
  <si>
    <t>Ve. Vaithilingam</t>
  </si>
  <si>
    <t>KARAIKAL NORTH</t>
  </si>
  <si>
    <t>P.R.N. Thirumurugan</t>
  </si>
  <si>
    <t>KARAIKAL SOUTH</t>
  </si>
  <si>
    <t>K.A.U. Assana</t>
  </si>
  <si>
    <t>LAWSPET</t>
  </si>
  <si>
    <t>V.P. Sivakolundhu</t>
  </si>
  <si>
    <t>MAHE</t>
  </si>
  <si>
    <t>Dr.V. Ramachandran</t>
  </si>
  <si>
    <t>MANAVELY</t>
  </si>
  <si>
    <t>R.K.R. Anantharaman</t>
  </si>
  <si>
    <t>MANGALAM</t>
  </si>
  <si>
    <t>S.V. Sugumaran</t>
  </si>
  <si>
    <t>MANNADIPET</t>
  </si>
  <si>
    <t>T P R Selvam</t>
  </si>
  <si>
    <t>MUDALIARPET</t>
  </si>
  <si>
    <t>A. Baskar</t>
  </si>
  <si>
    <t>MUTHIALPET</t>
  </si>
  <si>
    <t>V. Manikandan</t>
  </si>
  <si>
    <t>NEDUNGADU</t>
  </si>
  <si>
    <t>Chandirapriyanga</t>
  </si>
  <si>
    <t>NELLITHOPE</t>
  </si>
  <si>
    <t>A. Johnkumar</t>
  </si>
  <si>
    <t>NERAVY T.R. PATTINAM</t>
  </si>
  <si>
    <t>A.Geetha</t>
  </si>
  <si>
    <t>DMK</t>
  </si>
  <si>
    <t>NETTAPAKKAM</t>
  </si>
  <si>
    <t>Vizeaveny V</t>
  </si>
  <si>
    <t>ORLEAMPETH</t>
  </si>
  <si>
    <t>R. Siva</t>
  </si>
  <si>
    <t>OUPALAM</t>
  </si>
  <si>
    <t>A. Anbalagan</t>
  </si>
  <si>
    <t>OUSSUDU</t>
  </si>
  <si>
    <t>Theeppainthan E</t>
  </si>
  <si>
    <t>OZHUKARAI</t>
  </si>
  <si>
    <t>Mnr. Balan</t>
  </si>
  <si>
    <t>RAJ BHAVAN</t>
  </si>
  <si>
    <t>K. Lakshminarayanan</t>
  </si>
  <si>
    <t>THATTANCHAVADY</t>
  </si>
  <si>
    <t>Ashok Anand</t>
  </si>
  <si>
    <t>THIRUBHUVANAI</t>
  </si>
  <si>
    <t>Kopiga B</t>
  </si>
  <si>
    <t>THIRUNALLAR</t>
  </si>
  <si>
    <t>Kamalakannan. R</t>
  </si>
  <si>
    <t>VILLIANUR</t>
  </si>
  <si>
    <t>A. Namassivayam</t>
  </si>
  <si>
    <t>YANAM</t>
  </si>
  <si>
    <t>Malladi Krishna Rao</t>
  </si>
  <si>
    <t>PUDUCHERRY</t>
  </si>
  <si>
    <t>Abdasa</t>
  </si>
  <si>
    <t>Shaktisinh Gohil</t>
  </si>
  <si>
    <t>Kuchchh</t>
  </si>
  <si>
    <t>Mandvi</t>
  </si>
  <si>
    <t>Tarachand Chheda</t>
  </si>
  <si>
    <t>Bhuj</t>
  </si>
  <si>
    <t>Dr Nimaben Acharya</t>
  </si>
  <si>
    <t>Anjar</t>
  </si>
  <si>
    <t>Vasanbhai Ahir</t>
  </si>
  <si>
    <t>Gandhidham</t>
  </si>
  <si>
    <t>Maheshwari Ramesh Vachchhraj</t>
  </si>
  <si>
    <t>Rapar</t>
  </si>
  <si>
    <t>Pankaj Mehta</t>
  </si>
  <si>
    <t>Vav</t>
  </si>
  <si>
    <t>Shankarbhai Lagdhirbhai Chaudhary</t>
  </si>
  <si>
    <t>Tharad</t>
  </si>
  <si>
    <t>Parbat Patel</t>
  </si>
  <si>
    <t>Dhanera</t>
  </si>
  <si>
    <t>Patel Joitabhai Kasnabhai</t>
  </si>
  <si>
    <t>Danta</t>
  </si>
  <si>
    <t>Kharadi Kantibhai Kalabhai</t>
  </si>
  <si>
    <t>Vadgam</t>
  </si>
  <si>
    <t>Manilal Jethabhai Vaghela</t>
  </si>
  <si>
    <t>Palanpur</t>
  </si>
  <si>
    <t>Patel Maheshkumar Amrutlal</t>
  </si>
  <si>
    <t>Deesa</t>
  </si>
  <si>
    <t>Rabari Govabhai</t>
  </si>
  <si>
    <t>Deodar</t>
  </si>
  <si>
    <t>Chauhan Keshaji Shivaji</t>
  </si>
  <si>
    <t>Kankrej</t>
  </si>
  <si>
    <t>Khanpura Dharshibhai Lakhabhai</t>
  </si>
  <si>
    <t>Radhanpur</t>
  </si>
  <si>
    <t>Thakor Nagarji Harchandji</t>
  </si>
  <si>
    <t>Chanasma</t>
  </si>
  <si>
    <t>Dilipkumar Virajibhai Thakor</t>
  </si>
  <si>
    <t>Desai Ranchhodbhai Mahijibhai</t>
  </si>
  <si>
    <t>Sidhpur</t>
  </si>
  <si>
    <t>Balvantsinh Chandansinh Rajput</t>
  </si>
  <si>
    <t>Kheralu</t>
  </si>
  <si>
    <t>Bharatsinhji Dabhi</t>
  </si>
  <si>
    <t>Mahesana</t>
  </si>
  <si>
    <t>Unjha</t>
  </si>
  <si>
    <t>Patel Narayanbhai Lalludas</t>
  </si>
  <si>
    <t>Visnagar</t>
  </si>
  <si>
    <t>Patel Rushikesh Ganeshbhai</t>
  </si>
  <si>
    <t>Becharaji</t>
  </si>
  <si>
    <t>Patel Rajanikant Somabhai</t>
  </si>
  <si>
    <t>Kadi</t>
  </si>
  <si>
    <t>Chavada Rameshbhai Maganbhai</t>
  </si>
  <si>
    <t>Nitinbhai Patel</t>
  </si>
  <si>
    <t>Vijapur</t>
  </si>
  <si>
    <t>Patel Prahladbhai Ishvarbhai</t>
  </si>
  <si>
    <t>Himmatnagar</t>
  </si>
  <si>
    <t>Rajubhai Chavda</t>
  </si>
  <si>
    <t>Idar</t>
  </si>
  <si>
    <t>Ramanlal Vora</t>
  </si>
  <si>
    <t>Khedbrahma</t>
  </si>
  <si>
    <t>Ashvin Kotwal</t>
  </si>
  <si>
    <t>Bhiloda</t>
  </si>
  <si>
    <t>Anil Joshiyara</t>
  </si>
  <si>
    <t>Modasa</t>
  </si>
  <si>
    <t>Thakor Rajendrasinh Shivsinh</t>
  </si>
  <si>
    <t>Aravalli</t>
  </si>
  <si>
    <t>Bayad</t>
  </si>
  <si>
    <t>Vaghela Mahendrasinh Shankersinh</t>
  </si>
  <si>
    <t>Prantij</t>
  </si>
  <si>
    <t>Baraiya Mahendrasinh Kacharsinh</t>
  </si>
  <si>
    <t>Dehgam</t>
  </si>
  <si>
    <t>Kaminiba Rathod</t>
  </si>
  <si>
    <t>Gandhinagar South</t>
  </si>
  <si>
    <t>Thakor Shambhuji Chelaji</t>
  </si>
  <si>
    <t>Gandhinagar North</t>
  </si>
  <si>
    <t>Patel Ashokkumar Ranchhodbhai</t>
  </si>
  <si>
    <t>Mansa</t>
  </si>
  <si>
    <t>Chaudhari Amitbhai Harisingbhai</t>
  </si>
  <si>
    <t>Kalol</t>
  </si>
  <si>
    <t>Thakor Baldevji Chanduji</t>
  </si>
  <si>
    <t>Viramgam</t>
  </si>
  <si>
    <t>Tejeshree Patel</t>
  </si>
  <si>
    <t>Ahmedabad</t>
  </si>
  <si>
    <t>Sanand</t>
  </si>
  <si>
    <t>Karamsibhai Virjibhai Patel</t>
  </si>
  <si>
    <t>Ghatlodiya</t>
  </si>
  <si>
    <t>Anandiben Patel</t>
  </si>
  <si>
    <t>Vejalpur</t>
  </si>
  <si>
    <t>Chauhan Kishorsinh Babulal</t>
  </si>
  <si>
    <t>Vatva</t>
  </si>
  <si>
    <t>Pradipsinh Bhagwatsinh Jadeja</t>
  </si>
  <si>
    <t>Ellisbridge</t>
  </si>
  <si>
    <t>Rakesh Shah</t>
  </si>
  <si>
    <t>Naranpura</t>
  </si>
  <si>
    <t>Amit Shah</t>
  </si>
  <si>
    <t>Nikol</t>
  </si>
  <si>
    <t>Panchal Jagdish Ishwarbhai</t>
  </si>
  <si>
    <t>Naroda</t>
  </si>
  <si>
    <t>Wadhwani Nirmalaben Sunilbhai</t>
  </si>
  <si>
    <t>Thakkar Bapanagar</t>
  </si>
  <si>
    <t>Kakadiya Vallabhbhai Gobarbhai</t>
  </si>
  <si>
    <t>Bapunagar</t>
  </si>
  <si>
    <t>Rajput Jagrupsinh Girdansinh</t>
  </si>
  <si>
    <t>Amraiwadi</t>
  </si>
  <si>
    <t>Patel Hasmukhbhai Somabhai</t>
  </si>
  <si>
    <t>Dariyapur</t>
  </si>
  <si>
    <t>Gyasuddin Habibuddin Shekh</t>
  </si>
  <si>
    <t>Jamalpur-Khadia</t>
  </si>
  <si>
    <t>Bhushan Bhatt</t>
  </si>
  <si>
    <t>Maninagar</t>
  </si>
  <si>
    <t>Patel Sureshbhai Dhanjibhai</t>
  </si>
  <si>
    <t>Danilimda</t>
  </si>
  <si>
    <t>Shailesh Manubhai Parmar</t>
  </si>
  <si>
    <t>Sabarmati</t>
  </si>
  <si>
    <t>Arvindkumar Gandalal Patel</t>
  </si>
  <si>
    <t>Asarwa</t>
  </si>
  <si>
    <t>Rajanikant Mohanlal Patel</t>
  </si>
  <si>
    <t>Daskroi</t>
  </si>
  <si>
    <t>Patel Babubhai Jamnadas</t>
  </si>
  <si>
    <t>Dholka</t>
  </si>
  <si>
    <t>Chudasama Bhupendrasinh Manubha</t>
  </si>
  <si>
    <t>Dhandhuka</t>
  </si>
  <si>
    <t>Kolipatel Laljibhai Chaturbhai</t>
  </si>
  <si>
    <t>Dasada</t>
  </si>
  <si>
    <t>Makwana Punambhai Kalabhai</t>
  </si>
  <si>
    <t>Limbdi</t>
  </si>
  <si>
    <t>Kiritsinh Rana</t>
  </si>
  <si>
    <t>Wadhwan</t>
  </si>
  <si>
    <t>Doshi Varshaben Narendrabhai</t>
  </si>
  <si>
    <t>Chotila</t>
  </si>
  <si>
    <t>Shamjibhai Bhimjibhai Chauhan</t>
  </si>
  <si>
    <t>Dhrangadhra</t>
  </si>
  <si>
    <t>Kavadiya Jayantibhai Ramjibhai</t>
  </si>
  <si>
    <t>Morbi</t>
  </si>
  <si>
    <t>Amrutiya Kantilal Shivlal</t>
  </si>
  <si>
    <t>Tankara</t>
  </si>
  <si>
    <t>Metaliya Bavanjibhai Hansrajbhai</t>
  </si>
  <si>
    <t>Wankaner</t>
  </si>
  <si>
    <t>Pirzada Mahamadjavid Abdulmutalib</t>
  </si>
  <si>
    <t>Rajkot East</t>
  </si>
  <si>
    <t>Rajguru Indranil Sanjaybhai</t>
  </si>
  <si>
    <t>Rajkot West</t>
  </si>
  <si>
    <t>Vijay Rupani</t>
  </si>
  <si>
    <t>Rajkot South</t>
  </si>
  <si>
    <t>Govind Patel</t>
  </si>
  <si>
    <t>Rajkot Rural</t>
  </si>
  <si>
    <t>Bhanuben Manoharbhai Babariya</t>
  </si>
  <si>
    <t>Jasdan</t>
  </si>
  <si>
    <t>Gohel Bholabhai Bhikhabhai</t>
  </si>
  <si>
    <t>Gondal</t>
  </si>
  <si>
    <t>Jadeja Jayrajsinh Temubha</t>
  </si>
  <si>
    <t>Jetpur</t>
  </si>
  <si>
    <t>Radadia Jayesh Vitthalbhai</t>
  </si>
  <si>
    <t>Dhoraji</t>
  </si>
  <si>
    <t>Pravin Mankadiya</t>
  </si>
  <si>
    <t>Kalavad</t>
  </si>
  <si>
    <t>Chavda Meghjibhai Amarabhai</t>
  </si>
  <si>
    <t>Jamnagar Rural</t>
  </si>
  <si>
    <t>Raghavji Hansraj Patel</t>
  </si>
  <si>
    <t>Jamnagar North</t>
  </si>
  <si>
    <t>Jadeja Dharmendrasinh Merubha</t>
  </si>
  <si>
    <t>Jamnagar South</t>
  </si>
  <si>
    <t>Trivedi Vasuben Narendrabhai</t>
  </si>
  <si>
    <t>Jam Jodhpur</t>
  </si>
  <si>
    <t>Shapriya Chimanbhai Dharamshibhai</t>
  </si>
  <si>
    <t>Khambhalia</t>
  </si>
  <si>
    <t>Ahir Meraman</t>
  </si>
  <si>
    <t>Devbhoomi Dwarka</t>
  </si>
  <si>
    <t>Pabubha Virambha Manek</t>
  </si>
  <si>
    <t>Babubhai Bhimabhai Bokhiria</t>
  </si>
  <si>
    <t>Kutiyana</t>
  </si>
  <si>
    <t>Kandhal Sarmanbhai Jadeja</t>
  </si>
  <si>
    <t>Manavadar</t>
  </si>
  <si>
    <t>Chavda Jawaharbhai Pethalajibhai</t>
  </si>
  <si>
    <t>Mashru Mahendrabhai Liladharbhai</t>
  </si>
  <si>
    <t>Visavadar</t>
  </si>
  <si>
    <t>Ribadiya Harshadkumar Madhavjibhai</t>
  </si>
  <si>
    <t>Keshod</t>
  </si>
  <si>
    <t>Arvindbhai Keshavbhai Ladani</t>
  </si>
  <si>
    <t>Mangrol</t>
  </si>
  <si>
    <t>Vaja Babubhai</t>
  </si>
  <si>
    <t>Somnath</t>
  </si>
  <si>
    <t>Jasabhai Bhanabhai Barad</t>
  </si>
  <si>
    <t>Gir Somnath</t>
  </si>
  <si>
    <t>Talala</t>
  </si>
  <si>
    <t>Govindbhai Parmar </t>
  </si>
  <si>
    <t>Kodinar</t>
  </si>
  <si>
    <t>Solanki Jethabhai Danabhai</t>
  </si>
  <si>
    <t>Una</t>
  </si>
  <si>
    <t>Vansh Punjabhai Bhimabhai</t>
  </si>
  <si>
    <t>Dhari</t>
  </si>
  <si>
    <t>Nalin Kotadiya</t>
  </si>
  <si>
    <t>Paresh Dhanani</t>
  </si>
  <si>
    <t>Lathi</t>
  </si>
  <si>
    <t>Bavkubhai Undhad</t>
  </si>
  <si>
    <t>Savarkundla</t>
  </si>
  <si>
    <t>Vaghasiya Vallabhbhai Vasharambhai</t>
  </si>
  <si>
    <t>Rajula</t>
  </si>
  <si>
    <t>Solanki Hirabhai Odhavjibhai</t>
  </si>
  <si>
    <t>Mahuva</t>
  </si>
  <si>
    <t>Makwana Bhavanaben Raghvbhai</t>
  </si>
  <si>
    <t>Talaja</t>
  </si>
  <si>
    <t>Gohil Shivabhai Jerambhai</t>
  </si>
  <si>
    <t>Gariadhar</t>
  </si>
  <si>
    <t>Keshubhai Hirjibhai Nakran</t>
  </si>
  <si>
    <t>Palitana</t>
  </si>
  <si>
    <t>Rathod Pravinbhai Jinabhai</t>
  </si>
  <si>
    <t>Bhavnagar Rural</t>
  </si>
  <si>
    <t>Parshottam Solanki</t>
  </si>
  <si>
    <t>Bhavnagar East</t>
  </si>
  <si>
    <t>Vibhavari Dave</t>
  </si>
  <si>
    <t>Bhavnagar West</t>
  </si>
  <si>
    <t>Jitu Vaghani</t>
  </si>
  <si>
    <t>Gadhada</t>
  </si>
  <si>
    <t>Atmaram Makanbhai Parmar</t>
  </si>
  <si>
    <t>Botad</t>
  </si>
  <si>
    <t>Dr. Thakarshibhai Maniya</t>
  </si>
  <si>
    <t>Khambhat</t>
  </si>
  <si>
    <t>Patel Sanjaykumar Ramanbhai</t>
  </si>
  <si>
    <t>Borsad</t>
  </si>
  <si>
    <t>Parmar Rajendrasinh Dhirsinh</t>
  </si>
  <si>
    <t>Anklav</t>
  </si>
  <si>
    <t>Amit Chavda</t>
  </si>
  <si>
    <t>Umreth</t>
  </si>
  <si>
    <t>Jayantbhai Ramanbhai Patel</t>
  </si>
  <si>
    <t>Patel Rohitbhai Jashubhai</t>
  </si>
  <si>
    <t>Petlad</t>
  </si>
  <si>
    <t>Niranjan Patel</t>
  </si>
  <si>
    <t>Sojitra</t>
  </si>
  <si>
    <t>Parmar Punambhai Madhabhai</t>
  </si>
  <si>
    <t>Matar</t>
  </si>
  <si>
    <t>Kesrisinh Jesangbhai Solanki</t>
  </si>
  <si>
    <t>Nadiad</t>
  </si>
  <si>
    <t>Desai Pankaj Vinubhai</t>
  </si>
  <si>
    <t>Mahemdabad</t>
  </si>
  <si>
    <t>Gautambhai Ravjibhai Chauhan</t>
  </si>
  <si>
    <t>Mahudha</t>
  </si>
  <si>
    <t>Thakor Natvarsinh Fulsinh</t>
  </si>
  <si>
    <t>Thasra</t>
  </si>
  <si>
    <t>Parmar Ramsinh Prabhatsinh</t>
  </si>
  <si>
    <t>Kapadvanj</t>
  </si>
  <si>
    <t>Shankersinh Vaghela</t>
  </si>
  <si>
    <t>Balasinor</t>
  </si>
  <si>
    <t>Chauhan Mansinh Kohyabhai</t>
  </si>
  <si>
    <t>Lunawada</t>
  </si>
  <si>
    <t>Patel Hirabhai</t>
  </si>
  <si>
    <t>Mahisagar</t>
  </si>
  <si>
    <t>Santrampur</t>
  </si>
  <si>
    <t>Damor Gendalbhai Motibhai</t>
  </si>
  <si>
    <t>Shehra</t>
  </si>
  <si>
    <t>Ahir Jethabhai Ghelabhai</t>
  </si>
  <si>
    <t>Morva Hadaf</t>
  </si>
  <si>
    <t>Nimisha Suthar</t>
  </si>
  <si>
    <t>Godhra</t>
  </si>
  <si>
    <t>C. K. Raul</t>
  </si>
  <si>
    <t>Rathod Arvindsinh Damsinh</t>
  </si>
  <si>
    <t>Halol</t>
  </si>
  <si>
    <t>Parmar Jaydrathsinh Chandrasinh</t>
  </si>
  <si>
    <t>Fatepura</t>
  </si>
  <si>
    <t>Katara Rameshbhai Bhurabhai</t>
  </si>
  <si>
    <t>Jhalod</t>
  </si>
  <si>
    <t>Garasiya Miteshbhai Kalabhai</t>
  </si>
  <si>
    <t>Limkheda</t>
  </si>
  <si>
    <t>Bhuriya Vichhiyabhai Jokhnabhai</t>
  </si>
  <si>
    <t>Panada Vajesingbhai Parsingbhai</t>
  </si>
  <si>
    <t>Garbada</t>
  </si>
  <si>
    <t>Bariya Chandrikaben Chhaganbhai</t>
  </si>
  <si>
    <t>Devgadh Baria</t>
  </si>
  <si>
    <t>Bachu Khabad</t>
  </si>
  <si>
    <t>Savli</t>
  </si>
  <si>
    <t>Inamdar Ketanbhai Mahendrabhai</t>
  </si>
  <si>
    <t>Vaghodia</t>
  </si>
  <si>
    <t>Shrivastav Madhubhai Babubhai</t>
  </si>
  <si>
    <t>Rathwa Mohansinh Chhotubhai</t>
  </si>
  <si>
    <t>Pavi Jetpur</t>
  </si>
  <si>
    <t>Rathava Jayantibhai Savjibhai</t>
  </si>
  <si>
    <t>Sankheda</t>
  </si>
  <si>
    <t>Bhil Dhirubhai Chunilal</t>
  </si>
  <si>
    <t>Dabhoi</t>
  </si>
  <si>
    <t>Balkrishna Patel</t>
  </si>
  <si>
    <t>Vadodara City</t>
  </si>
  <si>
    <t>Vakil Manisha Rajivbhai</t>
  </si>
  <si>
    <t>Sayajigunj</t>
  </si>
  <si>
    <t>Sukhadiya Jitendra Ratilal</t>
  </si>
  <si>
    <t>Akota</t>
  </si>
  <si>
    <t>Saurabh Patel</t>
  </si>
  <si>
    <t>Raopura</t>
  </si>
  <si>
    <t>Rajendra Trivedi</t>
  </si>
  <si>
    <t>Manjalpur</t>
  </si>
  <si>
    <t>Yogesh Patel</t>
  </si>
  <si>
    <t>Padra</t>
  </si>
  <si>
    <t>Patel Dineshbhai Balubhai</t>
  </si>
  <si>
    <t>Karjan</t>
  </si>
  <si>
    <t>Satish Patel</t>
  </si>
  <si>
    <t>Nandod</t>
  </si>
  <si>
    <t>Tadvi Shabdasharan Bhailalbhai</t>
  </si>
  <si>
    <t>Narmada</t>
  </si>
  <si>
    <t>Dediapada</t>
  </si>
  <si>
    <t>Motilal Vasava</t>
  </si>
  <si>
    <t>Jambusar</t>
  </si>
  <si>
    <t>Chhatrasinhji Pujabhai Mori</t>
  </si>
  <si>
    <t>Vagra</t>
  </si>
  <si>
    <t>Arunsinh Ajitsinh Rana</t>
  </si>
  <si>
    <t>Zaghadia</t>
  </si>
  <si>
    <t>Vasava Chhotubhai Amarsinh</t>
  </si>
  <si>
    <t>Dushyantbhai Rajnikant Patel</t>
  </si>
  <si>
    <t>Ankleshwar</t>
  </si>
  <si>
    <t>Ishwarsinh Thakorbhai Patel</t>
  </si>
  <si>
    <t>Olpad</t>
  </si>
  <si>
    <t>Patel Mukeshbhai Zinabhai</t>
  </si>
  <si>
    <t>Mangrol, Surat</t>
  </si>
  <si>
    <t>Ganpatsinh Vestabhai Vasava</t>
  </si>
  <si>
    <t>Anandbhai Chaudhari</t>
  </si>
  <si>
    <t>Kamrej</t>
  </si>
  <si>
    <t>Pansheriya Prafulbhai Chhaganbhai</t>
  </si>
  <si>
    <t>Surat East</t>
  </si>
  <si>
    <t>Gilitwala Ranjitbhai Mangubhai</t>
  </si>
  <si>
    <t>Surat North</t>
  </si>
  <si>
    <t>Choksi Ajaykumar Jashvantlal</t>
  </si>
  <si>
    <t>Varachha Road</t>
  </si>
  <si>
    <t>Kanani Kishorbhai Shivabhai</t>
  </si>
  <si>
    <t>Karanj</t>
  </si>
  <si>
    <t>Kachhadiya Janakbhai Manjibhai</t>
  </si>
  <si>
    <t>Limbayat</t>
  </si>
  <si>
    <t>Patil Sangitaben Rajendrabhai</t>
  </si>
  <si>
    <t>Udhna</t>
  </si>
  <si>
    <t>Narottambhai Patel</t>
  </si>
  <si>
    <t>Majura</t>
  </si>
  <si>
    <t>Sanghvi Harsh Rameshkumar (Harsh Sanghavi)</t>
  </si>
  <si>
    <t>Katargam</t>
  </si>
  <si>
    <t>Vanani Nanubhai Bhagavanbhai</t>
  </si>
  <si>
    <t>Surat West</t>
  </si>
  <si>
    <t>Purnesh Modi</t>
  </si>
  <si>
    <t>Choryasi</t>
  </si>
  <si>
    <t>Zankhana Patel</t>
  </si>
  <si>
    <t>Parmar Ishwarbhai Alias Anilbhai Ramanbhai</t>
  </si>
  <si>
    <t>Dhodiya Mohanbhai Dhanjibhai</t>
  </si>
  <si>
    <t>Vyara</t>
  </si>
  <si>
    <t>Punabhai Dhedabhai Gamit</t>
  </si>
  <si>
    <t>Tapi</t>
  </si>
  <si>
    <t>Nizar</t>
  </si>
  <si>
    <t>Gamit Kantilalbhai Reshmabhai</t>
  </si>
  <si>
    <t>Dang</t>
  </si>
  <si>
    <t>Gavit Mangalbhai Gangajibhai</t>
  </si>
  <si>
    <t>Jalalpore</t>
  </si>
  <si>
    <t>R C Patel</t>
  </si>
  <si>
    <t>Desai Piyushbhai Dinkarbhai</t>
  </si>
  <si>
    <t>Gandevi</t>
  </si>
  <si>
    <t>Mangubhai Chhaganbhai</t>
  </si>
  <si>
    <t>Vansda</t>
  </si>
  <si>
    <t>Chaudhari Chhanabhai Kolubhai</t>
  </si>
  <si>
    <t>Dharampur</t>
  </si>
  <si>
    <t>Patel Ishwarbhai Dhedabhai</t>
  </si>
  <si>
    <t>Bharatbhai Kikubhai Patel</t>
  </si>
  <si>
    <t>Pardi</t>
  </si>
  <si>
    <t>Kanubhai Mohanlal Desai</t>
  </si>
  <si>
    <t>Kaprada</t>
  </si>
  <si>
    <t>Chaudhari Jitubhai Harajibhai</t>
  </si>
  <si>
    <t>Umbergaon</t>
  </si>
  <si>
    <t>Ramanlal Nanubhai Patkar</t>
  </si>
  <si>
    <t>GUJARAT</t>
  </si>
  <si>
    <t>Abhanpur</t>
  </si>
  <si>
    <t>Dhanendra Sahu</t>
  </si>
  <si>
    <t>Ahiwara</t>
  </si>
  <si>
    <t>Saavla Ram Dahre</t>
  </si>
  <si>
    <t>Akaltara</t>
  </si>
  <si>
    <t>Chunnilal Sahu</t>
  </si>
  <si>
    <t>Sarguja</t>
  </si>
  <si>
    <t>Ambikapur</t>
  </si>
  <si>
    <t>T.S.Baba</t>
  </si>
  <si>
    <t>Antagarh</t>
  </si>
  <si>
    <t>Vikram Usendi</t>
  </si>
  <si>
    <t>Arang</t>
  </si>
  <si>
    <t>Naveen Markandey</t>
  </si>
  <si>
    <t>Bhaiya Lal Rajwade</t>
  </si>
  <si>
    <t>Koriya</t>
  </si>
  <si>
    <t>Baloda bazar</t>
  </si>
  <si>
    <t>Janak Ram Verma</t>
  </si>
  <si>
    <t>Basna</t>
  </si>
  <si>
    <t>Rupkumari Choudhary</t>
  </si>
  <si>
    <t>Lakheshwar Baghel</t>
  </si>
  <si>
    <t>Beltara</t>
  </si>
  <si>
    <t>Badri Dhar Deewan</t>
  </si>
  <si>
    <t>Bemetara</t>
  </si>
  <si>
    <t>Avadhesh Chandel</t>
  </si>
  <si>
    <t>Bhanupratappur</t>
  </si>
  <si>
    <t>Manoj Mandavi</t>
  </si>
  <si>
    <t>Uttar Bastar</t>
  </si>
  <si>
    <t>Bharatpur-sonhat</t>
  </si>
  <si>
    <t>Champa Devi Pawle</t>
  </si>
  <si>
    <t>Bhatapara</t>
  </si>
  <si>
    <t>Shivratan Sharma</t>
  </si>
  <si>
    <t>Bhatgaon</t>
  </si>
  <si>
    <t>Paras Nath Rajwade</t>
  </si>
  <si>
    <t>Bhilai Nagar</t>
  </si>
  <si>
    <t>Prem Prakash Pandey</t>
  </si>
  <si>
    <t>Mahesh Kumar Gagda</t>
  </si>
  <si>
    <t>Dakshin Bastar Dantewada</t>
  </si>
  <si>
    <t>Bilaigarh</t>
  </si>
  <si>
    <t>Sanam Kumar Jangre</t>
  </si>
  <si>
    <t>Amar Agrwal</t>
  </si>
  <si>
    <t>Bilha</t>
  </si>
  <si>
    <t>Siyaram Kaushik</t>
  </si>
  <si>
    <t>Bindranawagarh</t>
  </si>
  <si>
    <t>Goverdhan Sinh Manjhi</t>
  </si>
  <si>
    <t>Yudhvir Singh Judev</t>
  </si>
  <si>
    <t>Chitrakot</t>
  </si>
  <si>
    <t>Deepak Kumar Baij</t>
  </si>
  <si>
    <t>Dantewara</t>
  </si>
  <si>
    <t>Devti Karma</t>
  </si>
  <si>
    <t>Dhamtari</t>
  </si>
  <si>
    <t>Gurumukh Singh Hora</t>
  </si>
  <si>
    <t>Dharamjaigarh</t>
  </si>
  <si>
    <t>Laljeet Singh Rathia</t>
  </si>
  <si>
    <t>Dharsiwa</t>
  </si>
  <si>
    <t>Devji Bhai Patel</t>
  </si>
  <si>
    <t>Dondi lahara</t>
  </si>
  <si>
    <t>Anila Bhendia</t>
  </si>
  <si>
    <t>Dongargaon</t>
  </si>
  <si>
    <t>Daleshwar Singh Sahu</t>
  </si>
  <si>
    <t>Dongargarh</t>
  </si>
  <si>
    <t>Sarojani Banjare</t>
  </si>
  <si>
    <t>Durg City</t>
  </si>
  <si>
    <t>Arun Vora</t>
  </si>
  <si>
    <t>Durg Gramin</t>
  </si>
  <si>
    <t>Ramshila Sahu</t>
  </si>
  <si>
    <t>Gunderdehi</t>
  </si>
  <si>
    <t>Rajendra Kumar Rai</t>
  </si>
  <si>
    <t>Jagdalpur</t>
  </si>
  <si>
    <t>Santosh Bafna</t>
  </si>
  <si>
    <t>Jaijaipur</t>
  </si>
  <si>
    <t>Keshaw Prasad Chandra</t>
  </si>
  <si>
    <t>BSP</t>
  </si>
  <si>
    <t>Janjgir-champa</t>
  </si>
  <si>
    <t>Moti Lal Dewangan</t>
  </si>
  <si>
    <t>Jashpur</t>
  </si>
  <si>
    <t>Rajsharan Bhagat</t>
  </si>
  <si>
    <t>Shankar Lal Dhruwa</t>
  </si>
  <si>
    <t>Kasdol</t>
  </si>
  <si>
    <t>Gauri Shankar Agrawal</t>
  </si>
  <si>
    <t>Katghora</t>
  </si>
  <si>
    <t>Lakhan Lal Dewangan</t>
  </si>
  <si>
    <t>Kawardha</t>
  </si>
  <si>
    <t>Ashok Sahu</t>
  </si>
  <si>
    <t>Kabirdham</t>
  </si>
  <si>
    <t>Keshkal</t>
  </si>
  <si>
    <t>Santram Netam</t>
  </si>
  <si>
    <t>Khairagarh</t>
  </si>
  <si>
    <t>Girwar Janghel</t>
  </si>
  <si>
    <t>Khallari</t>
  </si>
  <si>
    <t>Chunni Lal Sahu</t>
  </si>
  <si>
    <t>Kharsia</t>
  </si>
  <si>
    <t>Umesh Patel</t>
  </si>
  <si>
    <t>Khujji</t>
  </si>
  <si>
    <t>Shri Bholaram Sahu</t>
  </si>
  <si>
    <t>Kondagaon</t>
  </si>
  <si>
    <t>Mohan Lal Markam</t>
  </si>
  <si>
    <t>Konta</t>
  </si>
  <si>
    <t>Kawasi Lakhma</t>
  </si>
  <si>
    <t>Jaysingh Agrawal</t>
  </si>
  <si>
    <t>Dr. Renu Jogi</t>
  </si>
  <si>
    <t>Kunkuri</t>
  </si>
  <si>
    <t>Rohit Kumar Sai</t>
  </si>
  <si>
    <t>Kurud</t>
  </si>
  <si>
    <t>Ajay Chandrakar</t>
  </si>
  <si>
    <t>Lailunga</t>
  </si>
  <si>
    <t>Suniti Rathia</t>
  </si>
  <si>
    <t>Lormi</t>
  </si>
  <si>
    <t>Tokhan Ram Sahu</t>
  </si>
  <si>
    <t>Lundra</t>
  </si>
  <si>
    <t>Chintamani Kanwar</t>
  </si>
  <si>
    <t>Vimal Chopra</t>
  </si>
  <si>
    <t>Manendragarh</t>
  </si>
  <si>
    <t>Shyam Bihari Jaiswal</t>
  </si>
  <si>
    <t>Marwahi</t>
  </si>
  <si>
    <t>Amit Aishwary Jogi</t>
  </si>
  <si>
    <t>Masturi</t>
  </si>
  <si>
    <t>Dilip Lahriya</t>
  </si>
  <si>
    <t>Mohala-manpur</t>
  </si>
  <si>
    <t>Tej Kunwar Netam</t>
  </si>
  <si>
    <t>Mungeli</t>
  </si>
  <si>
    <t>Punnulal Mohle</t>
  </si>
  <si>
    <t>Narainpur</t>
  </si>
  <si>
    <t>Kedar Nath Kashyap</t>
  </si>
  <si>
    <t>Navagarh</t>
  </si>
  <si>
    <t>Dayaldas Baghel</t>
  </si>
  <si>
    <t>Pali-tanakhar</t>
  </si>
  <si>
    <t>Ram Dayal Uike</t>
  </si>
  <si>
    <t>Pamgarh</t>
  </si>
  <si>
    <t>Ambesh Jangre</t>
  </si>
  <si>
    <t>Pandariya</t>
  </si>
  <si>
    <t>Moti Ram Chanravanshi</t>
  </si>
  <si>
    <t>Bhupesh Baghel</t>
  </si>
  <si>
    <t>Pathalgaon</t>
  </si>
  <si>
    <t>Shivshankar Painkra</t>
  </si>
  <si>
    <t>Pratappur</t>
  </si>
  <si>
    <t>Ramsevak Paikra</t>
  </si>
  <si>
    <t>Premnagar</t>
  </si>
  <si>
    <t>Khelsay Singh</t>
  </si>
  <si>
    <t>Roshan Lal</t>
  </si>
  <si>
    <t>Raipur City Gramin</t>
  </si>
  <si>
    <t>Satyanarayan Sharma</t>
  </si>
  <si>
    <t>Raipur City North</t>
  </si>
  <si>
    <t>Shrichand Sundrani</t>
  </si>
  <si>
    <t>Raipur City South</t>
  </si>
  <si>
    <t>Brijmohan Agrawal</t>
  </si>
  <si>
    <t>Raipur City West</t>
  </si>
  <si>
    <t>Rajesh Munat</t>
  </si>
  <si>
    <t>Rajim</t>
  </si>
  <si>
    <t>Santosh Upadhyay</t>
  </si>
  <si>
    <t>Raman Singh</t>
  </si>
  <si>
    <t>Ramanujganj</t>
  </si>
  <si>
    <t>Brihaspat Singh</t>
  </si>
  <si>
    <t>Shyam Lal Kanwar</t>
  </si>
  <si>
    <t>Saja</t>
  </si>
  <si>
    <t>Labhchand Bafna</t>
  </si>
  <si>
    <t>Sakti</t>
  </si>
  <si>
    <t>Doctor Khilawan Sahu</t>
  </si>
  <si>
    <t>Samri</t>
  </si>
  <si>
    <t>Dr. Pritam Ram Tirky</t>
  </si>
  <si>
    <t>Sanjari balod</t>
  </si>
  <si>
    <t>Bhaiya Ram Sinha</t>
  </si>
  <si>
    <t>Saraipali</t>
  </si>
  <si>
    <t>Ramlal Chouhan</t>
  </si>
  <si>
    <t>Sarangarh</t>
  </si>
  <si>
    <t>Kerabai Manhar</t>
  </si>
  <si>
    <t>Sihawa</t>
  </si>
  <si>
    <t>Shravan Markam</t>
  </si>
  <si>
    <t>Amarjeet Bhagat</t>
  </si>
  <si>
    <t>Takhatpur</t>
  </si>
  <si>
    <t>Raju Singh Thakur</t>
  </si>
  <si>
    <t>Vaishali Nagar</t>
  </si>
  <si>
    <t>Vidya Ratan Bhasin</t>
  </si>
  <si>
    <t>CHATTISGARH</t>
  </si>
  <si>
    <t>Aldona</t>
  </si>
  <si>
    <t>Ticlo Glenn J V A E Souza</t>
  </si>
  <si>
    <t>Bicholim</t>
  </si>
  <si>
    <t>Naresh Rajaram Sawal</t>
  </si>
  <si>
    <t>Calangute</t>
  </si>
  <si>
    <t>Michael Vincent Lobo</t>
  </si>
  <si>
    <t>Cumbarjua</t>
  </si>
  <si>
    <t>Pandurang A. Madkaikar</t>
  </si>
  <si>
    <t>Mandrem</t>
  </si>
  <si>
    <t>Laxmikant Parsekar</t>
  </si>
  <si>
    <t>Mapusa</t>
  </si>
  <si>
    <t>Francis D'Souza</t>
  </si>
  <si>
    <t>Mayem</t>
  </si>
  <si>
    <t>Anant Shet</t>
  </si>
  <si>
    <t>Panaji</t>
  </si>
  <si>
    <t>Sidharth Sripad Kuncalienker</t>
  </si>
  <si>
    <t>Pernem</t>
  </si>
  <si>
    <t>Rajendra Arlekar</t>
  </si>
  <si>
    <t>Poriem</t>
  </si>
  <si>
    <t>Pratapsingh Raoji Rane</t>
  </si>
  <si>
    <t>Porvorim</t>
  </si>
  <si>
    <t>Rohan Khaunte</t>
  </si>
  <si>
    <t>Priol</t>
  </si>
  <si>
    <t>Pandurang Alias Deepak Dhavalikar</t>
  </si>
  <si>
    <t>MAG</t>
  </si>
  <si>
    <t>Saligao</t>
  </si>
  <si>
    <t>Dilip Parulekar</t>
  </si>
  <si>
    <t>Sanquelim</t>
  </si>
  <si>
    <t>Pramod Sawant</t>
  </si>
  <si>
    <t>Santa Cruz</t>
  </si>
  <si>
    <t>Atanasio J. Monserrate</t>
  </si>
  <si>
    <t>Siolim</t>
  </si>
  <si>
    <t>Dayanand Mandrekar</t>
  </si>
  <si>
    <t>St. Andre</t>
  </si>
  <si>
    <t>Vishnu Surya Naik Wagh</t>
  </si>
  <si>
    <t>Taleigao</t>
  </si>
  <si>
    <t>Jennifer A. Monserrate</t>
  </si>
  <si>
    <t>Tivim</t>
  </si>
  <si>
    <t>Kiran Mohan Kandolkar</t>
  </si>
  <si>
    <t>Valpoi</t>
  </si>
  <si>
    <t>Vishwajit Pratapsingh Rane</t>
  </si>
  <si>
    <t>Benaulim</t>
  </si>
  <si>
    <t>Caetano R. Silva</t>
  </si>
  <si>
    <t>GVP</t>
  </si>
  <si>
    <t>Canacona</t>
  </si>
  <si>
    <t>Ramesh Bombo Tawadkar</t>
  </si>
  <si>
    <t>Cortalim</t>
  </si>
  <si>
    <t>Matanhy Saldanha</t>
  </si>
  <si>
    <t>Cuncolim</t>
  </si>
  <si>
    <t>Subhash Alias Rajan Kashinath Naik</t>
  </si>
  <si>
    <t>Curchorem</t>
  </si>
  <si>
    <t>Nilesh Cabral</t>
  </si>
  <si>
    <t>Curtorim</t>
  </si>
  <si>
    <t>Aleixo Reginaldo Lourenco</t>
  </si>
  <si>
    <t>Dabolim</t>
  </si>
  <si>
    <t>Mauvin Heliodoro Godinho</t>
  </si>
  <si>
    <t>Fatorda</t>
  </si>
  <si>
    <t>Vijai Sardesai</t>
  </si>
  <si>
    <t>Marcaim</t>
  </si>
  <si>
    <t>Ramkrishna Alias Sudin Dhavalikar</t>
  </si>
  <si>
    <t>Margao</t>
  </si>
  <si>
    <t>Digambar Kamat</t>
  </si>
  <si>
    <t>Mormugao</t>
  </si>
  <si>
    <t>Milind Sagun Naik</t>
  </si>
  <si>
    <t>Navelim</t>
  </si>
  <si>
    <t>Avertano Furtado</t>
  </si>
  <si>
    <t>Nuvem</t>
  </si>
  <si>
    <t>Francisco Xavier Pacheco (Mickky)</t>
  </si>
  <si>
    <t>Ponda</t>
  </si>
  <si>
    <t>Lavoo Mamledar</t>
  </si>
  <si>
    <t>Quepem</t>
  </si>
  <si>
    <t>Chandrakant Kavalekar</t>
  </si>
  <si>
    <t>Sanguem</t>
  </si>
  <si>
    <t>Subhash U. Phal Dessai</t>
  </si>
  <si>
    <t>Sanvordem</t>
  </si>
  <si>
    <t>Ganesh Chandru Gaonkar</t>
  </si>
  <si>
    <t>Siroda</t>
  </si>
  <si>
    <t>Mahadev Narayan Naik</t>
  </si>
  <si>
    <t>Vasco Da Gama</t>
  </si>
  <si>
    <t>Jose Luis Carlos Almeida</t>
  </si>
  <si>
    <t>Velim</t>
  </si>
  <si>
    <t>Benjamin Silva</t>
  </si>
  <si>
    <t>GOA</t>
  </si>
  <si>
    <t>Adampur</t>
  </si>
  <si>
    <t>KULDEEP BISHNOI</t>
  </si>
  <si>
    <t>Haryana Janhit Congress (BL)</t>
  </si>
  <si>
    <t>Ambala (SC)</t>
  </si>
  <si>
    <t>Ambala Cantt</t>
  </si>
  <si>
    <t>ANIL VIJ</t>
  </si>
  <si>
    <t>Ambala City</t>
  </si>
  <si>
    <t>ASEEM GOEL</t>
  </si>
  <si>
    <t>Assandh</t>
  </si>
  <si>
    <t>BAKHSHISH SINGH VIRK</t>
  </si>
  <si>
    <t>Ateli</t>
  </si>
  <si>
    <t>SANTOSH YADAV</t>
  </si>
  <si>
    <t>Mahendragarh</t>
  </si>
  <si>
    <t>Badhra</t>
  </si>
  <si>
    <t>SUKHVINDER</t>
  </si>
  <si>
    <t>Bhiwani</t>
  </si>
  <si>
    <t>Badkhal</t>
  </si>
  <si>
    <t>SEEMA TRIKHA</t>
  </si>
  <si>
    <t>OM PARKASH DHANKAR</t>
  </si>
  <si>
    <t>Jhajjar</t>
  </si>
  <si>
    <t>Badshahpur</t>
  </si>
  <si>
    <t>NARBIR SINGH</t>
  </si>
  <si>
    <t>Bahadurgarh</t>
  </si>
  <si>
    <t>NARESH KAUSHIK</t>
  </si>
  <si>
    <t>Ballabgarh</t>
  </si>
  <si>
    <t>MOOL CHAND SHARMA</t>
  </si>
  <si>
    <t>Baroda</t>
  </si>
  <si>
    <t>SRI KRISHAN</t>
  </si>
  <si>
    <t>Barwala</t>
  </si>
  <si>
    <t>VED NARANG</t>
  </si>
  <si>
    <t>Bawal (SC)</t>
  </si>
  <si>
    <t>DR. BANWARI LAL</t>
  </si>
  <si>
    <t>Rewari</t>
  </si>
  <si>
    <t>Bawani Khera (SC)</t>
  </si>
  <si>
    <t>BISHAMBER SINGH</t>
  </si>
  <si>
    <t>Beri</t>
  </si>
  <si>
    <t>DR.RAGHUVIR SINGH KADIAN</t>
  </si>
  <si>
    <t>GHANSHYAM SARAF</t>
  </si>
  <si>
    <t>Sirsa (SC)</t>
  </si>
  <si>
    <t>Dabwali</t>
  </si>
  <si>
    <t>NAINA SINGH CHAUTALA</t>
  </si>
  <si>
    <t>Dadri</t>
  </si>
  <si>
    <t>RAJDEEP</t>
  </si>
  <si>
    <t>Ellenabad</t>
  </si>
  <si>
    <t>ABHAY SINGH CHAUTALA</t>
  </si>
  <si>
    <t>VIPUL GOEL</t>
  </si>
  <si>
    <t>Faridabad NIT</t>
  </si>
  <si>
    <t>NAGENDER BHADANA</t>
  </si>
  <si>
    <t>Fatehabad</t>
  </si>
  <si>
    <t>BALWAN SINGH DAULATPURIA</t>
  </si>
  <si>
    <t>Ferozepur Jhirka</t>
  </si>
  <si>
    <t>NASEEM AHMED</t>
  </si>
  <si>
    <t>Mewat</t>
  </si>
  <si>
    <t>Ganaur</t>
  </si>
  <si>
    <t>KULDIP SHARMA</t>
  </si>
  <si>
    <t>Garhi Sampla-Kiloi</t>
  </si>
  <si>
    <t>BHUPINDER SINGH HOODA</t>
  </si>
  <si>
    <t>Gharaunda</t>
  </si>
  <si>
    <t>HARVINDER KALYAN</t>
  </si>
  <si>
    <t>Gohana</t>
  </si>
  <si>
    <t>JAGBIR SINGH MALIK</t>
  </si>
  <si>
    <t>Guhla (SC)</t>
  </si>
  <si>
    <t>KULWANT RAM BAZIGAR</t>
  </si>
  <si>
    <t>Kaithal</t>
  </si>
  <si>
    <t>UMESH AGGARWAL</t>
  </si>
  <si>
    <t>Hansi</t>
  </si>
  <si>
    <t>RENUKA BISHNOI</t>
  </si>
  <si>
    <t>Hathin</t>
  </si>
  <si>
    <t>KEHAR SINGH</t>
  </si>
  <si>
    <t>Palwal</t>
  </si>
  <si>
    <t>DR.KAMAL GUPTA S/O MANPHOOL SINGH</t>
  </si>
  <si>
    <t>Hodal</t>
  </si>
  <si>
    <t>UDAI BHAN</t>
  </si>
  <si>
    <t>Indri</t>
  </si>
  <si>
    <t>KARAN DEV KAMBOJ</t>
  </si>
  <si>
    <t>Israna (SC)</t>
  </si>
  <si>
    <t>KRISHAN LAL PANWAR</t>
  </si>
  <si>
    <t>Panipat</t>
  </si>
  <si>
    <t>Jagadhri</t>
  </si>
  <si>
    <t>KANWAR PAL S/O CHANDAN SINGH</t>
  </si>
  <si>
    <t>Yamuna Nagar</t>
  </si>
  <si>
    <t>Jhajjar (SC)</t>
  </si>
  <si>
    <t>GEETA BHUKKAL</t>
  </si>
  <si>
    <t>Jind</t>
  </si>
  <si>
    <t>DR. HARI CHAND MIDDHA</t>
  </si>
  <si>
    <t>Julana</t>
  </si>
  <si>
    <t>PARMINDER SINGH DHULL</t>
  </si>
  <si>
    <t>RANDEEP SINGH SURJEWALA</t>
  </si>
  <si>
    <t>Kalanaur (SC)</t>
  </si>
  <si>
    <t>SHAKUNTLA KHATAK</t>
  </si>
  <si>
    <t>Kalanwali (SC)</t>
  </si>
  <si>
    <t>BALKAUR SINGH</t>
  </si>
  <si>
    <t>Kalayat</t>
  </si>
  <si>
    <t>BHAI JAI PARKASH (J.P.)</t>
  </si>
  <si>
    <t>Kalka</t>
  </si>
  <si>
    <t>LATIKA SHARMA</t>
  </si>
  <si>
    <t>Panchkula</t>
  </si>
  <si>
    <t>MANOHAR LAL KHATTAR</t>
  </si>
  <si>
    <t>Kharkhauda (SC)</t>
  </si>
  <si>
    <t>JAIVEER SINGH</t>
  </si>
  <si>
    <t>Kosli</t>
  </si>
  <si>
    <t>BIKRAM SINGH THEKEDAR</t>
  </si>
  <si>
    <t>Ladwa</t>
  </si>
  <si>
    <t>DR. PAWAN SAINI</t>
  </si>
  <si>
    <t>Loharu</t>
  </si>
  <si>
    <t>OM PARKASH BARWA</t>
  </si>
  <si>
    <t>RAM BILASH SHARMA</t>
  </si>
  <si>
    <t>Meham</t>
  </si>
  <si>
    <t>ANAND SINGH DANGI</t>
  </si>
  <si>
    <t>Mulana (SC)</t>
  </si>
  <si>
    <t>SANTOSH CHAUHAN SARWAN</t>
  </si>
  <si>
    <t>Nalwa</t>
  </si>
  <si>
    <t>RANBIR GANGWA</t>
  </si>
  <si>
    <t>Nangal Chaudhry</t>
  </si>
  <si>
    <t>ABHE SINGH YADAV</t>
  </si>
  <si>
    <t>Naraingarh</t>
  </si>
  <si>
    <t>NAYAB SINGH</t>
  </si>
  <si>
    <t>Narnaul</t>
  </si>
  <si>
    <t>OM PRAKASH</t>
  </si>
  <si>
    <t>Narnaund</t>
  </si>
  <si>
    <t>CAPTAIN ABHIMANYU</t>
  </si>
  <si>
    <t>Narwana (SC)</t>
  </si>
  <si>
    <t>PIRTHI SINGH</t>
  </si>
  <si>
    <t>Nilokheri (SC)</t>
  </si>
  <si>
    <t>BHAGWAN DASS KABIR PANTHI</t>
  </si>
  <si>
    <t>Nuh</t>
  </si>
  <si>
    <t>ZAKIR HUSSAIN</t>
  </si>
  <si>
    <t>KARAN SINGH DALAL</t>
  </si>
  <si>
    <t>GIAN CHAND GUPTA</t>
  </si>
  <si>
    <t>Panipat City</t>
  </si>
  <si>
    <t>ROHITA REWRI</t>
  </si>
  <si>
    <t>Panipat Rural</t>
  </si>
  <si>
    <t>MAHIPAL DHANDA</t>
  </si>
  <si>
    <t>Pataudi(SC)</t>
  </si>
  <si>
    <t>BIMLA CHAUDHARY</t>
  </si>
  <si>
    <t>Pehowa</t>
  </si>
  <si>
    <t>JASWINDER SINGH SANDHU</t>
  </si>
  <si>
    <t>Prithla</t>
  </si>
  <si>
    <t>TEK CHAND SHARMA</t>
  </si>
  <si>
    <t>Punahana</t>
  </si>
  <si>
    <t>RAHISH KHAN</t>
  </si>
  <si>
    <t>Pundri</t>
  </si>
  <si>
    <t>DINESH KAUSHIK</t>
  </si>
  <si>
    <t>Radaur</t>
  </si>
  <si>
    <t>SHYAM SINGH</t>
  </si>
  <si>
    <t>Rai</t>
  </si>
  <si>
    <t>JAI TIRATH</t>
  </si>
  <si>
    <t>Rania</t>
  </si>
  <si>
    <t>RAM CHAND KAMBOJ</t>
  </si>
  <si>
    <t>Ratia (SC_</t>
  </si>
  <si>
    <t>PROF. RAVINDER BALIALA</t>
  </si>
  <si>
    <t>RANDHIR SINGH KAPRIWAS</t>
  </si>
  <si>
    <t>MANISH KUMAR GROVER</t>
  </si>
  <si>
    <t>Sadhuna (SC)</t>
  </si>
  <si>
    <t>BALWANT SINGH</t>
  </si>
  <si>
    <t>Safidon</t>
  </si>
  <si>
    <t>JASBIR DESWAL</t>
  </si>
  <si>
    <t>Samalkha</t>
  </si>
  <si>
    <t>RAVINDER MACHHROULI</t>
  </si>
  <si>
    <t>Shahbad (SC)</t>
  </si>
  <si>
    <t>KRISHAN KUMAR</t>
  </si>
  <si>
    <t>MAKHAN LAL SINGLA</t>
  </si>
  <si>
    <t>Sohna</t>
  </si>
  <si>
    <t>TEJPAL TAWAR</t>
  </si>
  <si>
    <t>KAVITA JAIN</t>
  </si>
  <si>
    <t>Thanesar</t>
  </si>
  <si>
    <t>SUBHASH SUDHA</t>
  </si>
  <si>
    <t>Tigaon</t>
  </si>
  <si>
    <t>LALIT NAGAR</t>
  </si>
  <si>
    <t>Tohana</t>
  </si>
  <si>
    <t>SUBHASH BARALA</t>
  </si>
  <si>
    <t>Tosham</t>
  </si>
  <si>
    <t>KIRAN CHOUDHRY</t>
  </si>
  <si>
    <t>Uchana Kalan</t>
  </si>
  <si>
    <t>PREM LATA</t>
  </si>
  <si>
    <t>Uklana (SC)</t>
  </si>
  <si>
    <t>ANOOP DHANAK</t>
  </si>
  <si>
    <t>GHANSHYAM DASS</t>
  </si>
  <si>
    <t>HARYANA</t>
  </si>
  <si>
    <t>Anni (SC)</t>
  </si>
  <si>
    <t>Khub Ram</t>
  </si>
  <si>
    <t>Kullu</t>
  </si>
  <si>
    <t>Arki</t>
  </si>
  <si>
    <t>Govind Ram Sharma</t>
  </si>
  <si>
    <t>Solan</t>
  </si>
  <si>
    <t>Baijnath (SC)</t>
  </si>
  <si>
    <t>KISHORI LAL</t>
  </si>
  <si>
    <t>Balh (SC)</t>
  </si>
  <si>
    <t>PRAKASH CHAUDHARY</t>
  </si>
  <si>
    <t>Banjar</t>
  </si>
  <si>
    <t>KARAN SINGH</t>
  </si>
  <si>
    <t>Barsar</t>
  </si>
  <si>
    <t>INDER DUTT LAKHANPAL</t>
  </si>
  <si>
    <t>Bharmour (ST)</t>
  </si>
  <si>
    <t>THAKUR SINGH BHARMOURI</t>
  </si>
  <si>
    <t>Chamba</t>
  </si>
  <si>
    <t>Bhattiyat</t>
  </si>
  <si>
    <t>BIKRAM SINGH JARYAL</t>
  </si>
  <si>
    <t>Bhoranj (SC)</t>
  </si>
  <si>
    <t>ISHWAR DASS DHIMAN</t>
  </si>
  <si>
    <t>BUMBER THAKUR</t>
  </si>
  <si>
    <t>B. K. CHAUHAN</t>
  </si>
  <si>
    <t>Chintpurni (SC)</t>
  </si>
  <si>
    <t>KULDIP KUMAR</t>
  </si>
  <si>
    <t>Chopal</t>
  </si>
  <si>
    <t>BALBIR SINGH VERMA</t>
  </si>
  <si>
    <t>Churah (SC)</t>
  </si>
  <si>
    <t>HANS RAJ</t>
  </si>
  <si>
    <t>Dalhousie</t>
  </si>
  <si>
    <t>ASHA KUMARI</t>
  </si>
  <si>
    <t>Darang</t>
  </si>
  <si>
    <t>KAUL SINGH</t>
  </si>
  <si>
    <t>Dehra</t>
  </si>
  <si>
    <t>RAVINDER SINGH</t>
  </si>
  <si>
    <t>MAHENDER SINGH</t>
  </si>
  <si>
    <t>Dharamshala</t>
  </si>
  <si>
    <t>SUDHIR SHARMA</t>
  </si>
  <si>
    <t>Doon</t>
  </si>
  <si>
    <t>RAM KUMAR</t>
  </si>
  <si>
    <t>SUJAN SINGH PATHANIA</t>
  </si>
  <si>
    <t>Gagret</t>
  </si>
  <si>
    <t>RAKESH KALIA</t>
  </si>
  <si>
    <t>Ghumarwin</t>
  </si>
  <si>
    <t>RAJESH DHARMANI</t>
  </si>
  <si>
    <t>PREM KUMAR DHUMAL</t>
  </si>
  <si>
    <t>Haroli</t>
  </si>
  <si>
    <t>MUKESH AGNIHOTRI</t>
  </si>
  <si>
    <t>Indora (SC)</t>
  </si>
  <si>
    <t>MANOHAR DHIMAN</t>
  </si>
  <si>
    <t>Jaisinghpur (SC)</t>
  </si>
  <si>
    <t>YADVINDER GOMA</t>
  </si>
  <si>
    <t>Jaswan-Pragpur</t>
  </si>
  <si>
    <t>BIKRAM SINGH</t>
  </si>
  <si>
    <t>Jawalamukhi</t>
  </si>
  <si>
    <t>SANJAY RATTAN</t>
  </si>
  <si>
    <t>Jawali</t>
  </si>
  <si>
    <t>NEERAJ BHARTI</t>
  </si>
  <si>
    <t>Jhanduta(SC)</t>
  </si>
  <si>
    <t>RIKHI RAM KONDAL</t>
  </si>
  <si>
    <t>Jogindernagar</t>
  </si>
  <si>
    <t>GULAB SINGH THAKUR</t>
  </si>
  <si>
    <t>Jubbal-Kotkhai</t>
  </si>
  <si>
    <t>ROHIT THAKUR</t>
  </si>
  <si>
    <t>PAWAN KAJAL</t>
  </si>
  <si>
    <t>Karsog (SC)</t>
  </si>
  <si>
    <t>MANSA RAM</t>
  </si>
  <si>
    <t>Kasauli</t>
  </si>
  <si>
    <t>RAJIV SAIZAL</t>
  </si>
  <si>
    <t>Kasumpti</t>
  </si>
  <si>
    <t>ANIRUDH SINGH</t>
  </si>
  <si>
    <t>Kinnaur (ST)</t>
  </si>
  <si>
    <t>JAGAT SINGH NEGI</t>
  </si>
  <si>
    <t>Kinnaur</t>
  </si>
  <si>
    <t>MAHESHWAR SINGH</t>
  </si>
  <si>
    <t>HLP</t>
  </si>
  <si>
    <t>Kutlehar</t>
  </si>
  <si>
    <t>VIRENDER KANWAR</t>
  </si>
  <si>
    <t>Lahaul and Spiti (ST)</t>
  </si>
  <si>
    <t>RAVI THAKUR</t>
  </si>
  <si>
    <t>Lahaul and Spiti</t>
  </si>
  <si>
    <t>Manali</t>
  </si>
  <si>
    <t>GOVIND SINGH THAKUR</t>
  </si>
  <si>
    <t>Nachan (SC)</t>
  </si>
  <si>
    <t>VINOD KUMAR</t>
  </si>
  <si>
    <t>Nadaun</t>
  </si>
  <si>
    <t>VIJAY AGNIHOTRI</t>
  </si>
  <si>
    <t>Nagrota</t>
  </si>
  <si>
    <t>G.S. BALI</t>
  </si>
  <si>
    <t>Nahan</t>
  </si>
  <si>
    <t>RAJEEV BINDAL</t>
  </si>
  <si>
    <t>Sirmour</t>
  </si>
  <si>
    <t>Nalagarh</t>
  </si>
  <si>
    <t>KRISHAN LAL THAKUR</t>
  </si>
  <si>
    <t>Nurpur</t>
  </si>
  <si>
    <t>AJAY MAHAJAN</t>
  </si>
  <si>
    <t>Pachhad</t>
  </si>
  <si>
    <t>SURESH KUMAR</t>
  </si>
  <si>
    <t>Palampur</t>
  </si>
  <si>
    <t>BRIJ BEHARI LAL BUTAIL</t>
  </si>
  <si>
    <t>Paonta Sahib</t>
  </si>
  <si>
    <t>KIRNESH JUNG</t>
  </si>
  <si>
    <t>Rampur (SC)</t>
  </si>
  <si>
    <t>NAND LAL</t>
  </si>
  <si>
    <t>Rohru (SC)</t>
  </si>
  <si>
    <t>MOHAN LAL BRAKTA</t>
  </si>
  <si>
    <t>Sarkaghat</t>
  </si>
  <si>
    <t>INDER SINGH</t>
  </si>
  <si>
    <t>Seraj</t>
  </si>
  <si>
    <t>JAI RAM THAKUR</t>
  </si>
  <si>
    <t>SARVEEN</t>
  </si>
  <si>
    <t>Shillai</t>
  </si>
  <si>
    <t>BALDEV SINGH TOMAR</t>
  </si>
  <si>
    <t>SURESH BHARDWAJ</t>
  </si>
  <si>
    <t>Shimla Rural</t>
  </si>
  <si>
    <t>VIRBHADRA SINGH</t>
  </si>
  <si>
    <t>DHANI RAM SHANDIL</t>
  </si>
  <si>
    <t>Sri Naina Devi ji</t>
  </si>
  <si>
    <t>SH. RANDHIR SHARMA</t>
  </si>
  <si>
    <t>Sri Renukaji (SC)</t>
  </si>
  <si>
    <t>VINAY KUMAR</t>
  </si>
  <si>
    <t>Sujanpur</t>
  </si>
  <si>
    <t>RAJINDER SINGH</t>
  </si>
  <si>
    <t>Sullah</t>
  </si>
  <si>
    <t>JAGJIWAN PAUL</t>
  </si>
  <si>
    <t>Sundernagar</t>
  </si>
  <si>
    <t>SOHAN LAL</t>
  </si>
  <si>
    <t>Theog</t>
  </si>
  <si>
    <t>VIDYA</t>
  </si>
  <si>
    <t>SAT PAL SINGH SATTI</t>
  </si>
  <si>
    <t>HIMACHAL PRADESH</t>
  </si>
  <si>
    <t>Gulbarga (SC)</t>
  </si>
  <si>
    <t>Afzalpur</t>
  </si>
  <si>
    <t>Malikayya Venkayya Guttedar</t>
  </si>
  <si>
    <t>Aland</t>
  </si>
  <si>
    <t>B.R. Patil</t>
  </si>
  <si>
    <t>Karnataka Janatha Paksha</t>
  </si>
  <si>
    <t>Anekal (SC)</t>
  </si>
  <si>
    <t>B.Shivanna</t>
  </si>
  <si>
    <t>Arabhavi</t>
  </si>
  <si>
    <t>Balachandra Laxmanrao Jarkiholi</t>
  </si>
  <si>
    <t>Arkalgud</t>
  </si>
  <si>
    <t>A. Manju</t>
  </si>
  <si>
    <t>Arsikere</t>
  </si>
  <si>
    <t>K. M. Shivalingegowda</t>
  </si>
  <si>
    <t>Athni</t>
  </si>
  <si>
    <t>Laxman Sangappa Savadi</t>
  </si>
  <si>
    <t>Aurad (SC)</t>
  </si>
  <si>
    <t>Prabhu Chavhan</t>
  </si>
  <si>
    <t>B.T.M. Layout</t>
  </si>
  <si>
    <t>Ramalinga Reddy</t>
  </si>
  <si>
    <t>Bijapur (SC)</t>
  </si>
  <si>
    <t>Babaleshwar</t>
  </si>
  <si>
    <t>M. B. Patil</t>
  </si>
  <si>
    <t>Badami</t>
  </si>
  <si>
    <t>Chimmanakatti Balappa Bhimappa</t>
  </si>
  <si>
    <t>Meti Hullappa Yamanappa</t>
  </si>
  <si>
    <t>Bagepalli</t>
  </si>
  <si>
    <t>Subba Reddy S N</t>
  </si>
  <si>
    <t>Bailhongal</t>
  </si>
  <si>
    <t>Vishwanath I Patil</t>
  </si>
  <si>
    <t>M Krishnappa</t>
  </si>
  <si>
    <t>Kolar (SC)</t>
  </si>
  <si>
    <t>Bangarapet (SC)</t>
  </si>
  <si>
    <t>S. N.Narayanaswamy K. M</t>
  </si>
  <si>
    <t>Bantval</t>
  </si>
  <si>
    <t>B. Ramanatha Rai</t>
  </si>
  <si>
    <t>Basavakalyan</t>
  </si>
  <si>
    <t>Mallikarjun Sidramappa Khuba</t>
  </si>
  <si>
    <t>Basavana Bagevadi</t>
  </si>
  <si>
    <t>Shivanand S Patil</t>
  </si>
  <si>
    <t>Basavanagudi</t>
  </si>
  <si>
    <t>Ravisubramanya L. A</t>
  </si>
  <si>
    <t>Belgaum Dakshin</t>
  </si>
  <si>
    <t>Sambhaji Lakshman Patil</t>
  </si>
  <si>
    <t>Belgaum Rural</t>
  </si>
  <si>
    <t>Sanjay B Patil</t>
  </si>
  <si>
    <t>Belgaum Uttar</t>
  </si>
  <si>
    <t>Fairoz Nuruddin Saith</t>
  </si>
  <si>
    <t>Bellary (ST)</t>
  </si>
  <si>
    <t>N.Y. Gopalakrishna</t>
  </si>
  <si>
    <t>Bellary City</t>
  </si>
  <si>
    <t>Anil Lad</t>
  </si>
  <si>
    <t>Belthangady</t>
  </si>
  <si>
    <t>K. Vasantha Bangera</t>
  </si>
  <si>
    <t>Belur</t>
  </si>
  <si>
    <t>Rudresh Gowda Y. N</t>
  </si>
  <si>
    <t>Bhadravati</t>
  </si>
  <si>
    <t>Appaji M. J.</t>
  </si>
  <si>
    <t>Bhalki</t>
  </si>
  <si>
    <t>Eshwara Bhimanna Khandre</t>
  </si>
  <si>
    <t>Bhatkal</t>
  </si>
  <si>
    <t>Mankala Subba Vaidya</t>
  </si>
  <si>
    <t>Rahim Khan</t>
  </si>
  <si>
    <t>Bidar South</t>
  </si>
  <si>
    <t>Ashok Kheny</t>
  </si>
  <si>
    <t>Karnataka Makkala Paksha</t>
  </si>
  <si>
    <t>Bijapur City</t>
  </si>
  <si>
    <t>Makbul S Bagawan</t>
  </si>
  <si>
    <t>Bilgi</t>
  </si>
  <si>
    <t>J. T. Patil</t>
  </si>
  <si>
    <t>Bommanahalli</t>
  </si>
  <si>
    <t>Satish Reddy .M</t>
  </si>
  <si>
    <t>Byadagi</t>
  </si>
  <si>
    <t>Basavaraj Neelappa Shivannanavar</t>
  </si>
  <si>
    <t>Byatarayanapura</t>
  </si>
  <si>
    <t>Krishna Byre Gowda</t>
  </si>
  <si>
    <t>Byndoor</t>
  </si>
  <si>
    <t>K Gopala Poojary</t>
  </si>
  <si>
    <t>C.V. Raman Nagar (SC)</t>
  </si>
  <si>
    <t>S. Raghu</t>
  </si>
  <si>
    <t>Chitradurga (SC)</t>
  </si>
  <si>
    <t>Challakere (ST)</t>
  </si>
  <si>
    <t>T. Raghumuruthy</t>
  </si>
  <si>
    <t>Chamaraja</t>
  </si>
  <si>
    <t>Vasu</t>
  </si>
  <si>
    <t>Chamrajanagar (SC)</t>
  </si>
  <si>
    <t>C. Puttarangashetty</t>
  </si>
  <si>
    <t>Chamrajpet</t>
  </si>
  <si>
    <t>B. Z. Zameer Ahmed Khan</t>
  </si>
  <si>
    <t>Chamundeshwari</t>
  </si>
  <si>
    <t>G. T. Deve Gowda</t>
  </si>
  <si>
    <t>Dawanagere</t>
  </si>
  <si>
    <t>Channagiri</t>
  </si>
  <si>
    <t>Vadnal Rajanna</t>
  </si>
  <si>
    <t>Channapatna</t>
  </si>
  <si>
    <t>C. P. Yogeshwar</t>
  </si>
  <si>
    <t>Chickpet</t>
  </si>
  <si>
    <t>R. V. Devraj</t>
  </si>
  <si>
    <t>Dr. K. Sudhakar</t>
  </si>
  <si>
    <t>Chikkodi-Sadalga</t>
  </si>
  <si>
    <t>Ganesh Hukkeri</t>
  </si>
  <si>
    <t>Udupi Chikmaglur</t>
  </si>
  <si>
    <t>Chikmagalur</t>
  </si>
  <si>
    <t>C. T. Ravi</t>
  </si>
  <si>
    <t>Chiknayakanhalli</t>
  </si>
  <si>
    <t>C. B. Suresh Babu</t>
  </si>
  <si>
    <t>Chincholi (ST)</t>
  </si>
  <si>
    <t>DR Umesh G Jadav</t>
  </si>
  <si>
    <t>Chintamani</t>
  </si>
  <si>
    <t>J. K. Krishnareddy</t>
  </si>
  <si>
    <t>Chitapur (SC)</t>
  </si>
  <si>
    <t>G. H. Thippareddy</t>
  </si>
  <si>
    <t>Priyank Kharge</t>
  </si>
  <si>
    <t>Dasarahalli</t>
  </si>
  <si>
    <t>S. Muniraju</t>
  </si>
  <si>
    <t>Davanagere North</t>
  </si>
  <si>
    <t>S. S. Mallikarjun</t>
  </si>
  <si>
    <t>Davanagere South</t>
  </si>
  <si>
    <t>Shamanur Shivashankarappa</t>
  </si>
  <si>
    <t>Raichur (ST)</t>
  </si>
  <si>
    <t>Devadurga (ST)</t>
  </si>
  <si>
    <t xml:space="preserve">Shivanagouda Naik </t>
  </si>
  <si>
    <t>Devanahalli (SC)</t>
  </si>
  <si>
    <t>Pilla Munishamappa</t>
  </si>
  <si>
    <t>Devar Hippargi</t>
  </si>
  <si>
    <t>A. S. Patil</t>
  </si>
  <si>
    <t>Vinay Kulkarni</t>
  </si>
  <si>
    <t>Dod Ballapur</t>
  </si>
  <si>
    <t>T. Venkataramanaiah</t>
  </si>
  <si>
    <t>Gadag</t>
  </si>
  <si>
    <t>H. K. Patil</t>
  </si>
  <si>
    <t>Dinesh Gundu Rao</t>
  </si>
  <si>
    <t>Gangavathi</t>
  </si>
  <si>
    <t>Iqbal Ansari</t>
  </si>
  <si>
    <t>Gauribidanur</t>
  </si>
  <si>
    <t>Shivashankara Reddy N H</t>
  </si>
  <si>
    <t>Gokak</t>
  </si>
  <si>
    <t>Jarkiholi Ramesh Laxmanrao</t>
  </si>
  <si>
    <t>Govindraj Nagar</t>
  </si>
  <si>
    <t>Priya Krishna</t>
  </si>
  <si>
    <t>Gubbi</t>
  </si>
  <si>
    <t>S. R. Srinivas</t>
  </si>
  <si>
    <t>Gulbarga Dakshin</t>
  </si>
  <si>
    <t>Dattatraya C. Patil Revoor</t>
  </si>
  <si>
    <t>Gulbarga Rural (SC)</t>
  </si>
  <si>
    <t>G. Ramkrishna</t>
  </si>
  <si>
    <t>Gulbarga Uttar</t>
  </si>
  <si>
    <t>Qamar Ul Islam</t>
  </si>
  <si>
    <t>Gundlupet</t>
  </si>
  <si>
    <t>H. S. Mahadeva Prasad</t>
  </si>
  <si>
    <t>Gurmitkal</t>
  </si>
  <si>
    <t>Baburao Chinchanasoor</t>
  </si>
  <si>
    <t>Hadagalli (SC)</t>
  </si>
  <si>
    <t>P. T. Parameshwar Naik</t>
  </si>
  <si>
    <t>Hagaribommanahalli (SC)</t>
  </si>
  <si>
    <t>LBP Bheemanaik</t>
  </si>
  <si>
    <t>Haliyal</t>
  </si>
  <si>
    <t>R. V. Deshapande</t>
  </si>
  <si>
    <t>Hanagal</t>
  </si>
  <si>
    <t>Manohar Tahsildar</t>
  </si>
  <si>
    <t>Hanur</t>
  </si>
  <si>
    <t>R. Narendra</t>
  </si>
  <si>
    <t>Harapanahalli</t>
  </si>
  <si>
    <t>M. P. Ravindra</t>
  </si>
  <si>
    <t>Harihar</t>
  </si>
  <si>
    <t>H. S. Shivashankar</t>
  </si>
  <si>
    <t>H. S. Prakash</t>
  </si>
  <si>
    <t>Haveri (SC)</t>
  </si>
  <si>
    <t>Rudrappa Manappa Lamani</t>
  </si>
  <si>
    <t>Hebbal</t>
  </si>
  <si>
    <t>Y.A.Narayanasamy</t>
  </si>
  <si>
    <t>Heggadadevankote (ST)</t>
  </si>
  <si>
    <t>Chikkamadu S</t>
  </si>
  <si>
    <t>Hirekerur</t>
  </si>
  <si>
    <t>U. B. Banakar</t>
  </si>
  <si>
    <t>Hiriyur</t>
  </si>
  <si>
    <t>Sudhakar D.</t>
  </si>
  <si>
    <t>Holalkere (SC)</t>
  </si>
  <si>
    <t>H. Anjaneya</t>
  </si>
  <si>
    <t>Holenarasipur</t>
  </si>
  <si>
    <t>H. D. Revanna</t>
  </si>
  <si>
    <t>Honnali</t>
  </si>
  <si>
    <t>Rajshekar Basavaraj Patil</t>
  </si>
  <si>
    <t>Hosadurga</t>
  </si>
  <si>
    <t>D. G. Shantana Gowda</t>
  </si>
  <si>
    <t>Hosakote</t>
  </si>
  <si>
    <t>B. G. Govindappa</t>
  </si>
  <si>
    <t>Hubli-Dharwad-Central</t>
  </si>
  <si>
    <t>M. T. B. Nagaraj</t>
  </si>
  <si>
    <t>Hubli-Dharwad-East (SC)</t>
  </si>
  <si>
    <t>Jagadish Shettar</t>
  </si>
  <si>
    <t>Hubli-Dharwad-West</t>
  </si>
  <si>
    <t>Abbayya Prasad</t>
  </si>
  <si>
    <t>Hukeri</t>
  </si>
  <si>
    <t>Aravind Bellad</t>
  </si>
  <si>
    <t>Humnabad</t>
  </si>
  <si>
    <t>Umesh Vishwanath Katti</t>
  </si>
  <si>
    <t>Hungund</t>
  </si>
  <si>
    <t>Vijayanand S Kashappanavar</t>
  </si>
  <si>
    <t>Hunsur</t>
  </si>
  <si>
    <t>H. P. Manjunatha</t>
  </si>
  <si>
    <t>Indi</t>
  </si>
  <si>
    <t>Y. V. Patil</t>
  </si>
  <si>
    <t>Jagalur (ST)</t>
  </si>
  <si>
    <t>H. P. Rajesh</t>
  </si>
  <si>
    <t>Jamkhandi</t>
  </si>
  <si>
    <t>Siddu B. Nyamagouda</t>
  </si>
  <si>
    <t>Jayanagar</t>
  </si>
  <si>
    <t>BN Vijaya Kumar</t>
  </si>
  <si>
    <t>Jevargi</t>
  </si>
  <si>
    <t>Ajay Dharam Singh</t>
  </si>
  <si>
    <t>K.R.Pura</t>
  </si>
  <si>
    <t>B. A. Basavaraja</t>
  </si>
  <si>
    <t>Kadur</t>
  </si>
  <si>
    <t>Y. S. V. Datta</t>
  </si>
  <si>
    <t>Kagawad</t>
  </si>
  <si>
    <t>Bharamgoud Alagoud Kage</t>
  </si>
  <si>
    <t>Kalghatgi</t>
  </si>
  <si>
    <t>Santosh S. Lad</t>
  </si>
  <si>
    <t>Kampli (ST)</t>
  </si>
  <si>
    <t>T. H. Suresh Babu</t>
  </si>
  <si>
    <t>Badavara Shramikara Raitara Congress Party</t>
  </si>
  <si>
    <t>Kanakagiri (SC)</t>
  </si>
  <si>
    <t>S. S. Tangadagi</t>
  </si>
  <si>
    <t>Kanakapura</t>
  </si>
  <si>
    <t>D. K. Shivakumar</t>
  </si>
  <si>
    <t>Kapu</t>
  </si>
  <si>
    <t>Vinay Kumar Sorake</t>
  </si>
  <si>
    <t>Karkal</t>
  </si>
  <si>
    <t>V. Sunil Kumar</t>
  </si>
  <si>
    <t>Karwar</t>
  </si>
  <si>
    <t>Santeesh Sail Krishna</t>
  </si>
  <si>
    <t>Khanapur</t>
  </si>
  <si>
    <t>Arvind Chandrakant Patil</t>
  </si>
  <si>
    <t>Kittur</t>
  </si>
  <si>
    <t>Inamadar Danappagouda Basanagouda</t>
  </si>
  <si>
    <t>R. Varthur Prakash</t>
  </si>
  <si>
    <t>Kolar Gold Fields (SC)</t>
  </si>
  <si>
    <t>Ramakka Y</t>
  </si>
  <si>
    <t>Kollegal (SC)</t>
  </si>
  <si>
    <t>S. Jayanna</t>
  </si>
  <si>
    <t>K. Raghavendra Basavaraj Hitnal</t>
  </si>
  <si>
    <t>Koratagere (SC)</t>
  </si>
  <si>
    <t>Sudhakara Lal P. R.</t>
  </si>
  <si>
    <t>Krishnaraja</t>
  </si>
  <si>
    <t>M. K. Somashekar</t>
  </si>
  <si>
    <t>Krishnarajanagar</t>
  </si>
  <si>
    <t>Sa. Ra. Mahesh</t>
  </si>
  <si>
    <t>Krishnarajpet</t>
  </si>
  <si>
    <t>Narayanagowda</t>
  </si>
  <si>
    <t>Kudachi (SC)</t>
  </si>
  <si>
    <t>P. Rajeev</t>
  </si>
  <si>
    <t>Kudligi (ST)</t>
  </si>
  <si>
    <t>B. Nagendra</t>
  </si>
  <si>
    <t>Kumta</t>
  </si>
  <si>
    <t>Sharda Mohan Shetty</t>
  </si>
  <si>
    <t>Kundapura</t>
  </si>
  <si>
    <t>Halady Srinivas Shetty</t>
  </si>
  <si>
    <t>Kundgol</t>
  </si>
  <si>
    <t>Channabasappa Satyappa Shivalli</t>
  </si>
  <si>
    <t>Kunigal</t>
  </si>
  <si>
    <t>D. Nagarajaiah</t>
  </si>
  <si>
    <t>Kushtagi</t>
  </si>
  <si>
    <t>Doddanagouda Hanamagouda Patil</t>
  </si>
  <si>
    <t>Lingasugur (SC)</t>
  </si>
  <si>
    <t>Manappa D. Vajjal</t>
  </si>
  <si>
    <t>Maddur</t>
  </si>
  <si>
    <t>D. C. Thammanna</t>
  </si>
  <si>
    <t>Madhugiri</t>
  </si>
  <si>
    <t>Kyatasandra N. Rajanna</t>
  </si>
  <si>
    <t>Madikeri</t>
  </si>
  <si>
    <t>Appachu Ranjan</t>
  </si>
  <si>
    <t>Magadi</t>
  </si>
  <si>
    <t>H. C. Balakrishna</t>
  </si>
  <si>
    <t>Mahadevapura (SC)</t>
  </si>
  <si>
    <t>Aravind Limbavali</t>
  </si>
  <si>
    <t>Mahalakshmi Layout</t>
  </si>
  <si>
    <t>Gopalaiah K.</t>
  </si>
  <si>
    <t>Malavalli (SC)</t>
  </si>
  <si>
    <t>P. M. Narendra Swamy</t>
  </si>
  <si>
    <t>Malleshwaram</t>
  </si>
  <si>
    <t>Dr. C.N. Ashwath Narayan</t>
  </si>
  <si>
    <t>Malur</t>
  </si>
  <si>
    <t>K. S. Manjunathgowda</t>
  </si>
  <si>
    <t>M. H. Ambareesh</t>
  </si>
  <si>
    <t>Mangalore</t>
  </si>
  <si>
    <t>U. T. Khader</t>
  </si>
  <si>
    <t>Mangalore City North</t>
  </si>
  <si>
    <t>J. R. lobo</t>
  </si>
  <si>
    <t>Mangalore City South</t>
  </si>
  <si>
    <t>B. A. Mohiuddin Bava</t>
  </si>
  <si>
    <t>Manvi (ST)</t>
  </si>
  <si>
    <t>G. Hampayya Nayak Ballatgi</t>
  </si>
  <si>
    <t>Maski (ST)</t>
  </si>
  <si>
    <t>Pratapgowda Patil</t>
  </si>
  <si>
    <t>Mayakonda (SC)</t>
  </si>
  <si>
    <t>K. Shivamurthy</t>
  </si>
  <si>
    <t>Melukote</t>
  </si>
  <si>
    <t>K. S. Puttanaiah</t>
  </si>
  <si>
    <t>Sarvodaya Karnataka Paksha</t>
  </si>
  <si>
    <t>Molakalmuru (ST)</t>
  </si>
  <si>
    <t>S. Thippeswamy</t>
  </si>
  <si>
    <t>Moodabidri</t>
  </si>
  <si>
    <t>K. Abhayachandra</t>
  </si>
  <si>
    <t>Muddebihal</t>
  </si>
  <si>
    <t>Appaji Channabasavaraj Shankararao Nadagoud</t>
  </si>
  <si>
    <t>Mudhol (SC)</t>
  </si>
  <si>
    <t>Govind M. Karjol</t>
  </si>
  <si>
    <t>Mudigere (SC)</t>
  </si>
  <si>
    <t>B. B. Ningaiah</t>
  </si>
  <si>
    <t>Mulbagal (SC)</t>
  </si>
  <si>
    <t>Kothur G. Manjunath</t>
  </si>
  <si>
    <t>Nagamangala</t>
  </si>
  <si>
    <t>N. Chaluvarayaswamy (Swamy Gowda)</t>
  </si>
  <si>
    <t>Nagthan (SC)</t>
  </si>
  <si>
    <t>Raju Alagur</t>
  </si>
  <si>
    <t>Nanjangud (SC)</t>
  </si>
  <si>
    <t>V. Srinivasa Prasad</t>
  </si>
  <si>
    <t>Narasimharaja</t>
  </si>
  <si>
    <t>Tanveer Sait</t>
  </si>
  <si>
    <t>Nargund</t>
  </si>
  <si>
    <t>B. R. Yavagal</t>
  </si>
  <si>
    <t>Navalgund</t>
  </si>
  <si>
    <t>N. H. Konaraddi</t>
  </si>
  <si>
    <t>Nelamangala (SC)</t>
  </si>
  <si>
    <t>Dr. K. Srinavasamurthy</t>
  </si>
  <si>
    <t>Nippani</t>
  </si>
  <si>
    <t>Shashikala Annasaheb Jolle</t>
  </si>
  <si>
    <t>Padmanaba Nagar</t>
  </si>
  <si>
    <t>R. Ashoka</t>
  </si>
  <si>
    <t>Pavagada</t>
  </si>
  <si>
    <t>K. M. Thimmarayappa</t>
  </si>
  <si>
    <t>Piriyapatna</t>
  </si>
  <si>
    <t>K. Venkatesh</t>
  </si>
  <si>
    <t>Pulakeshinagar (SC)</t>
  </si>
  <si>
    <t>Akhanda Srinivas Murhty .R</t>
  </si>
  <si>
    <t>Puttur</t>
  </si>
  <si>
    <t>Shakunthala T. Shetty</t>
  </si>
  <si>
    <t>Dr. Shivaraj Patil S</t>
  </si>
  <si>
    <t>Raichur Rural (ST)</t>
  </si>
  <si>
    <t>Thipparaju</t>
  </si>
  <si>
    <t>Rajaji Nagar</t>
  </si>
  <si>
    <t>S. Suresh Kumar</t>
  </si>
  <si>
    <t>Rajarajeshwari Nagar</t>
  </si>
  <si>
    <t>Munirathna</t>
  </si>
  <si>
    <t>Ramanagaram</t>
  </si>
  <si>
    <t>H. D. Kumaraswamy</t>
  </si>
  <si>
    <t>Ramdurg</t>
  </si>
  <si>
    <t>Ashok Mahadevappa Pattan</t>
  </si>
  <si>
    <t>Ranebennuru</t>
  </si>
  <si>
    <t>K. B. Koliwad</t>
  </si>
  <si>
    <t>Raybag (SC)</t>
  </si>
  <si>
    <t>Aihole Duryodhan Mahalingappa</t>
  </si>
  <si>
    <t>Ron</t>
  </si>
  <si>
    <t>G. S. Patil</t>
  </si>
  <si>
    <t>Kagodu Thimmappa</t>
  </si>
  <si>
    <t>Sakleshpur (SC)</t>
  </si>
  <si>
    <t>H. K. Kumaraswamy</t>
  </si>
  <si>
    <t>Sandur (ST)</t>
  </si>
  <si>
    <t>E. Tukaram</t>
  </si>
  <si>
    <t>Sarvagnanagar</t>
  </si>
  <si>
    <t>K. J. George</t>
  </si>
  <si>
    <t>Saundatti Yellamma</t>
  </si>
  <si>
    <t>Mamani Vishwanath Chandrashekar</t>
  </si>
  <si>
    <t>Sedam</t>
  </si>
  <si>
    <t>Dr. Sharanprakash Patil</t>
  </si>
  <si>
    <t>Guru Patil Shiraval</t>
  </si>
  <si>
    <t>Shanti Nagar</t>
  </si>
  <si>
    <t>N. A. Haris</t>
  </si>
  <si>
    <t>Shiggaon</t>
  </si>
  <si>
    <t>Basavaraj Bommai</t>
  </si>
  <si>
    <t>Shikaripur</t>
  </si>
  <si>
    <t>B. Y. Raghavendra</t>
  </si>
  <si>
    <t>K. B. Prasannakumar</t>
  </si>
  <si>
    <t>Shimoga Rural (SC)</t>
  </si>
  <si>
    <t>Sharada Pooryanaik</t>
  </si>
  <si>
    <t>Shirahatti (SC)</t>
  </si>
  <si>
    <t>Ramkrishna Doddamani</t>
  </si>
  <si>
    <t>Shivajinagar</t>
  </si>
  <si>
    <t>R. Roshan Baig</t>
  </si>
  <si>
    <t>Shorapur (ST)</t>
  </si>
  <si>
    <t>Raja Venkatappa Nayak</t>
  </si>
  <si>
    <t>Shravanabelagola</t>
  </si>
  <si>
    <t>C. N. Balakrishna</t>
  </si>
  <si>
    <t>Shrirangapattana</t>
  </si>
  <si>
    <t>A. B. Ramesha Bandisiddegowda</t>
  </si>
  <si>
    <t>Sidlaghatta</t>
  </si>
  <si>
    <t>M. Rajanna</t>
  </si>
  <si>
    <t>Sindgi</t>
  </si>
  <si>
    <t>Bhusanur Ramesh Balappa</t>
  </si>
  <si>
    <t>Sindhanur</t>
  </si>
  <si>
    <t>Badarli Hampanagouda</t>
  </si>
  <si>
    <t>Sira</t>
  </si>
  <si>
    <t>T. B. Jayachandra</t>
  </si>
  <si>
    <t>Sirsi</t>
  </si>
  <si>
    <t>Kageri Vishweshwar Hegde</t>
  </si>
  <si>
    <t>Siruguppa (ST)</t>
  </si>
  <si>
    <t>B. M. Nagaraja</t>
  </si>
  <si>
    <t>Sorab</t>
  </si>
  <si>
    <t>S. Madhu Bangarappa</t>
  </si>
  <si>
    <t>Sringeri</t>
  </si>
  <si>
    <t>D. N. Jeevaraja</t>
  </si>
  <si>
    <t>Srinivaspura</t>
  </si>
  <si>
    <t>K. R. Rameshkumar</t>
  </si>
  <si>
    <t>Sullia (SC)</t>
  </si>
  <si>
    <t>Angara S</t>
  </si>
  <si>
    <t>T.Narasipur (SC)</t>
  </si>
  <si>
    <t>Dr. H. C. Mahadevappa</t>
  </si>
  <si>
    <t>Tarikere</t>
  </si>
  <si>
    <t>G. H. Srinivasa</t>
  </si>
  <si>
    <t>Terdal</t>
  </si>
  <si>
    <t>Umashree</t>
  </si>
  <si>
    <t>Tiptur</t>
  </si>
  <si>
    <t>K. Shadakshari</t>
  </si>
  <si>
    <t>Tirthahalli</t>
  </si>
  <si>
    <t>Kimmane Rathnakar</t>
  </si>
  <si>
    <t>Tumkur City</t>
  </si>
  <si>
    <t>Dr. Rafeeq Ahmed S</t>
  </si>
  <si>
    <t>Tumkur Rural</t>
  </si>
  <si>
    <t>B. Suresh Gowda</t>
  </si>
  <si>
    <t>Turuvekere</t>
  </si>
  <si>
    <t>M. T. Krishnappa</t>
  </si>
  <si>
    <t>Udupi</t>
  </si>
  <si>
    <t>Pramod Madhwaraj</t>
  </si>
  <si>
    <t>Varuna</t>
  </si>
  <si>
    <t>C. M. Siddaramaiah</t>
  </si>
  <si>
    <t>Vijay Nagar</t>
  </si>
  <si>
    <t>M. Krishnappa</t>
  </si>
  <si>
    <t>Vijayanagara</t>
  </si>
  <si>
    <t>Anand Singh (Karnataka politician)</t>
  </si>
  <si>
    <t>Virajpet</t>
  </si>
  <si>
    <t>K. G. Bopaiah</t>
  </si>
  <si>
    <t>Yadgir</t>
  </si>
  <si>
    <t>Dr. Maalakareddy</t>
  </si>
  <si>
    <t>Yelahanka</t>
  </si>
  <si>
    <t>S. R. Vishwanath</t>
  </si>
  <si>
    <t>Yelburga</t>
  </si>
  <si>
    <t>Basavaraj Rayaraddy</t>
  </si>
  <si>
    <t>Yellapur</t>
  </si>
  <si>
    <t>Arbail Shivaram Hebbar</t>
  </si>
  <si>
    <t>Yemkanmardi (ST)</t>
  </si>
  <si>
    <t>Jarakiholi Satish Laxmanarao</t>
  </si>
  <si>
    <t>Yeshvanthapura</t>
  </si>
  <si>
    <t>S. T. Somashekar</t>
  </si>
  <si>
    <t>Vinisha Nero</t>
  </si>
  <si>
    <t>Nominated (Anglo Indian)</t>
  </si>
  <si>
    <t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</si>
</sst>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6"/>
      <color rgb="FF000000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505050"/>
      <name val="Arial"/>
      <family val="2"/>
    </font>
    <font>
      <sz val="10"/>
      <color rgb="FF303133"/>
      <name val="Arial"/>
      <family val="2"/>
    </font>
    <font>
      <sz val="18"/>
      <name val="Calibri"/>
      <family val="2"/>
      <scheme val="minor"/>
    </font>
    <font>
      <sz val="11"/>
      <name val="Calibri"/>
      <family val="2"/>
      <scheme val="minor"/>
    </font>
    <font>
      <sz val="11"/>
      <color rgb="FF25252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0" xfId="0" applyFill="1" applyBorder="1" applyAlignment="1"/>
    <xf numFmtId="0" fontId="1" fillId="4" borderId="3" xfId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3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4" borderId="3" xfId="1" applyNumberForma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164" fontId="1" fillId="2" borderId="1" xfId="1" applyNumberFormat="1" applyAlignment="1">
      <alignment horizontal="center" vertical="center"/>
    </xf>
    <xf numFmtId="164" fontId="1" fillId="4" borderId="3" xfId="1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15" fontId="11" fillId="0" borderId="2" xfId="0" applyNumberFormat="1" applyFont="1" applyFill="1" applyBorder="1" applyAlignment="1">
      <alignment horizontal="center"/>
    </xf>
    <xf numFmtId="15" fontId="11" fillId="0" borderId="2" xfId="0" applyNumberFormat="1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left" vertical="top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3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textRotation="255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textRotation="25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6" xfId="0" applyBorder="1" applyAlignment="1">
      <alignment horizontal="center" vertical="center" textRotation="255" wrapText="1"/>
    </xf>
    <xf numFmtId="0" fontId="0" fillId="0" borderId="7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 wrapText="1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255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10" fillId="6" borderId="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0313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0505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0505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50505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jas\Desktop\D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hra Pradesh"/>
      <sheetName val="Assembly_Andhra"/>
      <sheetName val="Telangana"/>
      <sheetName val="Assembly_Telangana"/>
      <sheetName val="Lok Sabha MPs"/>
      <sheetName val="Rajya Sabha MPs"/>
      <sheetName val="Puducherry"/>
      <sheetName val="Arunachal Pradesh"/>
      <sheetName val="States List"/>
      <sheetName val="Sheet5"/>
      <sheetName val="Sheet6"/>
      <sheetName val="HP"/>
      <sheetName val="Goa MLAs"/>
      <sheetName val="Haryana"/>
      <sheetName val="Assam"/>
      <sheetName val="Sheet1"/>
      <sheetName val="Delhi"/>
      <sheetName val="Temp"/>
      <sheetName val="Bihar_MLAs"/>
      <sheetName val="Gujrat"/>
      <sheetName val="Chattisgar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Constituency Name</v>
          </cell>
          <cell r="B1" t="str">
            <v>MLA</v>
          </cell>
          <cell r="C1" t="str">
            <v>Party</v>
          </cell>
        </row>
        <row r="2">
          <cell r="A2" t="str">
            <v>Adarsh Nagar</v>
          </cell>
          <cell r="B2" t="str">
            <v>Pawan Kumar Sharma</v>
          </cell>
          <cell r="C2" t="str">
            <v>AAP</v>
          </cell>
        </row>
        <row r="3">
          <cell r="A3" t="str">
            <v>Ambedkar Nagar</v>
          </cell>
          <cell r="B3" t="str">
            <v>Ajay Dutt</v>
          </cell>
          <cell r="C3" t="str">
            <v>AAP</v>
          </cell>
        </row>
        <row r="4">
          <cell r="A4" t="str">
            <v>Babarpur</v>
          </cell>
          <cell r="B4" t="str">
            <v>Gopal Rai</v>
          </cell>
          <cell r="C4" t="str">
            <v>AAP</v>
          </cell>
        </row>
        <row r="5">
          <cell r="A5" t="str">
            <v>Badarpur</v>
          </cell>
          <cell r="B5" t="str">
            <v>Narayan Dutt Sharma</v>
          </cell>
          <cell r="C5" t="str">
            <v>AAP</v>
          </cell>
        </row>
        <row r="6">
          <cell r="A6" t="str">
            <v>Badli</v>
          </cell>
          <cell r="B6" t="str">
            <v>Ajesh Yadav</v>
          </cell>
          <cell r="C6" t="str">
            <v>AAP</v>
          </cell>
        </row>
        <row r="7">
          <cell r="A7" t="str">
            <v>Ballimaran</v>
          </cell>
          <cell r="B7" t="str">
            <v>Imran Hussain</v>
          </cell>
          <cell r="C7" t="str">
            <v>AAP</v>
          </cell>
        </row>
        <row r="8">
          <cell r="A8" t="str">
            <v>Bawana</v>
          </cell>
          <cell r="B8" t="str">
            <v>Ved Prakash</v>
          </cell>
          <cell r="C8" t="str">
            <v>AAP</v>
          </cell>
        </row>
        <row r="9">
          <cell r="A9" t="str">
            <v>Bijwasan</v>
          </cell>
          <cell r="B9" t="str">
            <v>Devinder Sherawat</v>
          </cell>
          <cell r="C9" t="str">
            <v>AAP</v>
          </cell>
        </row>
        <row r="10">
          <cell r="A10" t="str">
            <v>Burari</v>
          </cell>
          <cell r="B10" t="str">
            <v>Sanjeev Jha</v>
          </cell>
          <cell r="C10" t="str">
            <v>AAP</v>
          </cell>
        </row>
        <row r="11">
          <cell r="A11" t="str">
            <v>Chandni Chowk</v>
          </cell>
          <cell r="B11" t="str">
            <v>Alka Lamba</v>
          </cell>
          <cell r="C11" t="str">
            <v>AAP</v>
          </cell>
        </row>
        <row r="12">
          <cell r="A12" t="str">
            <v>Chhatarpur</v>
          </cell>
          <cell r="B12" t="str">
            <v>Kartar Singh Tanwar</v>
          </cell>
          <cell r="C12" t="str">
            <v>AAP</v>
          </cell>
        </row>
        <row r="13">
          <cell r="A13" t="str">
            <v>Delhi Cantt</v>
          </cell>
          <cell r="B13" t="str">
            <v>Surender Singh</v>
          </cell>
          <cell r="C13" t="str">
            <v>AAP</v>
          </cell>
        </row>
        <row r="14">
          <cell r="A14" t="str">
            <v>Deoli</v>
          </cell>
          <cell r="B14" t="str">
            <v>Prakash</v>
          </cell>
          <cell r="C14" t="str">
            <v>AAP</v>
          </cell>
        </row>
        <row r="15">
          <cell r="A15" t="str">
            <v>Dwarka</v>
          </cell>
          <cell r="B15" t="str">
            <v>Adarsh Shastri</v>
          </cell>
          <cell r="C15" t="str">
            <v>AAP</v>
          </cell>
        </row>
        <row r="16">
          <cell r="A16" t="str">
            <v>Gandhi Nagar</v>
          </cell>
          <cell r="B16" t="str">
            <v>Anil Kumar Bajpai</v>
          </cell>
          <cell r="C16" t="str">
            <v>AAP</v>
          </cell>
        </row>
        <row r="17">
          <cell r="A17" t="str">
            <v>Ghonda</v>
          </cell>
          <cell r="B17" t="str">
            <v>Shri Dutt Sharma</v>
          </cell>
          <cell r="C17" t="str">
            <v>AAP</v>
          </cell>
        </row>
        <row r="18">
          <cell r="A18" t="str">
            <v>Gokalpur</v>
          </cell>
          <cell r="B18" t="str">
            <v>Fateh Singh</v>
          </cell>
          <cell r="C18" t="str">
            <v>AAP</v>
          </cell>
        </row>
        <row r="19">
          <cell r="A19" t="str">
            <v>Greater Kailash</v>
          </cell>
          <cell r="B19" t="str">
            <v>Saurabh Bharadwaj</v>
          </cell>
          <cell r="C19" t="str">
            <v>AAP</v>
          </cell>
        </row>
        <row r="20">
          <cell r="A20" t="str">
            <v>Hari Nagar</v>
          </cell>
          <cell r="B20" t="str">
            <v>Jagdeep Singh</v>
          </cell>
          <cell r="C20" t="str">
            <v>AAP</v>
          </cell>
        </row>
        <row r="21">
          <cell r="A21" t="str">
            <v>Janakpuri</v>
          </cell>
          <cell r="B21" t="str">
            <v>Rajesh Rishi</v>
          </cell>
          <cell r="C21" t="str">
            <v>AAP</v>
          </cell>
        </row>
        <row r="22">
          <cell r="A22" t="str">
            <v>Jangpura</v>
          </cell>
          <cell r="B22" t="str">
            <v>Praveen Kumar</v>
          </cell>
          <cell r="C22" t="str">
            <v>AAP</v>
          </cell>
        </row>
        <row r="23">
          <cell r="A23" t="str">
            <v>Kalkaji</v>
          </cell>
          <cell r="B23" t="str">
            <v>Avtar Singh Kalkaji</v>
          </cell>
          <cell r="C23" t="str">
            <v>AAP</v>
          </cell>
        </row>
        <row r="24">
          <cell r="A24" t="str">
            <v>Karawal Nagar</v>
          </cell>
          <cell r="B24" t="str">
            <v>Kapil Mishra</v>
          </cell>
          <cell r="C24" t="str">
            <v>AAP</v>
          </cell>
        </row>
        <row r="25">
          <cell r="A25" t="str">
            <v>Karol Bagh</v>
          </cell>
          <cell r="B25" t="str">
            <v>Vishesh Ravi</v>
          </cell>
          <cell r="C25" t="str">
            <v>AAP</v>
          </cell>
        </row>
        <row r="26">
          <cell r="A26" t="str">
            <v>Kasturba Nagar</v>
          </cell>
          <cell r="B26" t="str">
            <v>Madan Lal</v>
          </cell>
          <cell r="C26" t="str">
            <v>AAP</v>
          </cell>
        </row>
        <row r="27">
          <cell r="A27" t="str">
            <v>Kirari</v>
          </cell>
          <cell r="B27" t="str">
            <v>Rituraj Govind</v>
          </cell>
          <cell r="C27" t="str">
            <v>AAP</v>
          </cell>
        </row>
        <row r="28">
          <cell r="A28" t="str">
            <v>Kondli</v>
          </cell>
          <cell r="B28" t="str">
            <v>Manoj Kumar</v>
          </cell>
          <cell r="C28" t="str">
            <v>AAP</v>
          </cell>
        </row>
        <row r="29">
          <cell r="A29" t="str">
            <v>Krishna Nagar</v>
          </cell>
          <cell r="B29" t="str">
            <v>S K Bagga Advocate</v>
          </cell>
          <cell r="C29" t="str">
            <v>AAP</v>
          </cell>
        </row>
        <row r="30">
          <cell r="A30" t="str">
            <v>Laxmi Nagar</v>
          </cell>
          <cell r="B30" t="str">
            <v>Nitin Tyagi</v>
          </cell>
          <cell r="C30" t="str">
            <v>AAP</v>
          </cell>
        </row>
        <row r="31">
          <cell r="A31" t="str">
            <v>Madipur</v>
          </cell>
          <cell r="B31" t="str">
            <v>Girish Soni</v>
          </cell>
          <cell r="C31" t="str">
            <v>AAP</v>
          </cell>
        </row>
        <row r="32">
          <cell r="A32" t="str">
            <v>Malviya Nagar</v>
          </cell>
          <cell r="B32" t="str">
            <v>Somnath Bharti</v>
          </cell>
          <cell r="C32" t="str">
            <v>AAP</v>
          </cell>
        </row>
        <row r="33">
          <cell r="A33" t="str">
            <v>Mangol Puri</v>
          </cell>
          <cell r="B33" t="str">
            <v>Rakhi Birla</v>
          </cell>
          <cell r="C33" t="str">
            <v>AAP</v>
          </cell>
        </row>
        <row r="34">
          <cell r="A34" t="str">
            <v>Matia Mahal</v>
          </cell>
          <cell r="B34" t="str">
            <v>Asim Ahmed Khan</v>
          </cell>
          <cell r="C34" t="str">
            <v>AAP</v>
          </cell>
        </row>
        <row r="35">
          <cell r="A35" t="str">
            <v>Matiala</v>
          </cell>
          <cell r="B35" t="str">
            <v>Gulab Singh</v>
          </cell>
          <cell r="C35" t="str">
            <v>AAP</v>
          </cell>
        </row>
        <row r="36">
          <cell r="A36" t="str">
            <v>Mehrauli</v>
          </cell>
          <cell r="B36" t="str">
            <v>Naresh Yadav</v>
          </cell>
          <cell r="C36" t="str">
            <v>AAP</v>
          </cell>
        </row>
        <row r="37">
          <cell r="A37" t="str">
            <v>Model Town</v>
          </cell>
          <cell r="B37" t="str">
            <v>Akhilesh Pati Tripathi</v>
          </cell>
          <cell r="C37" t="str">
            <v>AAP</v>
          </cell>
        </row>
        <row r="38">
          <cell r="A38" t="str">
            <v>Moti Nagar</v>
          </cell>
          <cell r="B38" t="str">
            <v>Shiv Charan Goel</v>
          </cell>
          <cell r="C38" t="str">
            <v>AAP</v>
          </cell>
        </row>
        <row r="39">
          <cell r="A39" t="str">
            <v>Mundka</v>
          </cell>
          <cell r="B39" t="str">
            <v>Sukhvir Singh</v>
          </cell>
          <cell r="C39" t="str">
            <v>AAP</v>
          </cell>
        </row>
        <row r="40">
          <cell r="A40" t="str">
            <v>Mustafabad</v>
          </cell>
          <cell r="B40" t="str">
            <v>Jagdish Pradhan</v>
          </cell>
          <cell r="C40" t="str">
            <v>BJP</v>
          </cell>
        </row>
        <row r="41">
          <cell r="A41" t="str">
            <v>Najafgarh</v>
          </cell>
          <cell r="B41" t="str">
            <v>Kailash Gahlot</v>
          </cell>
          <cell r="C41" t="str">
            <v>AAP</v>
          </cell>
        </row>
        <row r="42">
          <cell r="A42" t="str">
            <v>Nangloi Jat</v>
          </cell>
          <cell r="B42" t="str">
            <v>Raghuvinder Shokeen</v>
          </cell>
          <cell r="C42" t="str">
            <v>AAP</v>
          </cell>
        </row>
        <row r="43">
          <cell r="A43" t="str">
            <v>Nerela</v>
          </cell>
          <cell r="B43" t="str">
            <v>Sharad Kumar</v>
          </cell>
          <cell r="C43" t="str">
            <v>AAP</v>
          </cell>
        </row>
        <row r="44">
          <cell r="A44" t="str">
            <v>New Delhi</v>
          </cell>
          <cell r="B44" t="str">
            <v>Arvind Kejriwal</v>
          </cell>
          <cell r="C44" t="str">
            <v>AAP</v>
          </cell>
        </row>
        <row r="45">
          <cell r="A45" t="str">
            <v>Okhla</v>
          </cell>
          <cell r="B45" t="str">
            <v>Manatullah Khan</v>
          </cell>
          <cell r="C45" t="str">
            <v>AAP</v>
          </cell>
        </row>
        <row r="46">
          <cell r="A46" t="str">
            <v>Palam</v>
          </cell>
          <cell r="B46" t="str">
            <v>Bhavna Gaur</v>
          </cell>
          <cell r="C46" t="str">
            <v>AAP</v>
          </cell>
        </row>
        <row r="47">
          <cell r="A47" t="str">
            <v>Patel Nagar</v>
          </cell>
          <cell r="B47" t="str">
            <v>Hazari Lal Chauhan</v>
          </cell>
          <cell r="C47" t="str">
            <v>AAP</v>
          </cell>
        </row>
        <row r="48">
          <cell r="A48" t="str">
            <v>Patparganj</v>
          </cell>
          <cell r="B48" t="str">
            <v>Manish Sisodia</v>
          </cell>
          <cell r="C48" t="str">
            <v>AAP</v>
          </cell>
        </row>
        <row r="49">
          <cell r="A49" t="str">
            <v>R.K. Puram</v>
          </cell>
          <cell r="B49" t="str">
            <v>Parmila Tokas</v>
          </cell>
          <cell r="C49" t="str">
            <v>AAP</v>
          </cell>
        </row>
        <row r="50">
          <cell r="A50" t="str">
            <v>Rajinder Nagar</v>
          </cell>
          <cell r="B50" t="str">
            <v>Vijender Garg Vijay</v>
          </cell>
          <cell r="C50" t="str">
            <v>AAP</v>
          </cell>
        </row>
        <row r="51">
          <cell r="A51" t="str">
            <v>Rajouri Garden</v>
          </cell>
          <cell r="B51" t="str">
            <v>Jarnail Singh</v>
          </cell>
          <cell r="C51" t="str">
            <v>AAP</v>
          </cell>
        </row>
        <row r="52">
          <cell r="A52" t="str">
            <v>Rithala</v>
          </cell>
          <cell r="B52" t="str">
            <v>Mohinder Goyal</v>
          </cell>
          <cell r="C52" t="str">
            <v>AAP</v>
          </cell>
        </row>
        <row r="53">
          <cell r="A53" t="str">
            <v>Rohini</v>
          </cell>
          <cell r="B53" t="str">
            <v>Vijender Kumar</v>
          </cell>
          <cell r="C53" t="str">
            <v>BJP</v>
          </cell>
        </row>
        <row r="54">
          <cell r="A54" t="str">
            <v>Rohtas Nagar</v>
          </cell>
          <cell r="B54" t="str">
            <v>Sarita Singh</v>
          </cell>
          <cell r="C54" t="str">
            <v>AAP</v>
          </cell>
        </row>
        <row r="55">
          <cell r="A55" t="str">
            <v>Sadar Bazar</v>
          </cell>
          <cell r="B55" t="str">
            <v>Som Dutt</v>
          </cell>
          <cell r="C55" t="str">
            <v>AAP</v>
          </cell>
        </row>
        <row r="56">
          <cell r="A56" t="str">
            <v>Sangam Vihar</v>
          </cell>
          <cell r="B56" t="str">
            <v>Dinesh Mohaniya</v>
          </cell>
          <cell r="C56" t="str">
            <v>AAP</v>
          </cell>
        </row>
        <row r="57">
          <cell r="A57" t="str">
            <v>Seelam Pur</v>
          </cell>
          <cell r="B57" t="str">
            <v>Mohd. Ishraque</v>
          </cell>
          <cell r="C57" t="str">
            <v>AAP</v>
          </cell>
        </row>
        <row r="58">
          <cell r="A58" t="str">
            <v>Seemapuri</v>
          </cell>
          <cell r="B58" t="str">
            <v>Rajendra Pal Gautam</v>
          </cell>
          <cell r="C58" t="str">
            <v>AAP</v>
          </cell>
        </row>
        <row r="59">
          <cell r="A59" t="str">
            <v>Shahdara</v>
          </cell>
          <cell r="B59" t="str">
            <v>Ram Niwas Goel</v>
          </cell>
          <cell r="C59" t="str">
            <v>AAP</v>
          </cell>
        </row>
        <row r="60">
          <cell r="A60" t="str">
            <v>Shakur Basti</v>
          </cell>
          <cell r="B60" t="str">
            <v>Satyender Kumar Jain</v>
          </cell>
          <cell r="C60" t="str">
            <v>AAP</v>
          </cell>
        </row>
        <row r="61">
          <cell r="A61" t="str">
            <v>Shalimar Bagh</v>
          </cell>
          <cell r="B61" t="str">
            <v>Bandana Kumari</v>
          </cell>
          <cell r="C61" t="str">
            <v>AAP</v>
          </cell>
        </row>
        <row r="62">
          <cell r="A62" t="str">
            <v>Sultan Pur Majra</v>
          </cell>
          <cell r="B62" t="str">
            <v>Sandeep Kumar</v>
          </cell>
          <cell r="C62" t="str">
            <v>AAP</v>
          </cell>
        </row>
        <row r="63">
          <cell r="A63" t="str">
            <v>Tilak Nagar</v>
          </cell>
          <cell r="B63" t="str">
            <v>Jarnail Singh</v>
          </cell>
          <cell r="C63" t="str">
            <v>AAP</v>
          </cell>
        </row>
        <row r="64">
          <cell r="A64" t="str">
            <v>Timarpur</v>
          </cell>
          <cell r="B64" t="str">
            <v>Pankaj Pushkar</v>
          </cell>
          <cell r="C64" t="str">
            <v>AAP</v>
          </cell>
        </row>
        <row r="65">
          <cell r="A65" t="str">
            <v>Tri Nagar</v>
          </cell>
          <cell r="B65" t="str">
            <v>Jitendra Singh Tomar</v>
          </cell>
          <cell r="C65" t="str">
            <v>AAP</v>
          </cell>
        </row>
        <row r="66">
          <cell r="A66" t="str">
            <v>Trilokpuri</v>
          </cell>
          <cell r="B66" t="str">
            <v>Raju Dhingan</v>
          </cell>
          <cell r="C66" t="str">
            <v>AAP</v>
          </cell>
        </row>
        <row r="67">
          <cell r="A67" t="str">
            <v>Tughlakabad</v>
          </cell>
          <cell r="B67" t="str">
            <v>Sahi Ram</v>
          </cell>
          <cell r="C67" t="str">
            <v>AAP</v>
          </cell>
        </row>
        <row r="68">
          <cell r="A68" t="str">
            <v>Uttam Nagar</v>
          </cell>
          <cell r="B68" t="str">
            <v>Naresh Balyan</v>
          </cell>
          <cell r="C68" t="str">
            <v>AAP</v>
          </cell>
        </row>
        <row r="69">
          <cell r="A69" t="str">
            <v>Vikaspuri</v>
          </cell>
          <cell r="B69" t="str">
            <v>Mahinder Yadav</v>
          </cell>
          <cell r="C69" t="str">
            <v>AAP</v>
          </cell>
        </row>
        <row r="70">
          <cell r="A70" t="str">
            <v>Vishwas Nagar</v>
          </cell>
          <cell r="B70" t="str">
            <v>Om Prakash Sharma</v>
          </cell>
          <cell r="C70" t="str">
            <v>BJP</v>
          </cell>
        </row>
        <row r="71">
          <cell r="A71" t="str">
            <v>Wazirpur</v>
          </cell>
          <cell r="B71" t="str">
            <v>Rajesh Gupta</v>
          </cell>
          <cell r="C71" t="str">
            <v>AAP</v>
          </cell>
        </row>
      </sheetData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id="1" name="Loksabha" displayName="Loksabha" ref="A2:D545" totalsRowShown="0" headerRowDxfId="7" headerRowBorderDxfId="6" tableBorderDxfId="5" totalsRowBorderDxfId="4">
  <autoFilter ref="A2:D545"/>
  <sortState ref="A3:D545">
    <sortCondition ref="A2:A545"/>
  </sortState>
  <tableColumns count="4">
    <tableColumn id="1" name="Constituency" dataDxfId="3"/>
    <tableColumn id="2" name="Name of Member" dataDxfId="2"/>
    <tableColumn id="3" name="Party Represented" dataDxfId="1"/>
    <tableColumn id="4" name="State Represen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7"/>
  <sheetViews>
    <sheetView topLeftCell="D1" workbookViewId="0">
      <selection activeCell="H3" sqref="H3"/>
    </sheetView>
  </sheetViews>
  <sheetFormatPr defaultColWidth="9.140625" defaultRowHeight="15" x14ac:dyDescent="0.25"/>
  <cols>
    <col min="1" max="1" width="6.28515625" style="3" bestFit="1" customWidth="1"/>
    <col min="2" max="2" width="32.140625" style="3" bestFit="1" customWidth="1"/>
    <col min="3" max="3" width="41.85546875" style="3" bestFit="1" customWidth="1"/>
    <col min="4" max="4" width="20.5703125" style="3" customWidth="1"/>
    <col min="5" max="5" width="39.28515625" style="3" bestFit="1" customWidth="1"/>
    <col min="6" max="6" width="20.5703125" style="3" bestFit="1" customWidth="1"/>
    <col min="7" max="7" width="39.28515625" style="3" bestFit="1" customWidth="1"/>
    <col min="8" max="8" width="22.28515625" style="3" bestFit="1" customWidth="1"/>
    <col min="9" max="9" width="15.42578125" style="3" bestFit="1" customWidth="1"/>
    <col min="10" max="10" width="17.7109375" style="3" bestFit="1" customWidth="1"/>
    <col min="11" max="16384" width="9.140625" style="3"/>
  </cols>
  <sheetData>
    <row r="1" spans="1:10" ht="46.5" thickTop="1" thickBot="1" x14ac:dyDescent="0.3">
      <c r="A1" s="9" t="s">
        <v>0</v>
      </c>
      <c r="B1" s="9" t="s">
        <v>1</v>
      </c>
      <c r="C1" s="2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3</v>
      </c>
      <c r="I1" s="9" t="s">
        <v>7</v>
      </c>
      <c r="J1" s="6"/>
    </row>
    <row r="2" spans="1:10" ht="15.75" thickTop="1" x14ac:dyDescent="0.25">
      <c r="A2" s="10"/>
      <c r="B2" s="10"/>
      <c r="C2" s="4"/>
      <c r="D2" s="10"/>
      <c r="E2" s="10"/>
      <c r="F2" s="10"/>
      <c r="G2" s="10"/>
      <c r="H2" s="10"/>
      <c r="I2" s="10"/>
      <c r="J2" s="6"/>
    </row>
    <row r="3" spans="1:10" ht="15" customHeight="1" x14ac:dyDescent="0.25">
      <c r="A3" s="61" t="s">
        <v>150</v>
      </c>
      <c r="B3" s="59" t="s">
        <v>151</v>
      </c>
      <c r="C3" s="59" t="s">
        <v>152</v>
      </c>
      <c r="D3" s="60" t="s">
        <v>153</v>
      </c>
      <c r="E3" s="1" t="s">
        <v>198</v>
      </c>
      <c r="F3" s="1">
        <f t="shared" ref="F3:F34" si="0">VLOOKUP(E3,Andhra_MLAs,2,1)</f>
        <v>129</v>
      </c>
      <c r="G3" s="1" t="str">
        <f t="shared" ref="G3:G34" si="1">VLOOKUP(E3,Andhra_MLAs,4,1)</f>
        <v>Viswasarayi Kalavathi</v>
      </c>
      <c r="H3" s="1" t="str">
        <f t="shared" ref="H3:H34" si="2">VLOOKUP(E3,Andhra_MLAs,5,1)</f>
        <v>YSR Congress Party</v>
      </c>
      <c r="I3" s="1" t="str">
        <f t="shared" ref="I3:I34" si="3">VLOOKUP(E3,Andhra_MLAs,3,1)</f>
        <v>Srikakulam</v>
      </c>
      <c r="J3" s="63"/>
    </row>
    <row r="4" spans="1:10" ht="15" customHeight="1" x14ac:dyDescent="0.25">
      <c r="A4" s="62"/>
      <c r="B4" s="59"/>
      <c r="C4" s="59"/>
      <c r="D4" s="60"/>
      <c r="E4" s="1" t="s">
        <v>199</v>
      </c>
      <c r="F4" s="1">
        <f t="shared" si="0"/>
        <v>130</v>
      </c>
      <c r="G4" s="1" t="str">
        <f t="shared" si="1"/>
        <v>Pamula Pushpa Sreevani</v>
      </c>
      <c r="H4" s="1" t="str">
        <f t="shared" si="2"/>
        <v>YSR Congress Party</v>
      </c>
      <c r="I4" s="1" t="str">
        <f t="shared" si="3"/>
        <v>Vizianagarm</v>
      </c>
      <c r="J4" s="63"/>
    </row>
    <row r="5" spans="1:10" ht="15" customHeight="1" x14ac:dyDescent="0.25">
      <c r="A5" s="62"/>
      <c r="B5" s="59"/>
      <c r="C5" s="59"/>
      <c r="D5" s="60"/>
      <c r="E5" s="1" t="s">
        <v>200</v>
      </c>
      <c r="F5" s="1">
        <f t="shared" si="0"/>
        <v>131</v>
      </c>
      <c r="G5" s="1" t="str">
        <f t="shared" si="1"/>
        <v>Bobbili Chiranjeevulu</v>
      </c>
      <c r="H5" s="1" t="str">
        <f t="shared" si="2"/>
        <v>Telugu Desam Party</v>
      </c>
      <c r="I5" s="1" t="str">
        <f t="shared" si="3"/>
        <v>Vizianagarm</v>
      </c>
      <c r="J5" s="63"/>
    </row>
    <row r="6" spans="1:10" ht="15" customHeight="1" x14ac:dyDescent="0.25">
      <c r="A6" s="62"/>
      <c r="B6" s="59"/>
      <c r="C6" s="59"/>
      <c r="D6" s="60"/>
      <c r="E6" s="1" t="s">
        <v>201</v>
      </c>
      <c r="F6" s="1">
        <f t="shared" si="0"/>
        <v>132</v>
      </c>
      <c r="G6" s="1" t="str">
        <f t="shared" si="1"/>
        <v>Raj Anna Dora Peedika</v>
      </c>
      <c r="H6" s="1" t="str">
        <f t="shared" si="2"/>
        <v>YSR Congress Party</v>
      </c>
      <c r="I6" s="1" t="str">
        <f t="shared" si="3"/>
        <v>Vizianagarm</v>
      </c>
      <c r="J6" s="63"/>
    </row>
    <row r="7" spans="1:10" ht="15" customHeight="1" x14ac:dyDescent="0.25">
      <c r="A7" s="62"/>
      <c r="B7" s="59"/>
      <c r="C7" s="59"/>
      <c r="D7" s="60"/>
      <c r="E7" s="1" t="s">
        <v>202</v>
      </c>
      <c r="F7" s="1">
        <f t="shared" si="0"/>
        <v>147</v>
      </c>
      <c r="G7" s="1" t="str">
        <f t="shared" si="1"/>
        <v>Kidari Sarveswara Rao</v>
      </c>
      <c r="H7" s="1" t="str">
        <f t="shared" si="2"/>
        <v>YSR Congress Party</v>
      </c>
      <c r="I7" s="1" t="str">
        <f t="shared" si="3"/>
        <v>Visakhapatnam</v>
      </c>
      <c r="J7" s="63"/>
    </row>
    <row r="8" spans="1:10" ht="15" customHeight="1" x14ac:dyDescent="0.25">
      <c r="A8" s="62"/>
      <c r="B8" s="59"/>
      <c r="C8" s="59"/>
      <c r="D8" s="60"/>
      <c r="E8" s="1" t="s">
        <v>203</v>
      </c>
      <c r="F8" s="1">
        <f t="shared" si="0"/>
        <v>148</v>
      </c>
      <c r="G8" s="1" t="str">
        <f t="shared" si="1"/>
        <v>Giddi Eswari</v>
      </c>
      <c r="H8" s="1" t="str">
        <f t="shared" si="2"/>
        <v>YSR Congress Party</v>
      </c>
      <c r="I8" s="1" t="str">
        <f t="shared" si="3"/>
        <v>Visakhapatnam</v>
      </c>
      <c r="J8" s="63"/>
    </row>
    <row r="9" spans="1:10" ht="15" customHeight="1" x14ac:dyDescent="0.25">
      <c r="A9" s="62"/>
      <c r="B9" s="59"/>
      <c r="C9" s="59"/>
      <c r="D9" s="60"/>
      <c r="E9" s="1" t="s">
        <v>204</v>
      </c>
      <c r="F9" s="1">
        <f t="shared" si="0"/>
        <v>172</v>
      </c>
      <c r="G9" s="1" t="str">
        <f t="shared" si="1"/>
        <v>Vantala Rajeswari</v>
      </c>
      <c r="H9" s="1" t="str">
        <f t="shared" si="2"/>
        <v>YSR Congress Party</v>
      </c>
      <c r="I9" s="1" t="str">
        <f t="shared" si="3"/>
        <v>East Godavari</v>
      </c>
      <c r="J9" s="63"/>
    </row>
    <row r="10" spans="1:10" ht="15" customHeight="1" x14ac:dyDescent="0.25">
      <c r="A10" s="62"/>
      <c r="B10" s="59" t="s">
        <v>148</v>
      </c>
      <c r="C10" s="59" t="s">
        <v>154</v>
      </c>
      <c r="D10" s="60" t="s">
        <v>155</v>
      </c>
      <c r="E10" s="1" t="s">
        <v>8</v>
      </c>
      <c r="F10" s="1">
        <f t="shared" si="0"/>
        <v>120</v>
      </c>
      <c r="G10" s="1" t="str">
        <f t="shared" si="1"/>
        <v>Ashok Bendalam</v>
      </c>
      <c r="H10" s="1" t="str">
        <f t="shared" si="2"/>
        <v>Telugu Desam Party</v>
      </c>
      <c r="I10" s="1" t="str">
        <f t="shared" si="3"/>
        <v>Srikakulam</v>
      </c>
      <c r="J10" s="63"/>
    </row>
    <row r="11" spans="1:10" ht="15" customHeight="1" x14ac:dyDescent="0.25">
      <c r="A11" s="62"/>
      <c r="B11" s="59"/>
      <c r="C11" s="59"/>
      <c r="D11" s="60"/>
      <c r="E11" s="1" t="s">
        <v>9</v>
      </c>
      <c r="F11" s="1">
        <f t="shared" si="0"/>
        <v>121</v>
      </c>
      <c r="G11" s="1" t="str">
        <f t="shared" si="1"/>
        <v>Gouthu Syam Sunder Sivaji</v>
      </c>
      <c r="H11" s="1" t="str">
        <f t="shared" si="2"/>
        <v>Telugu Desam Party</v>
      </c>
      <c r="I11" s="1" t="str">
        <f t="shared" si="3"/>
        <v>Srikakulam</v>
      </c>
      <c r="J11" s="63"/>
    </row>
    <row r="12" spans="1:10" ht="15" customHeight="1" x14ac:dyDescent="0.25">
      <c r="A12" s="62"/>
      <c r="B12" s="59"/>
      <c r="C12" s="59"/>
      <c r="D12" s="60"/>
      <c r="E12" s="1" t="s">
        <v>10</v>
      </c>
      <c r="F12" s="1">
        <f t="shared" si="0"/>
        <v>122</v>
      </c>
      <c r="G12" s="1" t="str">
        <f t="shared" si="1"/>
        <v>Atchannaidu Kinjarapu</v>
      </c>
      <c r="H12" s="1" t="str">
        <f t="shared" si="2"/>
        <v>Telugu Desam Party</v>
      </c>
      <c r="I12" s="1" t="str">
        <f t="shared" si="3"/>
        <v>Srikakulam</v>
      </c>
      <c r="J12" s="63"/>
    </row>
    <row r="13" spans="1:10" ht="15" customHeight="1" x14ac:dyDescent="0.25">
      <c r="A13" s="62"/>
      <c r="B13" s="59"/>
      <c r="C13" s="59"/>
      <c r="D13" s="60"/>
      <c r="E13" s="1" t="s">
        <v>11</v>
      </c>
      <c r="F13" s="1">
        <f t="shared" si="0"/>
        <v>123</v>
      </c>
      <c r="G13" s="1" t="str">
        <f t="shared" si="1"/>
        <v>Ramana Murthy</v>
      </c>
      <c r="H13" s="1" t="str">
        <f t="shared" si="2"/>
        <v>YSR Congress Party</v>
      </c>
      <c r="I13" s="1" t="str">
        <f t="shared" si="3"/>
        <v>Srikakulam</v>
      </c>
      <c r="J13" s="63"/>
    </row>
    <row r="14" spans="1:10" ht="15" customHeight="1" x14ac:dyDescent="0.25">
      <c r="A14" s="62"/>
      <c r="B14" s="59"/>
      <c r="C14" s="59"/>
      <c r="D14" s="60"/>
      <c r="E14" s="1" t="s">
        <v>12</v>
      </c>
      <c r="F14" s="1">
        <f t="shared" si="0"/>
        <v>124</v>
      </c>
      <c r="G14" s="1" t="str">
        <f t="shared" si="1"/>
        <v>Gunda Lakshmi Devi</v>
      </c>
      <c r="H14" s="1" t="str">
        <f t="shared" si="2"/>
        <v>Telugu Desam Party</v>
      </c>
      <c r="I14" s="1" t="str">
        <f t="shared" si="3"/>
        <v>Srikakulam</v>
      </c>
      <c r="J14" s="63"/>
    </row>
    <row r="15" spans="1:10" ht="15" customHeight="1" x14ac:dyDescent="0.25">
      <c r="A15" s="62"/>
      <c r="B15" s="59"/>
      <c r="C15" s="59"/>
      <c r="D15" s="60"/>
      <c r="E15" s="1" t="s">
        <v>13</v>
      </c>
      <c r="F15" s="1">
        <f t="shared" si="0"/>
        <v>125</v>
      </c>
      <c r="G15" s="1" t="str">
        <f t="shared" si="1"/>
        <v>Koona Ravikumar</v>
      </c>
      <c r="H15" s="1" t="str">
        <f t="shared" si="2"/>
        <v>Telugu Desam Party</v>
      </c>
      <c r="I15" s="1" t="str">
        <f t="shared" si="3"/>
        <v>Srikakulam</v>
      </c>
      <c r="J15" s="63"/>
    </row>
    <row r="16" spans="1:10" ht="15" customHeight="1" x14ac:dyDescent="0.25">
      <c r="A16" s="62"/>
      <c r="B16" s="59"/>
      <c r="C16" s="59"/>
      <c r="D16" s="60"/>
      <c r="E16" s="1" t="s">
        <v>14</v>
      </c>
      <c r="F16" s="1">
        <f t="shared" si="0"/>
        <v>127</v>
      </c>
      <c r="G16" s="1" t="str">
        <f t="shared" si="1"/>
        <v>Ramanamurthy Baggu</v>
      </c>
      <c r="H16" s="1" t="str">
        <f t="shared" si="2"/>
        <v>Telugu Desam Party</v>
      </c>
      <c r="I16" s="1" t="str">
        <f t="shared" si="3"/>
        <v>Srikakulam</v>
      </c>
      <c r="J16" s="63"/>
    </row>
    <row r="17" spans="1:10" ht="15" customHeight="1" x14ac:dyDescent="0.25">
      <c r="A17" s="62"/>
      <c r="B17" s="59" t="s">
        <v>20</v>
      </c>
      <c r="C17" s="59" t="s">
        <v>156</v>
      </c>
      <c r="D17" s="60" t="s">
        <v>155</v>
      </c>
      <c r="E17" s="1" t="s">
        <v>15</v>
      </c>
      <c r="F17" s="1">
        <f t="shared" si="0"/>
        <v>126</v>
      </c>
      <c r="G17" s="1" t="str">
        <f t="shared" si="1"/>
        <v>Kalavenkatarao Kimidi</v>
      </c>
      <c r="H17" s="1" t="str">
        <f t="shared" si="2"/>
        <v>Telugu Desam Party</v>
      </c>
      <c r="I17" s="1" t="str">
        <f t="shared" si="3"/>
        <v>Srikakulam</v>
      </c>
      <c r="J17" s="63"/>
    </row>
    <row r="18" spans="1:10" ht="15" customHeight="1" x14ac:dyDescent="0.25">
      <c r="A18" s="62"/>
      <c r="B18" s="59"/>
      <c r="C18" s="59"/>
      <c r="D18" s="60"/>
      <c r="E18" s="1" t="s">
        <v>205</v>
      </c>
      <c r="F18" s="1">
        <f t="shared" si="0"/>
        <v>128</v>
      </c>
      <c r="G18" s="1" t="str">
        <f t="shared" si="1"/>
        <v>Kambala Jogulu</v>
      </c>
      <c r="H18" s="1" t="str">
        <f t="shared" si="2"/>
        <v>YSR Congress Party</v>
      </c>
      <c r="I18" s="1" t="str">
        <f t="shared" si="3"/>
        <v>Srikakulam</v>
      </c>
      <c r="J18" s="63"/>
    </row>
    <row r="19" spans="1:10" ht="15" customHeight="1" x14ac:dyDescent="0.25">
      <c r="A19" s="62"/>
      <c r="B19" s="59"/>
      <c r="C19" s="59"/>
      <c r="D19" s="60"/>
      <c r="E19" s="1" t="s">
        <v>16</v>
      </c>
      <c r="F19" s="1">
        <f t="shared" si="0"/>
        <v>133</v>
      </c>
      <c r="G19" s="1" t="str">
        <f t="shared" si="1"/>
        <v>Venkata Sujay Krishna Rangarao Ravu.</v>
      </c>
      <c r="H19" s="1" t="str">
        <f t="shared" si="2"/>
        <v>YSR Congress Party</v>
      </c>
      <c r="I19" s="1" t="str">
        <f t="shared" si="3"/>
        <v>Vizianagarm</v>
      </c>
      <c r="J19" s="63"/>
    </row>
    <row r="20" spans="1:10" ht="15" customHeight="1" x14ac:dyDescent="0.25">
      <c r="A20" s="62"/>
      <c r="B20" s="59"/>
      <c r="C20" s="59"/>
      <c r="D20" s="60"/>
      <c r="E20" s="1" t="s">
        <v>17</v>
      </c>
      <c r="F20" s="1">
        <f t="shared" si="0"/>
        <v>134</v>
      </c>
      <c r="G20" s="1" t="str">
        <f t="shared" si="1"/>
        <v>Kimidi Mrunalini</v>
      </c>
      <c r="H20" s="1" t="str">
        <f t="shared" si="2"/>
        <v>Telugu Desam Party</v>
      </c>
      <c r="I20" s="1" t="str">
        <f t="shared" si="3"/>
        <v>Vizianagarm</v>
      </c>
      <c r="J20" s="63"/>
    </row>
    <row r="21" spans="1:10" ht="15" customHeight="1" x14ac:dyDescent="0.25">
      <c r="A21" s="62"/>
      <c r="B21" s="59"/>
      <c r="C21" s="59"/>
      <c r="D21" s="60"/>
      <c r="E21" s="1" t="s">
        <v>18</v>
      </c>
      <c r="F21" s="1">
        <f t="shared" si="0"/>
        <v>135</v>
      </c>
      <c r="G21" s="1" t="str">
        <f t="shared" si="1"/>
        <v>Appalanaidu Kondapalli</v>
      </c>
      <c r="H21" s="1" t="str">
        <f t="shared" si="2"/>
        <v>Telugu Desam Party</v>
      </c>
      <c r="I21" s="1" t="str">
        <f t="shared" si="3"/>
        <v>Vizianagarm</v>
      </c>
      <c r="J21" s="63"/>
    </row>
    <row r="22" spans="1:10" ht="15" customHeight="1" x14ac:dyDescent="0.25">
      <c r="A22" s="62"/>
      <c r="B22" s="59"/>
      <c r="C22" s="59"/>
      <c r="D22" s="60"/>
      <c r="E22" s="1" t="s">
        <v>19</v>
      </c>
      <c r="F22" s="1">
        <f t="shared" si="0"/>
        <v>136</v>
      </c>
      <c r="G22" s="1" t="str">
        <f t="shared" si="1"/>
        <v>Narayana Swamy Naidu Pathivada</v>
      </c>
      <c r="H22" s="1" t="str">
        <f t="shared" si="2"/>
        <v>Telugu Desam Party</v>
      </c>
      <c r="I22" s="1" t="str">
        <f t="shared" si="3"/>
        <v>Vizianagarm</v>
      </c>
      <c r="J22" s="63"/>
    </row>
    <row r="23" spans="1:10" ht="15" customHeight="1" x14ac:dyDescent="0.25">
      <c r="A23" s="62"/>
      <c r="B23" s="59"/>
      <c r="C23" s="59"/>
      <c r="D23" s="60"/>
      <c r="E23" s="1" t="s">
        <v>20</v>
      </c>
      <c r="F23" s="1">
        <f t="shared" si="0"/>
        <v>137</v>
      </c>
      <c r="G23" s="1" t="str">
        <f t="shared" si="1"/>
        <v>Geetha</v>
      </c>
      <c r="H23" s="1" t="str">
        <f t="shared" si="2"/>
        <v>Telugu Desam Party</v>
      </c>
      <c r="I23" s="1" t="str">
        <f t="shared" si="3"/>
        <v>Vizianagarm</v>
      </c>
      <c r="J23" s="63"/>
    </row>
    <row r="24" spans="1:10" ht="15" customHeight="1" x14ac:dyDescent="0.25">
      <c r="A24" s="62"/>
      <c r="B24" s="59" t="s">
        <v>157</v>
      </c>
      <c r="C24" s="59" t="s">
        <v>158</v>
      </c>
      <c r="D24" s="60" t="s">
        <v>159</v>
      </c>
      <c r="E24" s="1" t="s">
        <v>21</v>
      </c>
      <c r="F24" s="1">
        <f t="shared" si="0"/>
        <v>138</v>
      </c>
      <c r="G24" s="1" t="str">
        <f t="shared" si="1"/>
        <v>Kolia Lalitha Kumari</v>
      </c>
      <c r="H24" s="1" t="str">
        <f t="shared" si="2"/>
        <v>Telugu Desam Party</v>
      </c>
      <c r="I24" s="1" t="str">
        <f t="shared" si="3"/>
        <v>Vizianagarm</v>
      </c>
      <c r="J24" s="63"/>
    </row>
    <row r="25" spans="1:10" ht="15" customHeight="1" x14ac:dyDescent="0.25">
      <c r="A25" s="62"/>
      <c r="B25" s="59"/>
      <c r="C25" s="59"/>
      <c r="D25" s="60"/>
      <c r="E25" s="1" t="s">
        <v>22</v>
      </c>
      <c r="F25" s="1">
        <f t="shared" si="0"/>
        <v>139</v>
      </c>
      <c r="G25" s="1" t="str">
        <f t="shared" si="1"/>
        <v>Ganta Srinivasa Rao</v>
      </c>
      <c r="H25" s="1" t="str">
        <f t="shared" si="2"/>
        <v>Telugu Desam Party</v>
      </c>
      <c r="I25" s="1" t="str">
        <f t="shared" si="3"/>
        <v>Visakhapatnam</v>
      </c>
      <c r="J25" s="63"/>
    </row>
    <row r="26" spans="1:10" ht="15" customHeight="1" x14ac:dyDescent="0.25">
      <c r="A26" s="62"/>
      <c r="B26" s="59"/>
      <c r="C26" s="59"/>
      <c r="D26" s="60"/>
      <c r="E26" s="1" t="s">
        <v>23</v>
      </c>
      <c r="F26" s="1">
        <f t="shared" si="0"/>
        <v>140</v>
      </c>
      <c r="G26" s="1" t="str">
        <f t="shared" si="1"/>
        <v>Ramakrishna Babu Velaaapudi</v>
      </c>
      <c r="H26" s="1" t="str">
        <f t="shared" si="2"/>
        <v>Telugu Desam Party</v>
      </c>
      <c r="I26" s="1" t="str">
        <f t="shared" si="3"/>
        <v>Visakhapatnam</v>
      </c>
      <c r="J26" s="63"/>
    </row>
    <row r="27" spans="1:10" ht="15" customHeight="1" x14ac:dyDescent="0.25">
      <c r="A27" s="62"/>
      <c r="B27" s="59"/>
      <c r="C27" s="59"/>
      <c r="D27" s="60"/>
      <c r="E27" s="1" t="s">
        <v>24</v>
      </c>
      <c r="F27" s="1">
        <f t="shared" si="0"/>
        <v>141</v>
      </c>
      <c r="G27" s="1" t="str">
        <f t="shared" si="1"/>
        <v>Vasupalli Ganesh Kumar</v>
      </c>
      <c r="H27" s="1" t="str">
        <f t="shared" si="2"/>
        <v>Telugu Desam Party</v>
      </c>
      <c r="I27" s="1" t="str">
        <f t="shared" si="3"/>
        <v>Visakhapatnam</v>
      </c>
      <c r="J27" s="63"/>
    </row>
    <row r="28" spans="1:10" ht="15" customHeight="1" x14ac:dyDescent="0.25">
      <c r="A28" s="62"/>
      <c r="B28" s="59"/>
      <c r="C28" s="59"/>
      <c r="D28" s="60"/>
      <c r="E28" s="1" t="s">
        <v>25</v>
      </c>
      <c r="F28" s="1">
        <f t="shared" si="0"/>
        <v>142</v>
      </c>
      <c r="G28" s="1" t="str">
        <f t="shared" si="1"/>
        <v>Penmetsa Vishnu Kumar Raju</v>
      </c>
      <c r="H28" s="1" t="str">
        <f t="shared" si="2"/>
        <v>Bharatiya Janata Party</v>
      </c>
      <c r="I28" s="1" t="str">
        <f t="shared" si="3"/>
        <v>Visakhapatnam</v>
      </c>
      <c r="J28" s="63"/>
    </row>
    <row r="29" spans="1:10" ht="15" customHeight="1" x14ac:dyDescent="0.25">
      <c r="A29" s="62"/>
      <c r="B29" s="59"/>
      <c r="C29" s="59"/>
      <c r="D29" s="60"/>
      <c r="E29" s="1" t="s">
        <v>26</v>
      </c>
      <c r="F29" s="1">
        <f t="shared" si="0"/>
        <v>143</v>
      </c>
      <c r="G29" s="1" t="str">
        <f t="shared" si="1"/>
        <v>P G V R Naidu (Gana Babu)</v>
      </c>
      <c r="H29" s="1" t="str">
        <f t="shared" si="2"/>
        <v>Telugu Desam Party</v>
      </c>
      <c r="I29" s="1" t="str">
        <f t="shared" si="3"/>
        <v>Visakhapatnam</v>
      </c>
      <c r="J29" s="63"/>
    </row>
    <row r="30" spans="1:10" ht="15" customHeight="1" x14ac:dyDescent="0.25">
      <c r="A30" s="62"/>
      <c r="B30" s="59"/>
      <c r="C30" s="59"/>
      <c r="D30" s="60"/>
      <c r="E30" s="1" t="s">
        <v>27</v>
      </c>
      <c r="F30" s="1">
        <f t="shared" si="0"/>
        <v>144</v>
      </c>
      <c r="G30" s="1" t="str">
        <f t="shared" si="1"/>
        <v>Palla Srinivasa Rao</v>
      </c>
      <c r="H30" s="1" t="str">
        <f t="shared" si="2"/>
        <v>Telugu Desam Party</v>
      </c>
      <c r="I30" s="1" t="str">
        <f t="shared" si="3"/>
        <v>Visakhapatnam</v>
      </c>
      <c r="J30" s="63"/>
    </row>
    <row r="31" spans="1:10" ht="15" customHeight="1" x14ac:dyDescent="0.25">
      <c r="A31" s="62"/>
      <c r="B31" s="59" t="s">
        <v>160</v>
      </c>
      <c r="C31" s="59" t="s">
        <v>161</v>
      </c>
      <c r="D31" s="60" t="s">
        <v>155</v>
      </c>
      <c r="E31" s="1" t="s">
        <v>28</v>
      </c>
      <c r="F31" s="1">
        <f t="shared" si="0"/>
        <v>145</v>
      </c>
      <c r="G31" s="1" t="str">
        <f t="shared" si="1"/>
        <v>Sanyasi Raju</v>
      </c>
      <c r="H31" s="1" t="str">
        <f t="shared" si="2"/>
        <v>Telugu Desam Party</v>
      </c>
      <c r="I31" s="1" t="str">
        <f t="shared" si="3"/>
        <v>Visakhapatnam</v>
      </c>
      <c r="J31" s="63"/>
    </row>
    <row r="32" spans="1:10" ht="15" customHeight="1" x14ac:dyDescent="0.25">
      <c r="A32" s="62"/>
      <c r="B32" s="59"/>
      <c r="C32" s="59"/>
      <c r="D32" s="60"/>
      <c r="E32" s="1" t="s">
        <v>29</v>
      </c>
      <c r="F32" s="1">
        <f t="shared" si="0"/>
        <v>146</v>
      </c>
      <c r="G32" s="1" t="str">
        <f t="shared" si="1"/>
        <v>Budi Mutyala Naidu</v>
      </c>
      <c r="H32" s="1" t="str">
        <f t="shared" si="2"/>
        <v>YSR Congress Party</v>
      </c>
      <c r="I32" s="1" t="str">
        <f t="shared" si="3"/>
        <v>Visakhapatnam</v>
      </c>
      <c r="J32" s="63"/>
    </row>
    <row r="33" spans="1:10" ht="15" customHeight="1" x14ac:dyDescent="0.25">
      <c r="A33" s="62"/>
      <c r="B33" s="59"/>
      <c r="C33" s="59"/>
      <c r="D33" s="60"/>
      <c r="E33" s="1" t="s">
        <v>30</v>
      </c>
      <c r="F33" s="1">
        <f t="shared" si="0"/>
        <v>149</v>
      </c>
      <c r="G33" s="1" t="str">
        <f t="shared" si="1"/>
        <v>Peela Govinda Satyanarayana</v>
      </c>
      <c r="H33" s="1" t="str">
        <f t="shared" si="2"/>
        <v>Telugu Desam Party</v>
      </c>
      <c r="I33" s="1" t="str">
        <f t="shared" si="3"/>
        <v>Visakhapatnam</v>
      </c>
      <c r="J33" s="63"/>
    </row>
    <row r="34" spans="1:10" ht="15" customHeight="1" x14ac:dyDescent="0.25">
      <c r="A34" s="62"/>
      <c r="B34" s="59"/>
      <c r="C34" s="59"/>
      <c r="D34" s="60"/>
      <c r="E34" s="1" t="s">
        <v>31</v>
      </c>
      <c r="F34" s="1">
        <f t="shared" si="0"/>
        <v>150</v>
      </c>
      <c r="G34" s="1" t="str">
        <f t="shared" si="1"/>
        <v>Bandaru Satyanarayana Murthy</v>
      </c>
      <c r="H34" s="1" t="str">
        <f t="shared" si="2"/>
        <v>Telugu Desam Party</v>
      </c>
      <c r="I34" s="1" t="str">
        <f t="shared" si="3"/>
        <v>Visakhapatnam</v>
      </c>
      <c r="J34" s="63"/>
    </row>
    <row r="35" spans="1:10" ht="15" customHeight="1" x14ac:dyDescent="0.25">
      <c r="A35" s="62"/>
      <c r="B35" s="59"/>
      <c r="C35" s="59"/>
      <c r="D35" s="60"/>
      <c r="E35" s="1" t="s">
        <v>32</v>
      </c>
      <c r="F35" s="1">
        <f t="shared" ref="F35:F66" si="4">VLOOKUP(E35,Andhra_MLAs,2,1)</f>
        <v>151</v>
      </c>
      <c r="G35" s="1" t="str">
        <f t="shared" ref="G35:G66" si="5">VLOOKUP(E35,Andhra_MLAs,4,1)</f>
        <v>Panchakarla Rameshbabu</v>
      </c>
      <c r="H35" s="1" t="str">
        <f t="shared" ref="H35:H66" si="6">VLOOKUP(E35,Andhra_MLAs,5,1)</f>
        <v>Telugu Desam Party</v>
      </c>
      <c r="I35" s="1" t="str">
        <f t="shared" ref="I35:I66" si="7">VLOOKUP(E35,Andhra_MLAs,3,1)</f>
        <v>Visakhapatnam</v>
      </c>
      <c r="J35" s="63"/>
    </row>
    <row r="36" spans="1:10" ht="15" customHeight="1" x14ac:dyDescent="0.25">
      <c r="A36" s="62"/>
      <c r="B36" s="59"/>
      <c r="C36" s="59"/>
      <c r="D36" s="60"/>
      <c r="E36" s="1" t="s">
        <v>206</v>
      </c>
      <c r="F36" s="1">
        <f t="shared" si="4"/>
        <v>152</v>
      </c>
      <c r="G36" s="1" t="str">
        <f t="shared" si="5"/>
        <v>Anitha Vangalapudi</v>
      </c>
      <c r="H36" s="1" t="str">
        <f t="shared" si="6"/>
        <v>Telugu Desam Party</v>
      </c>
      <c r="I36" s="1" t="str">
        <f t="shared" si="7"/>
        <v>Visakhapatnam</v>
      </c>
      <c r="J36" s="63"/>
    </row>
    <row r="37" spans="1:10" ht="15" customHeight="1" x14ac:dyDescent="0.25">
      <c r="A37" s="62"/>
      <c r="B37" s="59"/>
      <c r="C37" s="59"/>
      <c r="D37" s="60"/>
      <c r="E37" s="1" t="s">
        <v>33</v>
      </c>
      <c r="F37" s="1">
        <f t="shared" si="4"/>
        <v>153</v>
      </c>
      <c r="G37" s="1" t="str">
        <f t="shared" si="5"/>
        <v>Ayyannapatrudu Chinthakayala</v>
      </c>
      <c r="H37" s="1" t="str">
        <f t="shared" si="6"/>
        <v>Telugu Desam Party</v>
      </c>
      <c r="I37" s="1" t="str">
        <f t="shared" si="7"/>
        <v>Visakhapatnam</v>
      </c>
      <c r="J37" s="63"/>
    </row>
    <row r="38" spans="1:10" ht="15" customHeight="1" x14ac:dyDescent="0.25">
      <c r="A38" s="62"/>
      <c r="B38" s="59" t="s">
        <v>162</v>
      </c>
      <c r="C38" s="59" t="s">
        <v>163</v>
      </c>
      <c r="D38" s="60" t="s">
        <v>155</v>
      </c>
      <c r="E38" s="1" t="s">
        <v>34</v>
      </c>
      <c r="F38" s="1">
        <f t="shared" si="4"/>
        <v>154</v>
      </c>
      <c r="G38" s="1" t="str">
        <f t="shared" si="5"/>
        <v>Dadisetti Ramalingeswara Rao (D Raja)</v>
      </c>
      <c r="H38" s="1" t="str">
        <f t="shared" si="6"/>
        <v>YSR Congress Party</v>
      </c>
      <c r="I38" s="1" t="str">
        <f t="shared" si="7"/>
        <v>East Godavari</v>
      </c>
      <c r="J38" s="63"/>
    </row>
    <row r="39" spans="1:10" ht="15" customHeight="1" x14ac:dyDescent="0.25">
      <c r="A39" s="62"/>
      <c r="B39" s="59"/>
      <c r="C39" s="59"/>
      <c r="D39" s="60"/>
      <c r="E39" s="1" t="s">
        <v>35</v>
      </c>
      <c r="F39" s="1">
        <f t="shared" si="4"/>
        <v>155</v>
      </c>
      <c r="G39" s="1" t="str">
        <f t="shared" si="5"/>
        <v>Varupula Subbarao</v>
      </c>
      <c r="H39" s="1" t="str">
        <f t="shared" si="6"/>
        <v>YSR Congress Party</v>
      </c>
      <c r="I39" s="1" t="str">
        <f t="shared" si="7"/>
        <v>East Godavari</v>
      </c>
      <c r="J39" s="63"/>
    </row>
    <row r="40" spans="1:10" ht="15" customHeight="1" x14ac:dyDescent="0.25">
      <c r="A40" s="62"/>
      <c r="B40" s="59"/>
      <c r="C40" s="59"/>
      <c r="D40" s="60"/>
      <c r="E40" s="1" t="s">
        <v>36</v>
      </c>
      <c r="F40" s="1">
        <f t="shared" si="4"/>
        <v>156</v>
      </c>
      <c r="G40" s="1" t="str">
        <f t="shared" si="5"/>
        <v>S V S N Varma</v>
      </c>
      <c r="H40" s="1" t="str">
        <f t="shared" si="6"/>
        <v>Independent</v>
      </c>
      <c r="I40" s="1" t="str">
        <f t="shared" si="7"/>
        <v>East Godavari</v>
      </c>
      <c r="J40" s="63"/>
    </row>
    <row r="41" spans="1:10" ht="15" customHeight="1" x14ac:dyDescent="0.25">
      <c r="A41" s="62"/>
      <c r="B41" s="59"/>
      <c r="C41" s="59"/>
      <c r="D41" s="60"/>
      <c r="E41" s="1" t="s">
        <v>37</v>
      </c>
      <c r="F41" s="1">
        <f t="shared" si="4"/>
        <v>157</v>
      </c>
      <c r="G41" s="1" t="str">
        <f t="shared" si="5"/>
        <v>Ananthalakshmi Pilli</v>
      </c>
      <c r="H41" s="1" t="str">
        <f t="shared" si="6"/>
        <v>Telugu Desam Party</v>
      </c>
      <c r="I41" s="1" t="str">
        <f t="shared" si="7"/>
        <v>East Godavari</v>
      </c>
      <c r="J41" s="63"/>
    </row>
    <row r="42" spans="1:10" ht="15" customHeight="1" x14ac:dyDescent="0.25">
      <c r="A42" s="62"/>
      <c r="B42" s="59"/>
      <c r="C42" s="59"/>
      <c r="D42" s="60"/>
      <c r="E42" s="1" t="s">
        <v>38</v>
      </c>
      <c r="F42" s="1">
        <f t="shared" si="4"/>
        <v>158</v>
      </c>
      <c r="G42" s="1" t="str">
        <f t="shared" si="5"/>
        <v>Nimmakayala Chinarajappa</v>
      </c>
      <c r="H42" s="1" t="str">
        <f t="shared" si="6"/>
        <v>Telugu Desam Party</v>
      </c>
      <c r="I42" s="1" t="str">
        <f t="shared" si="7"/>
        <v>East Godavari</v>
      </c>
      <c r="J42" s="63"/>
    </row>
    <row r="43" spans="1:10" ht="15" customHeight="1" x14ac:dyDescent="0.25">
      <c r="A43" s="62"/>
      <c r="B43" s="59"/>
      <c r="C43" s="59"/>
      <c r="D43" s="60"/>
      <c r="E43" s="1" t="s">
        <v>39</v>
      </c>
      <c r="F43" s="1">
        <f t="shared" si="4"/>
        <v>160</v>
      </c>
      <c r="G43" s="1" t="str">
        <f t="shared" si="5"/>
        <v>Vanamadi Venkateswara Rao</v>
      </c>
      <c r="H43" s="1" t="str">
        <f t="shared" si="6"/>
        <v>Telugu Desam Party</v>
      </c>
      <c r="I43" s="1" t="str">
        <f t="shared" si="7"/>
        <v>East Godavari</v>
      </c>
      <c r="J43" s="63"/>
    </row>
    <row r="44" spans="1:10" ht="15" customHeight="1" x14ac:dyDescent="0.25">
      <c r="A44" s="62"/>
      <c r="B44" s="59"/>
      <c r="C44" s="59"/>
      <c r="D44" s="60"/>
      <c r="E44" s="1" t="s">
        <v>40</v>
      </c>
      <c r="F44" s="1">
        <f t="shared" si="4"/>
        <v>171</v>
      </c>
      <c r="G44" s="1" t="str">
        <f t="shared" si="5"/>
        <v>Jyothula Nehru</v>
      </c>
      <c r="H44" s="1" t="str">
        <f t="shared" si="6"/>
        <v>YSR Congress Party</v>
      </c>
      <c r="I44" s="1" t="str">
        <f t="shared" si="7"/>
        <v>East Godavari</v>
      </c>
      <c r="J44" s="63"/>
    </row>
    <row r="45" spans="1:10" ht="15" customHeight="1" x14ac:dyDescent="0.25">
      <c r="A45" s="62"/>
      <c r="B45" s="59" t="s">
        <v>43</v>
      </c>
      <c r="C45" s="59" t="s">
        <v>164</v>
      </c>
      <c r="D45" s="60" t="s">
        <v>155</v>
      </c>
      <c r="E45" s="1" t="s">
        <v>41</v>
      </c>
      <c r="F45" s="1">
        <f t="shared" si="4"/>
        <v>161</v>
      </c>
      <c r="G45" s="1" t="str">
        <f t="shared" si="5"/>
        <v>Thota Trimurthulu</v>
      </c>
      <c r="H45" s="1" t="str">
        <f t="shared" si="6"/>
        <v>Telugu Desam Party</v>
      </c>
      <c r="I45" s="1" t="str">
        <f t="shared" si="7"/>
        <v>East Godavari</v>
      </c>
      <c r="J45" s="63"/>
    </row>
    <row r="46" spans="1:10" ht="15" customHeight="1" x14ac:dyDescent="0.25">
      <c r="A46" s="62"/>
      <c r="B46" s="59"/>
      <c r="C46" s="59"/>
      <c r="D46" s="60"/>
      <c r="E46" s="1" t="s">
        <v>42</v>
      </c>
      <c r="F46" s="1">
        <f t="shared" si="4"/>
        <v>162</v>
      </c>
      <c r="G46" s="1" t="str">
        <f t="shared" si="5"/>
        <v>Datla Subba Raju</v>
      </c>
      <c r="H46" s="1" t="str">
        <f t="shared" si="6"/>
        <v>Telugu Desam Party</v>
      </c>
      <c r="I46" s="1" t="str">
        <f t="shared" si="7"/>
        <v>East Godavari</v>
      </c>
      <c r="J46" s="63"/>
    </row>
    <row r="47" spans="1:10" ht="15" customHeight="1" x14ac:dyDescent="0.25">
      <c r="A47" s="62"/>
      <c r="B47" s="59"/>
      <c r="C47" s="59"/>
      <c r="D47" s="60"/>
      <c r="E47" s="1" t="s">
        <v>43</v>
      </c>
      <c r="F47" s="1">
        <f t="shared" si="4"/>
        <v>163</v>
      </c>
      <c r="G47" s="1" t="str">
        <f t="shared" si="5"/>
        <v>Aithabathula Anandarao</v>
      </c>
      <c r="H47" s="1" t="str">
        <f t="shared" si="6"/>
        <v>Telugu Desam Party</v>
      </c>
      <c r="I47" s="1" t="str">
        <f t="shared" si="7"/>
        <v>East Godavari</v>
      </c>
      <c r="J47" s="63"/>
    </row>
    <row r="48" spans="1:10" ht="15" customHeight="1" x14ac:dyDescent="0.25">
      <c r="A48" s="62"/>
      <c r="B48" s="59"/>
      <c r="C48" s="59"/>
      <c r="D48" s="60"/>
      <c r="E48" s="1" t="s">
        <v>207</v>
      </c>
      <c r="F48" s="1">
        <f t="shared" si="4"/>
        <v>164</v>
      </c>
      <c r="G48" s="1" t="str">
        <f t="shared" si="5"/>
        <v>Gollapalli Surya Rao</v>
      </c>
      <c r="H48" s="1" t="str">
        <f t="shared" si="6"/>
        <v>Telugu Desam Party</v>
      </c>
      <c r="I48" s="1" t="str">
        <f t="shared" si="7"/>
        <v>East Godavari</v>
      </c>
      <c r="J48" s="63"/>
    </row>
    <row r="49" spans="1:10" ht="15" customHeight="1" x14ac:dyDescent="0.25">
      <c r="A49" s="62"/>
      <c r="B49" s="59"/>
      <c r="C49" s="59"/>
      <c r="D49" s="60"/>
      <c r="E49" s="1" t="s">
        <v>208</v>
      </c>
      <c r="F49" s="1">
        <f t="shared" si="4"/>
        <v>165</v>
      </c>
      <c r="G49" s="1" t="str">
        <f t="shared" si="5"/>
        <v>Pulaparty Narayana Murty</v>
      </c>
      <c r="H49" s="1" t="str">
        <f t="shared" si="6"/>
        <v>Telugu Desam Party</v>
      </c>
      <c r="I49" s="1" t="str">
        <f t="shared" si="7"/>
        <v>East Godavari</v>
      </c>
      <c r="J49" s="63"/>
    </row>
    <row r="50" spans="1:10" ht="15" customHeight="1" x14ac:dyDescent="0.25">
      <c r="A50" s="62"/>
      <c r="B50" s="59"/>
      <c r="C50" s="59"/>
      <c r="D50" s="60"/>
      <c r="E50" s="1" t="s">
        <v>44</v>
      </c>
      <c r="F50" s="1">
        <f t="shared" si="4"/>
        <v>166</v>
      </c>
      <c r="G50" s="1" t="str">
        <f t="shared" si="5"/>
        <v>Chirla Jaggireddy</v>
      </c>
      <c r="H50" s="1" t="str">
        <f t="shared" si="6"/>
        <v>YSR Congress Party</v>
      </c>
      <c r="I50" s="1" t="str">
        <f t="shared" si="7"/>
        <v>East Godavari</v>
      </c>
      <c r="J50" s="63"/>
    </row>
    <row r="51" spans="1:10" ht="15" customHeight="1" x14ac:dyDescent="0.25">
      <c r="A51" s="62"/>
      <c r="B51" s="59"/>
      <c r="C51" s="59"/>
      <c r="D51" s="60"/>
      <c r="E51" s="1" t="s">
        <v>45</v>
      </c>
      <c r="F51" s="1">
        <f t="shared" si="4"/>
        <v>167</v>
      </c>
      <c r="G51" s="1" t="str">
        <f t="shared" si="5"/>
        <v>Jogeswara Rao V</v>
      </c>
      <c r="H51" s="1" t="str">
        <f t="shared" si="6"/>
        <v>Telugu Desam Party</v>
      </c>
      <c r="I51" s="1" t="str">
        <f t="shared" si="7"/>
        <v>East Godavari</v>
      </c>
      <c r="J51" s="63"/>
    </row>
    <row r="52" spans="1:10" ht="15" customHeight="1" x14ac:dyDescent="0.25">
      <c r="A52" s="62"/>
      <c r="B52" s="59" t="s">
        <v>165</v>
      </c>
      <c r="C52" s="59" t="s">
        <v>166</v>
      </c>
      <c r="D52" s="60" t="s">
        <v>155</v>
      </c>
      <c r="E52" s="1" t="s">
        <v>46</v>
      </c>
      <c r="F52" s="1">
        <f t="shared" si="4"/>
        <v>159</v>
      </c>
      <c r="G52" s="1" t="str">
        <f t="shared" si="5"/>
        <v>Nallamilli Rama Krishna Reddy</v>
      </c>
      <c r="H52" s="1" t="str">
        <f t="shared" si="6"/>
        <v>Telugu Desam Party</v>
      </c>
      <c r="I52" s="1" t="str">
        <f t="shared" si="7"/>
        <v>East Godavari</v>
      </c>
      <c r="J52" s="63"/>
    </row>
    <row r="53" spans="1:10" ht="15" customHeight="1" x14ac:dyDescent="0.25">
      <c r="A53" s="62"/>
      <c r="B53" s="59"/>
      <c r="C53" s="59"/>
      <c r="D53" s="60"/>
      <c r="E53" s="1" t="s">
        <v>47</v>
      </c>
      <c r="F53" s="1">
        <f t="shared" si="4"/>
        <v>168</v>
      </c>
      <c r="G53" s="1" t="str">
        <f t="shared" si="5"/>
        <v>Pendurthi Venkatesh</v>
      </c>
      <c r="H53" s="1" t="str">
        <f t="shared" si="6"/>
        <v>Telugu Desam Party</v>
      </c>
      <c r="I53" s="1" t="str">
        <f t="shared" si="7"/>
        <v>East Godavari</v>
      </c>
      <c r="J53" s="63"/>
    </row>
    <row r="54" spans="1:10" ht="15" customHeight="1" x14ac:dyDescent="0.25">
      <c r="A54" s="62"/>
      <c r="B54" s="59"/>
      <c r="C54" s="59"/>
      <c r="D54" s="60"/>
      <c r="E54" s="1" t="s">
        <v>48</v>
      </c>
      <c r="F54" s="1">
        <f t="shared" si="4"/>
        <v>169</v>
      </c>
      <c r="G54" s="1" t="str">
        <f t="shared" si="5"/>
        <v>Akula Satyanarayana</v>
      </c>
      <c r="H54" s="1" t="str">
        <f t="shared" si="6"/>
        <v>Bharatiya Janata Party</v>
      </c>
      <c r="I54" s="1" t="str">
        <f t="shared" si="7"/>
        <v>East Godavari</v>
      </c>
      <c r="J54" s="63"/>
    </row>
    <row r="55" spans="1:10" ht="15" customHeight="1" x14ac:dyDescent="0.25">
      <c r="A55" s="62"/>
      <c r="B55" s="59"/>
      <c r="C55" s="59"/>
      <c r="D55" s="60"/>
      <c r="E55" s="1" t="s">
        <v>49</v>
      </c>
      <c r="F55" s="1">
        <f t="shared" si="4"/>
        <v>170</v>
      </c>
      <c r="G55" s="1" t="str">
        <f t="shared" si="5"/>
        <v>Gorantla Butchaiah Chowdary</v>
      </c>
      <c r="H55" s="1" t="str">
        <f t="shared" si="6"/>
        <v>Telugu Desam Party</v>
      </c>
      <c r="I55" s="1" t="str">
        <f t="shared" si="7"/>
        <v>East Godavari</v>
      </c>
      <c r="J55" s="63"/>
    </row>
    <row r="56" spans="1:10" ht="15" customHeight="1" x14ac:dyDescent="0.25">
      <c r="A56" s="62"/>
      <c r="B56" s="59"/>
      <c r="C56" s="59"/>
      <c r="D56" s="60"/>
      <c r="E56" s="1" t="s">
        <v>209</v>
      </c>
      <c r="F56" s="1">
        <f t="shared" si="4"/>
        <v>173</v>
      </c>
      <c r="G56" s="1" t="str">
        <f t="shared" si="5"/>
        <v>K S Jawahar</v>
      </c>
      <c r="H56" s="1" t="str">
        <f t="shared" si="6"/>
        <v>Telugu Desam Party</v>
      </c>
      <c r="I56" s="1" t="str">
        <f t="shared" si="7"/>
        <v>West Godavari</v>
      </c>
      <c r="J56" s="63"/>
    </row>
    <row r="57" spans="1:10" ht="15" customHeight="1" x14ac:dyDescent="0.25">
      <c r="A57" s="62"/>
      <c r="B57" s="59"/>
      <c r="C57" s="59"/>
      <c r="D57" s="60"/>
      <c r="E57" s="1" t="s">
        <v>50</v>
      </c>
      <c r="F57" s="1">
        <f t="shared" si="4"/>
        <v>174</v>
      </c>
      <c r="G57" s="1" t="str">
        <f t="shared" si="5"/>
        <v>Burugupalli Sesha Rao</v>
      </c>
      <c r="H57" s="1" t="str">
        <f t="shared" si="6"/>
        <v>Telugu Desam Party</v>
      </c>
      <c r="I57" s="1" t="str">
        <f t="shared" si="7"/>
        <v>West Godavari</v>
      </c>
      <c r="J57" s="63"/>
    </row>
    <row r="58" spans="1:10" ht="15" customHeight="1" x14ac:dyDescent="0.25">
      <c r="A58" s="62"/>
      <c r="B58" s="59"/>
      <c r="C58" s="59"/>
      <c r="D58" s="60"/>
      <c r="E58" s="1" t="s">
        <v>210</v>
      </c>
      <c r="F58" s="1">
        <f t="shared" si="4"/>
        <v>185</v>
      </c>
      <c r="G58" s="1" t="str">
        <f t="shared" si="5"/>
        <v>Muppidi Venkateswararao</v>
      </c>
      <c r="H58" s="1" t="str">
        <f t="shared" si="6"/>
        <v>Telugu Desam Party</v>
      </c>
      <c r="I58" s="1" t="str">
        <f t="shared" si="7"/>
        <v>West Godavari</v>
      </c>
      <c r="J58" s="63"/>
    </row>
    <row r="59" spans="1:10" ht="15" customHeight="1" x14ac:dyDescent="0.25">
      <c r="A59" s="62"/>
      <c r="B59" s="59" t="s">
        <v>167</v>
      </c>
      <c r="C59" s="59" t="s">
        <v>168</v>
      </c>
      <c r="D59" s="60" t="s">
        <v>155</v>
      </c>
      <c r="E59" s="5" t="s">
        <v>51</v>
      </c>
      <c r="F59" s="1">
        <f t="shared" si="4"/>
        <v>175</v>
      </c>
      <c r="G59" s="1" t="str">
        <f t="shared" si="5"/>
        <v>Satyanarayana Pithani</v>
      </c>
      <c r="H59" s="1" t="str">
        <f t="shared" si="6"/>
        <v>Telugu Desam Party</v>
      </c>
      <c r="I59" s="1" t="str">
        <f t="shared" si="7"/>
        <v>West Godavari</v>
      </c>
      <c r="J59" s="63"/>
    </row>
    <row r="60" spans="1:10" ht="15" customHeight="1" x14ac:dyDescent="0.25">
      <c r="A60" s="62"/>
      <c r="B60" s="59"/>
      <c r="C60" s="59"/>
      <c r="D60" s="60"/>
      <c r="E60" s="5" t="s">
        <v>52</v>
      </c>
      <c r="F60" s="1">
        <f t="shared" si="4"/>
        <v>176</v>
      </c>
      <c r="G60" s="1" t="str">
        <f t="shared" si="5"/>
        <v>Dr. Nimmala Ramanaidu</v>
      </c>
      <c r="H60" s="1" t="str">
        <f t="shared" si="6"/>
        <v>Telugu Desam Party</v>
      </c>
      <c r="I60" s="1" t="str">
        <f t="shared" si="7"/>
        <v>West Godavari</v>
      </c>
      <c r="J60" s="63"/>
    </row>
    <row r="61" spans="1:10" ht="15" customHeight="1" x14ac:dyDescent="0.25">
      <c r="A61" s="62"/>
      <c r="B61" s="59"/>
      <c r="C61" s="59"/>
      <c r="D61" s="60"/>
      <c r="E61" s="5" t="s">
        <v>53</v>
      </c>
      <c r="F61" s="1">
        <f t="shared" si="4"/>
        <v>216</v>
      </c>
      <c r="G61" s="1" t="str">
        <f t="shared" si="5"/>
        <v>Dr Gopireddy Srinivasa Reddy</v>
      </c>
      <c r="H61" s="1" t="str">
        <f t="shared" si="6"/>
        <v>YSR Congress Party</v>
      </c>
      <c r="I61" s="1" t="str">
        <f t="shared" si="7"/>
        <v>Guntur</v>
      </c>
      <c r="J61" s="63"/>
    </row>
    <row r="62" spans="1:10" ht="15" customHeight="1" x14ac:dyDescent="0.25">
      <c r="A62" s="62"/>
      <c r="B62" s="59"/>
      <c r="C62" s="59"/>
      <c r="D62" s="60"/>
      <c r="E62" s="5" t="s">
        <v>54</v>
      </c>
      <c r="F62" s="1">
        <f t="shared" si="4"/>
        <v>178</v>
      </c>
      <c r="G62" s="1" t="str">
        <f t="shared" si="5"/>
        <v>Ramanjaneyulu</v>
      </c>
      <c r="H62" s="1" t="str">
        <f t="shared" si="6"/>
        <v>Telugu Desam Party</v>
      </c>
      <c r="I62" s="1" t="str">
        <f t="shared" si="7"/>
        <v>West Godavari</v>
      </c>
      <c r="J62" s="63"/>
    </row>
    <row r="63" spans="1:10" ht="15" customHeight="1" x14ac:dyDescent="0.25">
      <c r="A63" s="62"/>
      <c r="B63" s="59"/>
      <c r="C63" s="59"/>
      <c r="D63" s="60"/>
      <c r="E63" s="5" t="s">
        <v>55</v>
      </c>
      <c r="F63" s="1">
        <f t="shared" si="4"/>
        <v>179</v>
      </c>
      <c r="G63" s="1" t="str">
        <f t="shared" si="5"/>
        <v>Rama Raju</v>
      </c>
      <c r="H63" s="1" t="str">
        <f t="shared" si="6"/>
        <v>Telugu Desam Party</v>
      </c>
      <c r="I63" s="1" t="str">
        <f t="shared" si="7"/>
        <v>West Godavari</v>
      </c>
      <c r="J63" s="63"/>
    </row>
    <row r="64" spans="1:10" ht="15" customHeight="1" x14ac:dyDescent="0.25">
      <c r="A64" s="62"/>
      <c r="B64" s="59"/>
      <c r="C64" s="59"/>
      <c r="D64" s="60"/>
      <c r="E64" s="5" t="s">
        <v>56</v>
      </c>
      <c r="F64" s="1">
        <f t="shared" si="4"/>
        <v>180</v>
      </c>
      <c r="G64" s="1" t="str">
        <f t="shared" si="5"/>
        <v>Arimilli Radhakrishna</v>
      </c>
      <c r="H64" s="1" t="str">
        <f t="shared" si="6"/>
        <v>Telugu Desam Party</v>
      </c>
      <c r="I64" s="1" t="str">
        <f t="shared" si="7"/>
        <v>West Godavari</v>
      </c>
      <c r="J64" s="63"/>
    </row>
    <row r="65" spans="1:10" ht="15" customHeight="1" x14ac:dyDescent="0.25">
      <c r="A65" s="62"/>
      <c r="B65" s="59"/>
      <c r="C65" s="59"/>
      <c r="D65" s="60"/>
      <c r="E65" s="5" t="s">
        <v>57</v>
      </c>
      <c r="F65" s="1">
        <f t="shared" si="4"/>
        <v>181</v>
      </c>
      <c r="G65" s="1" t="str">
        <f t="shared" si="5"/>
        <v>Pydikondala Manikyala Rao</v>
      </c>
      <c r="H65" s="1" t="str">
        <f t="shared" si="6"/>
        <v>Bharatiya Janata Party</v>
      </c>
      <c r="I65" s="1" t="str">
        <f t="shared" si="7"/>
        <v>West Godavari</v>
      </c>
      <c r="J65" s="63"/>
    </row>
    <row r="66" spans="1:10" ht="15" customHeight="1" x14ac:dyDescent="0.25">
      <c r="A66" s="62"/>
      <c r="B66" s="59" t="s">
        <v>60</v>
      </c>
      <c r="C66" s="59" t="s">
        <v>169</v>
      </c>
      <c r="D66" s="60" t="s">
        <v>155</v>
      </c>
      <c r="E66" s="5" t="s">
        <v>58</v>
      </c>
      <c r="F66" s="1">
        <f t="shared" si="4"/>
        <v>182</v>
      </c>
      <c r="G66" s="1" t="str">
        <f t="shared" si="5"/>
        <v>Ganni Veeranjaneyulu</v>
      </c>
      <c r="H66" s="1" t="str">
        <f t="shared" si="6"/>
        <v>Telugu Desam Party</v>
      </c>
      <c r="I66" s="1" t="str">
        <f t="shared" si="7"/>
        <v>West Godavari</v>
      </c>
      <c r="J66" s="63"/>
    </row>
    <row r="67" spans="1:10" ht="15" customHeight="1" x14ac:dyDescent="0.25">
      <c r="A67" s="62"/>
      <c r="B67" s="59"/>
      <c r="C67" s="59"/>
      <c r="D67" s="60"/>
      <c r="E67" s="5" t="s">
        <v>59</v>
      </c>
      <c r="F67" s="1">
        <f t="shared" ref="F67:F98" si="8">VLOOKUP(E67,Andhra_MLAs,2,1)</f>
        <v>183</v>
      </c>
      <c r="G67" s="1" t="str">
        <f t="shared" ref="G67:G98" si="9">VLOOKUP(E67,Andhra_MLAs,4,1)</f>
        <v>Chinthamaneni Prabhakar</v>
      </c>
      <c r="H67" s="1" t="str">
        <f t="shared" ref="H67:H98" si="10">VLOOKUP(E67,Andhra_MLAs,5,1)</f>
        <v>Telugu Desam Party</v>
      </c>
      <c r="I67" s="1" t="str">
        <f t="shared" ref="I67:I98" si="11">VLOOKUP(E67,Andhra_MLAs,3,1)</f>
        <v>West Godavari</v>
      </c>
      <c r="J67" s="63"/>
    </row>
    <row r="68" spans="1:10" ht="15" customHeight="1" x14ac:dyDescent="0.25">
      <c r="A68" s="62"/>
      <c r="B68" s="59"/>
      <c r="C68" s="59"/>
      <c r="D68" s="60"/>
      <c r="E68" s="5" t="s">
        <v>60</v>
      </c>
      <c r="F68" s="1">
        <f t="shared" si="8"/>
        <v>184</v>
      </c>
      <c r="G68" s="1" t="str">
        <f t="shared" si="9"/>
        <v>Badeti Kota Rama Rao Bujji</v>
      </c>
      <c r="H68" s="1" t="str">
        <f t="shared" si="10"/>
        <v>Telugu Desam Party</v>
      </c>
      <c r="I68" s="1" t="str">
        <f t="shared" si="11"/>
        <v>West Godavari</v>
      </c>
      <c r="J68" s="63"/>
    </row>
    <row r="69" spans="1:10" ht="15" customHeight="1" x14ac:dyDescent="0.25">
      <c r="A69" s="62"/>
      <c r="B69" s="59"/>
      <c r="C69" s="59"/>
      <c r="D69" s="60"/>
      <c r="E69" s="5" t="s">
        <v>211</v>
      </c>
      <c r="F69" s="1">
        <f t="shared" si="8"/>
        <v>186</v>
      </c>
      <c r="G69" s="1" t="str">
        <f t="shared" si="9"/>
        <v>Modiyam Srinivasa Rao</v>
      </c>
      <c r="H69" s="1" t="str">
        <f t="shared" si="10"/>
        <v>Telugu Desam Party</v>
      </c>
      <c r="I69" s="1" t="str">
        <f t="shared" si="11"/>
        <v>West Godavari</v>
      </c>
      <c r="J69" s="63"/>
    </row>
    <row r="70" spans="1:10" ht="15" customHeight="1" x14ac:dyDescent="0.25">
      <c r="A70" s="62"/>
      <c r="B70" s="59"/>
      <c r="C70" s="59"/>
      <c r="D70" s="60"/>
      <c r="E70" s="5" t="s">
        <v>212</v>
      </c>
      <c r="F70" s="1">
        <f t="shared" si="8"/>
        <v>187</v>
      </c>
      <c r="G70" s="1" t="str">
        <f t="shared" si="9"/>
        <v>Peethala Sujatha</v>
      </c>
      <c r="H70" s="1" t="str">
        <f t="shared" si="10"/>
        <v>Telugu Desam Party</v>
      </c>
      <c r="I70" s="1" t="str">
        <f t="shared" si="11"/>
        <v>West Godavari</v>
      </c>
      <c r="J70" s="63"/>
    </row>
    <row r="71" spans="1:10" ht="15" customHeight="1" x14ac:dyDescent="0.25">
      <c r="A71" s="62"/>
      <c r="B71" s="59"/>
      <c r="C71" s="59"/>
      <c r="D71" s="60"/>
      <c r="E71" s="5" t="s">
        <v>61</v>
      </c>
      <c r="F71" s="1">
        <f t="shared" si="8"/>
        <v>189</v>
      </c>
      <c r="G71" s="1" t="str">
        <f t="shared" si="9"/>
        <v>Meka Venkata Pratap Appa Rao</v>
      </c>
      <c r="H71" s="1" t="str">
        <f t="shared" si="10"/>
        <v>YSR Congress Party</v>
      </c>
      <c r="I71" s="1" t="str">
        <f t="shared" si="11"/>
        <v>Krishna</v>
      </c>
      <c r="J71" s="63"/>
    </row>
    <row r="72" spans="1:10" ht="15" customHeight="1" x14ac:dyDescent="0.25">
      <c r="A72" s="62"/>
      <c r="B72" s="59"/>
      <c r="C72" s="59"/>
      <c r="D72" s="60"/>
      <c r="E72" s="5" t="s">
        <v>62</v>
      </c>
      <c r="F72" s="1">
        <f t="shared" si="8"/>
        <v>192</v>
      </c>
      <c r="G72" s="1" t="str">
        <f t="shared" si="9"/>
        <v>Kamineni Srinivas</v>
      </c>
      <c r="H72" s="1" t="str">
        <f t="shared" si="10"/>
        <v>Bharatiya Janata Party</v>
      </c>
      <c r="I72" s="1" t="str">
        <f t="shared" si="11"/>
        <v>Krishna</v>
      </c>
      <c r="J72" s="63"/>
    </row>
    <row r="73" spans="1:10" ht="15" customHeight="1" x14ac:dyDescent="0.25">
      <c r="A73" s="62"/>
      <c r="B73" s="59" t="s">
        <v>149</v>
      </c>
      <c r="C73" s="59" t="s">
        <v>170</v>
      </c>
      <c r="D73" s="60" t="s">
        <v>155</v>
      </c>
      <c r="E73" s="5" t="s">
        <v>63</v>
      </c>
      <c r="F73" s="1">
        <f t="shared" si="8"/>
        <v>190</v>
      </c>
      <c r="G73" s="1" t="str">
        <f t="shared" si="9"/>
        <v>Vallabhaneni Vamsi Mohan</v>
      </c>
      <c r="H73" s="1" t="str">
        <f t="shared" si="10"/>
        <v>Telugu Desam Party</v>
      </c>
      <c r="I73" s="1" t="str">
        <f t="shared" si="11"/>
        <v>Krishna</v>
      </c>
      <c r="J73" s="63"/>
    </row>
    <row r="74" spans="1:10" ht="15" customHeight="1" x14ac:dyDescent="0.25">
      <c r="A74" s="62"/>
      <c r="B74" s="59"/>
      <c r="C74" s="59"/>
      <c r="D74" s="60"/>
      <c r="E74" s="5" t="s">
        <v>64</v>
      </c>
      <c r="F74" s="1">
        <f t="shared" si="8"/>
        <v>191</v>
      </c>
      <c r="G74" s="1" t="str">
        <f t="shared" si="9"/>
        <v>Kodali Sri Venkateswara Rao Nani</v>
      </c>
      <c r="H74" s="1" t="str">
        <f t="shared" si="10"/>
        <v>YSR Congress Party</v>
      </c>
      <c r="I74" s="1" t="str">
        <f t="shared" si="11"/>
        <v>Krishna</v>
      </c>
      <c r="J74" s="63"/>
    </row>
    <row r="75" spans="1:10" ht="15" customHeight="1" x14ac:dyDescent="0.25">
      <c r="A75" s="62"/>
      <c r="B75" s="59"/>
      <c r="C75" s="59"/>
      <c r="D75" s="60"/>
      <c r="E75" s="5" t="s">
        <v>65</v>
      </c>
      <c r="F75" s="1">
        <f t="shared" si="8"/>
        <v>193</v>
      </c>
      <c r="G75" s="1" t="str">
        <f t="shared" si="9"/>
        <v>Kagita Venkata Rao</v>
      </c>
      <c r="H75" s="1" t="str">
        <f t="shared" si="10"/>
        <v>Telugu Desam Party</v>
      </c>
      <c r="I75" s="1" t="str">
        <f t="shared" si="11"/>
        <v>Krishna</v>
      </c>
      <c r="J75" s="63"/>
    </row>
    <row r="76" spans="1:10" ht="15" customHeight="1" x14ac:dyDescent="0.25">
      <c r="A76" s="62"/>
      <c r="B76" s="59"/>
      <c r="C76" s="59"/>
      <c r="D76" s="60"/>
      <c r="E76" s="5" t="s">
        <v>66</v>
      </c>
      <c r="F76" s="1">
        <f t="shared" si="8"/>
        <v>194</v>
      </c>
      <c r="G76" s="1" t="str">
        <f t="shared" si="9"/>
        <v>Kollu Ravindra</v>
      </c>
      <c r="H76" s="1" t="str">
        <f t="shared" si="10"/>
        <v>Telugu Desam Party</v>
      </c>
      <c r="I76" s="1" t="str">
        <f t="shared" si="11"/>
        <v>Krishna</v>
      </c>
      <c r="J76" s="63"/>
    </row>
    <row r="77" spans="1:10" ht="15" customHeight="1" x14ac:dyDescent="0.25">
      <c r="A77" s="62"/>
      <c r="B77" s="59"/>
      <c r="C77" s="59"/>
      <c r="D77" s="60"/>
      <c r="E77" s="5" t="s">
        <v>67</v>
      </c>
      <c r="F77" s="1">
        <f t="shared" si="8"/>
        <v>195</v>
      </c>
      <c r="G77" s="1" t="str">
        <f t="shared" si="9"/>
        <v>Buddha Prasad Mandali</v>
      </c>
      <c r="H77" s="1" t="str">
        <f t="shared" si="10"/>
        <v>Telugu Desam Party</v>
      </c>
      <c r="I77" s="1" t="str">
        <f t="shared" si="11"/>
        <v>Krishna</v>
      </c>
      <c r="J77" s="63"/>
    </row>
    <row r="78" spans="1:10" ht="15" customHeight="1" x14ac:dyDescent="0.25">
      <c r="A78" s="62"/>
      <c r="B78" s="59"/>
      <c r="C78" s="59"/>
      <c r="D78" s="60"/>
      <c r="E78" s="5" t="s">
        <v>213</v>
      </c>
      <c r="F78" s="1">
        <f t="shared" si="8"/>
        <v>196</v>
      </c>
      <c r="G78" s="1" t="str">
        <f t="shared" si="9"/>
        <v>Uppuleti Kalpana</v>
      </c>
      <c r="H78" s="1" t="str">
        <f t="shared" si="10"/>
        <v>YSR Congress Party</v>
      </c>
      <c r="I78" s="1" t="str">
        <f t="shared" si="11"/>
        <v>Krishna</v>
      </c>
      <c r="J78" s="63"/>
    </row>
    <row r="79" spans="1:10" ht="15" customHeight="1" x14ac:dyDescent="0.25">
      <c r="A79" s="62"/>
      <c r="B79" s="59"/>
      <c r="C79" s="59"/>
      <c r="D79" s="60"/>
      <c r="E79" s="5" t="s">
        <v>68</v>
      </c>
      <c r="F79" s="1">
        <f t="shared" si="8"/>
        <v>197</v>
      </c>
      <c r="G79" s="1" t="str">
        <f t="shared" si="9"/>
        <v>Bode Prasad</v>
      </c>
      <c r="H79" s="1" t="str">
        <f t="shared" si="10"/>
        <v>Telugu Desam Party</v>
      </c>
      <c r="I79" s="1" t="str">
        <f t="shared" si="11"/>
        <v>Krishna</v>
      </c>
      <c r="J79" s="63"/>
    </row>
    <row r="80" spans="1:10" ht="15" customHeight="1" x14ac:dyDescent="0.25">
      <c r="A80" s="62"/>
      <c r="B80" s="59" t="s">
        <v>171</v>
      </c>
      <c r="C80" s="59" t="s">
        <v>172</v>
      </c>
      <c r="D80" s="60" t="s">
        <v>155</v>
      </c>
      <c r="E80" s="5" t="s">
        <v>214</v>
      </c>
      <c r="F80" s="1">
        <f t="shared" si="8"/>
        <v>188</v>
      </c>
      <c r="G80" s="1" t="str">
        <f t="shared" si="9"/>
        <v>Kokkiligadda Rakshana Nidhi</v>
      </c>
      <c r="H80" s="1" t="str">
        <f t="shared" si="10"/>
        <v>YSR Congress Party</v>
      </c>
      <c r="I80" s="1" t="str">
        <f t="shared" si="11"/>
        <v>Krishna</v>
      </c>
      <c r="J80" s="63"/>
    </row>
    <row r="81" spans="1:10" ht="15" customHeight="1" x14ac:dyDescent="0.25">
      <c r="A81" s="62"/>
      <c r="B81" s="59"/>
      <c r="C81" s="59"/>
      <c r="D81" s="60"/>
      <c r="E81" s="5" t="s">
        <v>69</v>
      </c>
      <c r="F81" s="1">
        <f t="shared" si="8"/>
        <v>198</v>
      </c>
      <c r="G81" s="1" t="str">
        <f t="shared" si="9"/>
        <v>Jaleel Khan</v>
      </c>
      <c r="H81" s="1" t="str">
        <f t="shared" si="10"/>
        <v>YSR Congress Party</v>
      </c>
      <c r="I81" s="1" t="str">
        <f t="shared" si="11"/>
        <v>Krishna</v>
      </c>
      <c r="J81" s="63"/>
    </row>
    <row r="82" spans="1:10" ht="15" customHeight="1" x14ac:dyDescent="0.25">
      <c r="A82" s="62"/>
      <c r="B82" s="59"/>
      <c r="C82" s="59"/>
      <c r="D82" s="60"/>
      <c r="E82" s="5" t="s">
        <v>70</v>
      </c>
      <c r="F82" s="1">
        <f t="shared" si="8"/>
        <v>199</v>
      </c>
      <c r="G82" s="1" t="str">
        <f t="shared" si="9"/>
        <v>Bonda Umamaheswara Rao</v>
      </c>
      <c r="H82" s="1" t="str">
        <f t="shared" si="10"/>
        <v>Telugu Desam Party</v>
      </c>
      <c r="I82" s="1" t="str">
        <f t="shared" si="11"/>
        <v>Krishna</v>
      </c>
      <c r="J82" s="63"/>
    </row>
    <row r="83" spans="1:10" ht="15" customHeight="1" x14ac:dyDescent="0.25">
      <c r="A83" s="62"/>
      <c r="B83" s="59"/>
      <c r="C83" s="59"/>
      <c r="D83" s="60"/>
      <c r="E83" s="5" t="s">
        <v>71</v>
      </c>
      <c r="F83" s="1">
        <f t="shared" si="8"/>
        <v>200</v>
      </c>
      <c r="G83" s="1" t="str">
        <f t="shared" si="9"/>
        <v>Gadde Rama Mohan</v>
      </c>
      <c r="H83" s="1" t="str">
        <f t="shared" si="10"/>
        <v>Telugu Desam Party</v>
      </c>
      <c r="I83" s="1" t="str">
        <f t="shared" si="11"/>
        <v>Krishna</v>
      </c>
      <c r="J83" s="63"/>
    </row>
    <row r="84" spans="1:10" ht="15" customHeight="1" x14ac:dyDescent="0.25">
      <c r="A84" s="62"/>
      <c r="B84" s="59"/>
      <c r="C84" s="59"/>
      <c r="D84" s="60"/>
      <c r="E84" s="5" t="s">
        <v>72</v>
      </c>
      <c r="F84" s="1">
        <f t="shared" si="8"/>
        <v>201</v>
      </c>
      <c r="G84" s="1" t="str">
        <f t="shared" si="9"/>
        <v>Devineni Umamaheswara Rao</v>
      </c>
      <c r="H84" s="1" t="str">
        <f t="shared" si="10"/>
        <v>Telugu Desam Party</v>
      </c>
      <c r="I84" s="1" t="str">
        <f t="shared" si="11"/>
        <v>Krishna</v>
      </c>
      <c r="J84" s="63"/>
    </row>
    <row r="85" spans="1:10" ht="15" customHeight="1" x14ac:dyDescent="0.25">
      <c r="A85" s="62"/>
      <c r="B85" s="59"/>
      <c r="C85" s="59"/>
      <c r="D85" s="60"/>
      <c r="E85" s="5" t="s">
        <v>215</v>
      </c>
      <c r="F85" s="1">
        <f t="shared" si="8"/>
        <v>202</v>
      </c>
      <c r="G85" s="1" t="str">
        <f t="shared" si="9"/>
        <v>Thangirala Prabhakara Rao</v>
      </c>
      <c r="H85" s="1" t="str">
        <f t="shared" si="10"/>
        <v>Telugu Desam Party</v>
      </c>
      <c r="I85" s="1" t="str">
        <f t="shared" si="11"/>
        <v>Krishna</v>
      </c>
      <c r="J85" s="63"/>
    </row>
    <row r="86" spans="1:10" ht="15" customHeight="1" x14ac:dyDescent="0.25">
      <c r="A86" s="62"/>
      <c r="B86" s="59"/>
      <c r="C86" s="59"/>
      <c r="D86" s="60"/>
      <c r="E86" s="5" t="s">
        <v>73</v>
      </c>
      <c r="F86" s="1">
        <f t="shared" si="8"/>
        <v>203</v>
      </c>
      <c r="G86" s="1" t="str">
        <f t="shared" si="9"/>
        <v>Rajagopal Sreeram Tathaiah</v>
      </c>
      <c r="H86" s="1" t="str">
        <f t="shared" si="10"/>
        <v>Telugu Desam Party</v>
      </c>
      <c r="I86" s="1" t="str">
        <f t="shared" si="11"/>
        <v>Krishna</v>
      </c>
      <c r="J86" s="63"/>
    </row>
    <row r="87" spans="1:10" ht="15" customHeight="1" x14ac:dyDescent="0.25">
      <c r="A87" s="62"/>
      <c r="B87" s="59" t="s">
        <v>173</v>
      </c>
      <c r="C87" s="59" t="s">
        <v>174</v>
      </c>
      <c r="D87" s="60" t="s">
        <v>155</v>
      </c>
      <c r="E87" s="5" t="s">
        <v>216</v>
      </c>
      <c r="F87" s="1">
        <f t="shared" si="8"/>
        <v>205</v>
      </c>
      <c r="G87" s="1" t="str">
        <f t="shared" si="9"/>
        <v>Tenali Sravana Kumar</v>
      </c>
      <c r="H87" s="1" t="str">
        <f t="shared" si="10"/>
        <v>Telugu Desam Party</v>
      </c>
      <c r="I87" s="1" t="str">
        <f t="shared" si="11"/>
        <v>Guntur</v>
      </c>
      <c r="J87" s="63"/>
    </row>
    <row r="88" spans="1:10" ht="15" customHeight="1" x14ac:dyDescent="0.25">
      <c r="A88" s="62"/>
      <c r="B88" s="59"/>
      <c r="C88" s="59"/>
      <c r="D88" s="60"/>
      <c r="E88" s="5" t="s">
        <v>74</v>
      </c>
      <c r="F88" s="1">
        <f t="shared" si="8"/>
        <v>206</v>
      </c>
      <c r="G88" s="1" t="str">
        <f t="shared" si="9"/>
        <v>Alla Rama Krishna Reddy. Rk</v>
      </c>
      <c r="H88" s="1" t="str">
        <f t="shared" si="10"/>
        <v>YSR Congress Party</v>
      </c>
      <c r="I88" s="1" t="str">
        <f t="shared" si="11"/>
        <v>Guntur</v>
      </c>
      <c r="J88" s="63"/>
    </row>
    <row r="89" spans="1:10" ht="15" customHeight="1" x14ac:dyDescent="0.25">
      <c r="A89" s="62"/>
      <c r="B89" s="59"/>
      <c r="C89" s="59"/>
      <c r="D89" s="60"/>
      <c r="E89" s="5" t="s">
        <v>75</v>
      </c>
      <c r="F89" s="1">
        <f t="shared" si="8"/>
        <v>207</v>
      </c>
      <c r="G89" s="1" t="str">
        <f t="shared" si="9"/>
        <v>Dhulipalla Narendra Kumar</v>
      </c>
      <c r="H89" s="1" t="str">
        <f t="shared" si="10"/>
        <v>Telugu Desam Party</v>
      </c>
      <c r="I89" s="1" t="str">
        <f t="shared" si="11"/>
        <v>Guntur</v>
      </c>
      <c r="J89" s="63"/>
    </row>
    <row r="90" spans="1:10" ht="15" customHeight="1" x14ac:dyDescent="0.25">
      <c r="A90" s="62"/>
      <c r="B90" s="59"/>
      <c r="C90" s="59"/>
      <c r="D90" s="60"/>
      <c r="E90" s="5" t="s">
        <v>76</v>
      </c>
      <c r="F90" s="1">
        <f t="shared" si="8"/>
        <v>210</v>
      </c>
      <c r="G90" s="1" t="str">
        <f t="shared" si="9"/>
        <v>Alapati Rajendra Prasad</v>
      </c>
      <c r="H90" s="1" t="str">
        <f t="shared" si="10"/>
        <v>Telugu Desam Party</v>
      </c>
      <c r="I90" s="1" t="str">
        <f t="shared" si="11"/>
        <v>Guntur</v>
      </c>
      <c r="J90" s="63"/>
    </row>
    <row r="91" spans="1:10" ht="15" customHeight="1" x14ac:dyDescent="0.25">
      <c r="A91" s="62"/>
      <c r="B91" s="59"/>
      <c r="C91" s="59"/>
      <c r="D91" s="60"/>
      <c r="E91" s="5" t="s">
        <v>217</v>
      </c>
      <c r="F91" s="1">
        <f t="shared" si="8"/>
        <v>207</v>
      </c>
      <c r="G91" s="1" t="str">
        <f t="shared" si="9"/>
        <v>Dhulipalla Narendra Kumar</v>
      </c>
      <c r="H91" s="1" t="str">
        <f t="shared" si="10"/>
        <v>Telugu Desam Party</v>
      </c>
      <c r="I91" s="1" t="str">
        <f t="shared" si="11"/>
        <v>Guntur</v>
      </c>
      <c r="J91" s="63"/>
    </row>
    <row r="92" spans="1:10" ht="15" customHeight="1" x14ac:dyDescent="0.25">
      <c r="A92" s="62"/>
      <c r="B92" s="59"/>
      <c r="C92" s="59"/>
      <c r="D92" s="60"/>
      <c r="E92" s="5" t="s">
        <v>77</v>
      </c>
      <c r="F92" s="1">
        <f t="shared" si="8"/>
        <v>213</v>
      </c>
      <c r="G92" s="1" t="str">
        <f t="shared" si="9"/>
        <v>Modugula Venu Gop Ala Reddy</v>
      </c>
      <c r="H92" s="1" t="str">
        <f t="shared" si="10"/>
        <v>Telugu Desam Party</v>
      </c>
      <c r="I92" s="1" t="str">
        <f t="shared" si="11"/>
        <v>Guntur</v>
      </c>
      <c r="J92" s="63"/>
    </row>
    <row r="93" spans="1:10" ht="15" customHeight="1" x14ac:dyDescent="0.25">
      <c r="A93" s="62"/>
      <c r="B93" s="59"/>
      <c r="C93" s="59"/>
      <c r="D93" s="60"/>
      <c r="E93" s="5" t="s">
        <v>78</v>
      </c>
      <c r="F93" s="1">
        <f t="shared" si="8"/>
        <v>214</v>
      </c>
      <c r="G93" s="1" t="str">
        <f t="shared" si="9"/>
        <v>Musthafa Shaik</v>
      </c>
      <c r="H93" s="1" t="str">
        <f t="shared" si="10"/>
        <v>YSR Congress Party</v>
      </c>
      <c r="I93" s="1" t="str">
        <f t="shared" si="11"/>
        <v>Guntur</v>
      </c>
      <c r="J93" s="63"/>
    </row>
    <row r="94" spans="1:10" ht="15" customHeight="1" x14ac:dyDescent="0.25">
      <c r="A94" s="62"/>
      <c r="B94" s="59" t="s">
        <v>175</v>
      </c>
      <c r="C94" s="59" t="s">
        <v>176</v>
      </c>
      <c r="D94" s="60" t="s">
        <v>155</v>
      </c>
      <c r="E94" s="5" t="s">
        <v>79</v>
      </c>
      <c r="F94" s="1">
        <f t="shared" si="8"/>
        <v>204</v>
      </c>
      <c r="G94" s="1" t="str">
        <f t="shared" si="9"/>
        <v>Kommalapati Sridhar</v>
      </c>
      <c r="H94" s="1" t="str">
        <f t="shared" si="10"/>
        <v>Telugu Desam Party</v>
      </c>
      <c r="I94" s="1" t="str">
        <f t="shared" si="11"/>
        <v>Guntur</v>
      </c>
      <c r="J94" s="63"/>
    </row>
    <row r="95" spans="1:10" ht="15" customHeight="1" x14ac:dyDescent="0.25">
      <c r="A95" s="62"/>
      <c r="B95" s="59"/>
      <c r="C95" s="59"/>
      <c r="D95" s="60"/>
      <c r="E95" s="5" t="s">
        <v>80</v>
      </c>
      <c r="F95" s="1">
        <f t="shared" si="8"/>
        <v>215</v>
      </c>
      <c r="G95" s="1" t="str">
        <f t="shared" si="9"/>
        <v>Prathipati Pulla Rao</v>
      </c>
      <c r="H95" s="1" t="str">
        <f t="shared" si="10"/>
        <v>Telugu Desam Party</v>
      </c>
      <c r="I95" s="1" t="str">
        <f t="shared" si="11"/>
        <v>Guntur</v>
      </c>
      <c r="J95" s="63"/>
    </row>
    <row r="96" spans="1:10" ht="15" customHeight="1" x14ac:dyDescent="0.25">
      <c r="A96" s="62"/>
      <c r="B96" s="59"/>
      <c r="C96" s="59"/>
      <c r="D96" s="60"/>
      <c r="E96" s="5" t="s">
        <v>81</v>
      </c>
      <c r="F96" s="1">
        <f t="shared" si="8"/>
        <v>177</v>
      </c>
      <c r="G96" s="1" t="str">
        <f t="shared" si="9"/>
        <v>Bandaru Madhava Naidu</v>
      </c>
      <c r="H96" s="1" t="str">
        <f t="shared" si="10"/>
        <v>Telugu Desam Party</v>
      </c>
      <c r="I96" s="1" t="str">
        <f t="shared" si="11"/>
        <v>West Godavari</v>
      </c>
      <c r="J96" s="63"/>
    </row>
    <row r="97" spans="1:10" ht="15" customHeight="1" x14ac:dyDescent="0.25">
      <c r="A97" s="62"/>
      <c r="B97" s="59"/>
      <c r="C97" s="59"/>
      <c r="D97" s="60"/>
      <c r="E97" s="5" t="s">
        <v>82</v>
      </c>
      <c r="F97" s="1">
        <f t="shared" si="8"/>
        <v>217</v>
      </c>
      <c r="G97" s="1" t="str">
        <f t="shared" si="9"/>
        <v>Kodela Siva Prasada Rao</v>
      </c>
      <c r="H97" s="1" t="str">
        <f t="shared" si="10"/>
        <v>Telugu Desam Party</v>
      </c>
      <c r="I97" s="1" t="str">
        <f t="shared" si="11"/>
        <v>Guntur</v>
      </c>
      <c r="J97" s="63"/>
    </row>
    <row r="98" spans="1:10" ht="15" customHeight="1" x14ac:dyDescent="0.25">
      <c r="A98" s="62"/>
      <c r="B98" s="59"/>
      <c r="C98" s="59"/>
      <c r="D98" s="60"/>
      <c r="E98" s="5" t="s">
        <v>83</v>
      </c>
      <c r="F98" s="1">
        <f t="shared" si="8"/>
        <v>218</v>
      </c>
      <c r="G98" s="1" t="str">
        <f t="shared" si="9"/>
        <v>G V Aanzaneyulu</v>
      </c>
      <c r="H98" s="1" t="str">
        <f t="shared" si="10"/>
        <v>Telugu Desam Party</v>
      </c>
      <c r="I98" s="1" t="str">
        <f t="shared" si="11"/>
        <v>Guntur</v>
      </c>
      <c r="J98" s="63"/>
    </row>
    <row r="99" spans="1:10" ht="15" customHeight="1" x14ac:dyDescent="0.25">
      <c r="A99" s="62"/>
      <c r="B99" s="59"/>
      <c r="C99" s="59"/>
      <c r="D99" s="60"/>
      <c r="E99" s="5" t="s">
        <v>84</v>
      </c>
      <c r="F99" s="1">
        <f t="shared" ref="F99:F130" si="12">VLOOKUP(E99,Andhra_MLAs,2,1)</f>
        <v>219</v>
      </c>
      <c r="G99" s="1" t="str">
        <f t="shared" ref="G99:G130" si="13">VLOOKUP(E99,Andhra_MLAs,4,1)</f>
        <v>Yarapathineni Srinivasa Rao</v>
      </c>
      <c r="H99" s="1" t="str">
        <f t="shared" ref="H99:H130" si="14">VLOOKUP(E99,Andhra_MLAs,5,1)</f>
        <v>Telugu Desam Party</v>
      </c>
      <c r="I99" s="1" t="str">
        <f t="shared" ref="I99:I130" si="15">VLOOKUP(E99,Andhra_MLAs,3,1)</f>
        <v>Guntur</v>
      </c>
      <c r="J99" s="63"/>
    </row>
    <row r="100" spans="1:10" ht="15" customHeight="1" x14ac:dyDescent="0.25">
      <c r="A100" s="62"/>
      <c r="B100" s="59"/>
      <c r="C100" s="59"/>
      <c r="D100" s="60"/>
      <c r="E100" s="5" t="s">
        <v>85</v>
      </c>
      <c r="F100" s="1">
        <f t="shared" si="12"/>
        <v>220</v>
      </c>
      <c r="G100" s="1" t="str">
        <f t="shared" si="13"/>
        <v>Ramakrishnareddy Pinnelli</v>
      </c>
      <c r="H100" s="1" t="str">
        <f t="shared" si="14"/>
        <v>YSR Congress Party</v>
      </c>
      <c r="I100" s="1" t="str">
        <f t="shared" si="15"/>
        <v>Guntur</v>
      </c>
      <c r="J100" s="63"/>
    </row>
    <row r="101" spans="1:10" ht="15" customHeight="1" x14ac:dyDescent="0.25">
      <c r="A101" s="62"/>
      <c r="B101" s="59" t="s">
        <v>177</v>
      </c>
      <c r="C101" s="59" t="s">
        <v>178</v>
      </c>
      <c r="D101" s="60" t="s">
        <v>155</v>
      </c>
      <c r="E101" s="5" t="s">
        <v>218</v>
      </c>
      <c r="F101" s="1">
        <f t="shared" si="12"/>
        <v>208</v>
      </c>
      <c r="G101" s="1" t="str">
        <f t="shared" si="13"/>
        <v>Ananda Babu Nakka</v>
      </c>
      <c r="H101" s="1" t="str">
        <f t="shared" si="14"/>
        <v>Telugu Desam Party</v>
      </c>
      <c r="I101" s="1" t="str">
        <f t="shared" si="15"/>
        <v>Guntur</v>
      </c>
      <c r="J101" s="63"/>
    </row>
    <row r="102" spans="1:10" ht="15" customHeight="1" x14ac:dyDescent="0.25">
      <c r="A102" s="62"/>
      <c r="B102" s="59"/>
      <c r="C102" s="59"/>
      <c r="D102" s="60"/>
      <c r="E102" s="5" t="s">
        <v>86</v>
      </c>
      <c r="F102" s="1">
        <f t="shared" si="12"/>
        <v>209</v>
      </c>
      <c r="G102" s="1" t="str">
        <f t="shared" si="13"/>
        <v>Anagani Satya Prasad</v>
      </c>
      <c r="H102" s="1" t="str">
        <f t="shared" si="14"/>
        <v>Telugu Desam Party</v>
      </c>
      <c r="I102" s="1" t="str">
        <f t="shared" si="15"/>
        <v>Guntur</v>
      </c>
      <c r="J102" s="63"/>
    </row>
    <row r="103" spans="1:10" ht="15" customHeight="1" x14ac:dyDescent="0.25">
      <c r="A103" s="62"/>
      <c r="B103" s="59"/>
      <c r="C103" s="59"/>
      <c r="D103" s="60"/>
      <c r="E103" s="5" t="s">
        <v>87</v>
      </c>
      <c r="F103" s="1">
        <f t="shared" si="12"/>
        <v>211</v>
      </c>
      <c r="G103" s="1" t="str">
        <f t="shared" si="13"/>
        <v>Kona Raghupathi</v>
      </c>
      <c r="H103" s="1" t="str">
        <f t="shared" si="14"/>
        <v>YSR Congress Party</v>
      </c>
      <c r="I103" s="1" t="str">
        <f t="shared" si="15"/>
        <v>Guntur</v>
      </c>
      <c r="J103" s="63"/>
    </row>
    <row r="104" spans="1:10" ht="15" customHeight="1" x14ac:dyDescent="0.25">
      <c r="A104" s="62"/>
      <c r="B104" s="59"/>
      <c r="C104" s="59"/>
      <c r="D104" s="60"/>
      <c r="E104" s="5" t="s">
        <v>88</v>
      </c>
      <c r="F104" s="1">
        <f t="shared" si="12"/>
        <v>223</v>
      </c>
      <c r="G104" s="1" t="str">
        <f t="shared" si="13"/>
        <v>Yeluri Sambasiva Rao</v>
      </c>
      <c r="H104" s="1" t="str">
        <f t="shared" si="14"/>
        <v>Telugu Desam Party</v>
      </c>
      <c r="I104" s="1" t="str">
        <f t="shared" si="15"/>
        <v>Prakasam</v>
      </c>
      <c r="J104" s="63"/>
    </row>
    <row r="105" spans="1:10" ht="15" customHeight="1" x14ac:dyDescent="0.25">
      <c r="A105" s="62"/>
      <c r="B105" s="59"/>
      <c r="C105" s="59"/>
      <c r="D105" s="60"/>
      <c r="E105" s="5" t="s">
        <v>89</v>
      </c>
      <c r="F105" s="1">
        <f t="shared" si="12"/>
        <v>224</v>
      </c>
      <c r="G105" s="1" t="str">
        <f t="shared" si="13"/>
        <v>Gottipati Ravikumar Bujji</v>
      </c>
      <c r="H105" s="1" t="str">
        <f t="shared" si="14"/>
        <v>YSR Congress Party</v>
      </c>
      <c r="I105" s="1" t="str">
        <f t="shared" si="15"/>
        <v>Prakasam</v>
      </c>
      <c r="J105" s="63"/>
    </row>
    <row r="106" spans="1:10" ht="15" customHeight="1" x14ac:dyDescent="0.25">
      <c r="A106" s="62"/>
      <c r="B106" s="59"/>
      <c r="C106" s="59"/>
      <c r="D106" s="60"/>
      <c r="E106" s="5" t="s">
        <v>90</v>
      </c>
      <c r="F106" s="1">
        <f t="shared" si="12"/>
        <v>225</v>
      </c>
      <c r="G106" s="1" t="str">
        <f t="shared" si="13"/>
        <v>Amanchi Krishna Mohan</v>
      </c>
      <c r="H106" s="1" t="str">
        <f t="shared" si="14"/>
        <v>Navodyam Party</v>
      </c>
      <c r="I106" s="1" t="str">
        <f t="shared" si="15"/>
        <v>Prakasam</v>
      </c>
      <c r="J106" s="63"/>
    </row>
    <row r="107" spans="1:10" ht="15" customHeight="1" x14ac:dyDescent="0.25">
      <c r="A107" s="62"/>
      <c r="B107" s="59"/>
      <c r="C107" s="59"/>
      <c r="D107" s="60"/>
      <c r="E107" s="5" t="s">
        <v>219</v>
      </c>
      <c r="F107" s="1">
        <f t="shared" si="12"/>
        <v>226</v>
      </c>
      <c r="G107" s="1" t="str">
        <f t="shared" si="13"/>
        <v>Audimulapu Suresh</v>
      </c>
      <c r="H107" s="1" t="str">
        <f t="shared" si="14"/>
        <v>YSR Congress Party</v>
      </c>
      <c r="I107" s="1" t="str">
        <f t="shared" si="15"/>
        <v>Prakasam</v>
      </c>
      <c r="J107" s="63"/>
    </row>
    <row r="108" spans="1:10" ht="15" customHeight="1" x14ac:dyDescent="0.25">
      <c r="A108" s="62"/>
      <c r="B108" s="59" t="s">
        <v>179</v>
      </c>
      <c r="C108" s="59" t="s">
        <v>180</v>
      </c>
      <c r="D108" s="60" t="s">
        <v>153</v>
      </c>
      <c r="E108" s="5" t="s">
        <v>220</v>
      </c>
      <c r="F108" s="1">
        <f t="shared" si="12"/>
        <v>221</v>
      </c>
      <c r="G108" s="1" t="str">
        <f t="shared" si="13"/>
        <v>David Raju Palaparthi</v>
      </c>
      <c r="H108" s="1" t="str">
        <f t="shared" si="14"/>
        <v>YSR Congress Party</v>
      </c>
      <c r="I108" s="1" t="str">
        <f t="shared" si="15"/>
        <v>Prakasam</v>
      </c>
      <c r="J108" s="63"/>
    </row>
    <row r="109" spans="1:10" ht="15" customHeight="1" x14ac:dyDescent="0.25">
      <c r="A109" s="62"/>
      <c r="B109" s="59"/>
      <c r="C109" s="59"/>
      <c r="D109" s="60"/>
      <c r="E109" s="5" t="s">
        <v>91</v>
      </c>
      <c r="F109" s="1">
        <f t="shared" si="12"/>
        <v>222</v>
      </c>
      <c r="G109" s="1" t="str">
        <f t="shared" si="13"/>
        <v>Raghava Rao Sidda</v>
      </c>
      <c r="H109" s="1" t="str">
        <f t="shared" si="14"/>
        <v>Telugu Desam Party</v>
      </c>
      <c r="I109" s="1" t="str">
        <f t="shared" si="15"/>
        <v>Prakasam</v>
      </c>
      <c r="J109" s="63"/>
    </row>
    <row r="110" spans="1:10" ht="15" customHeight="1" x14ac:dyDescent="0.25">
      <c r="A110" s="62"/>
      <c r="B110" s="59"/>
      <c r="C110" s="59"/>
      <c r="D110" s="60"/>
      <c r="E110" s="5" t="s">
        <v>92</v>
      </c>
      <c r="F110" s="1">
        <f t="shared" si="12"/>
        <v>227</v>
      </c>
      <c r="G110" s="1" t="str">
        <f t="shared" si="13"/>
        <v>Damacharla Janardhana Rao</v>
      </c>
      <c r="H110" s="1" t="str">
        <f t="shared" si="14"/>
        <v>Telugu Desam Party</v>
      </c>
      <c r="I110" s="1" t="str">
        <f t="shared" si="15"/>
        <v>Prakasam</v>
      </c>
      <c r="J110" s="63"/>
    </row>
    <row r="111" spans="1:10" ht="15" customHeight="1" x14ac:dyDescent="0.25">
      <c r="A111" s="62"/>
      <c r="B111" s="59"/>
      <c r="C111" s="59"/>
      <c r="D111" s="60"/>
      <c r="E111" s="5" t="s">
        <v>221</v>
      </c>
      <c r="F111" s="1">
        <f t="shared" si="12"/>
        <v>229</v>
      </c>
      <c r="G111" s="1" t="str">
        <f t="shared" si="13"/>
        <v>Veeranjaneya Swamy</v>
      </c>
      <c r="H111" s="1" t="str">
        <f t="shared" si="14"/>
        <v>Telugu Desam Party</v>
      </c>
      <c r="I111" s="1" t="str">
        <f t="shared" si="15"/>
        <v>Prakasam</v>
      </c>
      <c r="J111" s="63"/>
    </row>
    <row r="112" spans="1:10" ht="15" customHeight="1" x14ac:dyDescent="0.25">
      <c r="A112" s="62"/>
      <c r="B112" s="59"/>
      <c r="C112" s="59"/>
      <c r="D112" s="60"/>
      <c r="E112" s="5" t="s">
        <v>93</v>
      </c>
      <c r="F112" s="1">
        <f t="shared" si="12"/>
        <v>230</v>
      </c>
      <c r="G112" s="1" t="str">
        <f t="shared" si="13"/>
        <v>Janke Venkata Reddy</v>
      </c>
      <c r="H112" s="1" t="str">
        <f t="shared" si="14"/>
        <v>YSR Congress Party</v>
      </c>
      <c r="I112" s="1" t="str">
        <f t="shared" si="15"/>
        <v>Prakasam</v>
      </c>
      <c r="J112" s="63"/>
    </row>
    <row r="113" spans="1:10" ht="15" customHeight="1" x14ac:dyDescent="0.25">
      <c r="A113" s="62"/>
      <c r="B113" s="59"/>
      <c r="C113" s="59"/>
      <c r="D113" s="60"/>
      <c r="E113" s="5" t="s">
        <v>94</v>
      </c>
      <c r="F113" s="1">
        <f t="shared" si="12"/>
        <v>231</v>
      </c>
      <c r="G113" s="1" t="str">
        <f t="shared" si="13"/>
        <v>Ashok Reddy Muthumula</v>
      </c>
      <c r="H113" s="1" t="str">
        <f t="shared" si="14"/>
        <v>YSR Congress Party</v>
      </c>
      <c r="I113" s="1" t="str">
        <f t="shared" si="15"/>
        <v>Prakasam</v>
      </c>
      <c r="J113" s="63"/>
    </row>
    <row r="114" spans="1:10" ht="15" customHeight="1" x14ac:dyDescent="0.25">
      <c r="A114" s="62"/>
      <c r="B114" s="59"/>
      <c r="C114" s="59"/>
      <c r="D114" s="60"/>
      <c r="E114" s="5" t="s">
        <v>95</v>
      </c>
      <c r="F114" s="1">
        <f t="shared" si="12"/>
        <v>232</v>
      </c>
      <c r="G114" s="1" t="str">
        <f t="shared" si="13"/>
        <v>Kadiri Baburao</v>
      </c>
      <c r="H114" s="1" t="str">
        <f t="shared" si="14"/>
        <v>Telugu Desam Party</v>
      </c>
      <c r="I114" s="1" t="str">
        <f t="shared" si="15"/>
        <v>Prakasam</v>
      </c>
      <c r="J114" s="63"/>
    </row>
    <row r="115" spans="1:10" ht="15" customHeight="1" x14ac:dyDescent="0.25">
      <c r="A115" s="62"/>
      <c r="B115" s="59" t="s">
        <v>181</v>
      </c>
      <c r="C115" s="59" t="s">
        <v>182</v>
      </c>
      <c r="D115" s="60" t="s">
        <v>153</v>
      </c>
      <c r="E115" s="5" t="s">
        <v>96</v>
      </c>
      <c r="F115" s="1">
        <f t="shared" si="12"/>
        <v>253</v>
      </c>
      <c r="G115" s="1" t="str">
        <f t="shared" si="13"/>
        <v>Bhuma Shobha Nagi Reddy</v>
      </c>
      <c r="H115" s="1" t="str">
        <f t="shared" si="14"/>
        <v>YSR Congress Party</v>
      </c>
      <c r="I115" s="1" t="str">
        <f t="shared" si="15"/>
        <v>Kurnool</v>
      </c>
      <c r="J115" s="63"/>
    </row>
    <row r="116" spans="1:10" ht="15" customHeight="1" x14ac:dyDescent="0.25">
      <c r="A116" s="62"/>
      <c r="B116" s="59"/>
      <c r="C116" s="59"/>
      <c r="D116" s="60"/>
      <c r="E116" s="5" t="s">
        <v>97</v>
      </c>
      <c r="F116" s="1">
        <f t="shared" si="12"/>
        <v>254</v>
      </c>
      <c r="G116" s="1" t="str">
        <f t="shared" si="13"/>
        <v>Budda Rajasekhar Reddy</v>
      </c>
      <c r="H116" s="1" t="str">
        <f t="shared" si="14"/>
        <v>YSR Congress Party</v>
      </c>
      <c r="I116" s="1" t="str">
        <f t="shared" si="15"/>
        <v>Kurnool</v>
      </c>
      <c r="J116" s="63"/>
    </row>
    <row r="117" spans="1:10" ht="15" customHeight="1" x14ac:dyDescent="0.25">
      <c r="A117" s="62"/>
      <c r="B117" s="59"/>
      <c r="C117" s="59"/>
      <c r="D117" s="60"/>
      <c r="E117" s="5" t="s">
        <v>222</v>
      </c>
      <c r="F117" s="1">
        <f t="shared" si="12"/>
        <v>255</v>
      </c>
      <c r="G117" s="1" t="str">
        <f t="shared" si="13"/>
        <v>Isaiah Yakkaladevi</v>
      </c>
      <c r="H117" s="1" t="str">
        <f t="shared" si="14"/>
        <v>YSR Congress Party</v>
      </c>
      <c r="I117" s="1" t="str">
        <f t="shared" si="15"/>
        <v>Kurnool</v>
      </c>
      <c r="J117" s="63"/>
    </row>
    <row r="118" spans="1:10" ht="15" customHeight="1" x14ac:dyDescent="0.25">
      <c r="A118" s="62"/>
      <c r="B118" s="59"/>
      <c r="C118" s="59"/>
      <c r="D118" s="60"/>
      <c r="E118" s="5" t="s">
        <v>98</v>
      </c>
      <c r="F118" s="1">
        <f t="shared" si="12"/>
        <v>257</v>
      </c>
      <c r="G118" s="1" t="str">
        <f t="shared" si="13"/>
        <v>Gowru Charitha Reddy</v>
      </c>
      <c r="H118" s="1" t="str">
        <f t="shared" si="14"/>
        <v>YSR Congress Party</v>
      </c>
      <c r="I118" s="1" t="str">
        <f t="shared" si="15"/>
        <v>Kurnool</v>
      </c>
      <c r="J118" s="63"/>
    </row>
    <row r="119" spans="1:10" ht="15" customHeight="1" x14ac:dyDescent="0.25">
      <c r="A119" s="62"/>
      <c r="B119" s="59"/>
      <c r="C119" s="59"/>
      <c r="D119" s="60"/>
      <c r="E119" s="5" t="s">
        <v>99</v>
      </c>
      <c r="F119" s="1">
        <f t="shared" si="12"/>
        <v>258</v>
      </c>
      <c r="G119" s="1" t="str">
        <f t="shared" si="13"/>
        <v>Bhuma Nagi Reddy</v>
      </c>
      <c r="H119" s="1" t="str">
        <f t="shared" si="14"/>
        <v>YSR Congress Party</v>
      </c>
      <c r="I119" s="1" t="str">
        <f t="shared" si="15"/>
        <v>Kurnool</v>
      </c>
      <c r="J119" s="63"/>
    </row>
    <row r="120" spans="1:10" ht="15" customHeight="1" x14ac:dyDescent="0.25">
      <c r="A120" s="62"/>
      <c r="B120" s="59"/>
      <c r="C120" s="59"/>
      <c r="D120" s="60"/>
      <c r="E120" s="5" t="s">
        <v>100</v>
      </c>
      <c r="F120" s="1">
        <f t="shared" si="12"/>
        <v>259</v>
      </c>
      <c r="G120" s="1" t="str">
        <f t="shared" si="13"/>
        <v>Janardhana Reddy B C</v>
      </c>
      <c r="H120" s="1" t="str">
        <f t="shared" si="14"/>
        <v>Telugu Desam Party</v>
      </c>
      <c r="I120" s="1" t="str">
        <f t="shared" si="15"/>
        <v>Kurnool</v>
      </c>
      <c r="J120" s="63"/>
    </row>
    <row r="121" spans="1:10" ht="15" customHeight="1" x14ac:dyDescent="0.25">
      <c r="A121" s="62"/>
      <c r="B121" s="59"/>
      <c r="C121" s="59"/>
      <c r="D121" s="60"/>
      <c r="E121" s="5" t="s">
        <v>101</v>
      </c>
      <c r="F121" s="1">
        <f t="shared" si="12"/>
        <v>260</v>
      </c>
      <c r="G121" s="1" t="str">
        <f t="shared" si="13"/>
        <v>Buggana Rajendranath</v>
      </c>
      <c r="H121" s="1" t="str">
        <f t="shared" si="14"/>
        <v>YSR Congress Party</v>
      </c>
      <c r="I121" s="1" t="str">
        <f t="shared" si="15"/>
        <v>Kurnool</v>
      </c>
      <c r="J121" s="63"/>
    </row>
    <row r="122" spans="1:10" ht="15" customHeight="1" x14ac:dyDescent="0.25">
      <c r="A122" s="62"/>
      <c r="B122" s="59" t="s">
        <v>183</v>
      </c>
      <c r="C122" s="59" t="s">
        <v>184</v>
      </c>
      <c r="D122" s="60" t="s">
        <v>153</v>
      </c>
      <c r="E122" s="5" t="s">
        <v>102</v>
      </c>
      <c r="F122" s="1">
        <f t="shared" si="12"/>
        <v>256</v>
      </c>
      <c r="G122" s="1" t="str">
        <f t="shared" si="13"/>
        <v>S V Mohan Reddy</v>
      </c>
      <c r="H122" s="1" t="str">
        <f t="shared" si="14"/>
        <v>YSR Congress Party</v>
      </c>
      <c r="I122" s="1" t="str">
        <f t="shared" si="15"/>
        <v>Kurnool</v>
      </c>
      <c r="J122" s="63"/>
    </row>
    <row r="123" spans="1:10" ht="15" customHeight="1" x14ac:dyDescent="0.25">
      <c r="A123" s="62"/>
      <c r="B123" s="59"/>
      <c r="C123" s="59"/>
      <c r="D123" s="60"/>
      <c r="E123" s="5" t="s">
        <v>103</v>
      </c>
      <c r="F123" s="1">
        <f t="shared" si="12"/>
        <v>261</v>
      </c>
      <c r="G123" s="1" t="str">
        <f t="shared" si="13"/>
        <v>Kambalapadu Ediga Krishna Murthy</v>
      </c>
      <c r="H123" s="1" t="str">
        <f t="shared" si="14"/>
        <v>Telugu Desam Party</v>
      </c>
      <c r="I123" s="1" t="str">
        <f t="shared" si="15"/>
        <v>Kurnool</v>
      </c>
      <c r="J123" s="63"/>
    </row>
    <row r="124" spans="1:10" ht="15" customHeight="1" x14ac:dyDescent="0.25">
      <c r="A124" s="62"/>
      <c r="B124" s="59"/>
      <c r="C124" s="59"/>
      <c r="D124" s="60"/>
      <c r="E124" s="5" t="s">
        <v>223</v>
      </c>
      <c r="F124" s="1">
        <f t="shared" si="12"/>
        <v>262</v>
      </c>
      <c r="G124" s="1" t="str">
        <f t="shared" si="13"/>
        <v>M Mani Gandhi</v>
      </c>
      <c r="H124" s="1" t="str">
        <f t="shared" si="14"/>
        <v>YSR Congress Party</v>
      </c>
      <c r="I124" s="1" t="str">
        <f t="shared" si="15"/>
        <v>Kurnool</v>
      </c>
      <c r="J124" s="63"/>
    </row>
    <row r="125" spans="1:10" ht="15" customHeight="1" x14ac:dyDescent="0.25">
      <c r="A125" s="62"/>
      <c r="B125" s="59"/>
      <c r="C125" s="59"/>
      <c r="D125" s="60"/>
      <c r="E125" s="5" t="s">
        <v>104</v>
      </c>
      <c r="F125" s="1">
        <f t="shared" si="12"/>
        <v>263</v>
      </c>
      <c r="G125" s="1" t="str">
        <f t="shared" si="13"/>
        <v>B Jaya Nageswara Reddy</v>
      </c>
      <c r="H125" s="1" t="str">
        <f t="shared" si="14"/>
        <v>Telugu Desam Party</v>
      </c>
      <c r="I125" s="1" t="str">
        <f t="shared" si="15"/>
        <v>Kurnool</v>
      </c>
      <c r="J125" s="63"/>
    </row>
    <row r="126" spans="1:10" ht="15" customHeight="1" x14ac:dyDescent="0.25">
      <c r="A126" s="62"/>
      <c r="B126" s="59"/>
      <c r="C126" s="59"/>
      <c r="D126" s="60"/>
      <c r="E126" s="5" t="s">
        <v>105</v>
      </c>
      <c r="F126" s="1">
        <f t="shared" si="12"/>
        <v>264</v>
      </c>
      <c r="G126" s="1" t="str">
        <f t="shared" si="13"/>
        <v>Y Balanagireddy</v>
      </c>
      <c r="H126" s="1" t="str">
        <f t="shared" si="14"/>
        <v>YSR Congress Party</v>
      </c>
      <c r="I126" s="1" t="str">
        <f t="shared" si="15"/>
        <v>Kurnool</v>
      </c>
      <c r="J126" s="63"/>
    </row>
    <row r="127" spans="1:10" ht="15" customHeight="1" x14ac:dyDescent="0.25">
      <c r="A127" s="62"/>
      <c r="B127" s="59"/>
      <c r="C127" s="59"/>
      <c r="D127" s="60"/>
      <c r="E127" s="5" t="s">
        <v>106</v>
      </c>
      <c r="F127" s="1">
        <f t="shared" si="12"/>
        <v>265</v>
      </c>
      <c r="G127" s="1" t="str">
        <f t="shared" si="13"/>
        <v>Y Saiprasad Reddy</v>
      </c>
      <c r="H127" s="1" t="str">
        <f t="shared" si="14"/>
        <v>YSR Congress Party</v>
      </c>
      <c r="I127" s="1" t="str">
        <f t="shared" si="15"/>
        <v>Kurnool</v>
      </c>
      <c r="J127" s="63"/>
    </row>
    <row r="128" spans="1:10" ht="15" customHeight="1" x14ac:dyDescent="0.25">
      <c r="A128" s="62"/>
      <c r="B128" s="59"/>
      <c r="C128" s="59"/>
      <c r="D128" s="60"/>
      <c r="E128" s="5" t="s">
        <v>107</v>
      </c>
      <c r="F128" s="1">
        <f t="shared" si="12"/>
        <v>266</v>
      </c>
      <c r="G128" s="1" t="str">
        <f t="shared" si="13"/>
        <v>Gummanur Jaya Ram</v>
      </c>
      <c r="H128" s="1" t="str">
        <f t="shared" si="14"/>
        <v>YSR Congress Party</v>
      </c>
      <c r="I128" s="1" t="str">
        <f t="shared" si="15"/>
        <v>Kurnool</v>
      </c>
      <c r="J128" s="63"/>
    </row>
    <row r="129" spans="1:10" ht="15" customHeight="1" x14ac:dyDescent="0.25">
      <c r="A129" s="62"/>
      <c r="B129" s="59" t="s">
        <v>185</v>
      </c>
      <c r="C129" s="59" t="s">
        <v>186</v>
      </c>
      <c r="D129" s="60" t="s">
        <v>155</v>
      </c>
      <c r="E129" s="5" t="s">
        <v>108</v>
      </c>
      <c r="F129" s="1">
        <f t="shared" si="12"/>
        <v>267</v>
      </c>
      <c r="G129" s="1" t="str">
        <f t="shared" si="13"/>
        <v>Kalava Srinivasulu</v>
      </c>
      <c r="H129" s="1" t="str">
        <f t="shared" si="14"/>
        <v>Telugu Desam Party</v>
      </c>
      <c r="I129" s="1" t="str">
        <f t="shared" si="15"/>
        <v>Anantapur</v>
      </c>
      <c r="J129" s="63"/>
    </row>
    <row r="130" spans="1:10" ht="15" customHeight="1" x14ac:dyDescent="0.25">
      <c r="A130" s="62"/>
      <c r="B130" s="59"/>
      <c r="C130" s="59"/>
      <c r="D130" s="60"/>
      <c r="E130" s="5" t="s">
        <v>109</v>
      </c>
      <c r="F130" s="1">
        <f t="shared" si="12"/>
        <v>268</v>
      </c>
      <c r="G130" s="1" t="str">
        <f t="shared" si="13"/>
        <v>Y Viswesara Reddy</v>
      </c>
      <c r="H130" s="1" t="str">
        <f t="shared" si="14"/>
        <v>YSR Congress Party</v>
      </c>
      <c r="I130" s="1" t="str">
        <f t="shared" si="15"/>
        <v>Anantapur</v>
      </c>
      <c r="J130" s="63"/>
    </row>
    <row r="131" spans="1:10" ht="15" customHeight="1" x14ac:dyDescent="0.25">
      <c r="A131" s="62"/>
      <c r="B131" s="59"/>
      <c r="C131" s="59"/>
      <c r="D131" s="60"/>
      <c r="E131" s="5" t="s">
        <v>110</v>
      </c>
      <c r="F131" s="1">
        <f t="shared" ref="F131:F162" si="16">VLOOKUP(E131,Andhra_MLAs,2,1)</f>
        <v>269</v>
      </c>
      <c r="G131" s="1" t="str">
        <f t="shared" ref="G131:G162" si="17">VLOOKUP(E131,Andhra_MLAs,4,1)</f>
        <v>R Jithendra Goud</v>
      </c>
      <c r="H131" s="1" t="str">
        <f t="shared" ref="H131:H162" si="18">VLOOKUP(E131,Andhra_MLAs,5,1)</f>
        <v>Telugu Desam Party</v>
      </c>
      <c r="I131" s="1" t="str">
        <f t="shared" ref="I131:I162" si="19">VLOOKUP(E131,Andhra_MLAs,3,1)</f>
        <v>Anantapur</v>
      </c>
      <c r="J131" s="63"/>
    </row>
    <row r="132" spans="1:10" ht="15" customHeight="1" x14ac:dyDescent="0.25">
      <c r="A132" s="62"/>
      <c r="B132" s="59"/>
      <c r="C132" s="59"/>
      <c r="D132" s="60"/>
      <c r="E132" s="5" t="s">
        <v>111</v>
      </c>
      <c r="F132" s="1">
        <f t="shared" si="16"/>
        <v>270</v>
      </c>
      <c r="G132" s="1" t="str">
        <f t="shared" si="17"/>
        <v>Prabhakar Reddy J.c</v>
      </c>
      <c r="H132" s="1" t="str">
        <f t="shared" si="18"/>
        <v>Telugu Desam Party</v>
      </c>
      <c r="I132" s="1" t="str">
        <f t="shared" si="19"/>
        <v>Anantapur</v>
      </c>
      <c r="J132" s="63"/>
    </row>
    <row r="133" spans="1:10" ht="15" customHeight="1" x14ac:dyDescent="0.25">
      <c r="A133" s="62"/>
      <c r="B133" s="59"/>
      <c r="C133" s="59"/>
      <c r="D133" s="60"/>
      <c r="E133" s="5" t="s">
        <v>224</v>
      </c>
      <c r="F133" s="1">
        <f t="shared" si="16"/>
        <v>271</v>
      </c>
      <c r="G133" s="1" t="str">
        <f t="shared" si="17"/>
        <v>B. Yamini Bala</v>
      </c>
      <c r="H133" s="1" t="str">
        <f t="shared" si="18"/>
        <v>Telugu Desam Party</v>
      </c>
      <c r="I133" s="1" t="str">
        <f t="shared" si="19"/>
        <v>Anantapur</v>
      </c>
      <c r="J133" s="63"/>
    </row>
    <row r="134" spans="1:10" ht="15" customHeight="1" x14ac:dyDescent="0.25">
      <c r="A134" s="62"/>
      <c r="B134" s="59"/>
      <c r="C134" s="59"/>
      <c r="D134" s="60"/>
      <c r="E134" s="5" t="s">
        <v>112</v>
      </c>
      <c r="F134" s="1">
        <f t="shared" si="16"/>
        <v>272</v>
      </c>
      <c r="G134" s="1" t="str">
        <f t="shared" si="17"/>
        <v>Prabhakar Chowdary.v</v>
      </c>
      <c r="H134" s="1" t="str">
        <f t="shared" si="18"/>
        <v>Telugu Desam Party</v>
      </c>
      <c r="I134" s="1" t="str">
        <f t="shared" si="19"/>
        <v>Anantapur</v>
      </c>
      <c r="J134" s="63"/>
    </row>
    <row r="135" spans="1:10" ht="15" customHeight="1" x14ac:dyDescent="0.25">
      <c r="A135" s="62"/>
      <c r="B135" s="59"/>
      <c r="C135" s="59"/>
      <c r="D135" s="60"/>
      <c r="E135" s="5" t="s">
        <v>113</v>
      </c>
      <c r="F135" s="1">
        <f t="shared" si="16"/>
        <v>273</v>
      </c>
      <c r="G135" s="1" t="str">
        <f t="shared" si="17"/>
        <v>Hanumantharaya Chowdary</v>
      </c>
      <c r="H135" s="1" t="str">
        <f t="shared" si="18"/>
        <v>Telugu Desam Party</v>
      </c>
      <c r="I135" s="1" t="str">
        <f t="shared" si="19"/>
        <v>Anantapur</v>
      </c>
      <c r="J135" s="63"/>
    </row>
    <row r="136" spans="1:10" ht="15" customHeight="1" x14ac:dyDescent="0.25">
      <c r="A136" s="62"/>
      <c r="B136" s="59" t="s">
        <v>115</v>
      </c>
      <c r="C136" s="59" t="s">
        <v>187</v>
      </c>
      <c r="D136" s="60" t="s">
        <v>155</v>
      </c>
      <c r="E136" s="5" t="s">
        <v>114</v>
      </c>
      <c r="F136" s="1">
        <f t="shared" si="16"/>
        <v>274</v>
      </c>
      <c r="G136" s="1" t="str">
        <f t="shared" si="17"/>
        <v>Paritala Sunithamma</v>
      </c>
      <c r="H136" s="1" t="str">
        <f t="shared" si="18"/>
        <v>Telugu Desam Party</v>
      </c>
      <c r="I136" s="1" t="str">
        <f t="shared" si="19"/>
        <v>Anantapur</v>
      </c>
      <c r="J136" s="63"/>
    </row>
    <row r="137" spans="1:10" ht="15" customHeight="1" x14ac:dyDescent="0.25">
      <c r="A137" s="62"/>
      <c r="B137" s="59"/>
      <c r="C137" s="59"/>
      <c r="D137" s="60"/>
      <c r="E137" s="5" t="s">
        <v>225</v>
      </c>
      <c r="F137" s="1">
        <f t="shared" si="16"/>
        <v>275</v>
      </c>
      <c r="G137" s="1" t="str">
        <f t="shared" si="17"/>
        <v>K. Eeranna</v>
      </c>
      <c r="H137" s="1" t="str">
        <f t="shared" si="18"/>
        <v>Telugu Desam Party</v>
      </c>
      <c r="I137" s="1" t="str">
        <f t="shared" si="19"/>
        <v>Anantapur</v>
      </c>
      <c r="J137" s="63"/>
    </row>
    <row r="138" spans="1:10" ht="15" customHeight="1" x14ac:dyDescent="0.25">
      <c r="A138" s="62"/>
      <c r="B138" s="59"/>
      <c r="C138" s="59"/>
      <c r="D138" s="60"/>
      <c r="E138" s="5" t="s">
        <v>115</v>
      </c>
      <c r="F138" s="1">
        <f t="shared" si="16"/>
        <v>276</v>
      </c>
      <c r="G138" s="1" t="str">
        <f t="shared" si="17"/>
        <v>Balakrishna Nandamuri</v>
      </c>
      <c r="H138" s="1" t="str">
        <f t="shared" si="18"/>
        <v>Telugu Desam Party</v>
      </c>
      <c r="I138" s="1" t="str">
        <f t="shared" si="19"/>
        <v>Anantapur</v>
      </c>
      <c r="J138" s="63"/>
    </row>
    <row r="139" spans="1:10" ht="15" customHeight="1" x14ac:dyDescent="0.25">
      <c r="A139" s="62"/>
      <c r="B139" s="59"/>
      <c r="C139" s="59"/>
      <c r="D139" s="60"/>
      <c r="E139" s="5" t="s">
        <v>116</v>
      </c>
      <c r="F139" s="1">
        <f t="shared" si="16"/>
        <v>277</v>
      </c>
      <c r="G139" s="1" t="str">
        <f t="shared" si="17"/>
        <v>B. K. Parth Asar Athi</v>
      </c>
      <c r="H139" s="1" t="str">
        <f t="shared" si="18"/>
        <v>Telugu Desam Party</v>
      </c>
      <c r="I139" s="1" t="str">
        <f t="shared" si="19"/>
        <v>Anantapur</v>
      </c>
      <c r="J139" s="63"/>
    </row>
    <row r="140" spans="1:10" ht="15" customHeight="1" x14ac:dyDescent="0.25">
      <c r="A140" s="62"/>
      <c r="B140" s="59"/>
      <c r="C140" s="59"/>
      <c r="D140" s="60"/>
      <c r="E140" s="5" t="s">
        <v>117</v>
      </c>
      <c r="F140" s="1">
        <f t="shared" si="16"/>
        <v>278</v>
      </c>
      <c r="G140" s="1" t="str">
        <f t="shared" si="17"/>
        <v>Palle Raghunath Reddy</v>
      </c>
      <c r="H140" s="1" t="str">
        <f t="shared" si="18"/>
        <v>Telugu Desam Party</v>
      </c>
      <c r="I140" s="1" t="str">
        <f t="shared" si="19"/>
        <v>Anantapur</v>
      </c>
      <c r="J140" s="63"/>
    </row>
    <row r="141" spans="1:10" ht="15" customHeight="1" x14ac:dyDescent="0.25">
      <c r="A141" s="62"/>
      <c r="B141" s="59"/>
      <c r="C141" s="59"/>
      <c r="D141" s="60"/>
      <c r="E141" s="5" t="s">
        <v>118</v>
      </c>
      <c r="F141" s="1">
        <f t="shared" si="16"/>
        <v>279</v>
      </c>
      <c r="G141" s="1" t="str">
        <f t="shared" si="17"/>
        <v>Gonugguntla Suiyanarayolirv.</v>
      </c>
      <c r="H141" s="1" t="str">
        <f t="shared" si="18"/>
        <v>Telugu Desam Party</v>
      </c>
      <c r="I141" s="1" t="str">
        <f t="shared" si="19"/>
        <v>Anantapur</v>
      </c>
      <c r="J141" s="63"/>
    </row>
    <row r="142" spans="1:10" ht="15" customHeight="1" x14ac:dyDescent="0.25">
      <c r="A142" s="62"/>
      <c r="B142" s="59"/>
      <c r="C142" s="59"/>
      <c r="D142" s="60"/>
      <c r="E142" s="5" t="s">
        <v>119</v>
      </c>
      <c r="F142" s="1">
        <f t="shared" si="16"/>
        <v>280</v>
      </c>
      <c r="G142" s="1" t="str">
        <f t="shared" si="17"/>
        <v>Attar. Chand Basha</v>
      </c>
      <c r="H142" s="1" t="str">
        <f t="shared" si="18"/>
        <v>YSR Congress Party</v>
      </c>
      <c r="I142" s="1" t="str">
        <f t="shared" si="19"/>
        <v>Anantapur</v>
      </c>
      <c r="J142" s="63"/>
    </row>
    <row r="143" spans="1:10" ht="15" customHeight="1" x14ac:dyDescent="0.25">
      <c r="A143" s="62"/>
      <c r="B143" s="59" t="s">
        <v>188</v>
      </c>
      <c r="C143" s="59" t="s">
        <v>189</v>
      </c>
      <c r="D143" s="60" t="s">
        <v>153</v>
      </c>
      <c r="E143" s="5" t="s">
        <v>226</v>
      </c>
      <c r="F143" s="1" t="e">
        <f t="shared" si="16"/>
        <v>#N/A</v>
      </c>
      <c r="G143" s="1" t="e">
        <f t="shared" si="17"/>
        <v>#N/A</v>
      </c>
      <c r="H143" s="1" t="e">
        <f t="shared" si="18"/>
        <v>#N/A</v>
      </c>
      <c r="I143" s="1" t="e">
        <f t="shared" si="19"/>
        <v>#N/A</v>
      </c>
      <c r="J143" s="63"/>
    </row>
    <row r="144" spans="1:10" ht="15" customHeight="1" x14ac:dyDescent="0.25">
      <c r="A144" s="62"/>
      <c r="B144" s="59"/>
      <c r="C144" s="59"/>
      <c r="D144" s="60"/>
      <c r="E144" s="5" t="s">
        <v>120</v>
      </c>
      <c r="F144" s="1">
        <f t="shared" si="16"/>
        <v>245</v>
      </c>
      <c r="G144" s="1" t="str">
        <f t="shared" si="17"/>
        <v>Amzath Basha S B</v>
      </c>
      <c r="H144" s="1" t="str">
        <f t="shared" si="18"/>
        <v>YSR Congress Party</v>
      </c>
      <c r="I144" s="1" t="str">
        <f t="shared" si="19"/>
        <v>Kadapa</v>
      </c>
      <c r="J144" s="63"/>
    </row>
    <row r="145" spans="1:10" ht="15" customHeight="1" x14ac:dyDescent="0.25">
      <c r="A145" s="62"/>
      <c r="B145" s="59"/>
      <c r="C145" s="59"/>
      <c r="D145" s="60"/>
      <c r="E145" s="5" t="s">
        <v>121</v>
      </c>
      <c r="F145" s="1">
        <f t="shared" si="16"/>
        <v>248</v>
      </c>
      <c r="G145" s="1" t="str">
        <f t="shared" si="17"/>
        <v>Y S Jagan Mohan Reddy</v>
      </c>
      <c r="H145" s="1" t="str">
        <f t="shared" si="18"/>
        <v>YSR Congress Party</v>
      </c>
      <c r="I145" s="1" t="str">
        <f t="shared" si="19"/>
        <v>Kadapa</v>
      </c>
      <c r="J145" s="63"/>
    </row>
    <row r="146" spans="1:10" ht="15" customHeight="1" x14ac:dyDescent="0.25">
      <c r="A146" s="62"/>
      <c r="B146" s="59"/>
      <c r="C146" s="59"/>
      <c r="D146" s="60"/>
      <c r="E146" s="5" t="s">
        <v>122</v>
      </c>
      <c r="F146" s="1">
        <f t="shared" si="16"/>
        <v>249</v>
      </c>
      <c r="G146" s="1" t="str">
        <f t="shared" si="17"/>
        <v>Pochimareddy Ravindranath Reddy</v>
      </c>
      <c r="H146" s="1" t="str">
        <f t="shared" si="18"/>
        <v>YSR Congress Party</v>
      </c>
      <c r="I146" s="1" t="str">
        <f t="shared" si="19"/>
        <v>Kadapa</v>
      </c>
      <c r="J146" s="63"/>
    </row>
    <row r="147" spans="1:10" ht="15" customHeight="1" x14ac:dyDescent="0.25">
      <c r="A147" s="62"/>
      <c r="B147" s="59"/>
      <c r="C147" s="59"/>
      <c r="D147" s="60"/>
      <c r="E147" s="5" t="s">
        <v>123</v>
      </c>
      <c r="F147" s="1">
        <f t="shared" si="16"/>
        <v>250</v>
      </c>
      <c r="G147" s="1" t="str">
        <f t="shared" si="17"/>
        <v>Chadipirala Adinarayanareddy</v>
      </c>
      <c r="H147" s="1" t="str">
        <f t="shared" si="18"/>
        <v>YSR Congress Party</v>
      </c>
      <c r="I147" s="1" t="str">
        <f t="shared" si="19"/>
        <v>Kadapa</v>
      </c>
      <c r="J147" s="63"/>
    </row>
    <row r="148" spans="1:10" ht="15" customHeight="1" x14ac:dyDescent="0.25">
      <c r="A148" s="62"/>
      <c r="B148" s="59"/>
      <c r="C148" s="59"/>
      <c r="D148" s="60"/>
      <c r="E148" s="5" t="s">
        <v>124</v>
      </c>
      <c r="F148" s="1">
        <f t="shared" si="16"/>
        <v>251</v>
      </c>
      <c r="G148" s="1" t="str">
        <f t="shared" si="17"/>
        <v>Rachamallu Siva Prasad Reddy</v>
      </c>
      <c r="H148" s="1" t="str">
        <f t="shared" si="18"/>
        <v>YSR Congress Party</v>
      </c>
      <c r="I148" s="1" t="str">
        <f t="shared" si="19"/>
        <v>Kadapa</v>
      </c>
      <c r="J148" s="63"/>
    </row>
    <row r="149" spans="1:10" ht="15" customHeight="1" x14ac:dyDescent="0.25">
      <c r="A149" s="62"/>
      <c r="B149" s="59"/>
      <c r="C149" s="59"/>
      <c r="D149" s="60"/>
      <c r="E149" s="5" t="s">
        <v>125</v>
      </c>
      <c r="F149" s="1">
        <f t="shared" si="16"/>
        <v>252</v>
      </c>
      <c r="G149" s="1" t="str">
        <f t="shared" si="17"/>
        <v>Raghuramireddy Settipalli</v>
      </c>
      <c r="H149" s="1" t="str">
        <f t="shared" si="18"/>
        <v>YSR Congress Party</v>
      </c>
      <c r="I149" s="1" t="str">
        <f t="shared" si="19"/>
        <v>Kadapa</v>
      </c>
      <c r="J149" s="63"/>
    </row>
    <row r="150" spans="1:10" ht="15" customHeight="1" x14ac:dyDescent="0.25">
      <c r="A150" s="62"/>
      <c r="B150" s="59" t="s">
        <v>190</v>
      </c>
      <c r="C150" s="59" t="s">
        <v>191</v>
      </c>
      <c r="D150" s="60" t="s">
        <v>153</v>
      </c>
      <c r="E150" s="5" t="s">
        <v>126</v>
      </c>
      <c r="F150" s="1">
        <f t="shared" si="16"/>
        <v>228</v>
      </c>
      <c r="G150" s="1" t="str">
        <f t="shared" si="17"/>
        <v>Pothula Rama Rao</v>
      </c>
      <c r="H150" s="1" t="str">
        <f t="shared" si="18"/>
        <v>YSR Congress Party</v>
      </c>
      <c r="I150" s="1" t="str">
        <f t="shared" si="19"/>
        <v>Prakasam</v>
      </c>
      <c r="J150" s="63"/>
    </row>
    <row r="151" spans="1:10" ht="15" customHeight="1" x14ac:dyDescent="0.25">
      <c r="A151" s="62"/>
      <c r="B151" s="59"/>
      <c r="C151" s="59"/>
      <c r="D151" s="60"/>
      <c r="E151" s="5" t="s">
        <v>127</v>
      </c>
      <c r="F151" s="1">
        <f t="shared" si="16"/>
        <v>233</v>
      </c>
      <c r="G151" s="1" t="str">
        <f t="shared" si="17"/>
        <v>Ramireddy Pratap Kumar Reddy</v>
      </c>
      <c r="H151" s="1" t="str">
        <f t="shared" si="18"/>
        <v>YSR Congress Party</v>
      </c>
      <c r="I151" s="1" t="str">
        <f t="shared" si="19"/>
        <v>Nellore</v>
      </c>
      <c r="J151" s="63"/>
    </row>
    <row r="152" spans="1:10" ht="15" customHeight="1" x14ac:dyDescent="0.25">
      <c r="A152" s="62"/>
      <c r="B152" s="59"/>
      <c r="C152" s="59"/>
      <c r="D152" s="60"/>
      <c r="E152" s="5" t="s">
        <v>128</v>
      </c>
      <c r="F152" s="1">
        <f t="shared" si="16"/>
        <v>234</v>
      </c>
      <c r="G152" s="1" t="str">
        <f t="shared" si="17"/>
        <v>Mekapati Goutham Reddy</v>
      </c>
      <c r="H152" s="1" t="str">
        <f t="shared" si="18"/>
        <v>YSR Congress Party</v>
      </c>
      <c r="I152" s="1" t="str">
        <f t="shared" si="19"/>
        <v>Nellore</v>
      </c>
      <c r="J152" s="63"/>
    </row>
    <row r="153" spans="1:10" ht="15" customHeight="1" x14ac:dyDescent="0.25">
      <c r="A153" s="62"/>
      <c r="B153" s="59"/>
      <c r="C153" s="59"/>
      <c r="D153" s="60"/>
      <c r="E153" s="5" t="s">
        <v>129</v>
      </c>
      <c r="F153" s="1">
        <f t="shared" si="16"/>
        <v>235</v>
      </c>
      <c r="G153" s="1" t="str">
        <f t="shared" si="17"/>
        <v>Polamreddy Srinivasulu Reddy</v>
      </c>
      <c r="H153" s="1" t="str">
        <f t="shared" si="18"/>
        <v>Telugu Desam Party</v>
      </c>
      <c r="I153" s="1" t="str">
        <f t="shared" si="19"/>
        <v>Nellore</v>
      </c>
      <c r="J153" s="63"/>
    </row>
    <row r="154" spans="1:10" ht="15" customHeight="1" x14ac:dyDescent="0.25">
      <c r="A154" s="62"/>
      <c r="B154" s="59"/>
      <c r="C154" s="59"/>
      <c r="D154" s="60"/>
      <c r="E154" s="5" t="s">
        <v>130</v>
      </c>
      <c r="F154" s="1">
        <f t="shared" si="16"/>
        <v>236</v>
      </c>
      <c r="G154" s="1" t="str">
        <f t="shared" si="17"/>
        <v>Anil Kumar Poluboina</v>
      </c>
      <c r="H154" s="1" t="str">
        <f t="shared" si="18"/>
        <v>YSR Congress Party</v>
      </c>
      <c r="I154" s="1" t="str">
        <f t="shared" si="19"/>
        <v>Nellore</v>
      </c>
      <c r="J154" s="63"/>
    </row>
    <row r="155" spans="1:10" ht="15" customHeight="1" x14ac:dyDescent="0.25">
      <c r="A155" s="62"/>
      <c r="B155" s="59"/>
      <c r="C155" s="59"/>
      <c r="D155" s="60"/>
      <c r="E155" s="5" t="s">
        <v>131</v>
      </c>
      <c r="F155" s="1">
        <f t="shared" si="16"/>
        <v>237</v>
      </c>
      <c r="G155" s="1" t="str">
        <f t="shared" si="17"/>
        <v>Kotamreddy Sridhar Reddy</v>
      </c>
      <c r="H155" s="1" t="str">
        <f t="shared" si="18"/>
        <v>YSR Congress Party</v>
      </c>
      <c r="I155" s="1" t="str">
        <f t="shared" si="19"/>
        <v>Nellore</v>
      </c>
      <c r="J155" s="63"/>
    </row>
    <row r="156" spans="1:10" ht="15" customHeight="1" x14ac:dyDescent="0.25">
      <c r="A156" s="62"/>
      <c r="B156" s="59"/>
      <c r="C156" s="59"/>
      <c r="D156" s="60"/>
      <c r="E156" s="5" t="s">
        <v>132</v>
      </c>
      <c r="F156" s="1">
        <f t="shared" si="16"/>
        <v>242</v>
      </c>
      <c r="G156" s="1" t="str">
        <f t="shared" si="17"/>
        <v>Bollineni Venkata Ramarao</v>
      </c>
      <c r="H156" s="1" t="str">
        <f t="shared" si="18"/>
        <v>Telugu Desam Party</v>
      </c>
      <c r="I156" s="1" t="str">
        <f t="shared" si="19"/>
        <v>Nellore</v>
      </c>
      <c r="J156" s="63"/>
    </row>
    <row r="157" spans="1:10" ht="15" customHeight="1" x14ac:dyDescent="0.25">
      <c r="A157" s="62"/>
      <c r="B157" s="59" t="s">
        <v>192</v>
      </c>
      <c r="C157" s="59" t="s">
        <v>193</v>
      </c>
      <c r="D157" s="60" t="s">
        <v>153</v>
      </c>
      <c r="E157" s="5" t="s">
        <v>133</v>
      </c>
      <c r="F157" s="1">
        <f t="shared" si="16"/>
        <v>238</v>
      </c>
      <c r="G157" s="1" t="str">
        <f t="shared" si="17"/>
        <v>Kakani Govardan Reddy</v>
      </c>
      <c r="H157" s="1" t="str">
        <f t="shared" si="18"/>
        <v>YSR Congress Party</v>
      </c>
      <c r="I157" s="1" t="str">
        <f t="shared" si="19"/>
        <v>Nellore</v>
      </c>
      <c r="J157" s="63"/>
    </row>
    <row r="158" spans="1:10" ht="15" customHeight="1" x14ac:dyDescent="0.25">
      <c r="A158" s="62"/>
      <c r="B158" s="59"/>
      <c r="C158" s="59"/>
      <c r="D158" s="60"/>
      <c r="E158" s="5" t="s">
        <v>227</v>
      </c>
      <c r="F158" s="1">
        <f t="shared" si="16"/>
        <v>239</v>
      </c>
      <c r="G158" s="1" t="str">
        <f t="shared" si="17"/>
        <v>Pasim Sunil Kumar</v>
      </c>
      <c r="H158" s="1" t="str">
        <f t="shared" si="18"/>
        <v>YSR Congress Party</v>
      </c>
      <c r="I158" s="1" t="str">
        <f t="shared" si="19"/>
        <v>Nellore</v>
      </c>
      <c r="J158" s="63"/>
    </row>
    <row r="159" spans="1:10" ht="15" customHeight="1" x14ac:dyDescent="0.25">
      <c r="A159" s="62"/>
      <c r="B159" s="59"/>
      <c r="C159" s="59"/>
      <c r="D159" s="60"/>
      <c r="E159" s="5" t="s">
        <v>228</v>
      </c>
      <c r="F159" s="1">
        <f t="shared" si="16"/>
        <v>240</v>
      </c>
      <c r="G159" s="1" t="str">
        <f t="shared" si="17"/>
        <v>Sanjeevaiah Kiliveti</v>
      </c>
      <c r="H159" s="1" t="str">
        <f t="shared" si="18"/>
        <v>YSR Congress Party</v>
      </c>
      <c r="I159" s="1" t="str">
        <f t="shared" si="19"/>
        <v>Nellore</v>
      </c>
      <c r="J159" s="63"/>
    </row>
    <row r="160" spans="1:10" ht="15" customHeight="1" x14ac:dyDescent="0.25">
      <c r="A160" s="62"/>
      <c r="B160" s="59"/>
      <c r="C160" s="59"/>
      <c r="D160" s="60"/>
      <c r="E160" s="5" t="s">
        <v>134</v>
      </c>
      <c r="F160" s="1">
        <f t="shared" si="16"/>
        <v>241</v>
      </c>
      <c r="G160" s="1" t="str">
        <f t="shared" si="17"/>
        <v>Kurugondla Ramakrishna</v>
      </c>
      <c r="H160" s="1" t="str">
        <f t="shared" si="18"/>
        <v>Telugu Desam Party</v>
      </c>
      <c r="I160" s="1" t="str">
        <f t="shared" si="19"/>
        <v>Nellore</v>
      </c>
      <c r="J160" s="63"/>
    </row>
    <row r="161" spans="1:10" ht="15" customHeight="1" x14ac:dyDescent="0.25">
      <c r="A161" s="62"/>
      <c r="B161" s="59"/>
      <c r="C161" s="59"/>
      <c r="D161" s="60"/>
      <c r="E161" s="5" t="s">
        <v>135</v>
      </c>
      <c r="F161" s="1">
        <f t="shared" si="16"/>
        <v>286</v>
      </c>
      <c r="G161" s="1" t="str">
        <f t="shared" si="17"/>
        <v>M. Venkataramana</v>
      </c>
      <c r="H161" s="1" t="str">
        <f t="shared" si="18"/>
        <v>Telugu Desam Party</v>
      </c>
      <c r="I161" s="1" t="str">
        <f t="shared" si="19"/>
        <v>Chitoor</v>
      </c>
      <c r="J161" s="63"/>
    </row>
    <row r="162" spans="1:10" ht="15" customHeight="1" x14ac:dyDescent="0.25">
      <c r="A162" s="62"/>
      <c r="B162" s="59"/>
      <c r="C162" s="59"/>
      <c r="D162" s="60"/>
      <c r="E162" s="5" t="s">
        <v>136</v>
      </c>
      <c r="F162" s="1">
        <f t="shared" si="16"/>
        <v>287</v>
      </c>
      <c r="G162" s="1" t="str">
        <f t="shared" si="17"/>
        <v>Gopala Krishna Reddy Bojjala</v>
      </c>
      <c r="H162" s="1" t="str">
        <f t="shared" si="18"/>
        <v>Telugu Desam Party</v>
      </c>
      <c r="I162" s="1" t="str">
        <f t="shared" si="19"/>
        <v>Chitoor</v>
      </c>
      <c r="J162" s="63"/>
    </row>
    <row r="163" spans="1:10" ht="15" customHeight="1" x14ac:dyDescent="0.25">
      <c r="A163" s="62"/>
      <c r="B163" s="59"/>
      <c r="C163" s="59"/>
      <c r="D163" s="60"/>
      <c r="E163" s="5" t="s">
        <v>229</v>
      </c>
      <c r="F163" s="1">
        <f t="shared" ref="F163:F177" si="20">VLOOKUP(E163,Andhra_MLAs,2,1)</f>
        <v>288</v>
      </c>
      <c r="G163" s="1" t="str">
        <f t="shared" ref="G163:G177" si="21">VLOOKUP(E163,Andhra_MLAs,4,1)</f>
        <v>Talari Aditya</v>
      </c>
      <c r="H163" s="1" t="str">
        <f t="shared" ref="H163:H177" si="22">VLOOKUP(E163,Andhra_MLAs,5,1)</f>
        <v>Telugu Desam Party</v>
      </c>
      <c r="I163" s="1" t="str">
        <f t="shared" ref="I163:I177" si="23">VLOOKUP(E163,Andhra_MLAs,3,1)</f>
        <v>Chitoor</v>
      </c>
      <c r="J163" s="63"/>
    </row>
    <row r="164" spans="1:10" ht="15" customHeight="1" x14ac:dyDescent="0.25">
      <c r="A164" s="62"/>
      <c r="B164" s="59" t="s">
        <v>194</v>
      </c>
      <c r="C164" s="59" t="s">
        <v>195</v>
      </c>
      <c r="D164" s="60" t="s">
        <v>153</v>
      </c>
      <c r="E164" s="5" t="s">
        <v>137</v>
      </c>
      <c r="F164" s="1">
        <f t="shared" si="20"/>
        <v>244</v>
      </c>
      <c r="G164" s="1" t="str">
        <f t="shared" si="21"/>
        <v>Meda Venkata Mallikarjuna Reddy</v>
      </c>
      <c r="H164" s="1" t="str">
        <f t="shared" si="22"/>
        <v>Telugu Desam Party</v>
      </c>
      <c r="I164" s="1" t="str">
        <f t="shared" si="23"/>
        <v>Kadapa</v>
      </c>
      <c r="J164" s="63"/>
    </row>
    <row r="165" spans="1:10" ht="15" customHeight="1" x14ac:dyDescent="0.25">
      <c r="A165" s="62"/>
      <c r="B165" s="59"/>
      <c r="C165" s="59"/>
      <c r="D165" s="60"/>
      <c r="E165" s="5" t="s">
        <v>230</v>
      </c>
      <c r="F165" s="1">
        <f t="shared" si="20"/>
        <v>246</v>
      </c>
      <c r="G165" s="1" t="str">
        <f t="shared" si="21"/>
        <v>Koramutla Sreenivasulu</v>
      </c>
      <c r="H165" s="1" t="str">
        <f t="shared" si="22"/>
        <v>YSR Congress Party</v>
      </c>
      <c r="I165" s="1" t="str">
        <f t="shared" si="23"/>
        <v>Kadapa</v>
      </c>
      <c r="J165" s="63"/>
    </row>
    <row r="166" spans="1:10" ht="15" customHeight="1" x14ac:dyDescent="0.25">
      <c r="A166" s="62"/>
      <c r="B166" s="59"/>
      <c r="C166" s="59"/>
      <c r="D166" s="60"/>
      <c r="E166" s="5" t="s">
        <v>138</v>
      </c>
      <c r="F166" s="1">
        <f t="shared" si="20"/>
        <v>247</v>
      </c>
      <c r="G166" s="1" t="str">
        <f t="shared" si="21"/>
        <v>Gadikota Srikanth Reddy</v>
      </c>
      <c r="H166" s="1" t="str">
        <f t="shared" si="22"/>
        <v>YSR Congress Party</v>
      </c>
      <c r="I166" s="1" t="str">
        <f t="shared" si="23"/>
        <v>Kadapa</v>
      </c>
      <c r="J166" s="63"/>
    </row>
    <row r="167" spans="1:10" ht="15" customHeight="1" x14ac:dyDescent="0.25">
      <c r="A167" s="62"/>
      <c r="B167" s="59"/>
      <c r="C167" s="59"/>
      <c r="D167" s="60"/>
      <c r="E167" s="5" t="s">
        <v>139</v>
      </c>
      <c r="F167" s="1">
        <f t="shared" si="20"/>
        <v>281</v>
      </c>
      <c r="G167" s="1" t="str">
        <f t="shared" si="21"/>
        <v>G. Shankar</v>
      </c>
      <c r="H167" s="1" t="str">
        <f t="shared" si="22"/>
        <v>Telugu Desam Party</v>
      </c>
      <c r="I167" s="1" t="str">
        <f t="shared" si="23"/>
        <v>Chitoor</v>
      </c>
      <c r="J167" s="63"/>
    </row>
    <row r="168" spans="1:10" ht="15" customHeight="1" x14ac:dyDescent="0.25">
      <c r="A168" s="62"/>
      <c r="B168" s="59"/>
      <c r="C168" s="59"/>
      <c r="D168" s="60"/>
      <c r="E168" s="5" t="s">
        <v>140</v>
      </c>
      <c r="F168" s="1">
        <f t="shared" si="20"/>
        <v>282</v>
      </c>
      <c r="G168" s="1" t="str">
        <f t="shared" si="21"/>
        <v>Chinthala Ramachandra Reddy</v>
      </c>
      <c r="H168" s="1" t="str">
        <f t="shared" si="22"/>
        <v>YSR Congress Party</v>
      </c>
      <c r="I168" s="1" t="str">
        <f t="shared" si="23"/>
        <v>Chitoor</v>
      </c>
      <c r="J168" s="63"/>
    </row>
    <row r="169" spans="1:10" ht="15" customHeight="1" x14ac:dyDescent="0.25">
      <c r="A169" s="62"/>
      <c r="B169" s="59"/>
      <c r="C169" s="59"/>
      <c r="D169" s="60"/>
      <c r="E169" s="5" t="s">
        <v>141</v>
      </c>
      <c r="F169" s="1">
        <f t="shared" si="20"/>
        <v>283</v>
      </c>
      <c r="G169" s="1" t="str">
        <f t="shared" si="21"/>
        <v>Dr. Desai Thlppa Reddy. M.s.</v>
      </c>
      <c r="H169" s="1" t="str">
        <f t="shared" si="22"/>
        <v>YSR Congress Party</v>
      </c>
      <c r="I169" s="1" t="str">
        <f t="shared" si="23"/>
        <v>Chitoor</v>
      </c>
      <c r="J169" s="63"/>
    </row>
    <row r="170" spans="1:10" ht="15" customHeight="1" x14ac:dyDescent="0.25">
      <c r="A170" s="62"/>
      <c r="B170" s="59"/>
      <c r="C170" s="59"/>
      <c r="D170" s="60"/>
      <c r="E170" s="5" t="s">
        <v>142</v>
      </c>
      <c r="F170" s="1">
        <f t="shared" si="20"/>
        <v>284</v>
      </c>
      <c r="G170" s="1" t="str">
        <f t="shared" si="21"/>
        <v>Ramachandra Reddy</v>
      </c>
      <c r="H170" s="1" t="str">
        <f t="shared" si="22"/>
        <v>YSR Congress Party</v>
      </c>
      <c r="I170" s="1" t="str">
        <f t="shared" si="23"/>
        <v>Chitoor</v>
      </c>
      <c r="J170" s="63"/>
    </row>
    <row r="171" spans="1:10" ht="15" customHeight="1" x14ac:dyDescent="0.25">
      <c r="A171" s="62"/>
      <c r="B171" s="59" t="s">
        <v>196</v>
      </c>
      <c r="C171" s="59" t="s">
        <v>197</v>
      </c>
      <c r="D171" s="60" t="s">
        <v>155</v>
      </c>
      <c r="E171" s="5" t="s">
        <v>143</v>
      </c>
      <c r="F171" s="1">
        <f t="shared" si="20"/>
        <v>285</v>
      </c>
      <c r="G171" s="1" t="str">
        <f t="shared" si="21"/>
        <v>Chevi Reddy Bhaskar Reddy</v>
      </c>
      <c r="H171" s="1" t="str">
        <f t="shared" si="22"/>
        <v>YSR Congress Party</v>
      </c>
      <c r="I171" s="1" t="str">
        <f t="shared" si="23"/>
        <v>Chitoor</v>
      </c>
      <c r="J171" s="63"/>
    </row>
    <row r="172" spans="1:10" ht="15" customHeight="1" x14ac:dyDescent="0.25">
      <c r="A172" s="62"/>
      <c r="B172" s="59"/>
      <c r="C172" s="59"/>
      <c r="D172" s="60"/>
      <c r="E172" s="5" t="s">
        <v>144</v>
      </c>
      <c r="F172" s="1">
        <f t="shared" si="20"/>
        <v>289</v>
      </c>
      <c r="G172" s="1" t="str">
        <f t="shared" si="21"/>
        <v>R K Roja</v>
      </c>
      <c r="H172" s="1" t="str">
        <f t="shared" si="22"/>
        <v>YSR Congress Party</v>
      </c>
      <c r="I172" s="1" t="str">
        <f t="shared" si="23"/>
        <v>Chitoor</v>
      </c>
      <c r="J172" s="63"/>
    </row>
    <row r="173" spans="1:10" ht="15" customHeight="1" x14ac:dyDescent="0.25">
      <c r="A173" s="62"/>
      <c r="B173" s="59"/>
      <c r="C173" s="59"/>
      <c r="D173" s="60"/>
      <c r="E173" s="5" t="s">
        <v>231</v>
      </c>
      <c r="F173" s="1">
        <f t="shared" si="20"/>
        <v>290</v>
      </c>
      <c r="G173" s="1" t="str">
        <f t="shared" si="21"/>
        <v>Narayanaswamy</v>
      </c>
      <c r="H173" s="1" t="str">
        <f t="shared" si="22"/>
        <v>YSR Congress Party</v>
      </c>
      <c r="I173" s="1" t="str">
        <f t="shared" si="23"/>
        <v>Chitoor</v>
      </c>
      <c r="J173" s="63"/>
    </row>
    <row r="174" spans="1:10" ht="15" customHeight="1" x14ac:dyDescent="0.25">
      <c r="A174" s="62"/>
      <c r="B174" s="59"/>
      <c r="C174" s="59"/>
      <c r="D174" s="60"/>
      <c r="E174" s="5" t="s">
        <v>145</v>
      </c>
      <c r="F174" s="1">
        <f t="shared" si="20"/>
        <v>291</v>
      </c>
      <c r="G174" s="1" t="str">
        <f t="shared" si="21"/>
        <v>D. A. Sathya Prabha</v>
      </c>
      <c r="H174" s="1" t="str">
        <f t="shared" si="22"/>
        <v>Telugu Desam Party</v>
      </c>
      <c r="I174" s="1" t="str">
        <f t="shared" si="23"/>
        <v>Chitoor</v>
      </c>
      <c r="J174" s="63"/>
    </row>
    <row r="175" spans="1:10" ht="15" customHeight="1" x14ac:dyDescent="0.25">
      <c r="A175" s="62"/>
      <c r="B175" s="59"/>
      <c r="C175" s="59"/>
      <c r="D175" s="60"/>
      <c r="E175" s="5" t="s">
        <v>232</v>
      </c>
      <c r="F175" s="1">
        <f t="shared" si="20"/>
        <v>292</v>
      </c>
      <c r="G175" s="1" t="str">
        <f t="shared" si="21"/>
        <v>M. Sunil Kumar</v>
      </c>
      <c r="H175" s="1" t="str">
        <f t="shared" si="22"/>
        <v>YSR Congress Party</v>
      </c>
      <c r="I175" s="1" t="str">
        <f t="shared" si="23"/>
        <v>Chitoor</v>
      </c>
      <c r="J175" s="63"/>
    </row>
    <row r="176" spans="1:10" ht="15" customHeight="1" x14ac:dyDescent="0.25">
      <c r="A176" s="62"/>
      <c r="B176" s="59"/>
      <c r="C176" s="59"/>
      <c r="D176" s="60"/>
      <c r="E176" s="5" t="s">
        <v>146</v>
      </c>
      <c r="F176" s="1">
        <f t="shared" si="20"/>
        <v>293</v>
      </c>
      <c r="G176" s="1" t="str">
        <f t="shared" si="21"/>
        <v>N. Amaranath Reddy</v>
      </c>
      <c r="H176" s="1" t="str">
        <f t="shared" si="22"/>
        <v>YSR Congress Party</v>
      </c>
      <c r="I176" s="1" t="str">
        <f t="shared" si="23"/>
        <v>Chitoor</v>
      </c>
      <c r="J176" s="63"/>
    </row>
    <row r="177" spans="1:10" ht="15" customHeight="1" x14ac:dyDescent="0.25">
      <c r="A177" s="62"/>
      <c r="B177" s="59"/>
      <c r="C177" s="59"/>
      <c r="D177" s="60"/>
      <c r="E177" s="5" t="s">
        <v>147</v>
      </c>
      <c r="F177" s="1">
        <f t="shared" si="20"/>
        <v>294</v>
      </c>
      <c r="G177" s="1" t="str">
        <f t="shared" si="21"/>
        <v>Nara Chandra Babu Naidu</v>
      </c>
      <c r="H177" s="1" t="str">
        <f t="shared" si="22"/>
        <v>Telugu Desam Party</v>
      </c>
      <c r="I177" s="1" t="str">
        <f t="shared" si="23"/>
        <v>Chitoor</v>
      </c>
      <c r="J177" s="63"/>
    </row>
  </sheetData>
  <mergeCells count="101">
    <mergeCell ref="J129:J135"/>
    <mergeCell ref="J136:J142"/>
    <mergeCell ref="J143:J149"/>
    <mergeCell ref="J150:J156"/>
    <mergeCell ref="J171:J177"/>
    <mergeCell ref="J157:J163"/>
    <mergeCell ref="J164:J170"/>
    <mergeCell ref="J66:J72"/>
    <mergeCell ref="J73:J79"/>
    <mergeCell ref="J80:J86"/>
    <mergeCell ref="J87:J93"/>
    <mergeCell ref="J94:J100"/>
    <mergeCell ref="J101:J107"/>
    <mergeCell ref="J108:J114"/>
    <mergeCell ref="J115:J121"/>
    <mergeCell ref="J122:J128"/>
    <mergeCell ref="J3:J9"/>
    <mergeCell ref="J10:J16"/>
    <mergeCell ref="J17:J23"/>
    <mergeCell ref="J24:J30"/>
    <mergeCell ref="J31:J37"/>
    <mergeCell ref="J38:J44"/>
    <mergeCell ref="J45:J51"/>
    <mergeCell ref="J52:J58"/>
    <mergeCell ref="J59:J65"/>
    <mergeCell ref="A3:A177"/>
    <mergeCell ref="B3:B9"/>
    <mergeCell ref="C3:C9"/>
    <mergeCell ref="D3:D9"/>
    <mergeCell ref="B10:B16"/>
    <mergeCell ref="C10:C16"/>
    <mergeCell ref="D10:D16"/>
    <mergeCell ref="B17:B23"/>
    <mergeCell ref="C17:C23"/>
    <mergeCell ref="D17:D23"/>
    <mergeCell ref="B24:B30"/>
    <mergeCell ref="C24:C30"/>
    <mergeCell ref="D24:D30"/>
    <mergeCell ref="B31:B37"/>
    <mergeCell ref="C31:C37"/>
    <mergeCell ref="D31:D37"/>
    <mergeCell ref="B52:B58"/>
    <mergeCell ref="C52:C58"/>
    <mergeCell ref="D52:D58"/>
    <mergeCell ref="B59:B65"/>
    <mergeCell ref="C59:C65"/>
    <mergeCell ref="D59:D65"/>
    <mergeCell ref="B38:B44"/>
    <mergeCell ref="C38:C44"/>
    <mergeCell ref="D38:D44"/>
    <mergeCell ref="B45:B51"/>
    <mergeCell ref="C45:C51"/>
    <mergeCell ref="D45:D51"/>
    <mergeCell ref="B80:B86"/>
    <mergeCell ref="C80:C86"/>
    <mergeCell ref="D80:D86"/>
    <mergeCell ref="B87:B93"/>
    <mergeCell ref="C87:C93"/>
    <mergeCell ref="D87:D93"/>
    <mergeCell ref="B66:B72"/>
    <mergeCell ref="C66:C72"/>
    <mergeCell ref="D66:D72"/>
    <mergeCell ref="B73:B79"/>
    <mergeCell ref="C73:C79"/>
    <mergeCell ref="D73:D79"/>
    <mergeCell ref="B108:B114"/>
    <mergeCell ref="C108:C114"/>
    <mergeCell ref="D108:D114"/>
    <mergeCell ref="B115:B121"/>
    <mergeCell ref="C115:C121"/>
    <mergeCell ref="D115:D121"/>
    <mergeCell ref="B94:B100"/>
    <mergeCell ref="C94:C100"/>
    <mergeCell ref="D94:D100"/>
    <mergeCell ref="B101:B107"/>
    <mergeCell ref="C101:C107"/>
    <mergeCell ref="D101:D107"/>
    <mergeCell ref="B136:B142"/>
    <mergeCell ref="C136:C142"/>
    <mergeCell ref="D136:D142"/>
    <mergeCell ref="B143:B149"/>
    <mergeCell ref="C143:C149"/>
    <mergeCell ref="D143:D149"/>
    <mergeCell ref="B122:B128"/>
    <mergeCell ref="C122:C128"/>
    <mergeCell ref="D122:D128"/>
    <mergeCell ref="B129:B135"/>
    <mergeCell ref="C129:C135"/>
    <mergeCell ref="D129:D135"/>
    <mergeCell ref="B164:B170"/>
    <mergeCell ref="C164:C170"/>
    <mergeCell ref="D164:D170"/>
    <mergeCell ref="B171:B177"/>
    <mergeCell ref="C171:C177"/>
    <mergeCell ref="D171:D177"/>
    <mergeCell ref="B150:B156"/>
    <mergeCell ref="C150:C156"/>
    <mergeCell ref="D150:D156"/>
    <mergeCell ref="B157:B163"/>
    <mergeCell ref="C157:C163"/>
    <mergeCell ref="D157:D163"/>
  </mergeCells>
  <conditionalFormatting sqref="A1">
    <cfRule type="containsText" dxfId="211" priority="3" operator="containsText" text="(ST)">
      <formula>NOT(ISERROR(SEARCH("(ST)",A1)))</formula>
    </cfRule>
    <cfRule type="containsText" dxfId="210" priority="4" operator="containsText" text="(SC)">
      <formula>NOT(ISERROR(SEARCH("(SC)",A1)))</formula>
    </cfRule>
  </conditionalFormatting>
  <conditionalFormatting sqref="A2">
    <cfRule type="containsText" dxfId="209" priority="1" operator="containsText" text="(ST)">
      <formula>NOT(ISERROR(SEARCH("(ST)",A2)))</formula>
    </cfRule>
    <cfRule type="containsText" dxfId="208" priority="2" operator="containsText" text="(SC)">
      <formula>NOT(ISERROR(SEARCH("(SC)",A2)))</formula>
    </cfRule>
  </conditionalFormatting>
  <conditionalFormatting sqref="D2:I2 E3:G177 C1:I1 B1:B177">
    <cfRule type="containsText" dxfId="207" priority="13" operator="containsText" text="(ST)">
      <formula>NOT(ISERROR(SEARCH("(ST)",B1)))</formula>
    </cfRule>
    <cfRule type="containsText" dxfId="206" priority="14" operator="containsText" text="(SC)">
      <formula>NOT(ISERROR(SEARCH("(SC)",B1)))</formula>
    </cfRule>
  </conditionalFormatting>
  <conditionalFormatting sqref="C2">
    <cfRule type="containsText" dxfId="205" priority="11" operator="containsText" text="(ST)">
      <formula>NOT(ISERROR(SEARCH("(ST)",C2)))</formula>
    </cfRule>
    <cfRule type="containsText" dxfId="204" priority="12" operator="containsText" text="(SC)">
      <formula>NOT(ISERROR(SEARCH("(SC)",C2)))</formula>
    </cfRule>
  </conditionalFormatting>
  <conditionalFormatting sqref="H3:H177">
    <cfRule type="containsText" dxfId="203" priority="7" operator="containsText" text="(ST)">
      <formula>NOT(ISERROR(SEARCH("(ST)",H3)))</formula>
    </cfRule>
    <cfRule type="containsText" dxfId="202" priority="8" operator="containsText" text="(SC)">
      <formula>NOT(ISERROR(SEARCH("(SC)",H3)))</formula>
    </cfRule>
  </conditionalFormatting>
  <conditionalFormatting sqref="I3:I177">
    <cfRule type="containsText" dxfId="201" priority="9" operator="containsText" text="(ST)">
      <formula>NOT(ISERROR(SEARCH("(ST)",I3)))</formula>
    </cfRule>
    <cfRule type="containsText" dxfId="200" priority="10" operator="containsText" text="(SC)">
      <formula>NOT(ISERROR(SEARCH("(SC)",I3)))</formula>
    </cfRule>
  </conditionalFormatting>
  <conditionalFormatting sqref="C3:D177">
    <cfRule type="containsText" dxfId="199" priority="5" operator="containsText" text="(ST)">
      <formula>NOT(ISERROR(SEARCH("(ST)",C3)))</formula>
    </cfRule>
    <cfRule type="containsText" dxfId="198" priority="6" operator="containsText" text="(SC)">
      <formula>NOT(ISERROR(SEARCH("(SC)",C3)))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1"/>
  <sheetViews>
    <sheetView topLeftCell="C1" workbookViewId="0">
      <selection activeCell="F8" sqref="F8"/>
    </sheetView>
  </sheetViews>
  <sheetFormatPr defaultRowHeight="15" x14ac:dyDescent="0.25"/>
  <cols>
    <col min="2" max="2" width="22.5703125" bestFit="1" customWidth="1"/>
    <col min="3" max="3" width="27.7109375" bestFit="1" customWidth="1"/>
    <col min="4" max="4" width="15.42578125" bestFit="1" customWidth="1"/>
    <col min="5" max="5" width="28" bestFit="1" customWidth="1"/>
    <col min="6" max="6" width="18" bestFit="1" customWidth="1"/>
    <col min="7" max="7" width="26.5703125" bestFit="1" customWidth="1"/>
    <col min="8" max="8" width="15.42578125" bestFit="1" customWidth="1"/>
    <col min="9" max="9" width="12.5703125" bestFit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x14ac:dyDescent="0.25">
      <c r="A3" s="101" t="s">
        <v>3612</v>
      </c>
      <c r="B3" s="67" t="s">
        <v>941</v>
      </c>
      <c r="C3" s="67" t="s">
        <v>944</v>
      </c>
      <c r="D3" s="67" t="s">
        <v>427</v>
      </c>
      <c r="E3" s="54" t="s">
        <v>3494</v>
      </c>
      <c r="F3" s="54">
        <v>39</v>
      </c>
      <c r="G3" s="54" t="s">
        <v>3495</v>
      </c>
      <c r="H3" s="54" t="s">
        <v>425</v>
      </c>
      <c r="I3" s="54" t="s">
        <v>941</v>
      </c>
    </row>
    <row r="4" spans="1:9" x14ac:dyDescent="0.25">
      <c r="A4" s="101"/>
      <c r="B4" s="67"/>
      <c r="C4" s="67"/>
      <c r="D4" s="67"/>
      <c r="E4" s="54" t="s">
        <v>3501</v>
      </c>
      <c r="F4" s="54">
        <v>36</v>
      </c>
      <c r="G4" s="54" t="s">
        <v>3502</v>
      </c>
      <c r="H4" s="54" t="s">
        <v>427</v>
      </c>
      <c r="I4" s="54" t="s">
        <v>941</v>
      </c>
    </row>
    <row r="5" spans="1:9" x14ac:dyDescent="0.25">
      <c r="A5" s="101"/>
      <c r="B5" s="67"/>
      <c r="C5" s="67"/>
      <c r="D5" s="67"/>
      <c r="E5" s="54" t="s">
        <v>743</v>
      </c>
      <c r="F5" s="54">
        <v>48</v>
      </c>
      <c r="G5" s="54" t="s">
        <v>3503</v>
      </c>
      <c r="H5" s="54" t="s">
        <v>425</v>
      </c>
      <c r="I5" s="54" t="s">
        <v>743</v>
      </c>
    </row>
    <row r="6" spans="1:9" x14ac:dyDescent="0.25">
      <c r="A6" s="101"/>
      <c r="B6" s="67"/>
      <c r="C6" s="67"/>
      <c r="D6" s="67"/>
      <c r="E6" s="54" t="s">
        <v>3505</v>
      </c>
      <c r="F6" s="54">
        <v>41</v>
      </c>
      <c r="G6" s="54" t="s">
        <v>3506</v>
      </c>
      <c r="H6" s="54" t="s">
        <v>425</v>
      </c>
      <c r="I6" s="54" t="s">
        <v>2874</v>
      </c>
    </row>
    <row r="7" spans="1:9" x14ac:dyDescent="0.25">
      <c r="A7" s="101"/>
      <c r="B7" s="67"/>
      <c r="C7" s="67"/>
      <c r="D7" s="67"/>
      <c r="E7" s="54" t="s">
        <v>3515</v>
      </c>
      <c r="F7" s="54">
        <v>10</v>
      </c>
      <c r="G7" s="54" t="s">
        <v>3516</v>
      </c>
      <c r="H7" s="54" t="s">
        <v>427</v>
      </c>
      <c r="I7" s="54" t="s">
        <v>1062</v>
      </c>
    </row>
    <row r="8" spans="1:9" x14ac:dyDescent="0.25">
      <c r="A8" s="101"/>
      <c r="B8" s="67"/>
      <c r="C8" s="67"/>
      <c r="D8" s="67"/>
      <c r="E8" s="54" t="s">
        <v>3523</v>
      </c>
      <c r="F8" s="54">
        <v>42</v>
      </c>
      <c r="G8" s="54" t="s">
        <v>3524</v>
      </c>
      <c r="H8" s="54" t="s">
        <v>425</v>
      </c>
      <c r="I8" s="54" t="s">
        <v>2874</v>
      </c>
    </row>
    <row r="9" spans="1:9" x14ac:dyDescent="0.25">
      <c r="A9" s="101"/>
      <c r="B9" s="67"/>
      <c r="C9" s="67"/>
      <c r="D9" s="67"/>
      <c r="E9" s="54" t="s">
        <v>3525</v>
      </c>
      <c r="F9" s="54">
        <v>47</v>
      </c>
      <c r="G9" s="54" t="s">
        <v>3526</v>
      </c>
      <c r="H9" s="54" t="s">
        <v>425</v>
      </c>
      <c r="I9" s="54" t="s">
        <v>743</v>
      </c>
    </row>
    <row r="10" spans="1:9" x14ac:dyDescent="0.25">
      <c r="A10" s="101"/>
      <c r="B10" s="67"/>
      <c r="C10" s="67"/>
      <c r="D10" s="67"/>
      <c r="E10" s="54" t="s">
        <v>941</v>
      </c>
      <c r="F10" s="54">
        <v>38</v>
      </c>
      <c r="G10" s="54" t="s">
        <v>3527</v>
      </c>
      <c r="H10" s="54" t="s">
        <v>427</v>
      </c>
      <c r="I10" s="54" t="s">
        <v>941</v>
      </c>
    </row>
    <row r="11" spans="1:9" x14ac:dyDescent="0.25">
      <c r="A11" s="101"/>
      <c r="B11" s="67"/>
      <c r="C11" s="67"/>
      <c r="D11" s="67"/>
      <c r="E11" s="54" t="s">
        <v>3528</v>
      </c>
      <c r="F11" s="54">
        <v>43</v>
      </c>
      <c r="G11" s="54" t="s">
        <v>3529</v>
      </c>
      <c r="H11" s="54" t="s">
        <v>425</v>
      </c>
      <c r="I11" s="54" t="s">
        <v>2874</v>
      </c>
    </row>
    <row r="12" spans="1:9" x14ac:dyDescent="0.25">
      <c r="A12" s="101"/>
      <c r="B12" s="67"/>
      <c r="C12" s="67"/>
      <c r="D12" s="67"/>
      <c r="E12" s="54" t="s">
        <v>3534</v>
      </c>
      <c r="F12" s="54">
        <v>11</v>
      </c>
      <c r="G12" s="54" t="s">
        <v>3535</v>
      </c>
      <c r="H12" s="54" t="s">
        <v>427</v>
      </c>
      <c r="I12" s="54" t="s">
        <v>1062</v>
      </c>
    </row>
    <row r="13" spans="1:9" x14ac:dyDescent="0.25">
      <c r="A13" s="101"/>
      <c r="B13" s="67"/>
      <c r="C13" s="67"/>
      <c r="D13" s="67"/>
      <c r="E13" s="54" t="s">
        <v>3540</v>
      </c>
      <c r="F13" s="54">
        <v>46</v>
      </c>
      <c r="G13" s="54" t="s">
        <v>3541</v>
      </c>
      <c r="H13" s="54" t="s">
        <v>427</v>
      </c>
      <c r="I13" s="54" t="s">
        <v>743</v>
      </c>
    </row>
    <row r="14" spans="1:9" x14ac:dyDescent="0.25">
      <c r="A14" s="101"/>
      <c r="B14" s="67"/>
      <c r="C14" s="67"/>
      <c r="D14" s="67"/>
      <c r="E14" s="54" t="s">
        <v>3558</v>
      </c>
      <c r="F14" s="54">
        <v>45</v>
      </c>
      <c r="G14" s="54" t="s">
        <v>3559</v>
      </c>
      <c r="H14" s="54" t="s">
        <v>427</v>
      </c>
      <c r="I14" s="54" t="s">
        <v>2874</v>
      </c>
    </row>
    <row r="15" spans="1:9" x14ac:dyDescent="0.25">
      <c r="A15" s="101"/>
      <c r="B15" s="67"/>
      <c r="C15" s="67"/>
      <c r="D15" s="67"/>
      <c r="E15" s="54" t="s">
        <v>3567</v>
      </c>
      <c r="F15" s="54">
        <v>40</v>
      </c>
      <c r="G15" s="54" t="s">
        <v>3568</v>
      </c>
      <c r="H15" s="54" t="s">
        <v>427</v>
      </c>
      <c r="I15" s="54" t="s">
        <v>941</v>
      </c>
    </row>
    <row r="16" spans="1:9" x14ac:dyDescent="0.25">
      <c r="A16" s="101"/>
      <c r="B16" s="67"/>
      <c r="C16" s="67"/>
      <c r="D16" s="67"/>
      <c r="E16" s="54" t="s">
        <v>3599</v>
      </c>
      <c r="F16" s="54">
        <v>49</v>
      </c>
      <c r="G16" s="54" t="s">
        <v>3600</v>
      </c>
      <c r="H16" s="54" t="s">
        <v>427</v>
      </c>
      <c r="I16" s="54" t="s">
        <v>743</v>
      </c>
    </row>
    <row r="17" spans="1:9" x14ac:dyDescent="0.25">
      <c r="A17" s="101"/>
      <c r="B17" s="67"/>
      <c r="C17" s="67"/>
      <c r="D17" s="67"/>
      <c r="E17" s="54" t="s">
        <v>3603</v>
      </c>
      <c r="F17" s="54">
        <v>37</v>
      </c>
      <c r="G17" s="54" t="s">
        <v>3604</v>
      </c>
      <c r="H17" s="54" t="s">
        <v>429</v>
      </c>
      <c r="I17" s="54" t="s">
        <v>941</v>
      </c>
    </row>
    <row r="18" spans="1:9" x14ac:dyDescent="0.25">
      <c r="A18" s="101"/>
      <c r="B18" s="67"/>
      <c r="C18" s="67"/>
      <c r="D18" s="67"/>
      <c r="E18" s="54" t="s">
        <v>2874</v>
      </c>
      <c r="F18" s="54">
        <v>44</v>
      </c>
      <c r="G18" s="54" t="s">
        <v>3611</v>
      </c>
      <c r="H18" s="54" t="s">
        <v>427</v>
      </c>
      <c r="I18" s="54" t="s">
        <v>2874</v>
      </c>
    </row>
    <row r="19" spans="1:9" x14ac:dyDescent="0.25">
      <c r="A19" s="101"/>
      <c r="B19" s="67" t="s">
        <v>1062</v>
      </c>
      <c r="C19" s="67" t="s">
        <v>1063</v>
      </c>
      <c r="D19" s="67" t="s">
        <v>427</v>
      </c>
      <c r="E19" s="54" t="s">
        <v>3488</v>
      </c>
      <c r="F19" s="54">
        <v>20</v>
      </c>
      <c r="G19" s="54" t="s">
        <v>3489</v>
      </c>
      <c r="H19" s="54" t="s">
        <v>425</v>
      </c>
      <c r="I19" s="54" t="s">
        <v>1062</v>
      </c>
    </row>
    <row r="20" spans="1:9" x14ac:dyDescent="0.25">
      <c r="A20" s="101"/>
      <c r="B20" s="67"/>
      <c r="C20" s="67"/>
      <c r="D20" s="67"/>
      <c r="E20" s="54" t="s">
        <v>3499</v>
      </c>
      <c r="F20" s="54">
        <v>5</v>
      </c>
      <c r="G20" s="54" t="s">
        <v>3500</v>
      </c>
      <c r="H20" s="54" t="s">
        <v>427</v>
      </c>
      <c r="I20" s="54" t="s">
        <v>3498</v>
      </c>
    </row>
    <row r="21" spans="1:9" x14ac:dyDescent="0.25">
      <c r="A21" s="101"/>
      <c r="B21" s="67"/>
      <c r="C21" s="67"/>
      <c r="D21" s="67"/>
      <c r="E21" s="54" t="s">
        <v>3498</v>
      </c>
      <c r="F21" s="54">
        <v>3</v>
      </c>
      <c r="G21" s="54" t="s">
        <v>3504</v>
      </c>
      <c r="H21" s="54" t="s">
        <v>427</v>
      </c>
      <c r="I21" s="54" t="s">
        <v>3498</v>
      </c>
    </row>
    <row r="22" spans="1:9" x14ac:dyDescent="0.25">
      <c r="A22" s="101"/>
      <c r="B22" s="67"/>
      <c r="C22" s="67"/>
      <c r="D22" s="67"/>
      <c r="E22" s="54" t="s">
        <v>3509</v>
      </c>
      <c r="F22" s="54">
        <v>1</v>
      </c>
      <c r="G22" s="54" t="s">
        <v>3510</v>
      </c>
      <c r="H22" s="54" t="s">
        <v>427</v>
      </c>
      <c r="I22" s="54" t="s">
        <v>3498</v>
      </c>
    </row>
    <row r="23" spans="1:9" x14ac:dyDescent="0.25">
      <c r="A23" s="101"/>
      <c r="B23" s="67"/>
      <c r="C23" s="67"/>
      <c r="D23" s="67"/>
      <c r="E23" s="54" t="s">
        <v>3511</v>
      </c>
      <c r="F23" s="54">
        <v>4</v>
      </c>
      <c r="G23" s="54" t="s">
        <v>3512</v>
      </c>
      <c r="H23" s="54" t="s">
        <v>425</v>
      </c>
      <c r="I23" s="54" t="s">
        <v>3498</v>
      </c>
    </row>
    <row r="24" spans="1:9" x14ac:dyDescent="0.25">
      <c r="A24" s="101"/>
      <c r="B24" s="67"/>
      <c r="C24" s="67"/>
      <c r="D24" s="67"/>
      <c r="E24" s="54" t="s">
        <v>3518</v>
      </c>
      <c r="F24" s="54">
        <v>18</v>
      </c>
      <c r="G24" s="54" t="s">
        <v>3519</v>
      </c>
      <c r="H24" s="54" t="s">
        <v>425</v>
      </c>
      <c r="I24" s="54" t="s">
        <v>1062</v>
      </c>
    </row>
    <row r="25" spans="1:9" x14ac:dyDescent="0.25">
      <c r="A25" s="101"/>
      <c r="B25" s="67"/>
      <c r="C25" s="67"/>
      <c r="D25" s="67"/>
      <c r="E25" s="54" t="s">
        <v>888</v>
      </c>
      <c r="F25" s="54">
        <v>8</v>
      </c>
      <c r="G25" s="54" t="s">
        <v>3522</v>
      </c>
      <c r="H25" s="54" t="s">
        <v>425</v>
      </c>
      <c r="I25" s="54" t="s">
        <v>1062</v>
      </c>
    </row>
    <row r="26" spans="1:9" x14ac:dyDescent="0.25">
      <c r="A26" s="101"/>
      <c r="B26" s="67"/>
      <c r="C26" s="67"/>
      <c r="D26" s="67"/>
      <c r="E26" s="54" t="s">
        <v>3530</v>
      </c>
      <c r="F26" s="54">
        <v>7</v>
      </c>
      <c r="G26" s="54" t="s">
        <v>3531</v>
      </c>
      <c r="H26" s="54" t="s">
        <v>429</v>
      </c>
      <c r="I26" s="54" t="s">
        <v>1062</v>
      </c>
    </row>
    <row r="27" spans="1:9" x14ac:dyDescent="0.25">
      <c r="A27" s="101"/>
      <c r="B27" s="67"/>
      <c r="C27" s="67"/>
      <c r="D27" s="67"/>
      <c r="E27" s="54" t="s">
        <v>3532</v>
      </c>
      <c r="F27" s="54">
        <v>13</v>
      </c>
      <c r="G27" s="54" t="s">
        <v>3533</v>
      </c>
      <c r="H27" s="54" t="s">
        <v>425</v>
      </c>
      <c r="I27" s="54" t="s">
        <v>1062</v>
      </c>
    </row>
    <row r="28" spans="1:9" x14ac:dyDescent="0.25">
      <c r="A28" s="101"/>
      <c r="B28" s="67"/>
      <c r="C28" s="67"/>
      <c r="D28" s="67"/>
      <c r="E28" s="54" t="s">
        <v>3536</v>
      </c>
      <c r="F28" s="54">
        <v>12</v>
      </c>
      <c r="G28" s="54" t="s">
        <v>3537</v>
      </c>
      <c r="H28" s="54" t="s">
        <v>425</v>
      </c>
      <c r="I28" s="54" t="s">
        <v>1062</v>
      </c>
    </row>
    <row r="29" spans="1:9" x14ac:dyDescent="0.25">
      <c r="A29" s="101"/>
      <c r="B29" s="67"/>
      <c r="C29" s="67"/>
      <c r="D29" s="67"/>
      <c r="E29" s="54" t="s">
        <v>3538</v>
      </c>
      <c r="F29" s="54">
        <v>9</v>
      </c>
      <c r="G29" s="54" t="s">
        <v>3539</v>
      </c>
      <c r="H29" s="54" t="s">
        <v>425</v>
      </c>
      <c r="I29" s="54" t="s">
        <v>1062</v>
      </c>
    </row>
    <row r="30" spans="1:9" x14ac:dyDescent="0.25">
      <c r="A30" s="101"/>
      <c r="B30" s="67"/>
      <c r="C30" s="67"/>
      <c r="D30" s="67"/>
      <c r="E30" s="54" t="s">
        <v>1062</v>
      </c>
      <c r="F30" s="54">
        <v>16</v>
      </c>
      <c r="G30" s="54" t="s">
        <v>3546</v>
      </c>
      <c r="H30" s="54" t="s">
        <v>429</v>
      </c>
      <c r="I30" s="54" t="s">
        <v>1062</v>
      </c>
    </row>
    <row r="31" spans="1:9" x14ac:dyDescent="0.25">
      <c r="A31" s="101"/>
      <c r="B31" s="67"/>
      <c r="C31" s="67"/>
      <c r="D31" s="67"/>
      <c r="E31" s="54" t="s">
        <v>3569</v>
      </c>
      <c r="F31" s="54">
        <v>15</v>
      </c>
      <c r="G31" s="54" t="s">
        <v>3570</v>
      </c>
      <c r="H31" s="54" t="s">
        <v>425</v>
      </c>
      <c r="I31" s="54" t="s">
        <v>1062</v>
      </c>
    </row>
    <row r="32" spans="1:9" x14ac:dyDescent="0.25">
      <c r="A32" s="101"/>
      <c r="B32" s="67"/>
      <c r="C32" s="67"/>
      <c r="D32" s="67"/>
      <c r="E32" s="54" t="s">
        <v>3576</v>
      </c>
      <c r="F32" s="54">
        <v>6</v>
      </c>
      <c r="G32" s="54" t="s">
        <v>3577</v>
      </c>
      <c r="H32" s="54" t="s">
        <v>425</v>
      </c>
      <c r="I32" s="54" t="s">
        <v>1062</v>
      </c>
    </row>
    <row r="33" spans="1:9" x14ac:dyDescent="0.25">
      <c r="A33" s="101"/>
      <c r="B33" s="67"/>
      <c r="C33" s="67"/>
      <c r="D33" s="67"/>
      <c r="E33" s="54" t="s">
        <v>3580</v>
      </c>
      <c r="F33" s="54">
        <v>19</v>
      </c>
      <c r="G33" s="54" t="s">
        <v>3581</v>
      </c>
      <c r="H33" s="54" t="s">
        <v>425</v>
      </c>
      <c r="I33" s="54" t="s">
        <v>1062</v>
      </c>
    </row>
    <row r="34" spans="1:9" x14ac:dyDescent="0.25">
      <c r="A34" s="101"/>
      <c r="B34" s="67"/>
      <c r="C34" s="67"/>
      <c r="D34" s="67"/>
      <c r="E34" s="54" t="s">
        <v>2066</v>
      </c>
      <c r="F34" s="54">
        <v>17</v>
      </c>
      <c r="G34" s="54" t="s">
        <v>3592</v>
      </c>
      <c r="H34" s="54" t="s">
        <v>427</v>
      </c>
      <c r="I34" s="54" t="s">
        <v>1062</v>
      </c>
    </row>
    <row r="35" spans="1:9" x14ac:dyDescent="0.25">
      <c r="A35" s="101"/>
      <c r="B35" s="67"/>
      <c r="C35" s="67"/>
      <c r="D35" s="67"/>
      <c r="E35" s="54" t="s">
        <v>3605</v>
      </c>
      <c r="F35" s="54">
        <v>14</v>
      </c>
      <c r="G35" s="54" t="s">
        <v>3606</v>
      </c>
      <c r="H35" s="54" t="s">
        <v>425</v>
      </c>
      <c r="I35" s="54" t="s">
        <v>1062</v>
      </c>
    </row>
    <row r="36" spans="1:9" x14ac:dyDescent="0.25">
      <c r="A36" s="101"/>
      <c r="B36" s="67" t="s">
        <v>1199</v>
      </c>
      <c r="C36" s="67" t="s">
        <v>1200</v>
      </c>
      <c r="D36" s="67" t="s">
        <v>427</v>
      </c>
      <c r="E36" s="54" t="s">
        <v>3482</v>
      </c>
      <c r="F36" s="54">
        <v>25</v>
      </c>
      <c r="G36" s="54" t="s">
        <v>3483</v>
      </c>
      <c r="H36" s="54" t="s">
        <v>425</v>
      </c>
      <c r="I36" s="54" t="s">
        <v>3484</v>
      </c>
    </row>
    <row r="37" spans="1:9" x14ac:dyDescent="0.25">
      <c r="A37" s="101"/>
      <c r="B37" s="67"/>
      <c r="C37" s="67"/>
      <c r="D37" s="67"/>
      <c r="E37" s="54" t="s">
        <v>3490</v>
      </c>
      <c r="F37" s="54">
        <v>34</v>
      </c>
      <c r="G37" s="54" t="s">
        <v>3491</v>
      </c>
      <c r="H37" s="54" t="s">
        <v>425</v>
      </c>
      <c r="I37" s="54" t="s">
        <v>1199</v>
      </c>
    </row>
    <row r="38" spans="1:9" x14ac:dyDescent="0.25">
      <c r="A38" s="101"/>
      <c r="B38" s="67"/>
      <c r="C38" s="67"/>
      <c r="D38" s="67"/>
      <c r="E38" s="54" t="s">
        <v>3492</v>
      </c>
      <c r="F38" s="54">
        <v>24</v>
      </c>
      <c r="G38" s="54" t="s">
        <v>3493</v>
      </c>
      <c r="H38" s="54" t="s">
        <v>425</v>
      </c>
      <c r="I38" s="54" t="s">
        <v>3484</v>
      </c>
    </row>
    <row r="39" spans="1:9" x14ac:dyDescent="0.25">
      <c r="A39" s="101"/>
      <c r="B39" s="67"/>
      <c r="C39" s="67"/>
      <c r="D39" s="67"/>
      <c r="E39" s="54" t="s">
        <v>3496</v>
      </c>
      <c r="F39" s="54">
        <v>2</v>
      </c>
      <c r="G39" s="54" t="s">
        <v>3497</v>
      </c>
      <c r="H39" s="54" t="s">
        <v>425</v>
      </c>
      <c r="I39" s="54" t="s">
        <v>3498</v>
      </c>
    </row>
    <row r="40" spans="1:9" x14ac:dyDescent="0.25">
      <c r="A40" s="101"/>
      <c r="B40" s="67"/>
      <c r="C40" s="67"/>
      <c r="D40" s="67"/>
      <c r="E40" s="54" t="s">
        <v>3513</v>
      </c>
      <c r="F40" s="54">
        <v>30</v>
      </c>
      <c r="G40" s="54" t="s">
        <v>3514</v>
      </c>
      <c r="H40" s="54" t="s">
        <v>425</v>
      </c>
      <c r="I40" s="54" t="s">
        <v>1199</v>
      </c>
    </row>
    <row r="41" spans="1:9" x14ac:dyDescent="0.25">
      <c r="A41" s="101"/>
      <c r="B41" s="67"/>
      <c r="C41" s="67"/>
      <c r="D41" s="67"/>
      <c r="E41" s="54" t="s">
        <v>3037</v>
      </c>
      <c r="F41" s="54">
        <v>32</v>
      </c>
      <c r="G41" s="54" t="s">
        <v>3517</v>
      </c>
      <c r="H41" s="54" t="s">
        <v>427</v>
      </c>
      <c r="I41" s="54" t="s">
        <v>1199</v>
      </c>
    </row>
    <row r="42" spans="1:9" x14ac:dyDescent="0.25">
      <c r="A42" s="101"/>
      <c r="B42" s="67"/>
      <c r="C42" s="67"/>
      <c r="D42" s="67"/>
      <c r="E42" s="54" t="s">
        <v>3542</v>
      </c>
      <c r="F42" s="54">
        <v>31</v>
      </c>
      <c r="G42" s="54" t="s">
        <v>3543</v>
      </c>
      <c r="H42" s="54" t="s">
        <v>427</v>
      </c>
      <c r="I42" s="54" t="s">
        <v>1199</v>
      </c>
    </row>
    <row r="43" spans="1:9" x14ac:dyDescent="0.25">
      <c r="A43" s="101"/>
      <c r="B43" s="67"/>
      <c r="C43" s="67"/>
      <c r="D43" s="67"/>
      <c r="E43" s="54" t="s">
        <v>3547</v>
      </c>
      <c r="F43" s="54">
        <v>26</v>
      </c>
      <c r="G43" s="54" t="s">
        <v>3548</v>
      </c>
      <c r="H43" s="54" t="s">
        <v>425</v>
      </c>
      <c r="I43" s="54" t="s">
        <v>1199</v>
      </c>
    </row>
    <row r="44" spans="1:9" x14ac:dyDescent="0.25">
      <c r="A44" s="101"/>
      <c r="B44" s="67"/>
      <c r="C44" s="67"/>
      <c r="D44" s="67"/>
      <c r="E44" s="54" t="s">
        <v>3553</v>
      </c>
      <c r="F44" s="54">
        <v>68</v>
      </c>
      <c r="G44" s="54" t="s">
        <v>3554</v>
      </c>
      <c r="H44" s="54" t="s">
        <v>425</v>
      </c>
      <c r="I44" s="54" t="s">
        <v>3555</v>
      </c>
    </row>
    <row r="45" spans="1:9" x14ac:dyDescent="0.25">
      <c r="A45" s="101"/>
      <c r="B45" s="67"/>
      <c r="C45" s="67"/>
      <c r="D45" s="67"/>
      <c r="E45" s="54" t="s">
        <v>3484</v>
      </c>
      <c r="F45" s="54">
        <v>23</v>
      </c>
      <c r="G45" s="54" t="s">
        <v>3556</v>
      </c>
      <c r="H45" s="54" t="s">
        <v>3557</v>
      </c>
      <c r="I45" s="54" t="s">
        <v>3484</v>
      </c>
    </row>
    <row r="46" spans="1:9" x14ac:dyDescent="0.25">
      <c r="A46" s="101"/>
      <c r="B46" s="67"/>
      <c r="C46" s="67"/>
      <c r="D46" s="67"/>
      <c r="E46" s="54" t="s">
        <v>3560</v>
      </c>
      <c r="F46" s="54">
        <v>21</v>
      </c>
      <c r="G46" s="54" t="s">
        <v>3561</v>
      </c>
      <c r="H46" s="54" t="s">
        <v>425</v>
      </c>
      <c r="I46" s="54" t="s">
        <v>3562</v>
      </c>
    </row>
    <row r="47" spans="1:9" x14ac:dyDescent="0.25">
      <c r="A47" s="101"/>
      <c r="B47" s="67"/>
      <c r="C47" s="67"/>
      <c r="D47" s="67"/>
      <c r="E47" s="54" t="s">
        <v>3563</v>
      </c>
      <c r="F47" s="54">
        <v>22</v>
      </c>
      <c r="G47" s="54" t="s">
        <v>3564</v>
      </c>
      <c r="H47" s="54" t="s">
        <v>427</v>
      </c>
      <c r="I47" s="54" t="s">
        <v>3484</v>
      </c>
    </row>
    <row r="48" spans="1:9" x14ac:dyDescent="0.25">
      <c r="A48" s="101"/>
      <c r="B48" s="67"/>
      <c r="C48" s="67"/>
      <c r="D48" s="67"/>
      <c r="E48" s="54" t="s">
        <v>1199</v>
      </c>
      <c r="F48" s="54">
        <v>33</v>
      </c>
      <c r="G48" s="54" t="s">
        <v>2155</v>
      </c>
      <c r="H48" s="54" t="s">
        <v>425</v>
      </c>
      <c r="I48" s="54" t="s">
        <v>1199</v>
      </c>
    </row>
    <row r="49" spans="1:9" x14ac:dyDescent="0.25">
      <c r="A49" s="101"/>
      <c r="B49" s="67"/>
      <c r="C49" s="67"/>
      <c r="D49" s="67"/>
      <c r="E49" s="54" t="s">
        <v>3565</v>
      </c>
      <c r="F49" s="54">
        <v>28</v>
      </c>
      <c r="G49" s="54" t="s">
        <v>3566</v>
      </c>
      <c r="H49" s="54" t="s">
        <v>427</v>
      </c>
      <c r="I49" s="54" t="s">
        <v>1199</v>
      </c>
    </row>
    <row r="50" spans="1:9" x14ac:dyDescent="0.25">
      <c r="A50" s="101"/>
      <c r="B50" s="67"/>
      <c r="C50" s="67"/>
      <c r="D50" s="67"/>
      <c r="E50" s="54" t="s">
        <v>3588</v>
      </c>
      <c r="F50" s="54">
        <v>35</v>
      </c>
      <c r="G50" s="54" t="s">
        <v>3589</v>
      </c>
      <c r="H50" s="54" t="s">
        <v>427</v>
      </c>
      <c r="I50" s="54" t="s">
        <v>1199</v>
      </c>
    </row>
    <row r="51" spans="1:9" x14ac:dyDescent="0.25">
      <c r="A51" s="101"/>
      <c r="B51" s="67"/>
      <c r="C51" s="67"/>
      <c r="D51" s="67"/>
      <c r="E51" s="54" t="s">
        <v>3590</v>
      </c>
      <c r="F51" s="54">
        <v>29</v>
      </c>
      <c r="G51" s="54" t="s">
        <v>3591</v>
      </c>
      <c r="H51" s="54" t="s">
        <v>427</v>
      </c>
      <c r="I51" s="54" t="s">
        <v>1199</v>
      </c>
    </row>
    <row r="52" spans="1:9" x14ac:dyDescent="0.25">
      <c r="A52" s="101"/>
      <c r="B52" s="67"/>
      <c r="C52" s="67"/>
      <c r="D52" s="67"/>
      <c r="E52" s="54" t="s">
        <v>3607</v>
      </c>
      <c r="F52" s="54">
        <v>27</v>
      </c>
      <c r="G52" s="54" t="s">
        <v>3608</v>
      </c>
      <c r="H52" s="54" t="s">
        <v>425</v>
      </c>
      <c r="I52" s="54" t="s">
        <v>1199</v>
      </c>
    </row>
    <row r="53" spans="1:9" x14ac:dyDescent="0.25">
      <c r="A53" s="101"/>
      <c r="B53" s="67" t="s">
        <v>1460</v>
      </c>
      <c r="C53" s="67" t="s">
        <v>1461</v>
      </c>
      <c r="D53" s="67" t="s">
        <v>427</v>
      </c>
      <c r="E53" s="54" t="s">
        <v>3485</v>
      </c>
      <c r="F53" s="54">
        <v>50</v>
      </c>
      <c r="G53" s="54" t="s">
        <v>3486</v>
      </c>
      <c r="H53" s="54" t="s">
        <v>427</v>
      </c>
      <c r="I53" s="54" t="s">
        <v>3487</v>
      </c>
    </row>
    <row r="54" spans="1:9" x14ac:dyDescent="0.25">
      <c r="A54" s="101"/>
      <c r="B54" s="67"/>
      <c r="C54" s="67"/>
      <c r="D54" s="67"/>
      <c r="E54" s="54" t="s">
        <v>3507</v>
      </c>
      <c r="F54" s="54">
        <v>60</v>
      </c>
      <c r="G54" s="54" t="s">
        <v>3508</v>
      </c>
      <c r="H54" s="54" t="s">
        <v>429</v>
      </c>
      <c r="I54" s="54" t="s">
        <v>1460</v>
      </c>
    </row>
    <row r="55" spans="1:9" x14ac:dyDescent="0.25">
      <c r="A55" s="101"/>
      <c r="B55" s="67"/>
      <c r="C55" s="67"/>
      <c r="D55" s="67"/>
      <c r="E55" s="54" t="s">
        <v>3520</v>
      </c>
      <c r="F55" s="54">
        <v>52</v>
      </c>
      <c r="G55" s="54" t="s">
        <v>3521</v>
      </c>
      <c r="H55" s="54" t="s">
        <v>425</v>
      </c>
      <c r="I55" s="54" t="s">
        <v>3487</v>
      </c>
    </row>
    <row r="56" spans="1:9" x14ac:dyDescent="0.25">
      <c r="A56" s="101"/>
      <c r="B56" s="67"/>
      <c r="C56" s="67"/>
      <c r="D56" s="67"/>
      <c r="E56" s="54" t="s">
        <v>3544</v>
      </c>
      <c r="F56" s="54">
        <v>65</v>
      </c>
      <c r="G56" s="54" t="s">
        <v>3545</v>
      </c>
      <c r="H56" s="54" t="s">
        <v>425</v>
      </c>
      <c r="I56" s="54" t="s">
        <v>1460</v>
      </c>
    </row>
    <row r="57" spans="1:9" x14ac:dyDescent="0.25">
      <c r="A57" s="101"/>
      <c r="B57" s="67"/>
      <c r="C57" s="67"/>
      <c r="D57" s="67"/>
      <c r="E57" s="54" t="s">
        <v>3549</v>
      </c>
      <c r="F57" s="54">
        <v>54</v>
      </c>
      <c r="G57" s="54" t="s">
        <v>3550</v>
      </c>
      <c r="H57" s="54" t="s">
        <v>427</v>
      </c>
      <c r="I57" s="54" t="s">
        <v>3487</v>
      </c>
    </row>
    <row r="58" spans="1:9" x14ac:dyDescent="0.25">
      <c r="A58" s="101"/>
      <c r="B58" s="67"/>
      <c r="C58" s="67"/>
      <c r="D58" s="67"/>
      <c r="E58" s="54" t="s">
        <v>3551</v>
      </c>
      <c r="F58" s="54">
        <v>62</v>
      </c>
      <c r="G58" s="54" t="s">
        <v>3552</v>
      </c>
      <c r="H58" s="54" t="s">
        <v>425</v>
      </c>
      <c r="I58" s="54" t="s">
        <v>1460</v>
      </c>
    </row>
    <row r="59" spans="1:9" x14ac:dyDescent="0.25">
      <c r="A59" s="101"/>
      <c r="B59" s="67"/>
      <c r="C59" s="67"/>
      <c r="D59" s="67"/>
      <c r="E59" s="54" t="s">
        <v>3571</v>
      </c>
      <c r="F59" s="54">
        <v>56</v>
      </c>
      <c r="G59" s="54" t="s">
        <v>3572</v>
      </c>
      <c r="H59" s="54" t="s">
        <v>427</v>
      </c>
      <c r="I59" s="54" t="s">
        <v>3573</v>
      </c>
    </row>
    <row r="60" spans="1:9" x14ac:dyDescent="0.25">
      <c r="A60" s="101"/>
      <c r="B60" s="67"/>
      <c r="C60" s="67"/>
      <c r="D60" s="67"/>
      <c r="E60" s="54" t="s">
        <v>3574</v>
      </c>
      <c r="F60" s="54">
        <v>51</v>
      </c>
      <c r="G60" s="54" t="s">
        <v>3575</v>
      </c>
      <c r="H60" s="54" t="s">
        <v>427</v>
      </c>
      <c r="I60" s="54" t="s">
        <v>3487</v>
      </c>
    </row>
    <row r="61" spans="1:9" x14ac:dyDescent="0.25">
      <c r="A61" s="101"/>
      <c r="B61" s="67"/>
      <c r="C61" s="67"/>
      <c r="D61" s="67"/>
      <c r="E61" s="54" t="s">
        <v>3578</v>
      </c>
      <c r="F61" s="54">
        <v>55</v>
      </c>
      <c r="G61" s="54" t="s">
        <v>3579</v>
      </c>
      <c r="H61" s="54" t="s">
        <v>427</v>
      </c>
      <c r="I61" s="54" t="s">
        <v>3573</v>
      </c>
    </row>
    <row r="62" spans="1:9" x14ac:dyDescent="0.25">
      <c r="A62" s="101"/>
      <c r="B62" s="67"/>
      <c r="C62" s="67"/>
      <c r="D62" s="67"/>
      <c r="E62" s="54" t="s">
        <v>3582</v>
      </c>
      <c r="F62" s="54">
        <v>58</v>
      </c>
      <c r="G62" s="54" t="s">
        <v>3583</v>
      </c>
      <c r="H62" s="54" t="s">
        <v>429</v>
      </c>
      <c r="I62" s="54" t="s">
        <v>3573</v>
      </c>
    </row>
    <row r="63" spans="1:9" x14ac:dyDescent="0.25">
      <c r="A63" s="101"/>
      <c r="B63" s="67"/>
      <c r="C63" s="67"/>
      <c r="D63" s="67"/>
      <c r="E63" s="54" t="s">
        <v>3584</v>
      </c>
      <c r="F63" s="54">
        <v>66</v>
      </c>
      <c r="G63" s="54" t="s">
        <v>3585</v>
      </c>
      <c r="H63" s="54" t="s">
        <v>425</v>
      </c>
      <c r="I63" s="54" t="s">
        <v>1460</v>
      </c>
    </row>
    <row r="64" spans="1:9" x14ac:dyDescent="0.25">
      <c r="A64" s="101"/>
      <c r="B64" s="67"/>
      <c r="C64" s="67"/>
      <c r="D64" s="67"/>
      <c r="E64" s="54" t="s">
        <v>3586</v>
      </c>
      <c r="F64" s="54">
        <v>67</v>
      </c>
      <c r="G64" s="54" t="s">
        <v>3587</v>
      </c>
      <c r="H64" s="54" t="s">
        <v>425</v>
      </c>
      <c r="I64" s="54" t="s">
        <v>1460</v>
      </c>
    </row>
    <row r="65" spans="1:9" x14ac:dyDescent="0.25">
      <c r="A65" s="101"/>
      <c r="B65" s="67"/>
      <c r="C65" s="67"/>
      <c r="D65" s="67"/>
      <c r="E65" s="54" t="s">
        <v>3593</v>
      </c>
      <c r="F65" s="54">
        <v>59</v>
      </c>
      <c r="G65" s="54" t="s">
        <v>3594</v>
      </c>
      <c r="H65" s="54" t="s">
        <v>427</v>
      </c>
      <c r="I65" s="54" t="s">
        <v>3573</v>
      </c>
    </row>
    <row r="66" spans="1:9" x14ac:dyDescent="0.25">
      <c r="A66" s="101"/>
      <c r="B66" s="67"/>
      <c r="C66" s="67"/>
      <c r="D66" s="67"/>
      <c r="E66" s="54" t="s">
        <v>1460</v>
      </c>
      <c r="F66" s="54">
        <v>63</v>
      </c>
      <c r="G66" s="54" t="s">
        <v>3595</v>
      </c>
      <c r="H66" s="54" t="s">
        <v>427</v>
      </c>
      <c r="I66" s="54" t="s">
        <v>1460</v>
      </c>
    </row>
    <row r="67" spans="1:9" x14ac:dyDescent="0.25">
      <c r="A67" s="101"/>
      <c r="B67" s="67"/>
      <c r="C67" s="67"/>
      <c r="D67" s="67"/>
      <c r="E67" s="54" t="s">
        <v>3596</v>
      </c>
      <c r="F67" s="54">
        <v>64</v>
      </c>
      <c r="G67" s="54" t="s">
        <v>3597</v>
      </c>
      <c r="H67" s="54" t="s">
        <v>425</v>
      </c>
      <c r="I67" s="54" t="s">
        <v>1460</v>
      </c>
    </row>
    <row r="68" spans="1:9" x14ac:dyDescent="0.25">
      <c r="A68" s="101"/>
      <c r="B68" s="67"/>
      <c r="C68" s="67"/>
      <c r="D68" s="67"/>
      <c r="E68" s="54" t="s">
        <v>3487</v>
      </c>
      <c r="F68" s="54">
        <v>53</v>
      </c>
      <c r="G68" s="54" t="s">
        <v>3598</v>
      </c>
      <c r="H68" s="54" t="s">
        <v>425</v>
      </c>
      <c r="I68" s="54" t="s">
        <v>3487</v>
      </c>
    </row>
    <row r="69" spans="1:9" x14ac:dyDescent="0.25">
      <c r="A69" s="101"/>
      <c r="B69" s="67"/>
      <c r="C69" s="67"/>
      <c r="D69" s="67"/>
      <c r="E69" s="54" t="s">
        <v>3601</v>
      </c>
      <c r="F69" s="54">
        <v>57</v>
      </c>
      <c r="G69" s="54" t="s">
        <v>3602</v>
      </c>
      <c r="H69" s="54" t="s">
        <v>425</v>
      </c>
      <c r="I69" s="54" t="s">
        <v>3573</v>
      </c>
    </row>
    <row r="70" spans="1:9" x14ac:dyDescent="0.25">
      <c r="A70" s="101"/>
      <c r="B70" s="67"/>
      <c r="C70" s="67"/>
      <c r="D70" s="67"/>
      <c r="E70" s="54" t="s">
        <v>3609</v>
      </c>
      <c r="F70" s="54">
        <v>61</v>
      </c>
      <c r="G70" s="54" t="s">
        <v>3610</v>
      </c>
      <c r="H70" s="54" t="s">
        <v>425</v>
      </c>
      <c r="I70" s="54" t="s">
        <v>1460</v>
      </c>
    </row>
    <row r="71" spans="1:9" x14ac:dyDescent="0.25">
      <c r="A71" s="57"/>
    </row>
  </sheetData>
  <mergeCells count="13">
    <mergeCell ref="B53:B70"/>
    <mergeCell ref="C53:C70"/>
    <mergeCell ref="D53:D70"/>
    <mergeCell ref="A3:A70"/>
    <mergeCell ref="B3:B18"/>
    <mergeCell ref="C3:C18"/>
    <mergeCell ref="D3:D18"/>
    <mergeCell ref="B19:B35"/>
    <mergeCell ref="C19:C35"/>
    <mergeCell ref="D19:D35"/>
    <mergeCell ref="B36:B52"/>
    <mergeCell ref="C36:C52"/>
    <mergeCell ref="D36:D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7"/>
  <sheetViews>
    <sheetView tabSelected="1" topLeftCell="A121" workbookViewId="0">
      <selection activeCell="C124" sqref="C124:C131"/>
    </sheetView>
  </sheetViews>
  <sheetFormatPr defaultRowHeight="15" x14ac:dyDescent="0.25"/>
  <cols>
    <col min="1" max="1" width="4.85546875" style="115" bestFit="1" customWidth="1"/>
    <col min="2" max="2" width="26" style="115" bestFit="1" customWidth="1"/>
    <col min="3" max="3" width="39.28515625" style="115" bestFit="1" customWidth="1"/>
    <col min="4" max="4" width="17.7109375" style="115" bestFit="1" customWidth="1"/>
    <col min="5" max="5" width="28" style="115" bestFit="1" customWidth="1"/>
    <col min="6" max="6" width="18" style="115" bestFit="1" customWidth="1"/>
    <col min="7" max="7" width="38.140625" style="115" bestFit="1" customWidth="1"/>
    <col min="8" max="8" width="34.7109375" style="115" bestFit="1" customWidth="1"/>
    <col min="9" max="9" width="6.42578125" style="115" bestFit="1" customWidth="1"/>
    <col min="10" max="16384" width="9.140625" style="115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x14ac:dyDescent="0.25">
      <c r="A3" s="95" t="s">
        <v>4059</v>
      </c>
      <c r="B3" s="93" t="s">
        <v>621</v>
      </c>
      <c r="C3" s="93" t="s">
        <v>622</v>
      </c>
      <c r="D3" s="93" t="s">
        <v>427</v>
      </c>
      <c r="E3" s="58" t="s">
        <v>3636</v>
      </c>
      <c r="F3" s="58"/>
      <c r="G3" s="58" t="s">
        <v>3637</v>
      </c>
      <c r="H3" s="58" t="s">
        <v>1638</v>
      </c>
    </row>
    <row r="4" spans="1:9" x14ac:dyDescent="0.25">
      <c r="A4" s="96"/>
      <c r="B4" s="114"/>
      <c r="C4" s="114"/>
      <c r="D4" s="114"/>
      <c r="E4" s="58" t="s">
        <v>621</v>
      </c>
      <c r="F4" s="58"/>
      <c r="G4" s="58" t="s">
        <v>3638</v>
      </c>
      <c r="H4" s="58" t="s">
        <v>1638</v>
      </c>
    </row>
    <row r="5" spans="1:9" x14ac:dyDescent="0.25">
      <c r="A5" s="96"/>
      <c r="B5" s="114"/>
      <c r="C5" s="114"/>
      <c r="D5" s="114"/>
      <c r="E5" s="58" t="s">
        <v>3681</v>
      </c>
      <c r="F5" s="58"/>
      <c r="G5" s="58" t="s">
        <v>3682</v>
      </c>
      <c r="H5" s="58" t="s">
        <v>1638</v>
      </c>
    </row>
    <row r="6" spans="1:9" x14ac:dyDescent="0.25">
      <c r="A6" s="96"/>
      <c r="B6" s="114"/>
      <c r="C6" s="114"/>
      <c r="D6" s="114"/>
      <c r="E6" s="58" t="s">
        <v>3810</v>
      </c>
      <c r="F6" s="58"/>
      <c r="G6" s="58" t="s">
        <v>3811</v>
      </c>
      <c r="H6" s="58" t="s">
        <v>1638</v>
      </c>
    </row>
    <row r="7" spans="1:9" x14ac:dyDescent="0.25">
      <c r="A7" s="96"/>
      <c r="B7" s="114"/>
      <c r="C7" s="114"/>
      <c r="D7" s="114"/>
      <c r="E7" s="58" t="s">
        <v>3818</v>
      </c>
      <c r="F7" s="58"/>
      <c r="G7" s="58" t="s">
        <v>3819</v>
      </c>
      <c r="H7" s="58" t="s">
        <v>1638</v>
      </c>
    </row>
    <row r="8" spans="1:9" x14ac:dyDescent="0.25">
      <c r="A8" s="96"/>
      <c r="B8" s="114"/>
      <c r="C8" s="114"/>
      <c r="D8" s="114"/>
      <c r="E8" s="58" t="s">
        <v>3919</v>
      </c>
      <c r="F8" s="58"/>
      <c r="G8" s="58" t="s">
        <v>3920</v>
      </c>
      <c r="H8" s="58" t="s">
        <v>159</v>
      </c>
    </row>
    <row r="9" spans="1:9" x14ac:dyDescent="0.25">
      <c r="A9" s="96"/>
      <c r="B9" s="114"/>
      <c r="C9" s="114"/>
      <c r="D9" s="114"/>
      <c r="E9" s="58" t="s">
        <v>3933</v>
      </c>
      <c r="F9" s="58"/>
      <c r="G9" s="58" t="s">
        <v>3934</v>
      </c>
      <c r="H9" s="58" t="s">
        <v>1638</v>
      </c>
    </row>
    <row r="10" spans="1:9" x14ac:dyDescent="0.25">
      <c r="A10" s="96"/>
      <c r="B10" s="114"/>
      <c r="C10" s="114"/>
      <c r="D10" s="114"/>
      <c r="E10" s="58" t="s">
        <v>4023</v>
      </c>
      <c r="F10" s="58"/>
      <c r="G10" s="58" t="s">
        <v>4024</v>
      </c>
      <c r="H10" s="58" t="s">
        <v>1638</v>
      </c>
    </row>
    <row r="11" spans="1:9" x14ac:dyDescent="0.25">
      <c r="A11" s="96"/>
      <c r="B11" s="92" t="s">
        <v>643</v>
      </c>
      <c r="C11" s="92" t="s">
        <v>644</v>
      </c>
      <c r="D11" s="92" t="s">
        <v>427</v>
      </c>
      <c r="E11" s="58" t="s">
        <v>3691</v>
      </c>
      <c r="F11" s="58"/>
      <c r="G11" s="58" t="s">
        <v>3692</v>
      </c>
      <c r="H11" s="58" t="s">
        <v>159</v>
      </c>
    </row>
    <row r="12" spans="1:9" x14ac:dyDescent="0.25">
      <c r="A12" s="96"/>
      <c r="B12" s="92"/>
      <c r="C12" s="92"/>
      <c r="D12" s="92"/>
      <c r="E12" s="58" t="s">
        <v>3700</v>
      </c>
      <c r="F12" s="58"/>
      <c r="G12" s="58" t="s">
        <v>3701</v>
      </c>
      <c r="H12" s="58" t="s">
        <v>1729</v>
      </c>
    </row>
    <row r="13" spans="1:9" x14ac:dyDescent="0.25">
      <c r="A13" s="96"/>
      <c r="B13" s="92"/>
      <c r="C13" s="92"/>
      <c r="D13" s="92"/>
      <c r="E13" s="58" t="s">
        <v>2555</v>
      </c>
      <c r="F13" s="58"/>
      <c r="G13" s="58" t="s">
        <v>3744</v>
      </c>
      <c r="H13" s="58" t="s">
        <v>1638</v>
      </c>
    </row>
    <row r="14" spans="1:9" x14ac:dyDescent="0.25">
      <c r="A14" s="96"/>
      <c r="B14" s="92"/>
      <c r="C14" s="92"/>
      <c r="D14" s="92"/>
      <c r="E14" s="58" t="s">
        <v>3887</v>
      </c>
      <c r="F14" s="58"/>
      <c r="G14" s="58" t="s">
        <v>3888</v>
      </c>
      <c r="H14" s="58" t="s">
        <v>159</v>
      </c>
    </row>
    <row r="15" spans="1:9" x14ac:dyDescent="0.25">
      <c r="A15" s="96"/>
      <c r="B15" s="92"/>
      <c r="C15" s="92"/>
      <c r="D15" s="92"/>
      <c r="E15" s="58" t="s">
        <v>3954</v>
      </c>
      <c r="F15" s="58"/>
      <c r="G15" s="58" t="s">
        <v>3955</v>
      </c>
      <c r="H15" s="58" t="s">
        <v>159</v>
      </c>
    </row>
    <row r="16" spans="1:9" x14ac:dyDescent="0.25">
      <c r="A16" s="96"/>
      <c r="B16" s="92"/>
      <c r="C16" s="92"/>
      <c r="D16" s="92"/>
      <c r="E16" s="58" t="s">
        <v>3973</v>
      </c>
      <c r="F16" s="58"/>
      <c r="G16" s="58" t="s">
        <v>3974</v>
      </c>
      <c r="H16" s="58" t="s">
        <v>1638</v>
      </c>
    </row>
    <row r="17" spans="1:8" x14ac:dyDescent="0.25">
      <c r="A17" s="96"/>
      <c r="B17" s="92"/>
      <c r="C17" s="92"/>
      <c r="D17" s="92"/>
      <c r="E17" s="58" t="s">
        <v>3980</v>
      </c>
      <c r="F17" s="58"/>
      <c r="G17" s="58" t="s">
        <v>3981</v>
      </c>
      <c r="H17" s="58" t="s">
        <v>1638</v>
      </c>
    </row>
    <row r="18" spans="1:8" x14ac:dyDescent="0.25">
      <c r="A18" s="96"/>
      <c r="B18" s="92"/>
      <c r="C18" s="92"/>
      <c r="D18" s="92"/>
      <c r="E18" s="58" t="s">
        <v>3991</v>
      </c>
      <c r="F18" s="58"/>
      <c r="G18" s="58" t="s">
        <v>3992</v>
      </c>
      <c r="H18" s="58" t="s">
        <v>1638</v>
      </c>
    </row>
    <row r="19" spans="1:8" x14ac:dyDescent="0.25">
      <c r="A19" s="96"/>
      <c r="B19" s="92" t="s">
        <v>645</v>
      </c>
      <c r="C19" s="92" t="s">
        <v>646</v>
      </c>
      <c r="D19" s="92" t="s">
        <v>427</v>
      </c>
      <c r="E19" s="58" t="s">
        <v>3687</v>
      </c>
      <c r="F19" s="58"/>
      <c r="G19" s="58" t="s">
        <v>3688</v>
      </c>
      <c r="H19" s="58" t="s">
        <v>1638</v>
      </c>
    </row>
    <row r="20" spans="1:8" x14ac:dyDescent="0.25">
      <c r="A20" s="96"/>
      <c r="B20" s="92"/>
      <c r="C20" s="92"/>
      <c r="D20" s="92"/>
      <c r="E20" s="58" t="s">
        <v>3726</v>
      </c>
      <c r="F20" s="58"/>
      <c r="G20" s="58" t="s">
        <v>3727</v>
      </c>
      <c r="H20" s="58" t="s">
        <v>159</v>
      </c>
    </row>
    <row r="21" spans="1:8" x14ac:dyDescent="0.25">
      <c r="A21" s="96"/>
      <c r="B21" s="92"/>
      <c r="C21" s="92"/>
      <c r="D21" s="92"/>
      <c r="E21" s="58" t="s">
        <v>3782</v>
      </c>
      <c r="F21" s="58"/>
      <c r="G21" s="58" t="s">
        <v>3783</v>
      </c>
      <c r="H21" s="58" t="s">
        <v>159</v>
      </c>
    </row>
    <row r="22" spans="1:8" x14ac:dyDescent="0.25">
      <c r="A22" s="96"/>
      <c r="B22" s="92"/>
      <c r="C22" s="92"/>
      <c r="D22" s="92"/>
      <c r="E22" s="58" t="s">
        <v>3824</v>
      </c>
      <c r="F22" s="58"/>
      <c r="G22" s="58" t="s">
        <v>3825</v>
      </c>
      <c r="H22" s="58" t="s">
        <v>1638</v>
      </c>
    </row>
    <row r="23" spans="1:8" x14ac:dyDescent="0.25">
      <c r="A23" s="96"/>
      <c r="B23" s="92"/>
      <c r="C23" s="92"/>
      <c r="D23" s="92"/>
      <c r="E23" s="58" t="s">
        <v>3889</v>
      </c>
      <c r="F23" s="58"/>
      <c r="G23" s="58" t="s">
        <v>3890</v>
      </c>
      <c r="H23" s="58" t="s">
        <v>1729</v>
      </c>
    </row>
    <row r="24" spans="1:8" x14ac:dyDescent="0.25">
      <c r="A24" s="96"/>
      <c r="B24" s="92"/>
      <c r="C24" s="92"/>
      <c r="D24" s="92"/>
      <c r="E24" s="58" t="s">
        <v>3893</v>
      </c>
      <c r="F24" s="58"/>
      <c r="G24" s="58" t="s">
        <v>3894</v>
      </c>
      <c r="H24" s="58" t="s">
        <v>159</v>
      </c>
    </row>
    <row r="25" spans="1:8" x14ac:dyDescent="0.25">
      <c r="A25" s="96"/>
      <c r="B25" s="92"/>
      <c r="C25" s="92"/>
      <c r="D25" s="92"/>
      <c r="E25" s="58" t="s">
        <v>3947</v>
      </c>
      <c r="F25" s="58"/>
      <c r="G25" s="58" t="s">
        <v>3948</v>
      </c>
      <c r="H25" s="58" t="s">
        <v>1729</v>
      </c>
    </row>
    <row r="26" spans="1:8" x14ac:dyDescent="0.25">
      <c r="A26" s="96"/>
      <c r="B26" s="92"/>
      <c r="C26" s="92"/>
      <c r="D26" s="92"/>
      <c r="E26" s="58" t="s">
        <v>4055</v>
      </c>
      <c r="F26" s="58"/>
      <c r="G26" s="58" t="s">
        <v>4056</v>
      </c>
      <c r="H26" s="58" t="s">
        <v>1638</v>
      </c>
    </row>
    <row r="27" spans="1:8" x14ac:dyDescent="0.25">
      <c r="A27" s="96"/>
      <c r="B27" s="114" t="s">
        <v>647</v>
      </c>
      <c r="C27" s="114" t="s">
        <v>648</v>
      </c>
      <c r="D27" s="114" t="s">
        <v>425</v>
      </c>
      <c r="E27" s="58" t="s">
        <v>3619</v>
      </c>
      <c r="F27" s="58"/>
      <c r="G27" s="58" t="s">
        <v>3620</v>
      </c>
      <c r="H27" s="58" t="s">
        <v>1638</v>
      </c>
    </row>
    <row r="28" spans="1:8" x14ac:dyDescent="0.25">
      <c r="A28" s="96"/>
      <c r="B28" s="114"/>
      <c r="C28" s="114"/>
      <c r="D28" s="114"/>
      <c r="E28" s="58" t="s">
        <v>649</v>
      </c>
      <c r="F28" s="58"/>
      <c r="G28" s="58" t="s">
        <v>3643</v>
      </c>
      <c r="H28" s="58" t="s">
        <v>1638</v>
      </c>
    </row>
    <row r="29" spans="1:8" x14ac:dyDescent="0.25">
      <c r="A29" s="96"/>
      <c r="B29" s="114"/>
      <c r="C29" s="114"/>
      <c r="D29" s="114"/>
      <c r="E29" s="58" t="s">
        <v>3707</v>
      </c>
      <c r="F29" s="58"/>
      <c r="G29" s="58" t="s">
        <v>3708</v>
      </c>
      <c r="H29" s="58" t="s">
        <v>1638</v>
      </c>
    </row>
    <row r="30" spans="1:8" x14ac:dyDescent="0.25">
      <c r="A30" s="96"/>
      <c r="B30" s="114"/>
      <c r="C30" s="114"/>
      <c r="D30" s="114"/>
      <c r="E30" s="58" t="s">
        <v>3837</v>
      </c>
      <c r="F30" s="58"/>
      <c r="G30" s="58" t="s">
        <v>3838</v>
      </c>
      <c r="H30" s="58" t="s">
        <v>1638</v>
      </c>
    </row>
    <row r="31" spans="1:8" x14ac:dyDescent="0.25">
      <c r="A31" s="96"/>
      <c r="B31" s="114"/>
      <c r="C31" s="114"/>
      <c r="D31" s="114"/>
      <c r="E31" s="58" t="s">
        <v>3873</v>
      </c>
      <c r="F31" s="58"/>
      <c r="G31" s="58" t="s">
        <v>3874</v>
      </c>
      <c r="H31" s="58" t="s">
        <v>1729</v>
      </c>
    </row>
    <row r="32" spans="1:8" x14ac:dyDescent="0.25">
      <c r="A32" s="96"/>
      <c r="B32" s="114"/>
      <c r="C32" s="114"/>
      <c r="D32" s="114"/>
      <c r="E32" s="58" t="s">
        <v>3885</v>
      </c>
      <c r="F32" s="58"/>
      <c r="G32" s="58" t="s">
        <v>3886</v>
      </c>
      <c r="H32" s="58" t="s">
        <v>1729</v>
      </c>
    </row>
    <row r="33" spans="1:8" x14ac:dyDescent="0.25">
      <c r="A33" s="96"/>
      <c r="B33" s="114"/>
      <c r="C33" s="114"/>
      <c r="D33" s="114"/>
      <c r="E33" s="58" t="s">
        <v>3956</v>
      </c>
      <c r="F33" s="58"/>
      <c r="G33" s="58" t="s">
        <v>3957</v>
      </c>
      <c r="H33" s="58" t="s">
        <v>1638</v>
      </c>
    </row>
    <row r="34" spans="1:8" x14ac:dyDescent="0.25">
      <c r="A34" s="96"/>
      <c r="B34" s="114"/>
      <c r="C34" s="114"/>
      <c r="D34" s="114"/>
      <c r="E34" s="58" t="s">
        <v>3958</v>
      </c>
      <c r="F34" s="58"/>
      <c r="G34" s="58" t="s">
        <v>3959</v>
      </c>
      <c r="H34" s="58" t="s">
        <v>1729</v>
      </c>
    </row>
    <row r="35" spans="1:8" x14ac:dyDescent="0.25">
      <c r="A35" s="96"/>
      <c r="B35" s="92" t="s">
        <v>649</v>
      </c>
      <c r="C35" s="92" t="s">
        <v>650</v>
      </c>
      <c r="D35" s="92" t="s">
        <v>427</v>
      </c>
      <c r="E35" s="58" t="s">
        <v>3631</v>
      </c>
      <c r="F35" s="58"/>
      <c r="G35" s="58" t="s">
        <v>3632</v>
      </c>
      <c r="H35" s="58" t="s">
        <v>1638</v>
      </c>
    </row>
    <row r="36" spans="1:8" x14ac:dyDescent="0.25">
      <c r="A36" s="96"/>
      <c r="B36" s="92"/>
      <c r="C36" s="92"/>
      <c r="D36" s="92"/>
      <c r="E36" s="58" t="s">
        <v>3653</v>
      </c>
      <c r="F36" s="58"/>
      <c r="G36" s="58" t="s">
        <v>3654</v>
      </c>
      <c r="H36" s="58" t="s">
        <v>159</v>
      </c>
    </row>
    <row r="37" spans="1:8" x14ac:dyDescent="0.25">
      <c r="A37" s="96"/>
      <c r="B37" s="92"/>
      <c r="C37" s="92"/>
      <c r="D37" s="92"/>
      <c r="E37" s="58" t="s">
        <v>3683</v>
      </c>
      <c r="F37" s="58"/>
      <c r="G37" s="58" t="s">
        <v>3684</v>
      </c>
      <c r="H37" s="58" t="s">
        <v>159</v>
      </c>
    </row>
    <row r="38" spans="1:8" x14ac:dyDescent="0.25">
      <c r="A38" s="96"/>
      <c r="B38" s="92"/>
      <c r="C38" s="92"/>
      <c r="D38" s="92"/>
      <c r="E38" s="58" t="s">
        <v>3709</v>
      </c>
      <c r="F38" s="58"/>
      <c r="G38" s="58" t="s">
        <v>3710</v>
      </c>
      <c r="H38" s="58" t="s">
        <v>1638</v>
      </c>
    </row>
    <row r="39" spans="1:8" x14ac:dyDescent="0.25">
      <c r="A39" s="96"/>
      <c r="B39" s="92"/>
      <c r="C39" s="92"/>
      <c r="D39" s="92"/>
      <c r="E39" s="58" t="s">
        <v>3751</v>
      </c>
      <c r="F39" s="58"/>
      <c r="G39" s="58" t="s">
        <v>3752</v>
      </c>
      <c r="H39" s="58" t="s">
        <v>1638</v>
      </c>
    </row>
    <row r="40" spans="1:8" x14ac:dyDescent="0.25">
      <c r="A40" s="96"/>
      <c r="B40" s="92"/>
      <c r="C40" s="92"/>
      <c r="D40" s="92"/>
      <c r="E40" s="58" t="s">
        <v>3820</v>
      </c>
      <c r="F40" s="58"/>
      <c r="G40" s="58" t="s">
        <v>3821</v>
      </c>
      <c r="H40" s="58" t="s">
        <v>159</v>
      </c>
    </row>
    <row r="41" spans="1:8" x14ac:dyDescent="0.25">
      <c r="A41" s="96"/>
      <c r="B41" s="92"/>
      <c r="C41" s="92"/>
      <c r="D41" s="92"/>
      <c r="E41" s="58" t="s">
        <v>3941</v>
      </c>
      <c r="F41" s="58"/>
      <c r="G41" s="58" t="s">
        <v>3942</v>
      </c>
      <c r="H41" s="58" t="s">
        <v>159</v>
      </c>
    </row>
    <row r="42" spans="1:8" x14ac:dyDescent="0.25">
      <c r="A42" s="96"/>
      <c r="B42" s="92"/>
      <c r="C42" s="92"/>
      <c r="D42" s="92"/>
      <c r="E42" s="58" t="s">
        <v>4039</v>
      </c>
      <c r="F42" s="58"/>
      <c r="G42" s="58" t="s">
        <v>4040</v>
      </c>
      <c r="H42" s="58" t="s">
        <v>1638</v>
      </c>
    </row>
    <row r="43" spans="1:8" x14ac:dyDescent="0.25">
      <c r="A43" s="96"/>
      <c r="B43" s="114" t="s">
        <v>700</v>
      </c>
      <c r="C43" s="114" t="s">
        <v>701</v>
      </c>
      <c r="D43" s="114" t="s">
        <v>427</v>
      </c>
      <c r="E43" s="58" t="s">
        <v>3621</v>
      </c>
      <c r="F43" s="58"/>
      <c r="G43" s="58" t="s">
        <v>3622</v>
      </c>
      <c r="H43" s="58" t="s">
        <v>159</v>
      </c>
    </row>
    <row r="44" spans="1:8" x14ac:dyDescent="0.25">
      <c r="A44" s="96"/>
      <c r="B44" s="114"/>
      <c r="C44" s="114"/>
      <c r="D44" s="114"/>
      <c r="E44" s="58" t="s">
        <v>3641</v>
      </c>
      <c r="F44" s="58"/>
      <c r="G44" s="58" t="s">
        <v>3642</v>
      </c>
      <c r="H44" s="58" t="s">
        <v>159</v>
      </c>
    </row>
    <row r="45" spans="1:8" x14ac:dyDescent="0.25">
      <c r="A45" s="96"/>
      <c r="B45" s="114"/>
      <c r="C45" s="114"/>
      <c r="D45" s="114"/>
      <c r="E45" s="58" t="s">
        <v>3655</v>
      </c>
      <c r="F45" s="58"/>
      <c r="G45" s="58" t="s">
        <v>3656</v>
      </c>
      <c r="H45" s="58" t="s">
        <v>429</v>
      </c>
    </row>
    <row r="46" spans="1:8" x14ac:dyDescent="0.25">
      <c r="A46" s="96"/>
      <c r="B46" s="114"/>
      <c r="C46" s="114"/>
      <c r="D46" s="114"/>
      <c r="E46" s="58" t="s">
        <v>3657</v>
      </c>
      <c r="F46" s="58"/>
      <c r="G46" s="58" t="s">
        <v>3658</v>
      </c>
      <c r="H46" s="58" t="s">
        <v>159</v>
      </c>
    </row>
    <row r="47" spans="1:8" x14ac:dyDescent="0.25">
      <c r="A47" s="96"/>
      <c r="B47" s="114"/>
      <c r="C47" s="114"/>
      <c r="D47" s="114"/>
      <c r="E47" s="58" t="s">
        <v>3659</v>
      </c>
      <c r="F47" s="58"/>
      <c r="G47" s="58" t="s">
        <v>3660</v>
      </c>
      <c r="H47" s="58" t="s">
        <v>1638</v>
      </c>
    </row>
    <row r="48" spans="1:8" x14ac:dyDescent="0.25">
      <c r="A48" s="96"/>
      <c r="B48" s="114"/>
      <c r="C48" s="114"/>
      <c r="D48" s="114"/>
      <c r="E48" s="58" t="s">
        <v>3749</v>
      </c>
      <c r="F48" s="58"/>
      <c r="G48" s="58" t="s">
        <v>3750</v>
      </c>
      <c r="H48" s="58" t="s">
        <v>1638</v>
      </c>
    </row>
    <row r="49" spans="1:8" x14ac:dyDescent="0.25">
      <c r="A49" s="96"/>
      <c r="B49" s="114"/>
      <c r="C49" s="114"/>
      <c r="D49" s="114"/>
      <c r="E49" s="58" t="s">
        <v>3960</v>
      </c>
      <c r="F49" s="58"/>
      <c r="G49" s="58" t="s">
        <v>3961</v>
      </c>
      <c r="H49" s="58" t="s">
        <v>1638</v>
      </c>
    </row>
    <row r="50" spans="1:8" x14ac:dyDescent="0.25">
      <c r="A50" s="96"/>
      <c r="B50" s="114"/>
      <c r="C50" s="114"/>
      <c r="D50" s="114"/>
      <c r="E50" s="58" t="s">
        <v>3975</v>
      </c>
      <c r="F50" s="58"/>
      <c r="G50" s="58" t="s">
        <v>3976</v>
      </c>
      <c r="H50" s="58" t="s">
        <v>159</v>
      </c>
    </row>
    <row r="51" spans="1:8" x14ac:dyDescent="0.25">
      <c r="A51" s="96"/>
      <c r="B51" s="92" t="s">
        <v>702</v>
      </c>
      <c r="C51" s="92" t="s">
        <v>703</v>
      </c>
      <c r="D51" s="92" t="s">
        <v>427</v>
      </c>
      <c r="E51" s="58" t="s">
        <v>3661</v>
      </c>
      <c r="F51" s="58"/>
      <c r="G51" s="58" t="s">
        <v>3662</v>
      </c>
      <c r="H51" s="58" t="s">
        <v>1638</v>
      </c>
    </row>
    <row r="52" spans="1:8" x14ac:dyDescent="0.25">
      <c r="A52" s="96"/>
      <c r="B52" s="92"/>
      <c r="C52" s="92"/>
      <c r="D52" s="92"/>
      <c r="E52" s="58" t="s">
        <v>3663</v>
      </c>
      <c r="F52" s="58"/>
      <c r="G52" s="58" t="s">
        <v>3664</v>
      </c>
      <c r="H52" s="58" t="s">
        <v>1638</v>
      </c>
    </row>
    <row r="53" spans="1:8" x14ac:dyDescent="0.25">
      <c r="A53" s="96"/>
      <c r="B53" s="92"/>
      <c r="C53" s="92"/>
      <c r="D53" s="92"/>
      <c r="E53" s="58" t="s">
        <v>3765</v>
      </c>
      <c r="F53" s="58"/>
      <c r="G53" s="58" t="s">
        <v>3766</v>
      </c>
      <c r="H53" s="58" t="s">
        <v>1638</v>
      </c>
    </row>
    <row r="54" spans="1:8" x14ac:dyDescent="0.25">
      <c r="A54" s="96"/>
      <c r="B54" s="92"/>
      <c r="C54" s="92"/>
      <c r="D54" s="92"/>
      <c r="E54" s="58" t="s">
        <v>3767</v>
      </c>
      <c r="F54" s="58"/>
      <c r="G54" s="58" t="s">
        <v>3768</v>
      </c>
      <c r="H54" s="58" t="s">
        <v>1729</v>
      </c>
    </row>
    <row r="55" spans="1:8" x14ac:dyDescent="0.25">
      <c r="A55" s="96"/>
      <c r="B55" s="92"/>
      <c r="C55" s="92"/>
      <c r="D55" s="92"/>
      <c r="E55" s="58" t="s">
        <v>3832</v>
      </c>
      <c r="F55" s="58"/>
      <c r="G55" s="58" t="s">
        <v>3833</v>
      </c>
      <c r="H55" s="58" t="s">
        <v>3834</v>
      </c>
    </row>
    <row r="56" spans="1:8" x14ac:dyDescent="0.25">
      <c r="A56" s="96"/>
      <c r="B56" s="92"/>
      <c r="C56" s="92"/>
      <c r="D56" s="92"/>
      <c r="E56" s="58" t="s">
        <v>3865</v>
      </c>
      <c r="F56" s="58"/>
      <c r="G56" s="58" t="s">
        <v>3866</v>
      </c>
      <c r="H56" s="58" t="s">
        <v>429</v>
      </c>
    </row>
    <row r="57" spans="1:8" x14ac:dyDescent="0.25">
      <c r="A57" s="96"/>
      <c r="B57" s="92"/>
      <c r="C57" s="92"/>
      <c r="D57" s="92"/>
      <c r="E57" s="58" t="s">
        <v>3971</v>
      </c>
      <c r="F57" s="58"/>
      <c r="G57" s="58" t="s">
        <v>3972</v>
      </c>
      <c r="H57" s="58" t="s">
        <v>1638</v>
      </c>
    </row>
    <row r="58" spans="1:8" x14ac:dyDescent="0.25">
      <c r="A58" s="96"/>
      <c r="B58" s="92"/>
      <c r="C58" s="92"/>
      <c r="D58" s="92"/>
      <c r="E58" s="58" t="s">
        <v>4041</v>
      </c>
      <c r="F58" s="58"/>
      <c r="G58" s="58" t="s">
        <v>4042</v>
      </c>
      <c r="H58" s="58" t="s">
        <v>159</v>
      </c>
    </row>
    <row r="59" spans="1:8" x14ac:dyDescent="0.25">
      <c r="A59" s="96"/>
      <c r="B59" s="114" t="s">
        <v>735</v>
      </c>
      <c r="C59" s="114" t="s">
        <v>736</v>
      </c>
      <c r="D59" s="114" t="s">
        <v>427</v>
      </c>
      <c r="E59" s="58" t="s">
        <v>3616</v>
      </c>
      <c r="F59" s="58"/>
      <c r="G59" s="58" t="s">
        <v>3617</v>
      </c>
      <c r="H59" s="58" t="s">
        <v>3618</v>
      </c>
    </row>
    <row r="60" spans="1:8" x14ac:dyDescent="0.25">
      <c r="A60" s="96"/>
      <c r="B60" s="114"/>
      <c r="C60" s="114"/>
      <c r="D60" s="114"/>
      <c r="E60" s="58" t="s">
        <v>3629</v>
      </c>
      <c r="F60" s="58"/>
      <c r="G60" s="58" t="s">
        <v>3630</v>
      </c>
      <c r="H60" s="58" t="s">
        <v>159</v>
      </c>
    </row>
    <row r="61" spans="1:8" x14ac:dyDescent="0.25">
      <c r="A61" s="96"/>
      <c r="B61" s="114"/>
      <c r="C61" s="114"/>
      <c r="D61" s="114"/>
      <c r="E61" s="58" t="s">
        <v>3649</v>
      </c>
      <c r="F61" s="58"/>
      <c r="G61" s="58" t="s">
        <v>3650</v>
      </c>
      <c r="H61" s="58" t="s">
        <v>1729</v>
      </c>
    </row>
    <row r="62" spans="1:8" x14ac:dyDescent="0.25">
      <c r="A62" s="96"/>
      <c r="B62" s="114"/>
      <c r="C62" s="114"/>
      <c r="D62" s="114"/>
      <c r="E62" s="58" t="s">
        <v>3671</v>
      </c>
      <c r="F62" s="58"/>
      <c r="G62" s="58" t="s">
        <v>3672</v>
      </c>
      <c r="H62" s="58" t="s">
        <v>1638</v>
      </c>
    </row>
    <row r="63" spans="1:8" x14ac:dyDescent="0.25">
      <c r="A63" s="96"/>
      <c r="B63" s="114"/>
      <c r="C63" s="114"/>
      <c r="D63" s="114"/>
      <c r="E63" s="58" t="s">
        <v>735</v>
      </c>
      <c r="F63" s="58"/>
      <c r="G63" s="58" t="s">
        <v>3675</v>
      </c>
      <c r="H63" s="58" t="s">
        <v>1638</v>
      </c>
    </row>
    <row r="64" spans="1:8" x14ac:dyDescent="0.25">
      <c r="A64" s="96"/>
      <c r="B64" s="114"/>
      <c r="C64" s="114"/>
      <c r="D64" s="114"/>
      <c r="E64" s="58" t="s">
        <v>3676</v>
      </c>
      <c r="F64" s="58"/>
      <c r="G64" s="58" t="s">
        <v>3677</v>
      </c>
      <c r="H64" s="58" t="s">
        <v>3678</v>
      </c>
    </row>
    <row r="65" spans="1:8" x14ac:dyDescent="0.25">
      <c r="A65" s="96"/>
      <c r="B65" s="114"/>
      <c r="C65" s="114"/>
      <c r="D65" s="114"/>
      <c r="E65" s="58" t="s">
        <v>3719</v>
      </c>
      <c r="F65" s="58"/>
      <c r="G65" s="58" t="s">
        <v>3720</v>
      </c>
      <c r="H65" s="58" t="s">
        <v>1638</v>
      </c>
    </row>
    <row r="66" spans="1:8" x14ac:dyDescent="0.25">
      <c r="A66" s="96"/>
      <c r="B66" s="114"/>
      <c r="C66" s="114"/>
      <c r="D66" s="114"/>
      <c r="E66" s="58" t="s">
        <v>3808</v>
      </c>
      <c r="F66" s="58"/>
      <c r="G66" s="58" t="s">
        <v>3809</v>
      </c>
      <c r="H66" s="58" t="s">
        <v>159</v>
      </c>
    </row>
    <row r="67" spans="1:8" x14ac:dyDescent="0.25">
      <c r="A67" s="96"/>
      <c r="B67" s="92" t="s">
        <v>3633</v>
      </c>
      <c r="C67" s="92" t="s">
        <v>738</v>
      </c>
      <c r="D67" s="92" t="s">
        <v>427</v>
      </c>
      <c r="E67" s="58" t="s">
        <v>3634</v>
      </c>
      <c r="F67" s="58"/>
      <c r="G67" s="58" t="s">
        <v>3635</v>
      </c>
      <c r="H67" s="58" t="s">
        <v>1638</v>
      </c>
    </row>
    <row r="68" spans="1:8" x14ac:dyDescent="0.25">
      <c r="A68" s="96"/>
      <c r="B68" s="92"/>
      <c r="C68" s="92"/>
      <c r="D68" s="92"/>
      <c r="E68" s="58" t="s">
        <v>3651</v>
      </c>
      <c r="F68" s="58"/>
      <c r="G68" s="58" t="s">
        <v>3652</v>
      </c>
      <c r="H68" s="58" t="s">
        <v>1638</v>
      </c>
    </row>
    <row r="69" spans="1:8" x14ac:dyDescent="0.25">
      <c r="A69" s="96"/>
      <c r="B69" s="92"/>
      <c r="C69" s="92"/>
      <c r="D69" s="92"/>
      <c r="E69" s="58" t="s">
        <v>3679</v>
      </c>
      <c r="F69" s="58"/>
      <c r="G69" s="58" t="s">
        <v>3680</v>
      </c>
      <c r="H69" s="58" t="s">
        <v>1638</v>
      </c>
    </row>
    <row r="70" spans="1:8" x14ac:dyDescent="0.25">
      <c r="A70" s="96"/>
      <c r="B70" s="92"/>
      <c r="C70" s="92"/>
      <c r="D70" s="92"/>
      <c r="E70" s="58" t="s">
        <v>3737</v>
      </c>
      <c r="F70" s="58"/>
      <c r="G70" s="58" t="s">
        <v>3738</v>
      </c>
      <c r="H70" s="58" t="s">
        <v>1638</v>
      </c>
    </row>
    <row r="71" spans="1:8" x14ac:dyDescent="0.25">
      <c r="A71" s="96"/>
      <c r="B71" s="92"/>
      <c r="C71" s="92"/>
      <c r="D71" s="92"/>
      <c r="E71" s="58" t="s">
        <v>3814</v>
      </c>
      <c r="F71" s="58"/>
      <c r="G71" s="58" t="s">
        <v>3815</v>
      </c>
      <c r="H71" s="58" t="s">
        <v>1638</v>
      </c>
    </row>
    <row r="72" spans="1:8" x14ac:dyDescent="0.25">
      <c r="A72" s="96"/>
      <c r="B72" s="92"/>
      <c r="C72" s="92"/>
      <c r="D72" s="92"/>
      <c r="E72" s="58" t="s">
        <v>3917</v>
      </c>
      <c r="F72" s="58"/>
      <c r="G72" s="58" t="s">
        <v>3918</v>
      </c>
      <c r="H72" s="58" t="s">
        <v>1638</v>
      </c>
    </row>
    <row r="73" spans="1:8" x14ac:dyDescent="0.25">
      <c r="A73" s="96"/>
      <c r="B73" s="92"/>
      <c r="C73" s="92"/>
      <c r="D73" s="92"/>
      <c r="E73" s="58" t="s">
        <v>3927</v>
      </c>
      <c r="F73" s="58"/>
      <c r="G73" s="58" t="s">
        <v>3928</v>
      </c>
      <c r="H73" s="58" t="s">
        <v>1638</v>
      </c>
    </row>
    <row r="74" spans="1:8" x14ac:dyDescent="0.25">
      <c r="A74" s="96"/>
      <c r="B74" s="92"/>
      <c r="C74" s="92"/>
      <c r="D74" s="92"/>
      <c r="E74" s="58" t="s">
        <v>4001</v>
      </c>
      <c r="F74" s="58"/>
      <c r="G74" s="58" t="s">
        <v>4002</v>
      </c>
      <c r="H74" s="58" t="s">
        <v>159</v>
      </c>
    </row>
    <row r="75" spans="1:8" x14ac:dyDescent="0.25">
      <c r="A75" s="96"/>
      <c r="B75" s="92" t="s">
        <v>3698</v>
      </c>
      <c r="C75" s="92" t="s">
        <v>762</v>
      </c>
      <c r="D75" s="92" t="s">
        <v>425</v>
      </c>
      <c r="E75" s="58" t="s">
        <v>761</v>
      </c>
      <c r="F75" s="58"/>
      <c r="G75" s="58" t="s">
        <v>3699</v>
      </c>
      <c r="H75" s="58" t="s">
        <v>1638</v>
      </c>
    </row>
    <row r="76" spans="1:8" x14ac:dyDescent="0.25">
      <c r="A76" s="96"/>
      <c r="B76" s="92"/>
      <c r="C76" s="92"/>
      <c r="D76" s="92"/>
      <c r="E76" s="58" t="s">
        <v>3761</v>
      </c>
      <c r="F76" s="58"/>
      <c r="G76" s="58" t="s">
        <v>3762</v>
      </c>
      <c r="H76" s="58" t="s">
        <v>1638</v>
      </c>
    </row>
    <row r="77" spans="1:8" x14ac:dyDescent="0.25">
      <c r="A77" s="96"/>
      <c r="B77" s="92"/>
      <c r="C77" s="92"/>
      <c r="D77" s="92"/>
      <c r="E77" s="58" t="s">
        <v>3773</v>
      </c>
      <c r="F77" s="58"/>
      <c r="G77" s="58" t="s">
        <v>3774</v>
      </c>
      <c r="H77" s="58" t="s">
        <v>1638</v>
      </c>
    </row>
    <row r="78" spans="1:8" x14ac:dyDescent="0.25">
      <c r="A78" s="96"/>
      <c r="B78" s="92"/>
      <c r="C78" s="92"/>
      <c r="D78" s="92"/>
      <c r="E78" s="58" t="s">
        <v>3784</v>
      </c>
      <c r="F78" s="58"/>
      <c r="G78" s="58" t="s">
        <v>3785</v>
      </c>
      <c r="H78" s="58" t="s">
        <v>1729</v>
      </c>
    </row>
    <row r="79" spans="1:8" x14ac:dyDescent="0.25">
      <c r="A79" s="96"/>
      <c r="B79" s="92"/>
      <c r="C79" s="92"/>
      <c r="D79" s="92"/>
      <c r="E79" s="58" t="s">
        <v>3852</v>
      </c>
      <c r="F79" s="58"/>
      <c r="G79" s="58" t="s">
        <v>3853</v>
      </c>
      <c r="H79" s="58" t="s">
        <v>1638</v>
      </c>
    </row>
    <row r="80" spans="1:8" x14ac:dyDescent="0.25">
      <c r="A80" s="96"/>
      <c r="B80" s="92"/>
      <c r="C80" s="92"/>
      <c r="D80" s="92"/>
      <c r="E80" s="58" t="s">
        <v>3929</v>
      </c>
      <c r="F80" s="58"/>
      <c r="G80" s="58" t="s">
        <v>3930</v>
      </c>
      <c r="H80" s="58" t="s">
        <v>1638</v>
      </c>
    </row>
    <row r="81" spans="1:8" x14ac:dyDescent="0.25">
      <c r="A81" s="96"/>
      <c r="B81" s="92"/>
      <c r="C81" s="92"/>
      <c r="D81" s="92"/>
      <c r="E81" s="58" t="s">
        <v>4019</v>
      </c>
      <c r="F81" s="58"/>
      <c r="G81" s="58" t="s">
        <v>4020</v>
      </c>
      <c r="H81" s="58" t="s">
        <v>1638</v>
      </c>
    </row>
    <row r="82" spans="1:8" x14ac:dyDescent="0.25">
      <c r="A82" s="96"/>
      <c r="B82" s="92"/>
      <c r="C82" s="92"/>
      <c r="D82" s="92"/>
      <c r="E82" s="58" t="s">
        <v>4037</v>
      </c>
      <c r="F82" s="58"/>
      <c r="G82" s="58" t="s">
        <v>4038</v>
      </c>
      <c r="H82" s="58" t="s">
        <v>1638</v>
      </c>
    </row>
    <row r="83" spans="1:8" x14ac:dyDescent="0.25">
      <c r="A83" s="96"/>
      <c r="B83" s="92" t="s">
        <v>789</v>
      </c>
      <c r="C83" s="92" t="s">
        <v>790</v>
      </c>
      <c r="D83" s="92" t="s">
        <v>425</v>
      </c>
      <c r="E83" s="58" t="s">
        <v>3639</v>
      </c>
      <c r="F83" s="58"/>
      <c r="G83" s="58" t="s">
        <v>3640</v>
      </c>
      <c r="H83" s="58" t="s">
        <v>429</v>
      </c>
    </row>
    <row r="84" spans="1:8" x14ac:dyDescent="0.25">
      <c r="A84" s="96"/>
      <c r="B84" s="92"/>
      <c r="C84" s="92"/>
      <c r="D84" s="92"/>
      <c r="E84" s="58" t="s">
        <v>789</v>
      </c>
      <c r="F84" s="58"/>
      <c r="G84" s="58" t="s">
        <v>3711</v>
      </c>
      <c r="H84" s="58" t="s">
        <v>1638</v>
      </c>
    </row>
    <row r="85" spans="1:8" x14ac:dyDescent="0.25">
      <c r="A85" s="96"/>
      <c r="B85" s="92"/>
      <c r="C85" s="92"/>
      <c r="D85" s="92"/>
      <c r="E85" s="58" t="s">
        <v>3721</v>
      </c>
      <c r="F85" s="58"/>
      <c r="G85" s="58" t="s">
        <v>3722</v>
      </c>
      <c r="H85" s="58" t="s">
        <v>1729</v>
      </c>
    </row>
    <row r="86" spans="1:8" x14ac:dyDescent="0.25">
      <c r="A86" s="96"/>
      <c r="B86" s="92"/>
      <c r="C86" s="92"/>
      <c r="D86" s="92"/>
      <c r="E86" s="58" t="s">
        <v>3735</v>
      </c>
      <c r="F86" s="58"/>
      <c r="G86" s="58" t="s">
        <v>3736</v>
      </c>
      <c r="H86" s="58" t="s">
        <v>1729</v>
      </c>
    </row>
    <row r="87" spans="1:8" x14ac:dyDescent="0.25">
      <c r="A87" s="96"/>
      <c r="B87" s="92"/>
      <c r="C87" s="92"/>
      <c r="D87" s="92"/>
      <c r="E87" s="58" t="s">
        <v>3740</v>
      </c>
      <c r="F87" s="58"/>
      <c r="G87" s="58" t="s">
        <v>3741</v>
      </c>
      <c r="H87" s="58" t="s">
        <v>1638</v>
      </c>
    </row>
    <row r="88" spans="1:8" x14ac:dyDescent="0.25">
      <c r="A88" s="96"/>
      <c r="B88" s="92"/>
      <c r="C88" s="92"/>
      <c r="D88" s="92"/>
      <c r="E88" s="58" t="s">
        <v>3747</v>
      </c>
      <c r="F88" s="58"/>
      <c r="G88" s="58" t="s">
        <v>3748</v>
      </c>
      <c r="H88" s="58" t="s">
        <v>1638</v>
      </c>
    </row>
    <row r="89" spans="1:8" x14ac:dyDescent="0.25">
      <c r="A89" s="96"/>
      <c r="B89" s="92"/>
      <c r="C89" s="92"/>
      <c r="D89" s="92"/>
      <c r="E89" s="58" t="s">
        <v>3798</v>
      </c>
      <c r="F89" s="58"/>
      <c r="G89" s="58" t="s">
        <v>3799</v>
      </c>
      <c r="H89" s="58" t="s">
        <v>1638</v>
      </c>
    </row>
    <row r="90" spans="1:8" x14ac:dyDescent="0.25">
      <c r="A90" s="96"/>
      <c r="B90" s="92"/>
      <c r="C90" s="92"/>
      <c r="D90" s="92"/>
      <c r="E90" s="58" t="s">
        <v>3937</v>
      </c>
      <c r="F90" s="58"/>
      <c r="G90" s="58" t="s">
        <v>3938</v>
      </c>
      <c r="H90" s="58" t="s">
        <v>1729</v>
      </c>
    </row>
    <row r="91" spans="1:8" x14ac:dyDescent="0.25">
      <c r="A91" s="96"/>
      <c r="B91" s="92"/>
      <c r="C91" s="92"/>
      <c r="D91" s="92"/>
      <c r="E91" s="58" t="s">
        <v>4047</v>
      </c>
      <c r="F91" s="58"/>
      <c r="G91" s="58" t="s">
        <v>4048</v>
      </c>
      <c r="H91" s="58" t="s">
        <v>159</v>
      </c>
    </row>
    <row r="92" spans="1:8" x14ac:dyDescent="0.25">
      <c r="A92" s="96"/>
      <c r="B92" s="114" t="s">
        <v>791</v>
      </c>
      <c r="C92" s="114" t="s">
        <v>792</v>
      </c>
      <c r="D92" s="114" t="s">
        <v>425</v>
      </c>
      <c r="E92" s="58" t="s">
        <v>3627</v>
      </c>
      <c r="F92" s="58"/>
      <c r="G92" s="58" t="s">
        <v>3628</v>
      </c>
      <c r="H92" s="58" t="s">
        <v>159</v>
      </c>
    </row>
    <row r="93" spans="1:8" x14ac:dyDescent="0.25">
      <c r="A93" s="96"/>
      <c r="B93" s="114"/>
      <c r="C93" s="114"/>
      <c r="D93" s="114"/>
      <c r="E93" s="58" t="s">
        <v>3712</v>
      </c>
      <c r="F93" s="58"/>
      <c r="G93" s="58" t="s">
        <v>3713</v>
      </c>
      <c r="H93" s="58" t="s">
        <v>1638</v>
      </c>
    </row>
    <row r="94" spans="1:8" x14ac:dyDescent="0.25">
      <c r="A94" s="96"/>
      <c r="B94" s="114"/>
      <c r="C94" s="114"/>
      <c r="D94" s="114"/>
      <c r="E94" s="58" t="s">
        <v>3806</v>
      </c>
      <c r="F94" s="58"/>
      <c r="G94" s="58" t="s">
        <v>3807</v>
      </c>
      <c r="H94" s="58" t="s">
        <v>159</v>
      </c>
    </row>
    <row r="95" spans="1:8" x14ac:dyDescent="0.25">
      <c r="A95" s="96"/>
      <c r="B95" s="114"/>
      <c r="C95" s="114"/>
      <c r="D95" s="114"/>
      <c r="E95" s="58" t="s">
        <v>3828</v>
      </c>
      <c r="F95" s="58"/>
      <c r="G95" s="58" t="s">
        <v>3829</v>
      </c>
      <c r="H95" s="58" t="s">
        <v>159</v>
      </c>
    </row>
    <row r="96" spans="1:8" x14ac:dyDescent="0.25">
      <c r="A96" s="96"/>
      <c r="B96" s="114"/>
      <c r="C96" s="114"/>
      <c r="D96" s="114"/>
      <c r="E96" s="58" t="s">
        <v>3863</v>
      </c>
      <c r="F96" s="58"/>
      <c r="G96" s="58" t="s">
        <v>3864</v>
      </c>
      <c r="H96" s="58" t="s">
        <v>3834</v>
      </c>
    </row>
    <row r="97" spans="1:8" x14ac:dyDescent="0.25">
      <c r="A97" s="96"/>
      <c r="B97" s="114"/>
      <c r="C97" s="114"/>
      <c r="D97" s="114"/>
      <c r="E97" s="58" t="s">
        <v>3939</v>
      </c>
      <c r="F97" s="58"/>
      <c r="G97" s="58" t="s">
        <v>3940</v>
      </c>
      <c r="H97" s="58" t="s">
        <v>159</v>
      </c>
    </row>
    <row r="98" spans="1:8" x14ac:dyDescent="0.25">
      <c r="A98" s="96"/>
      <c r="B98" s="114"/>
      <c r="C98" s="114"/>
      <c r="D98" s="114"/>
      <c r="E98" s="58" t="s">
        <v>3964</v>
      </c>
      <c r="F98" s="58"/>
      <c r="G98" s="58" t="s">
        <v>3965</v>
      </c>
      <c r="H98" s="58" t="s">
        <v>159</v>
      </c>
    </row>
    <row r="99" spans="1:8" x14ac:dyDescent="0.25">
      <c r="A99" s="96"/>
      <c r="B99" s="114"/>
      <c r="C99" s="114"/>
      <c r="D99" s="114"/>
      <c r="E99" s="58" t="s">
        <v>4053</v>
      </c>
      <c r="F99" s="58"/>
      <c r="G99" s="58" t="s">
        <v>4054</v>
      </c>
      <c r="H99" s="58" t="s">
        <v>1638</v>
      </c>
    </row>
    <row r="100" spans="1:8" x14ac:dyDescent="0.25">
      <c r="A100" s="96"/>
      <c r="B100" s="92" t="s">
        <v>3693</v>
      </c>
      <c r="C100" s="92" t="s">
        <v>794</v>
      </c>
      <c r="D100" s="92" t="s">
        <v>425</v>
      </c>
      <c r="E100" s="58" t="s">
        <v>3694</v>
      </c>
      <c r="F100" s="58"/>
      <c r="G100" s="58" t="s">
        <v>3695</v>
      </c>
      <c r="H100" s="58" t="s">
        <v>1638</v>
      </c>
    </row>
    <row r="101" spans="1:8" x14ac:dyDescent="0.25">
      <c r="A101" s="96"/>
      <c r="B101" s="92"/>
      <c r="C101" s="92"/>
      <c r="D101" s="92"/>
      <c r="E101" s="58" t="s">
        <v>793</v>
      </c>
      <c r="F101" s="58"/>
      <c r="G101" s="58" t="s">
        <v>3725</v>
      </c>
      <c r="H101" s="58" t="s">
        <v>1638</v>
      </c>
    </row>
    <row r="102" spans="1:8" x14ac:dyDescent="0.25">
      <c r="A102" s="96"/>
      <c r="B102" s="92"/>
      <c r="C102" s="92"/>
      <c r="D102" s="92"/>
      <c r="E102" s="58" t="s">
        <v>3788</v>
      </c>
      <c r="F102" s="58"/>
      <c r="G102" s="58" t="s">
        <v>3789</v>
      </c>
      <c r="H102" s="58" t="s">
        <v>1638</v>
      </c>
    </row>
    <row r="103" spans="1:8" x14ac:dyDescent="0.25">
      <c r="A103" s="96"/>
      <c r="B103" s="92"/>
      <c r="C103" s="92"/>
      <c r="D103" s="92"/>
      <c r="E103" s="58" t="s">
        <v>3790</v>
      </c>
      <c r="F103" s="58"/>
      <c r="G103" s="58" t="s">
        <v>3791</v>
      </c>
      <c r="H103" s="58" t="s">
        <v>1638</v>
      </c>
    </row>
    <row r="104" spans="1:8" x14ac:dyDescent="0.25">
      <c r="A104" s="96"/>
      <c r="B104" s="92"/>
      <c r="C104" s="92"/>
      <c r="D104" s="92"/>
      <c r="E104" s="58" t="s">
        <v>3796</v>
      </c>
      <c r="F104" s="58"/>
      <c r="G104" s="58" t="s">
        <v>3797</v>
      </c>
      <c r="H104" s="58" t="s">
        <v>1638</v>
      </c>
    </row>
    <row r="105" spans="1:8" x14ac:dyDescent="0.25">
      <c r="A105" s="96"/>
      <c r="B105" s="92"/>
      <c r="C105" s="92"/>
      <c r="D105" s="92"/>
      <c r="E105" s="58" t="s">
        <v>3913</v>
      </c>
      <c r="F105" s="58"/>
      <c r="G105" s="58" t="s">
        <v>3914</v>
      </c>
      <c r="H105" s="58" t="s">
        <v>3834</v>
      </c>
    </row>
    <row r="106" spans="1:8" x14ac:dyDescent="0.25">
      <c r="A106" s="96"/>
      <c r="B106" s="92"/>
      <c r="C106" s="92"/>
      <c r="D106" s="92"/>
      <c r="E106" s="58" t="s">
        <v>3943</v>
      </c>
      <c r="F106" s="58"/>
      <c r="G106" s="58" t="s">
        <v>3944</v>
      </c>
      <c r="H106" s="58" t="s">
        <v>1729</v>
      </c>
    </row>
    <row r="107" spans="1:8" x14ac:dyDescent="0.25">
      <c r="A107" s="96"/>
      <c r="B107" s="92"/>
      <c r="C107" s="92"/>
      <c r="D107" s="92"/>
      <c r="E107" s="58" t="s">
        <v>4005</v>
      </c>
      <c r="F107" s="58"/>
      <c r="G107" s="58" t="s">
        <v>4006</v>
      </c>
      <c r="H107" s="58" t="s">
        <v>1638</v>
      </c>
    </row>
    <row r="108" spans="1:8" x14ac:dyDescent="0.25">
      <c r="A108" s="96"/>
      <c r="B108" s="92" t="s">
        <v>813</v>
      </c>
      <c r="C108" s="92" t="s">
        <v>814</v>
      </c>
      <c r="D108" s="92" t="s">
        <v>427</v>
      </c>
      <c r="E108" s="58" t="s">
        <v>3647</v>
      </c>
      <c r="F108" s="58"/>
      <c r="G108" s="58" t="s">
        <v>3648</v>
      </c>
      <c r="H108" s="58" t="s">
        <v>1638</v>
      </c>
    </row>
    <row r="109" spans="1:8" x14ac:dyDescent="0.25">
      <c r="A109" s="96"/>
      <c r="B109" s="92"/>
      <c r="C109" s="92"/>
      <c r="D109" s="92"/>
      <c r="E109" s="58" t="s">
        <v>3665</v>
      </c>
      <c r="F109" s="58"/>
      <c r="G109" s="58" t="s">
        <v>3666</v>
      </c>
      <c r="H109" s="58" t="s">
        <v>1638</v>
      </c>
    </row>
    <row r="110" spans="1:8" x14ac:dyDescent="0.25">
      <c r="A110" s="96"/>
      <c r="B110" s="92"/>
      <c r="C110" s="92"/>
      <c r="D110" s="92"/>
      <c r="E110" s="58" t="s">
        <v>3898</v>
      </c>
      <c r="F110" s="58"/>
      <c r="G110" s="58" t="s">
        <v>3899</v>
      </c>
      <c r="H110" s="58" t="s">
        <v>1638</v>
      </c>
    </row>
    <row r="111" spans="1:8" x14ac:dyDescent="0.25">
      <c r="A111" s="96"/>
      <c r="B111" s="92"/>
      <c r="C111" s="92"/>
      <c r="D111" s="92"/>
      <c r="E111" s="58" t="s">
        <v>3900</v>
      </c>
      <c r="F111" s="58"/>
      <c r="G111" s="58" t="s">
        <v>3901</v>
      </c>
      <c r="H111" s="58" t="s">
        <v>1638</v>
      </c>
    </row>
    <row r="112" spans="1:8" x14ac:dyDescent="0.25">
      <c r="A112" s="96"/>
      <c r="B112" s="92"/>
      <c r="C112" s="92"/>
      <c r="D112" s="92"/>
      <c r="E112" s="58" t="s">
        <v>3902</v>
      </c>
      <c r="F112" s="58"/>
      <c r="G112" s="58" t="s">
        <v>3903</v>
      </c>
      <c r="H112" s="58" t="s">
        <v>1638</v>
      </c>
    </row>
    <row r="113" spans="1:8" x14ac:dyDescent="0.25">
      <c r="A113" s="96"/>
      <c r="B113" s="92"/>
      <c r="C113" s="92"/>
      <c r="D113" s="92"/>
      <c r="E113" s="58" t="s">
        <v>3915</v>
      </c>
      <c r="F113" s="58"/>
      <c r="G113" s="58" t="s">
        <v>3916</v>
      </c>
      <c r="H113" s="58" t="s">
        <v>1638</v>
      </c>
    </row>
    <row r="114" spans="1:8" x14ac:dyDescent="0.25">
      <c r="A114" s="96"/>
      <c r="B114" s="92"/>
      <c r="C114" s="92"/>
      <c r="D114" s="92"/>
      <c r="E114" s="58" t="s">
        <v>3949</v>
      </c>
      <c r="F114" s="58"/>
      <c r="G114" s="58" t="s">
        <v>3950</v>
      </c>
      <c r="H114" s="58" t="s">
        <v>1638</v>
      </c>
    </row>
    <row r="115" spans="1:8" x14ac:dyDescent="0.25">
      <c r="A115" s="96"/>
      <c r="B115" s="92"/>
      <c r="C115" s="92"/>
      <c r="D115" s="92"/>
      <c r="E115" s="58" t="s">
        <v>4017</v>
      </c>
      <c r="F115" s="58"/>
      <c r="G115" s="58" t="s">
        <v>4018</v>
      </c>
      <c r="H115" s="58" t="s">
        <v>159</v>
      </c>
    </row>
    <row r="116" spans="1:8" x14ac:dyDescent="0.25">
      <c r="A116" s="96"/>
      <c r="B116" s="92" t="s">
        <v>3704</v>
      </c>
      <c r="C116" s="92" t="s">
        <v>827</v>
      </c>
      <c r="D116" s="92" t="s">
        <v>427</v>
      </c>
      <c r="E116" s="58" t="s">
        <v>3705</v>
      </c>
      <c r="F116" s="58"/>
      <c r="G116" s="58" t="s">
        <v>3706</v>
      </c>
      <c r="H116" s="58" t="s">
        <v>1638</v>
      </c>
    </row>
    <row r="117" spans="1:8" x14ac:dyDescent="0.25">
      <c r="A117" s="96"/>
      <c r="B117" s="92"/>
      <c r="C117" s="92"/>
      <c r="D117" s="92"/>
      <c r="E117" s="58" t="s">
        <v>3728</v>
      </c>
      <c r="F117" s="58"/>
      <c r="G117" s="58" t="s">
        <v>3729</v>
      </c>
      <c r="H117" s="58" t="s">
        <v>1638</v>
      </c>
    </row>
    <row r="118" spans="1:8" x14ac:dyDescent="0.25">
      <c r="A118" s="96"/>
      <c r="B118" s="92"/>
      <c r="C118" s="92"/>
      <c r="D118" s="92"/>
      <c r="E118" s="58" t="s">
        <v>3730</v>
      </c>
      <c r="F118" s="58"/>
      <c r="G118" s="58" t="s">
        <v>3731</v>
      </c>
      <c r="H118" s="58" t="s">
        <v>1638</v>
      </c>
    </row>
    <row r="119" spans="1:8" x14ac:dyDescent="0.25">
      <c r="A119" s="96"/>
      <c r="B119" s="92"/>
      <c r="C119" s="92"/>
      <c r="D119" s="92"/>
      <c r="E119" s="58" t="s">
        <v>3775</v>
      </c>
      <c r="F119" s="58"/>
      <c r="G119" s="58" t="s">
        <v>3776</v>
      </c>
      <c r="H119" s="58" t="s">
        <v>1638</v>
      </c>
    </row>
    <row r="120" spans="1:8" x14ac:dyDescent="0.25">
      <c r="A120" s="96"/>
      <c r="B120" s="92"/>
      <c r="C120" s="92"/>
      <c r="D120" s="92"/>
      <c r="E120" s="58" t="s">
        <v>3777</v>
      </c>
      <c r="F120" s="58"/>
      <c r="G120" s="58" t="s">
        <v>3778</v>
      </c>
      <c r="H120" s="58" t="s">
        <v>1729</v>
      </c>
    </row>
    <row r="121" spans="1:8" x14ac:dyDescent="0.25">
      <c r="A121" s="96"/>
      <c r="B121" s="92"/>
      <c r="C121" s="92"/>
      <c r="D121" s="92"/>
      <c r="E121" s="58" t="s">
        <v>3794</v>
      </c>
      <c r="F121" s="58"/>
      <c r="G121" s="58" t="s">
        <v>3795</v>
      </c>
      <c r="H121" s="58" t="s">
        <v>1638</v>
      </c>
    </row>
    <row r="122" spans="1:8" x14ac:dyDescent="0.25">
      <c r="A122" s="96"/>
      <c r="B122" s="92"/>
      <c r="C122" s="92"/>
      <c r="D122" s="92"/>
      <c r="E122" s="58" t="s">
        <v>3816</v>
      </c>
      <c r="F122" s="58"/>
      <c r="G122" s="58" t="s">
        <v>3817</v>
      </c>
      <c r="H122" s="58" t="s">
        <v>1638</v>
      </c>
    </row>
    <row r="123" spans="1:8" x14ac:dyDescent="0.25">
      <c r="A123" s="96"/>
      <c r="B123" s="92"/>
      <c r="C123" s="92"/>
      <c r="D123" s="92"/>
      <c r="E123" s="58" t="s">
        <v>3908</v>
      </c>
      <c r="F123" s="58"/>
      <c r="G123" s="58" t="s">
        <v>3909</v>
      </c>
      <c r="H123" s="58" t="s">
        <v>1638</v>
      </c>
    </row>
    <row r="124" spans="1:8" x14ac:dyDescent="0.25">
      <c r="A124" s="96"/>
      <c r="B124" s="92" t="s">
        <v>839</v>
      </c>
      <c r="C124" s="92" t="s">
        <v>840</v>
      </c>
      <c r="D124" s="92" t="s">
        <v>427</v>
      </c>
      <c r="E124" s="58" t="s">
        <v>839</v>
      </c>
      <c r="F124" s="58"/>
      <c r="G124" s="58" t="s">
        <v>3739</v>
      </c>
      <c r="H124" s="58" t="s">
        <v>1638</v>
      </c>
    </row>
    <row r="125" spans="1:8" x14ac:dyDescent="0.25">
      <c r="A125" s="96"/>
      <c r="B125" s="92"/>
      <c r="C125" s="92"/>
      <c r="D125" s="92"/>
      <c r="E125" s="58" t="s">
        <v>3800</v>
      </c>
      <c r="F125" s="58"/>
      <c r="G125" s="58" t="s">
        <v>3801</v>
      </c>
      <c r="H125" s="58" t="s">
        <v>1638</v>
      </c>
    </row>
    <row r="126" spans="1:8" x14ac:dyDescent="0.25">
      <c r="A126" s="96"/>
      <c r="B126" s="92"/>
      <c r="C126" s="92"/>
      <c r="D126" s="92"/>
      <c r="E126" s="58" t="s">
        <v>3802</v>
      </c>
      <c r="F126" s="58"/>
      <c r="G126" s="58" t="s">
        <v>3803</v>
      </c>
      <c r="H126" s="58" t="s">
        <v>159</v>
      </c>
    </row>
    <row r="127" spans="1:8" x14ac:dyDescent="0.25">
      <c r="A127" s="96"/>
      <c r="B127" s="92"/>
      <c r="C127" s="92"/>
      <c r="D127" s="92"/>
      <c r="E127" s="58" t="s">
        <v>3804</v>
      </c>
      <c r="F127" s="58"/>
      <c r="G127" s="58" t="s">
        <v>3805</v>
      </c>
      <c r="H127" s="58" t="s">
        <v>1638</v>
      </c>
    </row>
    <row r="128" spans="1:8" x14ac:dyDescent="0.25">
      <c r="A128" s="96"/>
      <c r="B128" s="92"/>
      <c r="C128" s="92"/>
      <c r="D128" s="92"/>
      <c r="E128" s="58" t="s">
        <v>3830</v>
      </c>
      <c r="F128" s="58"/>
      <c r="G128" s="58" t="s">
        <v>3831</v>
      </c>
      <c r="H128" s="58" t="s">
        <v>1638</v>
      </c>
    </row>
    <row r="129" spans="1:8" x14ac:dyDescent="0.25">
      <c r="A129" s="96"/>
      <c r="B129" s="92"/>
      <c r="C129" s="92"/>
      <c r="D129" s="92"/>
      <c r="E129" s="58" t="s">
        <v>3871</v>
      </c>
      <c r="F129" s="58"/>
      <c r="G129" s="58" t="s">
        <v>3872</v>
      </c>
      <c r="H129" s="58" t="s">
        <v>1638</v>
      </c>
    </row>
    <row r="130" spans="1:8" x14ac:dyDescent="0.25">
      <c r="A130" s="96"/>
      <c r="B130" s="92"/>
      <c r="C130" s="92"/>
      <c r="D130" s="92"/>
      <c r="E130" s="58" t="s">
        <v>3935</v>
      </c>
      <c r="F130" s="58"/>
      <c r="G130" s="58" t="s">
        <v>3936</v>
      </c>
      <c r="H130" s="58" t="s">
        <v>1729</v>
      </c>
    </row>
    <row r="131" spans="1:8" x14ac:dyDescent="0.25">
      <c r="A131" s="96"/>
      <c r="B131" s="92"/>
      <c r="C131" s="92"/>
      <c r="D131" s="92"/>
      <c r="E131" s="58" t="s">
        <v>3982</v>
      </c>
      <c r="F131" s="58"/>
      <c r="G131" s="58" t="s">
        <v>3983</v>
      </c>
      <c r="H131" s="58" t="s">
        <v>159</v>
      </c>
    </row>
    <row r="132" spans="1:8" x14ac:dyDescent="0.25">
      <c r="A132" s="96"/>
      <c r="B132" s="114" t="s">
        <v>3613</v>
      </c>
      <c r="C132" s="114" t="s">
        <v>929</v>
      </c>
      <c r="D132" s="114" t="s">
        <v>425</v>
      </c>
      <c r="E132" s="58" t="s">
        <v>3614</v>
      </c>
      <c r="F132" s="58"/>
      <c r="G132" s="58" t="s">
        <v>3615</v>
      </c>
      <c r="H132" s="58" t="s">
        <v>1638</v>
      </c>
    </row>
    <row r="133" spans="1:8" x14ac:dyDescent="0.25">
      <c r="A133" s="96"/>
      <c r="B133" s="114"/>
      <c r="C133" s="114"/>
      <c r="D133" s="114"/>
      <c r="E133" s="58" t="s">
        <v>3723</v>
      </c>
      <c r="F133" s="58"/>
      <c r="G133" s="58" t="s">
        <v>3724</v>
      </c>
      <c r="H133" s="58" t="s">
        <v>159</v>
      </c>
    </row>
    <row r="134" spans="1:8" x14ac:dyDescent="0.25">
      <c r="A134" s="96"/>
      <c r="B134" s="114"/>
      <c r="C134" s="114"/>
      <c r="D134" s="114"/>
      <c r="E134" s="58" t="s">
        <v>3755</v>
      </c>
      <c r="F134" s="58"/>
      <c r="G134" s="58" t="s">
        <v>3756</v>
      </c>
      <c r="H134" s="58" t="s">
        <v>159</v>
      </c>
    </row>
    <row r="135" spans="1:8" x14ac:dyDescent="0.25">
      <c r="A135" s="96"/>
      <c r="B135" s="114"/>
      <c r="C135" s="114"/>
      <c r="D135" s="114"/>
      <c r="E135" s="58" t="s">
        <v>3757</v>
      </c>
      <c r="F135" s="58"/>
      <c r="G135" s="58" t="s">
        <v>3758</v>
      </c>
      <c r="H135" s="58" t="s">
        <v>1638</v>
      </c>
    </row>
    <row r="136" spans="1:8" x14ac:dyDescent="0.25">
      <c r="A136" s="96"/>
      <c r="B136" s="114"/>
      <c r="C136" s="114"/>
      <c r="D136" s="114"/>
      <c r="E136" s="58" t="s">
        <v>3759</v>
      </c>
      <c r="F136" s="58"/>
      <c r="G136" s="58" t="s">
        <v>3760</v>
      </c>
      <c r="H136" s="58" t="s">
        <v>1638</v>
      </c>
    </row>
    <row r="137" spans="1:8" x14ac:dyDescent="0.25">
      <c r="A137" s="96"/>
      <c r="B137" s="114"/>
      <c r="C137" s="114"/>
      <c r="D137" s="114"/>
      <c r="E137" s="58" t="s">
        <v>3763</v>
      </c>
      <c r="F137" s="58"/>
      <c r="G137" s="58" t="s">
        <v>3764</v>
      </c>
      <c r="H137" s="58" t="s">
        <v>1638</v>
      </c>
    </row>
    <row r="138" spans="1:8" x14ac:dyDescent="0.25">
      <c r="A138" s="96"/>
      <c r="B138" s="114"/>
      <c r="C138" s="114"/>
      <c r="D138" s="114"/>
      <c r="E138" s="58" t="s">
        <v>3822</v>
      </c>
      <c r="F138" s="58"/>
      <c r="G138" s="58" t="s">
        <v>3823</v>
      </c>
      <c r="H138" s="58" t="s">
        <v>1638</v>
      </c>
    </row>
    <row r="139" spans="1:8" x14ac:dyDescent="0.25">
      <c r="A139" s="96"/>
      <c r="B139" s="114"/>
      <c r="C139" s="114"/>
      <c r="D139" s="114"/>
      <c r="E139" s="58" t="s">
        <v>3977</v>
      </c>
      <c r="F139" s="58"/>
      <c r="G139" s="58" t="s">
        <v>3978</v>
      </c>
      <c r="H139" s="58" t="s">
        <v>1638</v>
      </c>
    </row>
    <row r="140" spans="1:8" x14ac:dyDescent="0.25">
      <c r="A140" s="96"/>
      <c r="B140" s="114" t="s">
        <v>949</v>
      </c>
      <c r="C140" s="114" t="s">
        <v>950</v>
      </c>
      <c r="D140" s="114" t="s">
        <v>951</v>
      </c>
      <c r="E140" s="58" t="s">
        <v>3623</v>
      </c>
      <c r="F140" s="58"/>
      <c r="G140" s="58" t="s">
        <v>3624</v>
      </c>
      <c r="H140" s="58" t="s">
        <v>1638</v>
      </c>
    </row>
    <row r="141" spans="1:8" x14ac:dyDescent="0.25">
      <c r="A141" s="96"/>
      <c r="B141" s="114"/>
      <c r="C141" s="114"/>
      <c r="D141" s="114"/>
      <c r="E141" s="58" t="s">
        <v>3625</v>
      </c>
      <c r="F141" s="58"/>
      <c r="G141" s="58" t="s">
        <v>3626</v>
      </c>
      <c r="H141" s="58" t="s">
        <v>1729</v>
      </c>
    </row>
    <row r="142" spans="1:8" x14ac:dyDescent="0.25">
      <c r="A142" s="96"/>
      <c r="B142" s="114"/>
      <c r="C142" s="114"/>
      <c r="D142" s="114"/>
      <c r="E142" s="58" t="s">
        <v>3667</v>
      </c>
      <c r="F142" s="58"/>
      <c r="G142" s="58" t="s">
        <v>3668</v>
      </c>
      <c r="H142" s="58" t="s">
        <v>1638</v>
      </c>
    </row>
    <row r="143" spans="1:8" x14ac:dyDescent="0.25">
      <c r="A143" s="96"/>
      <c r="B143" s="114"/>
      <c r="C143" s="114"/>
      <c r="D143" s="114"/>
      <c r="E143" s="58" t="s">
        <v>949</v>
      </c>
      <c r="F143" s="58"/>
      <c r="G143" s="58" t="s">
        <v>3779</v>
      </c>
      <c r="H143" s="58" t="s">
        <v>1729</v>
      </c>
    </row>
    <row r="144" spans="1:8" x14ac:dyDescent="0.25">
      <c r="A144" s="96"/>
      <c r="B144" s="114"/>
      <c r="C144" s="114"/>
      <c r="D144" s="114"/>
      <c r="E144" s="58" t="s">
        <v>3792</v>
      </c>
      <c r="F144" s="58"/>
      <c r="G144" s="58" t="s">
        <v>3793</v>
      </c>
      <c r="H144" s="58" t="s">
        <v>1729</v>
      </c>
    </row>
    <row r="145" spans="1:8" x14ac:dyDescent="0.25">
      <c r="A145" s="96"/>
      <c r="B145" s="114"/>
      <c r="C145" s="114"/>
      <c r="D145" s="114"/>
      <c r="E145" s="58" t="s">
        <v>3826</v>
      </c>
      <c r="F145" s="58"/>
      <c r="G145" s="58" t="s">
        <v>3827</v>
      </c>
      <c r="H145" s="58" t="s">
        <v>1729</v>
      </c>
    </row>
    <row r="146" spans="1:8" x14ac:dyDescent="0.25">
      <c r="A146" s="96"/>
      <c r="B146" s="114"/>
      <c r="C146" s="114"/>
      <c r="D146" s="114"/>
      <c r="E146" s="58" t="s">
        <v>3969</v>
      </c>
      <c r="F146" s="58"/>
      <c r="G146" s="58" t="s">
        <v>3970</v>
      </c>
      <c r="H146" s="58" t="s">
        <v>1729</v>
      </c>
    </row>
    <row r="147" spans="1:8" x14ac:dyDescent="0.25">
      <c r="A147" s="96"/>
      <c r="B147" s="114"/>
      <c r="C147" s="114"/>
      <c r="D147" s="114"/>
      <c r="E147" s="58" t="s">
        <v>3995</v>
      </c>
      <c r="F147" s="58"/>
      <c r="G147" s="58" t="s">
        <v>3996</v>
      </c>
      <c r="H147" s="58" t="s">
        <v>1729</v>
      </c>
    </row>
    <row r="148" spans="1:8" x14ac:dyDescent="0.25">
      <c r="A148" s="96"/>
      <c r="B148" s="92" t="s">
        <v>957</v>
      </c>
      <c r="C148" s="92" t="s">
        <v>958</v>
      </c>
      <c r="D148" s="92" t="s">
        <v>427</v>
      </c>
      <c r="E148" s="58" t="s">
        <v>3685</v>
      </c>
      <c r="F148" s="58"/>
      <c r="G148" s="58" t="s">
        <v>3686</v>
      </c>
      <c r="H148" s="58" t="s">
        <v>1638</v>
      </c>
    </row>
    <row r="149" spans="1:8" x14ac:dyDescent="0.25">
      <c r="A149" s="96"/>
      <c r="B149" s="92"/>
      <c r="C149" s="92"/>
      <c r="D149" s="92"/>
      <c r="E149" s="58" t="s">
        <v>3742</v>
      </c>
      <c r="F149" s="58"/>
      <c r="G149" s="58" t="s">
        <v>3743</v>
      </c>
      <c r="H149" s="58" t="s">
        <v>1638</v>
      </c>
    </row>
    <row r="150" spans="1:8" x14ac:dyDescent="0.25">
      <c r="A150" s="96"/>
      <c r="B150" s="92"/>
      <c r="C150" s="92"/>
      <c r="D150" s="92"/>
      <c r="E150" s="58" t="s">
        <v>3771</v>
      </c>
      <c r="F150" s="58"/>
      <c r="G150" s="58" t="s">
        <v>3772</v>
      </c>
      <c r="H150" s="58" t="s">
        <v>1638</v>
      </c>
    </row>
    <row r="151" spans="1:8" x14ac:dyDescent="0.25">
      <c r="A151" s="96"/>
      <c r="B151" s="92"/>
      <c r="C151" s="92"/>
      <c r="D151" s="92"/>
      <c r="E151" s="58" t="s">
        <v>3780</v>
      </c>
      <c r="F151" s="58"/>
      <c r="G151" s="58" t="s">
        <v>3781</v>
      </c>
      <c r="H151" s="58" t="s">
        <v>1638</v>
      </c>
    </row>
    <row r="152" spans="1:8" x14ac:dyDescent="0.25">
      <c r="A152" s="96"/>
      <c r="B152" s="92"/>
      <c r="C152" s="92"/>
      <c r="D152" s="92"/>
      <c r="E152" s="58" t="s">
        <v>3786</v>
      </c>
      <c r="F152" s="58"/>
      <c r="G152" s="58" t="s">
        <v>3787</v>
      </c>
      <c r="H152" s="58" t="s">
        <v>159</v>
      </c>
    </row>
    <row r="153" spans="1:8" x14ac:dyDescent="0.25">
      <c r="A153" s="96"/>
      <c r="B153" s="92"/>
      <c r="C153" s="92"/>
      <c r="D153" s="92"/>
      <c r="E153" s="58" t="s">
        <v>3962</v>
      </c>
      <c r="F153" s="58"/>
      <c r="G153" s="58" t="s">
        <v>3963</v>
      </c>
      <c r="H153" s="58" t="s">
        <v>1638</v>
      </c>
    </row>
    <row r="154" spans="1:8" x14ac:dyDescent="0.25">
      <c r="A154" s="96"/>
      <c r="B154" s="92"/>
      <c r="C154" s="92"/>
      <c r="D154" s="92"/>
      <c r="E154" s="58" t="s">
        <v>3966</v>
      </c>
      <c r="F154" s="58"/>
      <c r="G154" s="58" t="s">
        <v>3967</v>
      </c>
      <c r="H154" s="58" t="s">
        <v>1638</v>
      </c>
    </row>
    <row r="155" spans="1:8" x14ac:dyDescent="0.25">
      <c r="A155" s="96"/>
      <c r="B155" s="92"/>
      <c r="C155" s="92"/>
      <c r="D155" s="92"/>
      <c r="E155" s="58" t="s">
        <v>3989</v>
      </c>
      <c r="F155" s="58"/>
      <c r="G155" s="58" t="s">
        <v>3990</v>
      </c>
      <c r="H155" s="58" t="s">
        <v>1638</v>
      </c>
    </row>
    <row r="156" spans="1:8" x14ac:dyDescent="0.25">
      <c r="A156" s="96"/>
      <c r="B156" s="92" t="s">
        <v>3644</v>
      </c>
      <c r="C156" s="92" t="s">
        <v>1121</v>
      </c>
      <c r="D156" s="92" t="s">
        <v>425</v>
      </c>
      <c r="E156" s="58" t="s">
        <v>3645</v>
      </c>
      <c r="F156" s="58"/>
      <c r="G156" s="58" t="s">
        <v>3646</v>
      </c>
      <c r="H156" s="58" t="s">
        <v>1638</v>
      </c>
    </row>
    <row r="157" spans="1:8" x14ac:dyDescent="0.25">
      <c r="A157" s="96"/>
      <c r="B157" s="92"/>
      <c r="C157" s="92"/>
      <c r="D157" s="92"/>
      <c r="E157" s="58" t="s">
        <v>1120</v>
      </c>
      <c r="F157" s="58"/>
      <c r="G157" s="58" t="s">
        <v>3849</v>
      </c>
      <c r="H157" s="58" t="s">
        <v>429</v>
      </c>
    </row>
    <row r="158" spans="1:8" x14ac:dyDescent="0.25">
      <c r="A158" s="96"/>
      <c r="B158" s="92"/>
      <c r="C158" s="92"/>
      <c r="D158" s="92"/>
      <c r="E158" s="58" t="s">
        <v>3850</v>
      </c>
      <c r="F158" s="58"/>
      <c r="G158" s="58" t="s">
        <v>3851</v>
      </c>
      <c r="H158" s="58" t="s">
        <v>159</v>
      </c>
    </row>
    <row r="159" spans="1:8" x14ac:dyDescent="0.25">
      <c r="A159" s="96"/>
      <c r="B159" s="92"/>
      <c r="C159" s="92"/>
      <c r="D159" s="92"/>
      <c r="E159" s="58" t="s">
        <v>3895</v>
      </c>
      <c r="F159" s="58"/>
      <c r="G159" s="58" t="s">
        <v>3896</v>
      </c>
      <c r="H159" s="58" t="s">
        <v>1729</v>
      </c>
    </row>
    <row r="160" spans="1:8" x14ac:dyDescent="0.25">
      <c r="A160" s="96"/>
      <c r="B160" s="92"/>
      <c r="C160" s="92"/>
      <c r="D160" s="92"/>
      <c r="E160" s="58" t="s">
        <v>3923</v>
      </c>
      <c r="F160" s="58"/>
      <c r="G160" s="58" t="s">
        <v>3924</v>
      </c>
      <c r="H160" s="58" t="s">
        <v>429</v>
      </c>
    </row>
    <row r="161" spans="1:8" x14ac:dyDescent="0.25">
      <c r="A161" s="96"/>
      <c r="B161" s="92"/>
      <c r="C161" s="92"/>
      <c r="D161" s="92"/>
      <c r="E161" s="58" t="s">
        <v>3999</v>
      </c>
      <c r="F161" s="58"/>
      <c r="G161" s="58" t="s">
        <v>4000</v>
      </c>
      <c r="H161" s="58" t="s">
        <v>1729</v>
      </c>
    </row>
    <row r="162" spans="1:8" x14ac:dyDescent="0.25">
      <c r="A162" s="96"/>
      <c r="B162" s="92"/>
      <c r="C162" s="92"/>
      <c r="D162" s="92"/>
      <c r="E162" s="58" t="s">
        <v>4015</v>
      </c>
      <c r="F162" s="58"/>
      <c r="G162" s="58" t="s">
        <v>4016</v>
      </c>
      <c r="H162" s="58" t="s">
        <v>1638</v>
      </c>
    </row>
    <row r="163" spans="1:8" x14ac:dyDescent="0.25">
      <c r="A163" s="96"/>
      <c r="B163" s="92" t="s">
        <v>1131</v>
      </c>
      <c r="C163" s="92" t="s">
        <v>1132</v>
      </c>
      <c r="D163" s="92" t="s">
        <v>427</v>
      </c>
      <c r="E163" s="58" t="s">
        <v>3745</v>
      </c>
      <c r="F163" s="58"/>
      <c r="G163" s="58" t="s">
        <v>3746</v>
      </c>
      <c r="H163" s="58" t="s">
        <v>1729</v>
      </c>
    </row>
    <row r="164" spans="1:8" x14ac:dyDescent="0.25">
      <c r="A164" s="96"/>
      <c r="B164" s="92"/>
      <c r="C164" s="92"/>
      <c r="D164" s="92"/>
      <c r="E164" s="58" t="s">
        <v>3835</v>
      </c>
      <c r="F164" s="58"/>
      <c r="G164" s="58" t="s">
        <v>3836</v>
      </c>
      <c r="H164" s="58" t="s">
        <v>1638</v>
      </c>
    </row>
    <row r="165" spans="1:8" x14ac:dyDescent="0.25">
      <c r="A165" s="96"/>
      <c r="B165" s="92"/>
      <c r="C165" s="92"/>
      <c r="D165" s="92"/>
      <c r="E165" s="58" t="s">
        <v>1131</v>
      </c>
      <c r="F165" s="58"/>
      <c r="G165" s="58" t="s">
        <v>3854</v>
      </c>
      <c r="H165" s="58" t="s">
        <v>1638</v>
      </c>
    </row>
    <row r="166" spans="1:8" x14ac:dyDescent="0.25">
      <c r="A166" s="96"/>
      <c r="B166" s="92"/>
      <c r="C166" s="92"/>
      <c r="D166" s="92"/>
      <c r="E166" s="58" t="s">
        <v>3875</v>
      </c>
      <c r="F166" s="58"/>
      <c r="G166" s="58" t="s">
        <v>3876</v>
      </c>
      <c r="H166" s="58" t="s">
        <v>159</v>
      </c>
    </row>
    <row r="167" spans="1:8" x14ac:dyDescent="0.25">
      <c r="A167" s="96"/>
      <c r="B167" s="92"/>
      <c r="C167" s="92"/>
      <c r="D167" s="92"/>
      <c r="E167" s="58" t="s">
        <v>3906</v>
      </c>
      <c r="F167" s="58"/>
      <c r="G167" s="58" t="s">
        <v>3907</v>
      </c>
      <c r="H167" s="58" t="s">
        <v>1638</v>
      </c>
    </row>
    <row r="168" spans="1:8" x14ac:dyDescent="0.25">
      <c r="A168" s="96"/>
      <c r="B168" s="92"/>
      <c r="C168" s="92"/>
      <c r="D168" s="92"/>
      <c r="E168" s="58" t="s">
        <v>4003</v>
      </c>
      <c r="F168" s="58"/>
      <c r="G168" s="58" t="s">
        <v>4004</v>
      </c>
      <c r="H168" s="58" t="s">
        <v>1638</v>
      </c>
    </row>
    <row r="169" spans="1:8" x14ac:dyDescent="0.25">
      <c r="A169" s="96"/>
      <c r="B169" s="92"/>
      <c r="C169" s="92"/>
      <c r="D169" s="92"/>
      <c r="E169" s="58" t="s">
        <v>4009</v>
      </c>
      <c r="F169" s="58"/>
      <c r="G169" s="58" t="s">
        <v>4010</v>
      </c>
      <c r="H169" s="58" t="s">
        <v>1638</v>
      </c>
    </row>
    <row r="170" spans="1:8" x14ac:dyDescent="0.25">
      <c r="A170" s="96"/>
      <c r="B170" s="92"/>
      <c r="C170" s="92"/>
      <c r="D170" s="92"/>
      <c r="E170" s="58" t="s">
        <v>4049</v>
      </c>
      <c r="F170" s="58"/>
      <c r="G170" s="58" t="s">
        <v>4050</v>
      </c>
      <c r="H170" s="58" t="s">
        <v>1638</v>
      </c>
    </row>
    <row r="171" spans="1:8" x14ac:dyDescent="0.25">
      <c r="A171" s="96"/>
      <c r="B171" s="92" t="s">
        <v>1205</v>
      </c>
      <c r="C171" s="92" t="s">
        <v>1206</v>
      </c>
      <c r="D171" s="92" t="s">
        <v>951</v>
      </c>
      <c r="E171" s="58" t="s">
        <v>3859</v>
      </c>
      <c r="F171" s="58"/>
      <c r="G171" s="58" t="s">
        <v>3860</v>
      </c>
      <c r="H171" s="58" t="s">
        <v>1729</v>
      </c>
    </row>
    <row r="172" spans="1:8" x14ac:dyDescent="0.25">
      <c r="A172" s="96"/>
      <c r="B172" s="92"/>
      <c r="C172" s="92"/>
      <c r="D172" s="92"/>
      <c r="E172" s="58" t="s">
        <v>3861</v>
      </c>
      <c r="F172" s="58"/>
      <c r="G172" s="58" t="s">
        <v>3862</v>
      </c>
      <c r="H172" s="58" t="s">
        <v>1729</v>
      </c>
    </row>
    <row r="173" spans="1:8" x14ac:dyDescent="0.25">
      <c r="A173" s="96"/>
      <c r="B173" s="92"/>
      <c r="C173" s="92"/>
      <c r="D173" s="92"/>
      <c r="E173" s="58" t="s">
        <v>3879</v>
      </c>
      <c r="F173" s="58"/>
      <c r="G173" s="58" t="s">
        <v>3880</v>
      </c>
      <c r="H173" s="58" t="s">
        <v>1729</v>
      </c>
    </row>
    <row r="174" spans="1:8" x14ac:dyDescent="0.25">
      <c r="A174" s="96"/>
      <c r="B174" s="92"/>
      <c r="C174" s="92"/>
      <c r="D174" s="92"/>
      <c r="E174" s="58" t="s">
        <v>3891</v>
      </c>
      <c r="F174" s="58"/>
      <c r="G174" s="58" t="s">
        <v>3892</v>
      </c>
      <c r="H174" s="58" t="s">
        <v>1638</v>
      </c>
    </row>
    <row r="175" spans="1:8" x14ac:dyDescent="0.25">
      <c r="A175" s="96"/>
      <c r="B175" s="92"/>
      <c r="C175" s="92"/>
      <c r="D175" s="92"/>
      <c r="E175" s="58" t="s">
        <v>1205</v>
      </c>
      <c r="F175" s="58"/>
      <c r="G175" s="58" t="s">
        <v>3897</v>
      </c>
      <c r="H175" s="58" t="s">
        <v>1638</v>
      </c>
    </row>
    <row r="176" spans="1:8" x14ac:dyDescent="0.25">
      <c r="A176" s="96"/>
      <c r="B176" s="92"/>
      <c r="C176" s="92"/>
      <c r="D176" s="92"/>
      <c r="E176" s="58" t="s">
        <v>3910</v>
      </c>
      <c r="F176" s="58"/>
      <c r="G176" s="58" t="s">
        <v>3911</v>
      </c>
      <c r="H176" s="58" t="s">
        <v>3912</v>
      </c>
    </row>
    <row r="177" spans="1:8" x14ac:dyDescent="0.25">
      <c r="A177" s="96"/>
      <c r="B177" s="92"/>
      <c r="C177" s="92"/>
      <c r="D177" s="92"/>
      <c r="E177" s="58" t="s">
        <v>3925</v>
      </c>
      <c r="F177" s="58"/>
      <c r="G177" s="58" t="s">
        <v>3926</v>
      </c>
      <c r="H177" s="58" t="s">
        <v>1729</v>
      </c>
    </row>
    <row r="178" spans="1:8" x14ac:dyDescent="0.25">
      <c r="A178" s="96"/>
      <c r="B178" s="92"/>
      <c r="C178" s="92"/>
      <c r="D178" s="92"/>
      <c r="E178" s="58" t="s">
        <v>3997</v>
      </c>
      <c r="F178" s="58"/>
      <c r="G178" s="58" t="s">
        <v>3998</v>
      </c>
      <c r="H178" s="58" t="s">
        <v>1729</v>
      </c>
    </row>
    <row r="179" spans="1:8" x14ac:dyDescent="0.25">
      <c r="A179" s="96"/>
      <c r="B179" s="92" t="s">
        <v>1261</v>
      </c>
      <c r="C179" s="92" t="s">
        <v>1262</v>
      </c>
      <c r="D179" s="92" t="s">
        <v>427</v>
      </c>
      <c r="E179" s="58" t="s">
        <v>3696</v>
      </c>
      <c r="F179" s="58"/>
      <c r="G179" s="58" t="s">
        <v>3697</v>
      </c>
      <c r="H179" s="58" t="s">
        <v>1638</v>
      </c>
    </row>
    <row r="180" spans="1:8" x14ac:dyDescent="0.25">
      <c r="A180" s="96"/>
      <c r="B180" s="92"/>
      <c r="C180" s="92"/>
      <c r="D180" s="92"/>
      <c r="E180" s="58" t="s">
        <v>3702</v>
      </c>
      <c r="F180" s="58"/>
      <c r="G180" s="58" t="s">
        <v>3703</v>
      </c>
      <c r="H180" s="58" t="s">
        <v>1729</v>
      </c>
    </row>
    <row r="181" spans="1:8" x14ac:dyDescent="0.25">
      <c r="A181" s="96"/>
      <c r="B181" s="92"/>
      <c r="C181" s="92"/>
      <c r="D181" s="92"/>
      <c r="E181" s="58" t="s">
        <v>3812</v>
      </c>
      <c r="F181" s="58"/>
      <c r="G181" s="58" t="s">
        <v>3813</v>
      </c>
      <c r="H181" s="58" t="s">
        <v>1638</v>
      </c>
    </row>
    <row r="182" spans="1:8" x14ac:dyDescent="0.25">
      <c r="A182" s="96"/>
      <c r="B182" s="92"/>
      <c r="C182" s="92"/>
      <c r="D182" s="92"/>
      <c r="E182" s="58" t="s">
        <v>3857</v>
      </c>
      <c r="F182" s="58"/>
      <c r="G182" s="58" t="s">
        <v>3858</v>
      </c>
      <c r="H182" s="58" t="s">
        <v>1638</v>
      </c>
    </row>
    <row r="183" spans="1:8" x14ac:dyDescent="0.25">
      <c r="A183" s="96"/>
      <c r="B183" s="92"/>
      <c r="C183" s="92"/>
      <c r="D183" s="92"/>
      <c r="E183" s="58" t="s">
        <v>3883</v>
      </c>
      <c r="F183" s="58"/>
      <c r="G183" s="58" t="s">
        <v>3884</v>
      </c>
      <c r="H183" s="58" t="s">
        <v>159</v>
      </c>
    </row>
    <row r="184" spans="1:8" x14ac:dyDescent="0.25">
      <c r="A184" s="96"/>
      <c r="B184" s="92"/>
      <c r="C184" s="92"/>
      <c r="D184" s="92"/>
      <c r="E184" s="58" t="s">
        <v>3931</v>
      </c>
      <c r="F184" s="58"/>
      <c r="G184" s="58" t="s">
        <v>3932</v>
      </c>
      <c r="H184" s="58" t="s">
        <v>1638</v>
      </c>
    </row>
    <row r="185" spans="1:8" x14ac:dyDescent="0.25">
      <c r="A185" s="96"/>
      <c r="B185" s="92"/>
      <c r="C185" s="92"/>
      <c r="D185" s="92"/>
      <c r="E185" s="58" t="s">
        <v>3945</v>
      </c>
      <c r="F185" s="58"/>
      <c r="G185" s="58" t="s">
        <v>3946</v>
      </c>
      <c r="H185" s="58" t="s">
        <v>1638</v>
      </c>
    </row>
    <row r="186" spans="1:8" x14ac:dyDescent="0.25">
      <c r="A186" s="96"/>
      <c r="B186" s="92"/>
      <c r="C186" s="92"/>
      <c r="D186" s="92"/>
      <c r="E186" s="58" t="s">
        <v>4043</v>
      </c>
      <c r="F186" s="58"/>
      <c r="G186" s="58" t="s">
        <v>4044</v>
      </c>
      <c r="H186" s="58" t="s">
        <v>159</v>
      </c>
    </row>
    <row r="187" spans="1:8" x14ac:dyDescent="0.25">
      <c r="A187" s="96"/>
      <c r="B187" s="92" t="s">
        <v>3732</v>
      </c>
      <c r="C187" s="92" t="s">
        <v>1375</v>
      </c>
      <c r="D187" s="92" t="s">
        <v>425</v>
      </c>
      <c r="E187" s="58" t="s">
        <v>3733</v>
      </c>
      <c r="F187" s="58"/>
      <c r="G187" s="58" t="s">
        <v>3734</v>
      </c>
      <c r="H187" s="58" t="s">
        <v>159</v>
      </c>
    </row>
    <row r="188" spans="1:8" x14ac:dyDescent="0.25">
      <c r="A188" s="96"/>
      <c r="B188" s="92"/>
      <c r="C188" s="92"/>
      <c r="D188" s="92"/>
      <c r="E188" s="58" t="s">
        <v>3877</v>
      </c>
      <c r="F188" s="58"/>
      <c r="G188" s="58" t="s">
        <v>3878</v>
      </c>
      <c r="H188" s="58" t="s">
        <v>1729</v>
      </c>
    </row>
    <row r="189" spans="1:8" x14ac:dyDescent="0.25">
      <c r="A189" s="96"/>
      <c r="B189" s="92"/>
      <c r="C189" s="92"/>
      <c r="D189" s="92"/>
      <c r="E189" s="58" t="s">
        <v>3904</v>
      </c>
      <c r="F189" s="58"/>
      <c r="G189" s="58" t="s">
        <v>3905</v>
      </c>
      <c r="H189" s="58" t="s">
        <v>1638</v>
      </c>
    </row>
    <row r="190" spans="1:8" x14ac:dyDescent="0.25">
      <c r="A190" s="96"/>
      <c r="B190" s="92"/>
      <c r="C190" s="92"/>
      <c r="D190" s="92"/>
      <c r="E190" s="58" t="s">
        <v>1374</v>
      </c>
      <c r="F190" s="58"/>
      <c r="G190" s="58" t="s">
        <v>3951</v>
      </c>
      <c r="H190" s="58" t="s">
        <v>1729</v>
      </c>
    </row>
    <row r="191" spans="1:8" x14ac:dyDescent="0.25">
      <c r="A191" s="96"/>
      <c r="B191" s="92"/>
      <c r="C191" s="92"/>
      <c r="D191" s="92"/>
      <c r="E191" s="58" t="s">
        <v>3952</v>
      </c>
      <c r="F191" s="58"/>
      <c r="G191" s="58" t="s">
        <v>3953</v>
      </c>
      <c r="H191" s="58" t="s">
        <v>159</v>
      </c>
    </row>
    <row r="192" spans="1:8" x14ac:dyDescent="0.25">
      <c r="A192" s="96"/>
      <c r="B192" s="92"/>
      <c r="C192" s="92"/>
      <c r="D192" s="92"/>
      <c r="E192" s="58" t="s">
        <v>2066</v>
      </c>
      <c r="F192" s="58"/>
      <c r="G192" s="58" t="s">
        <v>3979</v>
      </c>
      <c r="H192" s="58" t="s">
        <v>3618</v>
      </c>
    </row>
    <row r="193" spans="1:8" x14ac:dyDescent="0.25">
      <c r="A193" s="96"/>
      <c r="B193" s="92"/>
      <c r="C193" s="92"/>
      <c r="D193" s="92"/>
      <c r="E193" s="58" t="s">
        <v>3993</v>
      </c>
      <c r="F193" s="58"/>
      <c r="G193" s="58" t="s">
        <v>3994</v>
      </c>
      <c r="H193" s="58" t="s">
        <v>1638</v>
      </c>
    </row>
    <row r="194" spans="1:8" x14ac:dyDescent="0.25">
      <c r="A194" s="96"/>
      <c r="B194" s="92"/>
      <c r="C194" s="92"/>
      <c r="D194" s="92"/>
      <c r="E194" s="58" t="s">
        <v>4045</v>
      </c>
      <c r="F194" s="58"/>
      <c r="G194" s="58" t="s">
        <v>4046</v>
      </c>
      <c r="H194" s="58" t="s">
        <v>1638</v>
      </c>
    </row>
    <row r="195" spans="1:8" x14ac:dyDescent="0.25">
      <c r="A195" s="96"/>
      <c r="B195" s="92" t="s">
        <v>1462</v>
      </c>
      <c r="C195" s="92" t="s">
        <v>1463</v>
      </c>
      <c r="D195" s="92" t="s">
        <v>427</v>
      </c>
      <c r="E195" s="58" t="s">
        <v>3669</v>
      </c>
      <c r="F195" s="58"/>
      <c r="G195" s="58" t="s">
        <v>3670</v>
      </c>
      <c r="H195" s="58" t="s">
        <v>1729</v>
      </c>
    </row>
    <row r="196" spans="1:8" x14ac:dyDescent="0.25">
      <c r="A196" s="96"/>
      <c r="B196" s="92"/>
      <c r="C196" s="92"/>
      <c r="D196" s="92"/>
      <c r="E196" s="58" t="s">
        <v>3689</v>
      </c>
      <c r="F196" s="58"/>
      <c r="G196" s="58" t="s">
        <v>3690</v>
      </c>
      <c r="H196" s="58" t="s">
        <v>1638</v>
      </c>
    </row>
    <row r="197" spans="1:8" x14ac:dyDescent="0.25">
      <c r="A197" s="96"/>
      <c r="B197" s="92"/>
      <c r="C197" s="92"/>
      <c r="D197" s="92"/>
      <c r="E197" s="58" t="s">
        <v>1420</v>
      </c>
      <c r="F197" s="58"/>
      <c r="G197" s="58" t="s">
        <v>3968</v>
      </c>
      <c r="H197" s="58" t="s">
        <v>1638</v>
      </c>
    </row>
    <row r="198" spans="1:8" x14ac:dyDescent="0.25">
      <c r="A198" s="96"/>
      <c r="B198" s="92"/>
      <c r="C198" s="92"/>
      <c r="D198" s="92"/>
      <c r="E198" s="58" t="s">
        <v>3984</v>
      </c>
      <c r="F198" s="58"/>
      <c r="G198" s="58" t="s">
        <v>3985</v>
      </c>
      <c r="H198" s="58" t="s">
        <v>159</v>
      </c>
    </row>
    <row r="199" spans="1:8" x14ac:dyDescent="0.25">
      <c r="A199" s="96"/>
      <c r="B199" s="92"/>
      <c r="C199" s="92"/>
      <c r="D199" s="92"/>
      <c r="E199" s="58" t="s">
        <v>1462</v>
      </c>
      <c r="F199" s="58"/>
      <c r="G199" s="58" t="s">
        <v>3986</v>
      </c>
      <c r="H199" s="58" t="s">
        <v>1638</v>
      </c>
    </row>
    <row r="200" spans="1:8" x14ac:dyDescent="0.25">
      <c r="A200" s="96"/>
      <c r="B200" s="92"/>
      <c r="C200" s="92"/>
      <c r="D200" s="92"/>
      <c r="E200" s="58" t="s">
        <v>3987</v>
      </c>
      <c r="F200" s="58"/>
      <c r="G200" s="58" t="s">
        <v>3988</v>
      </c>
      <c r="H200" s="58" t="s">
        <v>1729</v>
      </c>
    </row>
    <row r="201" spans="1:8" x14ac:dyDescent="0.25">
      <c r="A201" s="96"/>
      <c r="B201" s="92"/>
      <c r="C201" s="92"/>
      <c r="D201" s="92"/>
      <c r="E201" s="58" t="s">
        <v>4011</v>
      </c>
      <c r="F201" s="58"/>
      <c r="G201" s="58" t="s">
        <v>4012</v>
      </c>
      <c r="H201" s="58" t="s">
        <v>1729</v>
      </c>
    </row>
    <row r="202" spans="1:8" x14ac:dyDescent="0.25">
      <c r="A202" s="96"/>
      <c r="B202" s="92"/>
      <c r="C202" s="92"/>
      <c r="D202" s="92"/>
      <c r="E202" s="58" t="s">
        <v>4027</v>
      </c>
      <c r="F202" s="58"/>
      <c r="G202" s="58" t="s">
        <v>4028</v>
      </c>
      <c r="H202" s="58" t="s">
        <v>1638</v>
      </c>
    </row>
    <row r="203" spans="1:8" x14ac:dyDescent="0.25">
      <c r="A203" s="96"/>
      <c r="B203" s="92" t="s">
        <v>1556</v>
      </c>
      <c r="C203" s="92" t="s">
        <v>1557</v>
      </c>
      <c r="D203" s="92" t="s">
        <v>425</v>
      </c>
      <c r="E203" s="58" t="s">
        <v>3717</v>
      </c>
      <c r="F203" s="58"/>
      <c r="G203" s="58" t="s">
        <v>3718</v>
      </c>
      <c r="H203" s="58" t="s">
        <v>1729</v>
      </c>
    </row>
    <row r="204" spans="1:8" x14ac:dyDescent="0.25">
      <c r="A204" s="96"/>
      <c r="B204" s="92"/>
      <c r="C204" s="92"/>
      <c r="D204" s="92"/>
      <c r="E204" s="58" t="s">
        <v>3753</v>
      </c>
      <c r="F204" s="58"/>
      <c r="G204" s="58" t="s">
        <v>3754</v>
      </c>
      <c r="H204" s="58" t="s">
        <v>1729</v>
      </c>
    </row>
    <row r="205" spans="1:8" x14ac:dyDescent="0.25">
      <c r="A205" s="96"/>
      <c r="B205" s="92"/>
      <c r="C205" s="92"/>
      <c r="D205" s="92"/>
      <c r="E205" s="58" t="s">
        <v>3855</v>
      </c>
      <c r="F205" s="58"/>
      <c r="G205" s="58" t="s">
        <v>3856</v>
      </c>
      <c r="H205" s="58" t="s">
        <v>1729</v>
      </c>
    </row>
    <row r="206" spans="1:8" x14ac:dyDescent="0.25">
      <c r="A206" s="96"/>
      <c r="B206" s="92"/>
      <c r="C206" s="92"/>
      <c r="D206" s="92"/>
      <c r="E206" s="58" t="s">
        <v>3881</v>
      </c>
      <c r="F206" s="58"/>
      <c r="G206" s="58" t="s">
        <v>3882</v>
      </c>
      <c r="H206" s="58" t="s">
        <v>1638</v>
      </c>
    </row>
    <row r="207" spans="1:8" x14ac:dyDescent="0.25">
      <c r="A207" s="96"/>
      <c r="B207" s="92"/>
      <c r="C207" s="92"/>
      <c r="D207" s="92"/>
      <c r="E207" s="58" t="s">
        <v>4025</v>
      </c>
      <c r="F207" s="58"/>
      <c r="G207" s="58" t="s">
        <v>4026</v>
      </c>
      <c r="H207" s="58" t="s">
        <v>1638</v>
      </c>
    </row>
    <row r="208" spans="1:8" x14ac:dyDescent="0.25">
      <c r="A208" s="96"/>
      <c r="B208" s="92"/>
      <c r="C208" s="92"/>
      <c r="D208" s="92"/>
      <c r="E208" s="58" t="s">
        <v>4029</v>
      </c>
      <c r="F208" s="58"/>
      <c r="G208" s="58" t="s">
        <v>4030</v>
      </c>
      <c r="H208" s="58" t="s">
        <v>1638</v>
      </c>
    </row>
    <row r="209" spans="1:8" x14ac:dyDescent="0.25">
      <c r="A209" s="96"/>
      <c r="B209" s="92"/>
      <c r="C209" s="92"/>
      <c r="D209" s="92"/>
      <c r="E209" s="58" t="s">
        <v>4031</v>
      </c>
      <c r="F209" s="58"/>
      <c r="G209" s="58" t="s">
        <v>4032</v>
      </c>
      <c r="H209" s="58" t="s">
        <v>159</v>
      </c>
    </row>
    <row r="210" spans="1:8" x14ac:dyDescent="0.25">
      <c r="A210" s="96"/>
      <c r="B210" s="92"/>
      <c r="C210" s="92"/>
      <c r="D210" s="92"/>
      <c r="E210" s="58" t="s">
        <v>4033</v>
      </c>
      <c r="F210" s="58"/>
      <c r="G210" s="58" t="s">
        <v>4034</v>
      </c>
      <c r="H210" s="58" t="s">
        <v>1729</v>
      </c>
    </row>
    <row r="211" spans="1:8" x14ac:dyDescent="0.25">
      <c r="A211" s="96"/>
      <c r="B211" s="92" t="s">
        <v>3714</v>
      </c>
      <c r="C211" s="92" t="s">
        <v>1566</v>
      </c>
      <c r="D211" s="92" t="s">
        <v>427</v>
      </c>
      <c r="E211" s="58" t="s">
        <v>3715</v>
      </c>
      <c r="F211" s="58"/>
      <c r="G211" s="58" t="s">
        <v>3716</v>
      </c>
      <c r="H211" s="58" t="s">
        <v>159</v>
      </c>
    </row>
    <row r="212" spans="1:8" x14ac:dyDescent="0.25">
      <c r="A212" s="96"/>
      <c r="B212" s="92"/>
      <c r="C212" s="92"/>
      <c r="D212" s="92"/>
      <c r="E212" s="58" t="s">
        <v>3839</v>
      </c>
      <c r="F212" s="58"/>
      <c r="G212" s="58" t="s">
        <v>3840</v>
      </c>
      <c r="H212" s="58" t="s">
        <v>1638</v>
      </c>
    </row>
    <row r="213" spans="1:8" x14ac:dyDescent="0.25">
      <c r="A213" s="96"/>
      <c r="B213" s="92"/>
      <c r="C213" s="92"/>
      <c r="D213" s="92"/>
      <c r="E213" s="58" t="s">
        <v>3841</v>
      </c>
      <c r="F213" s="58"/>
      <c r="G213" s="58" t="s">
        <v>3842</v>
      </c>
      <c r="H213" s="58" t="s">
        <v>159</v>
      </c>
    </row>
    <row r="214" spans="1:8" x14ac:dyDescent="0.25">
      <c r="A214" s="96"/>
      <c r="B214" s="92"/>
      <c r="C214" s="92"/>
      <c r="D214" s="92"/>
      <c r="E214" s="58" t="s">
        <v>3869</v>
      </c>
      <c r="F214" s="58"/>
      <c r="G214" s="58" t="s">
        <v>3870</v>
      </c>
      <c r="H214" s="58" t="s">
        <v>429</v>
      </c>
    </row>
    <row r="215" spans="1:8" x14ac:dyDescent="0.25">
      <c r="A215" s="96"/>
      <c r="B215" s="92"/>
      <c r="C215" s="92"/>
      <c r="D215" s="92"/>
      <c r="E215" s="58" t="s">
        <v>3921</v>
      </c>
      <c r="F215" s="58"/>
      <c r="G215" s="58" t="s">
        <v>3922</v>
      </c>
      <c r="H215" s="58" t="s">
        <v>1729</v>
      </c>
    </row>
    <row r="216" spans="1:8" x14ac:dyDescent="0.25">
      <c r="A216" s="96"/>
      <c r="B216" s="92"/>
      <c r="C216" s="92"/>
      <c r="D216" s="92"/>
      <c r="E216" s="58" t="s">
        <v>4013</v>
      </c>
      <c r="F216" s="58"/>
      <c r="G216" s="58" t="s">
        <v>4014</v>
      </c>
      <c r="H216" s="58" t="s">
        <v>159</v>
      </c>
    </row>
    <row r="217" spans="1:8" x14ac:dyDescent="0.25">
      <c r="A217" s="96"/>
      <c r="B217" s="92"/>
      <c r="C217" s="92"/>
      <c r="D217" s="92"/>
      <c r="E217" s="58" t="s">
        <v>4021</v>
      </c>
      <c r="F217" s="58"/>
      <c r="G217" s="58" t="s">
        <v>4022</v>
      </c>
      <c r="H217" s="58" t="s">
        <v>1638</v>
      </c>
    </row>
    <row r="218" spans="1:8" x14ac:dyDescent="0.25">
      <c r="A218" s="96"/>
      <c r="B218" s="92"/>
      <c r="C218" s="92"/>
      <c r="D218" s="92"/>
      <c r="E218" s="58" t="s">
        <v>4035</v>
      </c>
      <c r="F218" s="58"/>
      <c r="G218" s="58" t="s">
        <v>4036</v>
      </c>
      <c r="H218" s="58" t="s">
        <v>1638</v>
      </c>
    </row>
    <row r="219" spans="1:8" x14ac:dyDescent="0.25">
      <c r="A219" s="96"/>
      <c r="B219" s="92" t="s">
        <v>1575</v>
      </c>
      <c r="C219" s="92" t="s">
        <v>1576</v>
      </c>
      <c r="D219" s="92" t="s">
        <v>427</v>
      </c>
      <c r="E219" s="58" t="s">
        <v>3673</v>
      </c>
      <c r="F219" s="58"/>
      <c r="G219" s="58" t="s">
        <v>3674</v>
      </c>
      <c r="H219" s="58" t="s">
        <v>429</v>
      </c>
    </row>
    <row r="220" spans="1:8" x14ac:dyDescent="0.25">
      <c r="A220" s="96"/>
      <c r="B220" s="92"/>
      <c r="C220" s="92"/>
      <c r="D220" s="92"/>
      <c r="E220" s="58" t="s">
        <v>3769</v>
      </c>
      <c r="F220" s="58"/>
      <c r="G220" s="58" t="s">
        <v>3770</v>
      </c>
      <c r="H220" s="58" t="s">
        <v>1638</v>
      </c>
    </row>
    <row r="221" spans="1:8" x14ac:dyDescent="0.25">
      <c r="A221" s="96"/>
      <c r="B221" s="92"/>
      <c r="C221" s="92"/>
      <c r="D221" s="92"/>
      <c r="E221" s="58" t="s">
        <v>3843</v>
      </c>
      <c r="F221" s="58"/>
      <c r="G221" s="58" t="s">
        <v>3844</v>
      </c>
      <c r="H221" s="58" t="s">
        <v>429</v>
      </c>
    </row>
    <row r="222" spans="1:8" x14ac:dyDescent="0.25">
      <c r="A222" s="96"/>
      <c r="B222" s="92"/>
      <c r="C222" s="92"/>
      <c r="D222" s="92"/>
      <c r="E222" s="58" t="s">
        <v>3845</v>
      </c>
      <c r="F222" s="58"/>
      <c r="G222" s="58" t="s">
        <v>3846</v>
      </c>
      <c r="H222" s="58" t="s">
        <v>429</v>
      </c>
    </row>
    <row r="223" spans="1:8" x14ac:dyDescent="0.25">
      <c r="A223" s="96"/>
      <c r="B223" s="92"/>
      <c r="C223" s="92"/>
      <c r="D223" s="92"/>
      <c r="E223" s="58" t="s">
        <v>3847</v>
      </c>
      <c r="F223" s="58"/>
      <c r="G223" s="58" t="s">
        <v>3848</v>
      </c>
      <c r="H223" s="58" t="s">
        <v>1638</v>
      </c>
    </row>
    <row r="224" spans="1:8" x14ac:dyDescent="0.25">
      <c r="A224" s="96"/>
      <c r="B224" s="92"/>
      <c r="C224" s="92"/>
      <c r="D224" s="92"/>
      <c r="E224" s="58" t="s">
        <v>3867</v>
      </c>
      <c r="F224" s="58"/>
      <c r="G224" s="58" t="s">
        <v>3868</v>
      </c>
      <c r="H224" s="58" t="s">
        <v>1638</v>
      </c>
    </row>
    <row r="225" spans="1:8" x14ac:dyDescent="0.25">
      <c r="A225" s="96"/>
      <c r="B225" s="92"/>
      <c r="C225" s="92"/>
      <c r="D225" s="92"/>
      <c r="E225" s="58" t="s">
        <v>4007</v>
      </c>
      <c r="F225" s="58"/>
      <c r="G225" s="58" t="s">
        <v>4008</v>
      </c>
      <c r="H225" s="58" t="s">
        <v>159</v>
      </c>
    </row>
    <row r="226" spans="1:8" x14ac:dyDescent="0.25">
      <c r="A226" s="96"/>
      <c r="B226" s="92"/>
      <c r="C226" s="92"/>
      <c r="D226" s="92"/>
      <c r="E226" s="58" t="s">
        <v>4051</v>
      </c>
      <c r="F226" s="58"/>
      <c r="G226" s="58" t="s">
        <v>4052</v>
      </c>
      <c r="H226" s="58" t="s">
        <v>1638</v>
      </c>
    </row>
    <row r="227" spans="1:8" x14ac:dyDescent="0.25">
      <c r="A227" s="96"/>
      <c r="B227" s="58"/>
      <c r="C227" s="58"/>
      <c r="D227" s="58"/>
      <c r="E227" s="58"/>
      <c r="F227" s="58"/>
      <c r="G227" s="58" t="s">
        <v>4057</v>
      </c>
      <c r="H227" s="58" t="s">
        <v>4058</v>
      </c>
    </row>
  </sheetData>
  <autoFilter ref="B2:H227">
    <sortState ref="B3:H227">
      <sortCondition ref="B2:B227"/>
    </sortState>
  </autoFilter>
  <mergeCells count="85">
    <mergeCell ref="D19:D26"/>
    <mergeCell ref="C19:C26"/>
    <mergeCell ref="B19:B26"/>
    <mergeCell ref="D35:D42"/>
    <mergeCell ref="C35:C42"/>
    <mergeCell ref="B35:B42"/>
    <mergeCell ref="B27:B34"/>
    <mergeCell ref="C27:C34"/>
    <mergeCell ref="D27:D34"/>
    <mergeCell ref="D51:D58"/>
    <mergeCell ref="C51:C58"/>
    <mergeCell ref="B51:B58"/>
    <mergeCell ref="B43:B50"/>
    <mergeCell ref="C43:C50"/>
    <mergeCell ref="D43:D50"/>
    <mergeCell ref="D67:D74"/>
    <mergeCell ref="C67:C74"/>
    <mergeCell ref="B67:B74"/>
    <mergeCell ref="B59:B66"/>
    <mergeCell ref="C59:C66"/>
    <mergeCell ref="D59:D66"/>
    <mergeCell ref="D83:D91"/>
    <mergeCell ref="C83:C91"/>
    <mergeCell ref="B83:B91"/>
    <mergeCell ref="B75:B82"/>
    <mergeCell ref="C75:C82"/>
    <mergeCell ref="D75:D82"/>
    <mergeCell ref="D100:D107"/>
    <mergeCell ref="C100:C107"/>
    <mergeCell ref="B100:B107"/>
    <mergeCell ref="B92:B99"/>
    <mergeCell ref="C92:C99"/>
    <mergeCell ref="D92:D99"/>
    <mergeCell ref="D116:D123"/>
    <mergeCell ref="C116:C123"/>
    <mergeCell ref="B116:B123"/>
    <mergeCell ref="B108:B115"/>
    <mergeCell ref="C108:C115"/>
    <mergeCell ref="D108:D115"/>
    <mergeCell ref="D132:D139"/>
    <mergeCell ref="C132:C139"/>
    <mergeCell ref="B132:B139"/>
    <mergeCell ref="B124:B131"/>
    <mergeCell ref="C124:C131"/>
    <mergeCell ref="D124:D131"/>
    <mergeCell ref="D148:D155"/>
    <mergeCell ref="C148:C155"/>
    <mergeCell ref="B148:B155"/>
    <mergeCell ref="B140:B147"/>
    <mergeCell ref="C140:C147"/>
    <mergeCell ref="D140:D147"/>
    <mergeCell ref="D163:D170"/>
    <mergeCell ref="C163:C170"/>
    <mergeCell ref="B163:B170"/>
    <mergeCell ref="B156:B162"/>
    <mergeCell ref="C156:C162"/>
    <mergeCell ref="D156:D162"/>
    <mergeCell ref="D179:D186"/>
    <mergeCell ref="C179:C186"/>
    <mergeCell ref="B179:B186"/>
    <mergeCell ref="B171:B178"/>
    <mergeCell ref="C171:C178"/>
    <mergeCell ref="D171:D178"/>
    <mergeCell ref="D195:D202"/>
    <mergeCell ref="C195:C202"/>
    <mergeCell ref="B195:B202"/>
    <mergeCell ref="B187:B194"/>
    <mergeCell ref="C187:C194"/>
    <mergeCell ref="D187:D194"/>
    <mergeCell ref="A3:A227"/>
    <mergeCell ref="B3:B10"/>
    <mergeCell ref="C3:C10"/>
    <mergeCell ref="D3:D10"/>
    <mergeCell ref="B11:B18"/>
    <mergeCell ref="C11:C18"/>
    <mergeCell ref="D11:D18"/>
    <mergeCell ref="B219:B226"/>
    <mergeCell ref="C219:C226"/>
    <mergeCell ref="C211:C218"/>
    <mergeCell ref="D211:D218"/>
    <mergeCell ref="D219:D226"/>
    <mergeCell ref="B211:B218"/>
    <mergeCell ref="B203:B210"/>
    <mergeCell ref="C203:C210"/>
    <mergeCell ref="D203:D210"/>
  </mergeCells>
  <conditionalFormatting sqref="A1">
    <cfRule type="containsText" dxfId="137" priority="3" operator="containsText" text="(ST)">
      <formula>NOT(ISERROR(SEARCH("(ST)",A1)))</formula>
    </cfRule>
    <cfRule type="containsText" dxfId="136" priority="4" operator="containsText" text="(SC)">
      <formula>NOT(ISERROR(SEARCH("(SC)",A1)))</formula>
    </cfRule>
  </conditionalFormatting>
  <conditionalFormatting sqref="A2">
    <cfRule type="containsText" dxfId="135" priority="1" operator="containsText" text="(ST)">
      <formula>NOT(ISERROR(SEARCH("(ST)",A2)))</formula>
    </cfRule>
    <cfRule type="containsText" dxfId="134" priority="2" operator="containsText" text="(SC)">
      <formula>NOT(ISERROR(SEARCH("(SC)",A2)))</formula>
    </cfRule>
  </conditionalFormatting>
  <conditionalFormatting sqref="C2">
    <cfRule type="containsText" dxfId="133" priority="5" operator="containsText" text="(ST)">
      <formula>NOT(ISERROR(SEARCH("(ST)",C2)))</formula>
    </cfRule>
    <cfRule type="containsText" dxfId="13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31" priority="3" operator="containsText" text="(ST)">
      <formula>NOT(ISERROR(SEARCH("(ST)",A1)))</formula>
    </cfRule>
    <cfRule type="containsText" dxfId="130" priority="4" operator="containsText" text="(SC)">
      <formula>NOT(ISERROR(SEARCH("(SC)",A1)))</formula>
    </cfRule>
  </conditionalFormatting>
  <conditionalFormatting sqref="A2">
    <cfRule type="containsText" dxfId="129" priority="1" operator="containsText" text="(ST)">
      <formula>NOT(ISERROR(SEARCH("(ST)",A2)))</formula>
    </cfRule>
    <cfRule type="containsText" dxfId="128" priority="2" operator="containsText" text="(SC)">
      <formula>NOT(ISERROR(SEARCH("(SC)",A2)))</formula>
    </cfRule>
  </conditionalFormatting>
  <conditionalFormatting sqref="C2">
    <cfRule type="containsText" dxfId="127" priority="5" operator="containsText" text="(ST)">
      <formula>NOT(ISERROR(SEARCH("(ST)",C2)))</formula>
    </cfRule>
    <cfRule type="containsText" dxfId="126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25" priority="3" operator="containsText" text="(ST)">
      <formula>NOT(ISERROR(SEARCH("(ST)",A1)))</formula>
    </cfRule>
    <cfRule type="containsText" dxfId="124" priority="4" operator="containsText" text="(SC)">
      <formula>NOT(ISERROR(SEARCH("(SC)",A1)))</formula>
    </cfRule>
  </conditionalFormatting>
  <conditionalFormatting sqref="A2">
    <cfRule type="containsText" dxfId="123" priority="1" operator="containsText" text="(ST)">
      <formula>NOT(ISERROR(SEARCH("(ST)",A2)))</formula>
    </cfRule>
    <cfRule type="containsText" dxfId="122" priority="2" operator="containsText" text="(SC)">
      <formula>NOT(ISERROR(SEARCH("(SC)",A2)))</formula>
    </cfRule>
  </conditionalFormatting>
  <conditionalFormatting sqref="C2">
    <cfRule type="containsText" dxfId="121" priority="5" operator="containsText" text="(ST)">
      <formula>NOT(ISERROR(SEARCH("(ST)",C2)))</formula>
    </cfRule>
    <cfRule type="containsText" dxfId="120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19" priority="3" operator="containsText" text="(ST)">
      <formula>NOT(ISERROR(SEARCH("(ST)",A1)))</formula>
    </cfRule>
    <cfRule type="containsText" dxfId="118" priority="4" operator="containsText" text="(SC)">
      <formula>NOT(ISERROR(SEARCH("(SC)",A1)))</formula>
    </cfRule>
  </conditionalFormatting>
  <conditionalFormatting sqref="A2">
    <cfRule type="containsText" dxfId="117" priority="1" operator="containsText" text="(ST)">
      <formula>NOT(ISERROR(SEARCH("(ST)",A2)))</formula>
    </cfRule>
    <cfRule type="containsText" dxfId="116" priority="2" operator="containsText" text="(SC)">
      <formula>NOT(ISERROR(SEARCH("(SC)",A2)))</formula>
    </cfRule>
  </conditionalFormatting>
  <conditionalFormatting sqref="C2">
    <cfRule type="containsText" dxfId="115" priority="5" operator="containsText" text="(ST)">
      <formula>NOT(ISERROR(SEARCH("(ST)",C2)))</formula>
    </cfRule>
    <cfRule type="containsText" dxfId="114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13" priority="3" operator="containsText" text="(ST)">
      <formula>NOT(ISERROR(SEARCH("(ST)",A1)))</formula>
    </cfRule>
    <cfRule type="containsText" dxfId="112" priority="4" operator="containsText" text="(SC)">
      <formula>NOT(ISERROR(SEARCH("(SC)",A1)))</formula>
    </cfRule>
  </conditionalFormatting>
  <conditionalFormatting sqref="A2">
    <cfRule type="containsText" dxfId="111" priority="1" operator="containsText" text="(ST)">
      <formula>NOT(ISERROR(SEARCH("(ST)",A2)))</formula>
    </cfRule>
    <cfRule type="containsText" dxfId="110" priority="2" operator="containsText" text="(SC)">
      <formula>NOT(ISERROR(SEARCH("(SC)",A2)))</formula>
    </cfRule>
  </conditionalFormatting>
  <conditionalFormatting sqref="C2">
    <cfRule type="containsText" dxfId="109" priority="5" operator="containsText" text="(ST)">
      <formula>NOT(ISERROR(SEARCH("(ST)",C2)))</formula>
    </cfRule>
    <cfRule type="containsText" dxfId="108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07" priority="3" operator="containsText" text="(ST)">
      <formula>NOT(ISERROR(SEARCH("(ST)",A1)))</formula>
    </cfRule>
    <cfRule type="containsText" dxfId="106" priority="4" operator="containsText" text="(SC)">
      <formula>NOT(ISERROR(SEARCH("(SC)",A1)))</formula>
    </cfRule>
  </conditionalFormatting>
  <conditionalFormatting sqref="A2">
    <cfRule type="containsText" dxfId="105" priority="1" operator="containsText" text="(ST)">
      <formula>NOT(ISERROR(SEARCH("(ST)",A2)))</formula>
    </cfRule>
    <cfRule type="containsText" dxfId="104" priority="2" operator="containsText" text="(SC)">
      <formula>NOT(ISERROR(SEARCH("(SC)",A2)))</formula>
    </cfRule>
  </conditionalFormatting>
  <conditionalFormatting sqref="C2">
    <cfRule type="containsText" dxfId="103" priority="5" operator="containsText" text="(ST)">
      <formula>NOT(ISERROR(SEARCH("(ST)",C2)))</formula>
    </cfRule>
    <cfRule type="containsText" dxfId="10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01" priority="3" operator="containsText" text="(ST)">
      <formula>NOT(ISERROR(SEARCH("(ST)",A1)))</formula>
    </cfRule>
    <cfRule type="containsText" dxfId="100" priority="4" operator="containsText" text="(SC)">
      <formula>NOT(ISERROR(SEARCH("(SC)",A1)))</formula>
    </cfRule>
  </conditionalFormatting>
  <conditionalFormatting sqref="A2">
    <cfRule type="containsText" dxfId="99" priority="1" operator="containsText" text="(ST)">
      <formula>NOT(ISERROR(SEARCH("(ST)",A2)))</formula>
    </cfRule>
    <cfRule type="containsText" dxfId="98" priority="2" operator="containsText" text="(SC)">
      <formula>NOT(ISERROR(SEARCH("(SC)",A2)))</formula>
    </cfRule>
  </conditionalFormatting>
  <conditionalFormatting sqref="C2">
    <cfRule type="containsText" dxfId="97" priority="5" operator="containsText" text="(ST)">
      <formula>NOT(ISERROR(SEARCH("(ST)",C2)))</formula>
    </cfRule>
    <cfRule type="containsText" dxfId="96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95" priority="3" operator="containsText" text="(ST)">
      <formula>NOT(ISERROR(SEARCH("(ST)",A1)))</formula>
    </cfRule>
    <cfRule type="containsText" dxfId="94" priority="4" operator="containsText" text="(SC)">
      <formula>NOT(ISERROR(SEARCH("(SC)",A1)))</formula>
    </cfRule>
  </conditionalFormatting>
  <conditionalFormatting sqref="A2">
    <cfRule type="containsText" dxfId="93" priority="1" operator="containsText" text="(ST)">
      <formula>NOT(ISERROR(SEARCH("(ST)",A2)))</formula>
    </cfRule>
    <cfRule type="containsText" dxfId="92" priority="2" operator="containsText" text="(SC)">
      <formula>NOT(ISERROR(SEARCH("(SC)",A2)))</formula>
    </cfRule>
  </conditionalFormatting>
  <conditionalFormatting sqref="C2">
    <cfRule type="containsText" dxfId="91" priority="5" operator="containsText" text="(ST)">
      <formula>NOT(ISERROR(SEARCH("(ST)",C2)))</formula>
    </cfRule>
    <cfRule type="containsText" dxfId="90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89" priority="3" operator="containsText" text="(ST)">
      <formula>NOT(ISERROR(SEARCH("(ST)",A1)))</formula>
    </cfRule>
    <cfRule type="containsText" dxfId="88" priority="4" operator="containsText" text="(SC)">
      <formula>NOT(ISERROR(SEARCH("(SC)",A1)))</formula>
    </cfRule>
  </conditionalFormatting>
  <conditionalFormatting sqref="A2">
    <cfRule type="containsText" dxfId="87" priority="1" operator="containsText" text="(ST)">
      <formula>NOT(ISERROR(SEARCH("(ST)",A2)))</formula>
    </cfRule>
    <cfRule type="containsText" dxfId="86" priority="2" operator="containsText" text="(SC)">
      <formula>NOT(ISERROR(SEARCH("(SC)",A2)))</formula>
    </cfRule>
  </conditionalFormatting>
  <conditionalFormatting sqref="C2">
    <cfRule type="containsText" dxfId="85" priority="5" operator="containsText" text="(ST)">
      <formula>NOT(ISERROR(SEARCH("(ST)",C2)))</formula>
    </cfRule>
    <cfRule type="containsText" dxfId="84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2"/>
  <sheetViews>
    <sheetView topLeftCell="D1" workbookViewId="0">
      <selection sqref="A1:I2"/>
    </sheetView>
  </sheetViews>
  <sheetFormatPr defaultRowHeight="15" x14ac:dyDescent="0.25"/>
  <cols>
    <col min="1" max="1" width="5.5703125" bestFit="1" customWidth="1"/>
    <col min="2" max="2" width="26" bestFit="1" customWidth="1"/>
    <col min="3" max="3" width="21.5703125" bestFit="1" customWidth="1"/>
    <col min="4" max="4" width="17.7109375" bestFit="1" customWidth="1"/>
    <col min="5" max="5" width="32.140625" bestFit="1" customWidth="1"/>
    <col min="6" max="6" width="20.5703125" customWidth="1"/>
    <col min="7" max="7" width="30.5703125" bestFit="1" customWidth="1"/>
    <col min="8" max="8" width="17.7109375" bestFit="1" customWidth="1"/>
    <col min="9" max="9" width="20.28515625" bestFit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ht="15.75" customHeight="1" x14ac:dyDescent="0.25">
      <c r="A3" s="65" t="s">
        <v>504</v>
      </c>
      <c r="B3" s="64" t="s">
        <v>361</v>
      </c>
      <c r="C3" s="64" t="str">
        <f>VLOOKUP(B3,[1]!Loksabha[#Data],2,TRUE)</f>
        <v>Ninong Ering</v>
      </c>
      <c r="D3" s="64" t="str">
        <f>VLOOKUP(B3,[1]!Loksabha[#Data],3,TRUE)</f>
        <v>INC</v>
      </c>
      <c r="E3" s="23" t="s">
        <v>445</v>
      </c>
      <c r="F3" s="24"/>
      <c r="G3" s="23" t="s">
        <v>365</v>
      </c>
      <c r="H3" s="23" t="s">
        <v>425</v>
      </c>
      <c r="I3" s="23" t="s">
        <v>430</v>
      </c>
    </row>
    <row r="4" spans="1:9" ht="15.75" customHeight="1" x14ac:dyDescent="0.25">
      <c r="A4" s="65"/>
      <c r="B4" s="64"/>
      <c r="C4" s="64"/>
      <c r="D4" s="64"/>
      <c r="E4" s="23" t="s">
        <v>363</v>
      </c>
      <c r="F4" s="24"/>
      <c r="G4" s="22" t="s">
        <v>366</v>
      </c>
      <c r="H4" s="23" t="s">
        <v>425</v>
      </c>
      <c r="I4" s="23" t="s">
        <v>431</v>
      </c>
    </row>
    <row r="5" spans="1:9" ht="15.75" customHeight="1" x14ac:dyDescent="0.25">
      <c r="A5" s="65"/>
      <c r="B5" s="64"/>
      <c r="C5" s="64"/>
      <c r="D5" s="64"/>
      <c r="E5" s="23" t="s">
        <v>446</v>
      </c>
      <c r="F5" s="24"/>
      <c r="G5" s="22" t="s">
        <v>367</v>
      </c>
      <c r="H5" s="23" t="s">
        <v>426</v>
      </c>
      <c r="I5" s="23" t="s">
        <v>432</v>
      </c>
    </row>
    <row r="6" spans="1:9" ht="15.75" customHeight="1" x14ac:dyDescent="0.25">
      <c r="A6" s="65"/>
      <c r="B6" s="64"/>
      <c r="C6" s="64"/>
      <c r="D6" s="64"/>
      <c r="E6" s="23" t="s">
        <v>447</v>
      </c>
      <c r="F6" s="24"/>
      <c r="G6" s="23" t="s">
        <v>368</v>
      </c>
      <c r="H6" s="23" t="s">
        <v>427</v>
      </c>
      <c r="I6" s="23" t="s">
        <v>431</v>
      </c>
    </row>
    <row r="7" spans="1:9" ht="15.75" customHeight="1" x14ac:dyDescent="0.25">
      <c r="A7" s="65"/>
      <c r="B7" s="64"/>
      <c r="C7" s="64"/>
      <c r="D7" s="64"/>
      <c r="E7" s="23" t="s">
        <v>448</v>
      </c>
      <c r="F7" s="24"/>
      <c r="G7" s="23" t="s">
        <v>369</v>
      </c>
      <c r="H7" s="23" t="s">
        <v>425</v>
      </c>
      <c r="I7" s="23" t="s">
        <v>431</v>
      </c>
    </row>
    <row r="8" spans="1:9" ht="15.75" customHeight="1" x14ac:dyDescent="0.25">
      <c r="A8" s="65"/>
      <c r="B8" s="64"/>
      <c r="C8" s="64"/>
      <c r="D8" s="64"/>
      <c r="E8" s="23" t="s">
        <v>449</v>
      </c>
      <c r="F8" s="24"/>
      <c r="G8" s="22" t="s">
        <v>370</v>
      </c>
      <c r="H8" s="23" t="s">
        <v>425</v>
      </c>
      <c r="I8" s="23" t="s">
        <v>433</v>
      </c>
    </row>
    <row r="9" spans="1:9" ht="15.75" customHeight="1" x14ac:dyDescent="0.25">
      <c r="A9" s="65"/>
      <c r="B9" s="64"/>
      <c r="C9" s="64"/>
      <c r="D9" s="64"/>
      <c r="E9" s="23" t="s">
        <v>450</v>
      </c>
      <c r="F9" s="24"/>
      <c r="G9" s="23" t="s">
        <v>371</v>
      </c>
      <c r="H9" s="23" t="s">
        <v>425</v>
      </c>
      <c r="I9" s="23" t="s">
        <v>434</v>
      </c>
    </row>
    <row r="10" spans="1:9" ht="15.75" customHeight="1" x14ac:dyDescent="0.25">
      <c r="A10" s="65"/>
      <c r="B10" s="64"/>
      <c r="C10" s="64"/>
      <c r="D10" s="64"/>
      <c r="E10" s="23" t="s">
        <v>451</v>
      </c>
      <c r="F10" s="24"/>
      <c r="G10" s="23" t="s">
        <v>372</v>
      </c>
      <c r="H10" s="23" t="s">
        <v>425</v>
      </c>
      <c r="I10" s="23" t="s">
        <v>435</v>
      </c>
    </row>
    <row r="11" spans="1:9" ht="15.75" customHeight="1" x14ac:dyDescent="0.25">
      <c r="A11" s="65"/>
      <c r="B11" s="64"/>
      <c r="C11" s="64"/>
      <c r="D11" s="64"/>
      <c r="E11" s="23" t="s">
        <v>452</v>
      </c>
      <c r="F11" s="24"/>
      <c r="G11" s="22" t="s">
        <v>373</v>
      </c>
      <c r="H11" s="23" t="s">
        <v>428</v>
      </c>
      <c r="I11" s="23" t="s">
        <v>432</v>
      </c>
    </row>
    <row r="12" spans="1:9" ht="15.75" customHeight="1" x14ac:dyDescent="0.25">
      <c r="A12" s="65"/>
      <c r="B12" s="64"/>
      <c r="C12" s="64"/>
      <c r="D12" s="64"/>
      <c r="E12" s="23" t="s">
        <v>453</v>
      </c>
      <c r="F12" s="24"/>
      <c r="G12" s="22" t="s">
        <v>374</v>
      </c>
      <c r="H12" s="23" t="s">
        <v>428</v>
      </c>
      <c r="I12" s="23" t="s">
        <v>432</v>
      </c>
    </row>
    <row r="13" spans="1:9" ht="15.75" customHeight="1" x14ac:dyDescent="0.25">
      <c r="A13" s="65"/>
      <c r="B13" s="64"/>
      <c r="C13" s="64"/>
      <c r="D13" s="64"/>
      <c r="E13" s="23" t="s">
        <v>454</v>
      </c>
      <c r="F13" s="24"/>
      <c r="G13" s="22" t="s">
        <v>375</v>
      </c>
      <c r="H13" s="23" t="s">
        <v>425</v>
      </c>
      <c r="I13" s="23" t="s">
        <v>432</v>
      </c>
    </row>
    <row r="14" spans="1:9" ht="15.75" customHeight="1" x14ac:dyDescent="0.25">
      <c r="A14" s="65"/>
      <c r="B14" s="64"/>
      <c r="C14" s="64"/>
      <c r="D14" s="64"/>
      <c r="E14" s="23" t="s">
        <v>455</v>
      </c>
      <c r="F14" s="24"/>
      <c r="G14" s="22" t="s">
        <v>376</v>
      </c>
      <c r="H14" s="23" t="s">
        <v>425</v>
      </c>
      <c r="I14" s="23" t="s">
        <v>433</v>
      </c>
    </row>
    <row r="15" spans="1:9" ht="15.75" customHeight="1" x14ac:dyDescent="0.25">
      <c r="A15" s="65"/>
      <c r="B15" s="64"/>
      <c r="C15" s="64"/>
      <c r="D15" s="64"/>
      <c r="E15" s="23" t="s">
        <v>456</v>
      </c>
      <c r="F15" s="24"/>
      <c r="G15" s="22" t="s">
        <v>377</v>
      </c>
      <c r="H15" s="23" t="s">
        <v>425</v>
      </c>
      <c r="I15" s="23" t="s">
        <v>432</v>
      </c>
    </row>
    <row r="16" spans="1:9" ht="15.75" customHeight="1" x14ac:dyDescent="0.25">
      <c r="A16" s="65"/>
      <c r="B16" s="64"/>
      <c r="C16" s="64"/>
      <c r="D16" s="64"/>
      <c r="E16" s="23" t="s">
        <v>457</v>
      </c>
      <c r="F16" s="24"/>
      <c r="G16" s="23" t="s">
        <v>378</v>
      </c>
      <c r="H16" s="23" t="s">
        <v>427</v>
      </c>
      <c r="I16" s="23" t="s">
        <v>436</v>
      </c>
    </row>
    <row r="17" spans="1:9" ht="15.75" customHeight="1" x14ac:dyDescent="0.25">
      <c r="A17" s="65"/>
      <c r="B17" s="64"/>
      <c r="C17" s="64"/>
      <c r="D17" s="64"/>
      <c r="E17" s="23" t="s">
        <v>458</v>
      </c>
      <c r="F17" s="24"/>
      <c r="G17" s="22" t="s">
        <v>379</v>
      </c>
      <c r="H17" s="23" t="s">
        <v>425</v>
      </c>
      <c r="I17" s="23" t="s">
        <v>437</v>
      </c>
    </row>
    <row r="18" spans="1:9" ht="15.75" customHeight="1" x14ac:dyDescent="0.25">
      <c r="A18" s="65"/>
      <c r="B18" s="64"/>
      <c r="C18" s="64"/>
      <c r="D18" s="64"/>
      <c r="E18" s="23" t="s">
        <v>459</v>
      </c>
      <c r="F18" s="24"/>
      <c r="G18" s="22" t="s">
        <v>380</v>
      </c>
      <c r="H18" s="23" t="s">
        <v>425</v>
      </c>
      <c r="I18" s="23" t="s">
        <v>431</v>
      </c>
    </row>
    <row r="19" spans="1:9" ht="15.75" customHeight="1" x14ac:dyDescent="0.25">
      <c r="A19" s="65"/>
      <c r="B19" s="64"/>
      <c r="C19" s="64"/>
      <c r="D19" s="64"/>
      <c r="E19" s="23" t="s">
        <v>460</v>
      </c>
      <c r="F19" s="24"/>
      <c r="G19" s="23" t="s">
        <v>381</v>
      </c>
      <c r="H19" s="23" t="s">
        <v>427</v>
      </c>
      <c r="I19" s="23" t="s">
        <v>431</v>
      </c>
    </row>
    <row r="20" spans="1:9" ht="15.75" customHeight="1" x14ac:dyDescent="0.25">
      <c r="A20" s="65"/>
      <c r="B20" s="64"/>
      <c r="C20" s="64"/>
      <c r="D20" s="64"/>
      <c r="E20" s="23" t="s">
        <v>461</v>
      </c>
      <c r="F20" s="24"/>
      <c r="G20" s="22" t="s">
        <v>382</v>
      </c>
      <c r="H20" s="23" t="s">
        <v>425</v>
      </c>
      <c r="I20" s="23" t="s">
        <v>433</v>
      </c>
    </row>
    <row r="21" spans="1:9" ht="15.75" customHeight="1" x14ac:dyDescent="0.25">
      <c r="A21" s="65"/>
      <c r="B21" s="64"/>
      <c r="C21" s="64"/>
      <c r="D21" s="64"/>
      <c r="E21" s="23" t="s">
        <v>462</v>
      </c>
      <c r="F21" s="24"/>
      <c r="G21" s="23" t="s">
        <v>383</v>
      </c>
      <c r="H21" s="23" t="s">
        <v>425</v>
      </c>
      <c r="I21" s="23" t="s">
        <v>432</v>
      </c>
    </row>
    <row r="22" spans="1:9" ht="15.75" customHeight="1" x14ac:dyDescent="0.25">
      <c r="A22" s="65"/>
      <c r="B22" s="64"/>
      <c r="C22" s="64"/>
      <c r="D22" s="64"/>
      <c r="E22" s="23" t="s">
        <v>463</v>
      </c>
      <c r="F22" s="24"/>
      <c r="G22" s="23" t="s">
        <v>384</v>
      </c>
      <c r="H22" s="23" t="s">
        <v>427</v>
      </c>
      <c r="I22" s="23" t="s">
        <v>437</v>
      </c>
    </row>
    <row r="23" spans="1:9" ht="15.75" customHeight="1" x14ac:dyDescent="0.25">
      <c r="A23" s="65"/>
      <c r="B23" s="64"/>
      <c r="C23" s="64"/>
      <c r="D23" s="64"/>
      <c r="E23" s="23" t="s">
        <v>464</v>
      </c>
      <c r="F23" s="24"/>
      <c r="G23" s="22" t="s">
        <v>385</v>
      </c>
      <c r="H23" s="23" t="s">
        <v>425</v>
      </c>
      <c r="I23" s="23" t="s">
        <v>437</v>
      </c>
    </row>
    <row r="24" spans="1:9" ht="15.75" customHeight="1" x14ac:dyDescent="0.25">
      <c r="A24" s="65"/>
      <c r="B24" s="64"/>
      <c r="C24" s="64"/>
      <c r="D24" s="64"/>
      <c r="E24" s="23" t="s">
        <v>465</v>
      </c>
      <c r="F24" s="24"/>
      <c r="G24" s="23" t="s">
        <v>386</v>
      </c>
      <c r="H24" s="23" t="s">
        <v>427</v>
      </c>
      <c r="I24" s="23" t="s">
        <v>437</v>
      </c>
    </row>
    <row r="25" spans="1:9" ht="15.75" customHeight="1" x14ac:dyDescent="0.25">
      <c r="A25" s="65"/>
      <c r="B25" s="64"/>
      <c r="C25" s="64"/>
      <c r="D25" s="64"/>
      <c r="E25" s="23" t="s">
        <v>466</v>
      </c>
      <c r="F25" s="24"/>
      <c r="G25" s="22" t="s">
        <v>387</v>
      </c>
      <c r="H25" s="23" t="s">
        <v>425</v>
      </c>
      <c r="I25" s="23" t="s">
        <v>437</v>
      </c>
    </row>
    <row r="26" spans="1:9" ht="15.75" customHeight="1" x14ac:dyDescent="0.25">
      <c r="A26" s="65"/>
      <c r="B26" s="64"/>
      <c r="C26" s="64"/>
      <c r="D26" s="64"/>
      <c r="E26" s="23" t="s">
        <v>467</v>
      </c>
      <c r="F26" s="24"/>
      <c r="G26" s="22" t="s">
        <v>388</v>
      </c>
      <c r="H26" s="23" t="s">
        <v>426</v>
      </c>
      <c r="I26" s="23" t="s">
        <v>432</v>
      </c>
    </row>
    <row r="27" spans="1:9" ht="15.75" customHeight="1" x14ac:dyDescent="0.25">
      <c r="A27" s="65"/>
      <c r="B27" s="64"/>
      <c r="C27" s="64"/>
      <c r="D27" s="64"/>
      <c r="E27" s="23" t="s">
        <v>468</v>
      </c>
      <c r="F27" s="24"/>
      <c r="G27" s="22" t="s">
        <v>389</v>
      </c>
      <c r="H27" s="23" t="s">
        <v>425</v>
      </c>
      <c r="I27" s="23" t="s">
        <v>434</v>
      </c>
    </row>
    <row r="28" spans="1:9" ht="15.75" customHeight="1" x14ac:dyDescent="0.25">
      <c r="A28" s="65"/>
      <c r="B28" s="64"/>
      <c r="C28" s="64"/>
      <c r="D28" s="64"/>
      <c r="E28" s="23" t="s">
        <v>469</v>
      </c>
      <c r="F28" s="24"/>
      <c r="G28" s="23" t="s">
        <v>390</v>
      </c>
      <c r="H28" s="23" t="s">
        <v>427</v>
      </c>
      <c r="I28" s="23" t="s">
        <v>433</v>
      </c>
    </row>
    <row r="29" spans="1:9" ht="15.75" customHeight="1" x14ac:dyDescent="0.25">
      <c r="A29" s="65"/>
      <c r="B29" s="64"/>
      <c r="C29" s="64"/>
      <c r="D29" s="64"/>
      <c r="E29" s="23" t="s">
        <v>470</v>
      </c>
      <c r="F29" s="24"/>
      <c r="G29" s="22" t="s">
        <v>391</v>
      </c>
      <c r="H29" s="23" t="s">
        <v>425</v>
      </c>
      <c r="I29" s="23" t="s">
        <v>436</v>
      </c>
    </row>
    <row r="30" spans="1:9" ht="15.75" customHeight="1" x14ac:dyDescent="0.25">
      <c r="A30" s="65"/>
      <c r="B30" s="64" t="s">
        <v>362</v>
      </c>
      <c r="C30" s="64" t="str">
        <f>VLOOKUP(B30,[1]!Loksabha[#Data],2,1)</f>
        <v>Kiren Rijiju</v>
      </c>
      <c r="D30" s="64" t="str">
        <f>VLOOKUP(B30,[1]!Loksabha[#Data],3,1)</f>
        <v>BJP</v>
      </c>
      <c r="E30" s="23" t="s">
        <v>471</v>
      </c>
      <c r="F30" s="24"/>
      <c r="G30" s="22" t="s">
        <v>392</v>
      </c>
      <c r="H30" s="23" t="s">
        <v>425</v>
      </c>
      <c r="I30" s="23" t="s">
        <v>438</v>
      </c>
    </row>
    <row r="31" spans="1:9" ht="15.75" customHeight="1" x14ac:dyDescent="0.25">
      <c r="A31" s="65"/>
      <c r="B31" s="64"/>
      <c r="C31" s="64"/>
      <c r="D31" s="64"/>
      <c r="E31" s="23" t="s">
        <v>472</v>
      </c>
      <c r="F31" s="24"/>
      <c r="G31" s="23" t="s">
        <v>393</v>
      </c>
      <c r="H31" s="23" t="s">
        <v>427</v>
      </c>
      <c r="I31" s="23" t="s">
        <v>438</v>
      </c>
    </row>
    <row r="32" spans="1:9" ht="15.75" customHeight="1" x14ac:dyDescent="0.25">
      <c r="A32" s="65"/>
      <c r="B32" s="64"/>
      <c r="C32" s="64"/>
      <c r="D32" s="64"/>
      <c r="E32" s="23" t="s">
        <v>473</v>
      </c>
      <c r="F32" s="24"/>
      <c r="G32" s="23" t="s">
        <v>394</v>
      </c>
      <c r="H32" s="23" t="s">
        <v>425</v>
      </c>
      <c r="I32" s="23" t="s">
        <v>439</v>
      </c>
    </row>
    <row r="33" spans="1:9" ht="15.75" customHeight="1" x14ac:dyDescent="0.25">
      <c r="A33" s="65"/>
      <c r="B33" s="64"/>
      <c r="C33" s="64"/>
      <c r="D33" s="64"/>
      <c r="E33" s="23" t="s">
        <v>474</v>
      </c>
      <c r="F33" s="24"/>
      <c r="G33" s="22" t="s">
        <v>395</v>
      </c>
      <c r="H33" s="23" t="s">
        <v>425</v>
      </c>
      <c r="I33" s="23" t="s">
        <v>438</v>
      </c>
    </row>
    <row r="34" spans="1:9" ht="15.75" customHeight="1" x14ac:dyDescent="0.25">
      <c r="A34" s="65"/>
      <c r="B34" s="64"/>
      <c r="C34" s="64"/>
      <c r="D34" s="64"/>
      <c r="E34" s="23" t="s">
        <v>475</v>
      </c>
      <c r="F34" s="24"/>
      <c r="G34" s="23" t="s">
        <v>396</v>
      </c>
      <c r="H34" s="23" t="s">
        <v>427</v>
      </c>
      <c r="I34" s="23" t="s">
        <v>440</v>
      </c>
    </row>
    <row r="35" spans="1:9" ht="15.75" customHeight="1" x14ac:dyDescent="0.25">
      <c r="A35" s="65"/>
      <c r="B35" s="64"/>
      <c r="C35" s="64"/>
      <c r="D35" s="64"/>
      <c r="E35" s="23" t="s">
        <v>476</v>
      </c>
      <c r="F35" s="24"/>
      <c r="G35" s="22" t="s">
        <v>397</v>
      </c>
      <c r="H35" s="23" t="s">
        <v>425</v>
      </c>
      <c r="I35" s="23" t="s">
        <v>439</v>
      </c>
    </row>
    <row r="36" spans="1:9" ht="15.75" customHeight="1" x14ac:dyDescent="0.25">
      <c r="A36" s="65"/>
      <c r="B36" s="64"/>
      <c r="C36" s="64"/>
      <c r="D36" s="64"/>
      <c r="E36" s="23" t="s">
        <v>477</v>
      </c>
      <c r="F36" s="24"/>
      <c r="G36" s="22" t="s">
        <v>398</v>
      </c>
      <c r="H36" s="23" t="s">
        <v>429</v>
      </c>
      <c r="I36" s="23" t="s">
        <v>441</v>
      </c>
    </row>
    <row r="37" spans="1:9" ht="15.75" customHeight="1" x14ac:dyDescent="0.25">
      <c r="A37" s="65"/>
      <c r="B37" s="64"/>
      <c r="C37" s="64"/>
      <c r="D37" s="64"/>
      <c r="E37" s="23" t="s">
        <v>478</v>
      </c>
      <c r="F37" s="24"/>
      <c r="G37" s="23" t="s">
        <v>399</v>
      </c>
      <c r="H37" s="23" t="s">
        <v>427</v>
      </c>
      <c r="I37" s="23" t="s">
        <v>441</v>
      </c>
    </row>
    <row r="38" spans="1:9" ht="15.75" customHeight="1" x14ac:dyDescent="0.25">
      <c r="A38" s="65"/>
      <c r="B38" s="64"/>
      <c r="C38" s="64"/>
      <c r="D38" s="64"/>
      <c r="E38" s="23" t="s">
        <v>479</v>
      </c>
      <c r="F38" s="24"/>
      <c r="G38" s="23" t="s">
        <v>400</v>
      </c>
      <c r="H38" s="23" t="s">
        <v>425</v>
      </c>
      <c r="I38" s="23" t="s">
        <v>440</v>
      </c>
    </row>
    <row r="39" spans="1:9" ht="15.75" customHeight="1" x14ac:dyDescent="0.25">
      <c r="A39" s="65"/>
      <c r="B39" s="64"/>
      <c r="C39" s="64"/>
      <c r="D39" s="64"/>
      <c r="E39" s="23" t="s">
        <v>480</v>
      </c>
      <c r="F39" s="24"/>
      <c r="G39" s="23" t="s">
        <v>401</v>
      </c>
      <c r="H39" s="23" t="s">
        <v>425</v>
      </c>
      <c r="I39" s="23" t="s">
        <v>442</v>
      </c>
    </row>
    <row r="40" spans="1:9" ht="15.75" customHeight="1" x14ac:dyDescent="0.25">
      <c r="A40" s="65"/>
      <c r="B40" s="64"/>
      <c r="C40" s="64"/>
      <c r="D40" s="64"/>
      <c r="E40" s="23" t="s">
        <v>481</v>
      </c>
      <c r="F40" s="24"/>
      <c r="G40" s="22" t="s">
        <v>402</v>
      </c>
      <c r="H40" s="23" t="s">
        <v>425</v>
      </c>
      <c r="I40" s="23" t="s">
        <v>442</v>
      </c>
    </row>
    <row r="41" spans="1:9" ht="15.75" customHeight="1" x14ac:dyDescent="0.25">
      <c r="A41" s="65"/>
      <c r="B41" s="64"/>
      <c r="C41" s="64"/>
      <c r="D41" s="64"/>
      <c r="E41" s="23" t="s">
        <v>482</v>
      </c>
      <c r="F41" s="24"/>
      <c r="G41" s="22" t="s">
        <v>403</v>
      </c>
      <c r="H41" s="23" t="s">
        <v>425</v>
      </c>
      <c r="I41" s="23" t="s">
        <v>440</v>
      </c>
    </row>
    <row r="42" spans="1:9" ht="15.75" customHeight="1" x14ac:dyDescent="0.25">
      <c r="A42" s="65"/>
      <c r="B42" s="64"/>
      <c r="C42" s="64"/>
      <c r="D42" s="64"/>
      <c r="E42" s="23" t="s">
        <v>483</v>
      </c>
      <c r="F42" s="24"/>
      <c r="G42" s="22" t="s">
        <v>404</v>
      </c>
      <c r="H42" s="23" t="s">
        <v>425</v>
      </c>
      <c r="I42" s="23" t="s">
        <v>443</v>
      </c>
    </row>
    <row r="43" spans="1:9" ht="15.75" customHeight="1" x14ac:dyDescent="0.25">
      <c r="A43" s="65"/>
      <c r="B43" s="64"/>
      <c r="C43" s="64"/>
      <c r="D43" s="64"/>
      <c r="E43" s="23" t="s">
        <v>484</v>
      </c>
      <c r="F43" s="24"/>
      <c r="G43" s="23" t="s">
        <v>405</v>
      </c>
      <c r="H43" s="23" t="s">
        <v>425</v>
      </c>
      <c r="I43" s="23" t="s">
        <v>438</v>
      </c>
    </row>
    <row r="44" spans="1:9" ht="15.75" customHeight="1" x14ac:dyDescent="0.25">
      <c r="A44" s="65"/>
      <c r="B44" s="64"/>
      <c r="C44" s="64"/>
      <c r="D44" s="64"/>
      <c r="E44" s="23" t="s">
        <v>485</v>
      </c>
      <c r="F44" s="24"/>
      <c r="G44" s="22" t="s">
        <v>406</v>
      </c>
      <c r="H44" s="23" t="s">
        <v>425</v>
      </c>
      <c r="I44" s="23" t="s">
        <v>438</v>
      </c>
    </row>
    <row r="45" spans="1:9" ht="15.75" customHeight="1" x14ac:dyDescent="0.25">
      <c r="A45" s="65"/>
      <c r="B45" s="64"/>
      <c r="C45" s="64"/>
      <c r="D45" s="64"/>
      <c r="E45" s="23" t="s">
        <v>486</v>
      </c>
      <c r="F45" s="24"/>
      <c r="G45" s="23" t="s">
        <v>407</v>
      </c>
      <c r="H45" s="23" t="s">
        <v>425</v>
      </c>
      <c r="I45" s="23" t="s">
        <v>364</v>
      </c>
    </row>
    <row r="46" spans="1:9" ht="15.75" customHeight="1" x14ac:dyDescent="0.25">
      <c r="A46" s="65"/>
      <c r="B46" s="64"/>
      <c r="C46" s="64"/>
      <c r="D46" s="64"/>
      <c r="E46" s="23" t="s">
        <v>487</v>
      </c>
      <c r="F46" s="24"/>
      <c r="G46" s="22" t="s">
        <v>408</v>
      </c>
      <c r="H46" s="23" t="s">
        <v>425</v>
      </c>
      <c r="I46" s="23" t="s">
        <v>438</v>
      </c>
    </row>
    <row r="47" spans="1:9" ht="15.75" customHeight="1" x14ac:dyDescent="0.25">
      <c r="A47" s="65"/>
      <c r="B47" s="64"/>
      <c r="C47" s="64"/>
      <c r="D47" s="64"/>
      <c r="E47" s="23" t="s">
        <v>488</v>
      </c>
      <c r="F47" s="24"/>
      <c r="G47" s="23" t="s">
        <v>409</v>
      </c>
      <c r="H47" s="23" t="s">
        <v>425</v>
      </c>
      <c r="I47" s="23" t="s">
        <v>364</v>
      </c>
    </row>
    <row r="48" spans="1:9" ht="15.75" customHeight="1" x14ac:dyDescent="0.25">
      <c r="A48" s="65"/>
      <c r="B48" s="64"/>
      <c r="C48" s="64"/>
      <c r="D48" s="64"/>
      <c r="E48" s="23" t="s">
        <v>489</v>
      </c>
      <c r="F48" s="24"/>
      <c r="G48" s="22" t="s">
        <v>410</v>
      </c>
      <c r="H48" s="23" t="s">
        <v>425</v>
      </c>
      <c r="I48" s="23" t="s">
        <v>441</v>
      </c>
    </row>
    <row r="49" spans="1:9" ht="15.75" customHeight="1" x14ac:dyDescent="0.25">
      <c r="A49" s="65"/>
      <c r="B49" s="64"/>
      <c r="C49" s="64"/>
      <c r="D49" s="64"/>
      <c r="E49" s="23" t="s">
        <v>490</v>
      </c>
      <c r="F49" s="24"/>
      <c r="G49" s="22" t="s">
        <v>411</v>
      </c>
      <c r="H49" s="23" t="s">
        <v>425</v>
      </c>
      <c r="I49" s="23" t="s">
        <v>443</v>
      </c>
    </row>
    <row r="50" spans="1:9" ht="15.75" customHeight="1" x14ac:dyDescent="0.25">
      <c r="A50" s="65"/>
      <c r="B50" s="64"/>
      <c r="C50" s="64"/>
      <c r="D50" s="64"/>
      <c r="E50" s="23" t="s">
        <v>491</v>
      </c>
      <c r="F50" s="24"/>
      <c r="G50" s="22" t="s">
        <v>412</v>
      </c>
      <c r="H50" s="23" t="s">
        <v>425</v>
      </c>
      <c r="I50" s="23" t="s">
        <v>439</v>
      </c>
    </row>
    <row r="51" spans="1:9" ht="15.75" customHeight="1" x14ac:dyDescent="0.25">
      <c r="A51" s="65"/>
      <c r="B51" s="64"/>
      <c r="C51" s="64"/>
      <c r="D51" s="64"/>
      <c r="E51" s="23" t="s">
        <v>492</v>
      </c>
      <c r="F51" s="24"/>
      <c r="G51" s="22" t="s">
        <v>413</v>
      </c>
      <c r="H51" s="23" t="s">
        <v>425</v>
      </c>
      <c r="I51" s="23" t="s">
        <v>443</v>
      </c>
    </row>
    <row r="52" spans="1:9" ht="15.75" customHeight="1" x14ac:dyDescent="0.25">
      <c r="A52" s="65"/>
      <c r="B52" s="64"/>
      <c r="C52" s="64"/>
      <c r="D52" s="64"/>
      <c r="E52" s="23" t="s">
        <v>493</v>
      </c>
      <c r="F52" s="24"/>
      <c r="G52" s="22" t="s">
        <v>414</v>
      </c>
      <c r="H52" s="23" t="s">
        <v>425</v>
      </c>
      <c r="I52" s="23" t="s">
        <v>441</v>
      </c>
    </row>
    <row r="53" spans="1:9" ht="15.75" customHeight="1" x14ac:dyDescent="0.25">
      <c r="A53" s="65"/>
      <c r="B53" s="64"/>
      <c r="C53" s="64"/>
      <c r="D53" s="64"/>
      <c r="E53" s="23" t="s">
        <v>494</v>
      </c>
      <c r="F53" s="24"/>
      <c r="G53" s="23" t="s">
        <v>415</v>
      </c>
      <c r="H53" s="23" t="s">
        <v>427</v>
      </c>
      <c r="I53" s="23" t="s">
        <v>438</v>
      </c>
    </row>
    <row r="54" spans="1:9" ht="15.75" customHeight="1" x14ac:dyDescent="0.25">
      <c r="A54" s="65"/>
      <c r="B54" s="64"/>
      <c r="C54" s="64"/>
      <c r="D54" s="64"/>
      <c r="E54" s="23" t="s">
        <v>495</v>
      </c>
      <c r="F54" s="24"/>
      <c r="G54" s="23" t="s">
        <v>416</v>
      </c>
      <c r="H54" s="23" t="s">
        <v>425</v>
      </c>
      <c r="I54" s="23" t="s">
        <v>442</v>
      </c>
    </row>
    <row r="55" spans="1:9" ht="15.75" customHeight="1" x14ac:dyDescent="0.25">
      <c r="A55" s="65"/>
      <c r="B55" s="64"/>
      <c r="C55" s="64"/>
      <c r="D55" s="64"/>
      <c r="E55" s="23" t="s">
        <v>496</v>
      </c>
      <c r="F55" s="24"/>
      <c r="G55" s="22" t="s">
        <v>417</v>
      </c>
      <c r="H55" s="23" t="s">
        <v>425</v>
      </c>
      <c r="I55" s="23" t="s">
        <v>439</v>
      </c>
    </row>
    <row r="56" spans="1:9" ht="15.75" customHeight="1" x14ac:dyDescent="0.25">
      <c r="A56" s="65"/>
      <c r="B56" s="64"/>
      <c r="C56" s="64"/>
      <c r="D56" s="64"/>
      <c r="E56" s="23" t="s">
        <v>497</v>
      </c>
      <c r="F56" s="24"/>
      <c r="G56" s="22" t="s">
        <v>418</v>
      </c>
      <c r="H56" s="23" t="s">
        <v>425</v>
      </c>
      <c r="I56" s="23" t="s">
        <v>439</v>
      </c>
    </row>
    <row r="57" spans="1:9" ht="15.75" customHeight="1" x14ac:dyDescent="0.25">
      <c r="A57" s="65"/>
      <c r="B57" s="64"/>
      <c r="C57" s="64"/>
      <c r="D57" s="64"/>
      <c r="E57" s="23" t="s">
        <v>498</v>
      </c>
      <c r="F57" s="24"/>
      <c r="G57" s="23" t="s">
        <v>419</v>
      </c>
      <c r="H57" s="23" t="s">
        <v>425</v>
      </c>
      <c r="I57" s="23" t="s">
        <v>443</v>
      </c>
    </row>
    <row r="58" spans="1:9" ht="15.75" customHeight="1" x14ac:dyDescent="0.25">
      <c r="A58" s="65"/>
      <c r="B58" s="64"/>
      <c r="C58" s="64"/>
      <c r="D58" s="64"/>
      <c r="E58" s="23" t="s">
        <v>499</v>
      </c>
      <c r="F58" s="24"/>
      <c r="G58" s="22" t="s">
        <v>420</v>
      </c>
      <c r="H58" s="23" t="s">
        <v>425</v>
      </c>
      <c r="I58" s="23" t="s">
        <v>441</v>
      </c>
    </row>
    <row r="59" spans="1:9" ht="15.75" customHeight="1" x14ac:dyDescent="0.25">
      <c r="A59" s="65"/>
      <c r="B59" s="64"/>
      <c r="C59" s="64"/>
      <c r="D59" s="64"/>
      <c r="E59" s="23" t="s">
        <v>500</v>
      </c>
      <c r="F59" s="24"/>
      <c r="G59" s="23" t="s">
        <v>421</v>
      </c>
      <c r="H59" s="23" t="s">
        <v>429</v>
      </c>
      <c r="I59" s="23" t="s">
        <v>364</v>
      </c>
    </row>
    <row r="60" spans="1:9" ht="15.75" customHeight="1" x14ac:dyDescent="0.25">
      <c r="A60" s="65"/>
      <c r="B60" s="64"/>
      <c r="C60" s="64"/>
      <c r="D60" s="64"/>
      <c r="E60" s="23" t="s">
        <v>501</v>
      </c>
      <c r="F60" s="24"/>
      <c r="G60" s="22" t="s">
        <v>422</v>
      </c>
      <c r="H60" s="23" t="s">
        <v>425</v>
      </c>
      <c r="I60" s="23" t="s">
        <v>440</v>
      </c>
    </row>
    <row r="61" spans="1:9" ht="15.75" customHeight="1" x14ac:dyDescent="0.25">
      <c r="A61" s="65"/>
      <c r="B61" s="64"/>
      <c r="C61" s="64"/>
      <c r="D61" s="64"/>
      <c r="E61" s="23" t="s">
        <v>502</v>
      </c>
      <c r="F61" s="24"/>
      <c r="G61" s="22" t="s">
        <v>423</v>
      </c>
      <c r="H61" s="23" t="s">
        <v>425</v>
      </c>
      <c r="I61" s="23" t="s">
        <v>444</v>
      </c>
    </row>
    <row r="62" spans="1:9" ht="15.75" customHeight="1" x14ac:dyDescent="0.25">
      <c r="A62" s="65"/>
      <c r="B62" s="64"/>
      <c r="C62" s="64"/>
      <c r="D62" s="64"/>
      <c r="E62" s="23" t="s">
        <v>503</v>
      </c>
      <c r="F62" s="24"/>
      <c r="G62" s="23" t="s">
        <v>424</v>
      </c>
      <c r="H62" s="23" t="s">
        <v>427</v>
      </c>
      <c r="I62" s="23" t="s">
        <v>444</v>
      </c>
    </row>
  </sheetData>
  <mergeCells count="7">
    <mergeCell ref="D3:D29"/>
    <mergeCell ref="D30:D62"/>
    <mergeCell ref="A3:A62"/>
    <mergeCell ref="B3:B29"/>
    <mergeCell ref="C3:C29"/>
    <mergeCell ref="B30:B62"/>
    <mergeCell ref="C30:C62"/>
  </mergeCells>
  <conditionalFormatting sqref="A1">
    <cfRule type="containsText" dxfId="197" priority="3" operator="containsText" text="(ST)">
      <formula>NOT(ISERROR(SEARCH("(ST)",A1)))</formula>
    </cfRule>
    <cfRule type="containsText" dxfId="196" priority="4" operator="containsText" text="(SC)">
      <formula>NOT(ISERROR(SEARCH("(SC)",A1)))</formula>
    </cfRule>
  </conditionalFormatting>
  <conditionalFormatting sqref="A2">
    <cfRule type="containsText" dxfId="195" priority="1" operator="containsText" text="(ST)">
      <formula>NOT(ISERROR(SEARCH("(ST)",A2)))</formula>
    </cfRule>
    <cfRule type="containsText" dxfId="194" priority="2" operator="containsText" text="(SC)">
      <formula>NOT(ISERROR(SEARCH("(SC)",A2)))</formula>
    </cfRule>
  </conditionalFormatting>
  <conditionalFormatting sqref="C2">
    <cfRule type="containsText" dxfId="193" priority="5" operator="containsText" text="(ST)">
      <formula>NOT(ISERROR(SEARCH("(ST)",C2)))</formula>
    </cfRule>
    <cfRule type="containsText" dxfId="19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83" priority="3" operator="containsText" text="(ST)">
      <formula>NOT(ISERROR(SEARCH("(ST)",A1)))</formula>
    </cfRule>
    <cfRule type="containsText" dxfId="82" priority="4" operator="containsText" text="(SC)">
      <formula>NOT(ISERROR(SEARCH("(SC)",A1)))</formula>
    </cfRule>
  </conditionalFormatting>
  <conditionalFormatting sqref="A2">
    <cfRule type="containsText" dxfId="81" priority="1" operator="containsText" text="(ST)">
      <formula>NOT(ISERROR(SEARCH("(ST)",A2)))</formula>
    </cfRule>
    <cfRule type="containsText" dxfId="80" priority="2" operator="containsText" text="(SC)">
      <formula>NOT(ISERROR(SEARCH("(SC)",A2)))</formula>
    </cfRule>
  </conditionalFormatting>
  <conditionalFormatting sqref="C2">
    <cfRule type="containsText" dxfId="79" priority="5" operator="containsText" text="(ST)">
      <formula>NOT(ISERROR(SEARCH("(ST)",C2)))</formula>
    </cfRule>
    <cfRule type="containsText" dxfId="78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77" priority="3" operator="containsText" text="(ST)">
      <formula>NOT(ISERROR(SEARCH("(ST)",A1)))</formula>
    </cfRule>
    <cfRule type="containsText" dxfId="76" priority="4" operator="containsText" text="(SC)">
      <formula>NOT(ISERROR(SEARCH("(SC)",A1)))</formula>
    </cfRule>
  </conditionalFormatting>
  <conditionalFormatting sqref="A2">
    <cfRule type="containsText" dxfId="75" priority="1" operator="containsText" text="(ST)">
      <formula>NOT(ISERROR(SEARCH("(ST)",A2)))</formula>
    </cfRule>
    <cfRule type="containsText" dxfId="74" priority="2" operator="containsText" text="(SC)">
      <formula>NOT(ISERROR(SEARCH("(SC)",A2)))</formula>
    </cfRule>
  </conditionalFormatting>
  <conditionalFormatting sqref="C2">
    <cfRule type="containsText" dxfId="73" priority="5" operator="containsText" text="(ST)">
      <formula>NOT(ISERROR(SEARCH("(ST)",C2)))</formula>
    </cfRule>
    <cfRule type="containsText" dxfId="7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71" priority="3" operator="containsText" text="(ST)">
      <formula>NOT(ISERROR(SEARCH("(ST)",A1)))</formula>
    </cfRule>
    <cfRule type="containsText" dxfId="70" priority="4" operator="containsText" text="(SC)">
      <formula>NOT(ISERROR(SEARCH("(SC)",A1)))</formula>
    </cfRule>
  </conditionalFormatting>
  <conditionalFormatting sqref="A2">
    <cfRule type="containsText" dxfId="69" priority="1" operator="containsText" text="(ST)">
      <formula>NOT(ISERROR(SEARCH("(ST)",A2)))</formula>
    </cfRule>
    <cfRule type="containsText" dxfId="68" priority="2" operator="containsText" text="(SC)">
      <formula>NOT(ISERROR(SEARCH("(SC)",A2)))</formula>
    </cfRule>
  </conditionalFormatting>
  <conditionalFormatting sqref="C2">
    <cfRule type="containsText" dxfId="67" priority="5" operator="containsText" text="(ST)">
      <formula>NOT(ISERROR(SEARCH("(ST)",C2)))</formula>
    </cfRule>
    <cfRule type="containsText" dxfId="66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"/>
  <sheetViews>
    <sheetView workbookViewId="0">
      <selection activeCell="C3" sqref="C3:C32"/>
    </sheetView>
  </sheetViews>
  <sheetFormatPr defaultRowHeight="15" x14ac:dyDescent="0.25"/>
  <cols>
    <col min="1" max="1" width="4.85546875" bestFit="1" customWidth="1"/>
    <col min="2" max="2" width="22.5703125" bestFit="1" customWidth="1"/>
    <col min="3" max="3" width="18.7109375" bestFit="1" customWidth="1"/>
    <col min="4" max="4" width="15.42578125" bestFit="1" customWidth="1"/>
    <col min="5" max="5" width="28" bestFit="1" customWidth="1"/>
    <col min="6" max="6" width="19.42578125" bestFit="1" customWidth="1"/>
    <col min="7" max="7" width="26.5703125" bestFit="1" customWidth="1"/>
    <col min="8" max="8" width="18" bestFit="1" customWidth="1"/>
    <col min="9" max="9" width="6.42578125" bestFit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x14ac:dyDescent="0.25">
      <c r="A3" s="104" t="s">
        <v>2688</v>
      </c>
      <c r="B3" s="102" t="s">
        <v>1359</v>
      </c>
      <c r="C3" s="103" t="s">
        <v>1361</v>
      </c>
      <c r="D3" s="103" t="s">
        <v>1360</v>
      </c>
      <c r="E3" s="52" t="s">
        <v>2626</v>
      </c>
      <c r="F3" s="52">
        <v>1</v>
      </c>
      <c r="G3" s="52" t="s">
        <v>2627</v>
      </c>
      <c r="H3" s="52" t="s">
        <v>425</v>
      </c>
      <c r="I3" s="41"/>
    </row>
    <row r="4" spans="1:9" x14ac:dyDescent="0.25">
      <c r="A4" s="104"/>
      <c r="B4" s="102"/>
      <c r="C4" s="103"/>
      <c r="D4" s="103"/>
      <c r="E4" s="52" t="s">
        <v>2628</v>
      </c>
      <c r="F4" s="52">
        <v>2</v>
      </c>
      <c r="G4" s="52" t="s">
        <v>2629</v>
      </c>
      <c r="H4" s="52" t="s">
        <v>425</v>
      </c>
      <c r="I4" s="41"/>
    </row>
    <row r="5" spans="1:9" x14ac:dyDescent="0.25">
      <c r="A5" s="104"/>
      <c r="B5" s="102"/>
      <c r="C5" s="103"/>
      <c r="D5" s="103"/>
      <c r="E5" s="52" t="s">
        <v>2630</v>
      </c>
      <c r="F5" s="52">
        <v>3</v>
      </c>
      <c r="G5" s="52" t="s">
        <v>2631</v>
      </c>
      <c r="H5" s="52" t="s">
        <v>425</v>
      </c>
      <c r="I5" s="41"/>
    </row>
    <row r="6" spans="1:9" x14ac:dyDescent="0.25">
      <c r="A6" s="104"/>
      <c r="B6" s="102"/>
      <c r="C6" s="103"/>
      <c r="D6" s="103"/>
      <c r="E6" s="52" t="s">
        <v>2632</v>
      </c>
      <c r="F6" s="52">
        <v>4</v>
      </c>
      <c r="G6" s="52" t="s">
        <v>2633</v>
      </c>
      <c r="H6" s="52" t="s">
        <v>2634</v>
      </c>
      <c r="I6" s="41"/>
    </row>
    <row r="7" spans="1:9" x14ac:dyDescent="0.25">
      <c r="A7" s="104"/>
      <c r="B7" s="102"/>
      <c r="C7" s="103"/>
      <c r="D7" s="103"/>
      <c r="E7" s="52" t="s">
        <v>2635</v>
      </c>
      <c r="F7" s="52">
        <v>5</v>
      </c>
      <c r="G7" s="52" t="s">
        <v>2636</v>
      </c>
      <c r="H7" s="52" t="s">
        <v>2634</v>
      </c>
      <c r="I7" s="41"/>
    </row>
    <row r="8" spans="1:9" x14ac:dyDescent="0.25">
      <c r="A8" s="104"/>
      <c r="B8" s="102"/>
      <c r="C8" s="103"/>
      <c r="D8" s="103"/>
      <c r="E8" s="52" t="s">
        <v>2637</v>
      </c>
      <c r="F8" s="52">
        <v>6</v>
      </c>
      <c r="G8" s="52" t="s">
        <v>2638</v>
      </c>
      <c r="H8" s="52" t="s">
        <v>425</v>
      </c>
      <c r="I8" s="41"/>
    </row>
    <row r="9" spans="1:9" x14ac:dyDescent="0.25">
      <c r="A9" s="104"/>
      <c r="B9" s="102"/>
      <c r="C9" s="103"/>
      <c r="D9" s="103"/>
      <c r="E9" s="52" t="s">
        <v>2639</v>
      </c>
      <c r="F9" s="52">
        <v>7</v>
      </c>
      <c r="G9" s="52" t="s">
        <v>2640</v>
      </c>
      <c r="H9" s="52" t="s">
        <v>425</v>
      </c>
      <c r="I9" s="41"/>
    </row>
    <row r="10" spans="1:9" x14ac:dyDescent="0.25">
      <c r="A10" s="104"/>
      <c r="B10" s="102"/>
      <c r="C10" s="103"/>
      <c r="D10" s="103"/>
      <c r="E10" s="52" t="s">
        <v>2641</v>
      </c>
      <c r="F10" s="52">
        <v>8</v>
      </c>
      <c r="G10" s="52" t="s">
        <v>2642</v>
      </c>
      <c r="H10" s="52" t="s">
        <v>2634</v>
      </c>
      <c r="I10" s="41"/>
    </row>
    <row r="11" spans="1:9" x14ac:dyDescent="0.25">
      <c r="A11" s="104"/>
      <c r="B11" s="102"/>
      <c r="C11" s="103"/>
      <c r="D11" s="103"/>
      <c r="E11" s="52" t="s">
        <v>2643</v>
      </c>
      <c r="F11" s="52">
        <v>9</v>
      </c>
      <c r="G11" s="52" t="s">
        <v>2644</v>
      </c>
      <c r="H11" s="52" t="s">
        <v>585</v>
      </c>
      <c r="I11" s="41"/>
    </row>
    <row r="12" spans="1:9" x14ac:dyDescent="0.25">
      <c r="A12" s="104"/>
      <c r="B12" s="102"/>
      <c r="C12" s="103"/>
      <c r="D12" s="103"/>
      <c r="E12" s="52" t="s">
        <v>2645</v>
      </c>
      <c r="F12" s="52">
        <v>10</v>
      </c>
      <c r="G12" s="52" t="s">
        <v>2646</v>
      </c>
      <c r="H12" s="52" t="s">
        <v>425</v>
      </c>
      <c r="I12" s="41"/>
    </row>
    <row r="13" spans="1:9" x14ac:dyDescent="0.25">
      <c r="A13" s="104"/>
      <c r="B13" s="102"/>
      <c r="C13" s="103"/>
      <c r="D13" s="103"/>
      <c r="E13" s="52" t="s">
        <v>2647</v>
      </c>
      <c r="F13" s="52">
        <v>11</v>
      </c>
      <c r="G13" s="52" t="s">
        <v>2648</v>
      </c>
      <c r="H13" s="52" t="s">
        <v>760</v>
      </c>
      <c r="I13" s="41"/>
    </row>
    <row r="14" spans="1:9" x14ac:dyDescent="0.25">
      <c r="A14" s="104"/>
      <c r="B14" s="102"/>
      <c r="C14" s="103"/>
      <c r="D14" s="103"/>
      <c r="E14" s="52" t="s">
        <v>2649</v>
      </c>
      <c r="F14" s="52">
        <v>12</v>
      </c>
      <c r="G14" s="52" t="s">
        <v>2650</v>
      </c>
      <c r="H14" s="52" t="s">
        <v>425</v>
      </c>
      <c r="I14" s="41"/>
    </row>
    <row r="15" spans="1:9" x14ac:dyDescent="0.25">
      <c r="A15" s="104"/>
      <c r="B15" s="102"/>
      <c r="C15" s="103"/>
      <c r="D15" s="103"/>
      <c r="E15" s="52" t="s">
        <v>2651</v>
      </c>
      <c r="F15" s="52">
        <v>13</v>
      </c>
      <c r="G15" s="52" t="s">
        <v>2652</v>
      </c>
      <c r="H15" s="52" t="s">
        <v>2634</v>
      </c>
      <c r="I15" s="41"/>
    </row>
    <row r="16" spans="1:9" x14ac:dyDescent="0.25">
      <c r="A16" s="104"/>
      <c r="B16" s="102"/>
      <c r="C16" s="103"/>
      <c r="D16" s="103"/>
      <c r="E16" s="52" t="s">
        <v>2653</v>
      </c>
      <c r="F16" s="52">
        <v>14</v>
      </c>
      <c r="G16" s="52" t="s">
        <v>2654</v>
      </c>
      <c r="H16" s="52" t="s">
        <v>2634</v>
      </c>
      <c r="I16" s="41"/>
    </row>
    <row r="17" spans="1:9" x14ac:dyDescent="0.25">
      <c r="A17" s="104"/>
      <c r="B17" s="102"/>
      <c r="C17" s="103"/>
      <c r="D17" s="103"/>
      <c r="E17" s="52" t="s">
        <v>2655</v>
      </c>
      <c r="F17" s="52">
        <v>15</v>
      </c>
      <c r="G17" s="52" t="s">
        <v>2656</v>
      </c>
      <c r="H17" s="52" t="s">
        <v>585</v>
      </c>
      <c r="I17" s="41"/>
    </row>
    <row r="18" spans="1:9" x14ac:dyDescent="0.25">
      <c r="A18" s="104"/>
      <c r="B18" s="102"/>
      <c r="C18" s="103"/>
      <c r="D18" s="103"/>
      <c r="E18" s="52" t="s">
        <v>2657</v>
      </c>
      <c r="F18" s="52">
        <v>16</v>
      </c>
      <c r="G18" s="52" t="s">
        <v>2658</v>
      </c>
      <c r="H18" s="52" t="s">
        <v>585</v>
      </c>
      <c r="I18" s="41"/>
    </row>
    <row r="19" spans="1:9" x14ac:dyDescent="0.25">
      <c r="A19" s="104"/>
      <c r="B19" s="102"/>
      <c r="C19" s="103"/>
      <c r="D19" s="103"/>
      <c r="E19" s="52" t="s">
        <v>2659</v>
      </c>
      <c r="F19" s="52">
        <v>17</v>
      </c>
      <c r="G19" s="52" t="s">
        <v>2660</v>
      </c>
      <c r="H19" s="52" t="s">
        <v>2634</v>
      </c>
      <c r="I19" s="41"/>
    </row>
    <row r="20" spans="1:9" x14ac:dyDescent="0.25">
      <c r="A20" s="104"/>
      <c r="B20" s="102"/>
      <c r="C20" s="103"/>
      <c r="D20" s="103"/>
      <c r="E20" s="52" t="s">
        <v>2661</v>
      </c>
      <c r="F20" s="52">
        <v>18</v>
      </c>
      <c r="G20" s="52" t="s">
        <v>2662</v>
      </c>
      <c r="H20" s="52" t="s">
        <v>425</v>
      </c>
      <c r="I20" s="41"/>
    </row>
    <row r="21" spans="1:9" x14ac:dyDescent="0.25">
      <c r="A21" s="104"/>
      <c r="B21" s="102"/>
      <c r="C21" s="103"/>
      <c r="D21" s="103"/>
      <c r="E21" s="52" t="s">
        <v>2663</v>
      </c>
      <c r="F21" s="52">
        <v>19</v>
      </c>
      <c r="G21" s="52" t="s">
        <v>2664</v>
      </c>
      <c r="H21" s="52" t="s">
        <v>2665</v>
      </c>
      <c r="I21" s="41"/>
    </row>
    <row r="22" spans="1:9" x14ac:dyDescent="0.25">
      <c r="A22" s="104"/>
      <c r="B22" s="102"/>
      <c r="C22" s="103"/>
      <c r="D22" s="103"/>
      <c r="E22" s="52" t="s">
        <v>2666</v>
      </c>
      <c r="F22" s="52">
        <v>20</v>
      </c>
      <c r="G22" s="52" t="s">
        <v>2667</v>
      </c>
      <c r="H22" s="52" t="s">
        <v>425</v>
      </c>
      <c r="I22" s="41"/>
    </row>
    <row r="23" spans="1:9" x14ac:dyDescent="0.25">
      <c r="A23" s="104"/>
      <c r="B23" s="102"/>
      <c r="C23" s="103"/>
      <c r="D23" s="103"/>
      <c r="E23" s="52" t="s">
        <v>2668</v>
      </c>
      <c r="F23" s="52">
        <v>21</v>
      </c>
      <c r="G23" s="52" t="s">
        <v>2669</v>
      </c>
      <c r="H23" s="52" t="s">
        <v>2665</v>
      </c>
      <c r="I23" s="41"/>
    </row>
    <row r="24" spans="1:9" x14ac:dyDescent="0.25">
      <c r="A24" s="104"/>
      <c r="B24" s="102"/>
      <c r="C24" s="103"/>
      <c r="D24" s="103"/>
      <c r="E24" s="52" t="s">
        <v>2670</v>
      </c>
      <c r="F24" s="52">
        <v>22</v>
      </c>
      <c r="G24" s="52" t="s">
        <v>2671</v>
      </c>
      <c r="H24" s="52" t="s">
        <v>585</v>
      </c>
      <c r="I24" s="41"/>
    </row>
    <row r="25" spans="1:9" x14ac:dyDescent="0.25">
      <c r="A25" s="104"/>
      <c r="B25" s="102"/>
      <c r="C25" s="103"/>
      <c r="D25" s="103"/>
      <c r="E25" s="52" t="s">
        <v>2672</v>
      </c>
      <c r="F25" s="52">
        <v>23</v>
      </c>
      <c r="G25" s="52" t="s">
        <v>2673</v>
      </c>
      <c r="H25" s="52" t="s">
        <v>425</v>
      </c>
      <c r="I25" s="41"/>
    </row>
    <row r="26" spans="1:9" x14ac:dyDescent="0.25">
      <c r="A26" s="104"/>
      <c r="B26" s="102"/>
      <c r="C26" s="103"/>
      <c r="D26" s="103"/>
      <c r="E26" s="52" t="s">
        <v>2674</v>
      </c>
      <c r="F26" s="52">
        <v>24</v>
      </c>
      <c r="G26" s="52" t="s">
        <v>2675</v>
      </c>
      <c r="H26" s="52" t="s">
        <v>425</v>
      </c>
      <c r="I26" s="41"/>
    </row>
    <row r="27" spans="1:9" x14ac:dyDescent="0.25">
      <c r="A27" s="104"/>
      <c r="B27" s="102"/>
      <c r="C27" s="103"/>
      <c r="D27" s="103"/>
      <c r="E27" s="52" t="s">
        <v>2676</v>
      </c>
      <c r="F27" s="52">
        <v>25</v>
      </c>
      <c r="G27" s="52" t="s">
        <v>2677</v>
      </c>
      <c r="H27" s="52" t="s">
        <v>425</v>
      </c>
      <c r="I27" s="41"/>
    </row>
    <row r="28" spans="1:9" x14ac:dyDescent="0.25">
      <c r="A28" s="104"/>
      <c r="B28" s="102"/>
      <c r="C28" s="103"/>
      <c r="D28" s="103"/>
      <c r="E28" s="52" t="s">
        <v>2678</v>
      </c>
      <c r="F28" s="52">
        <v>26</v>
      </c>
      <c r="G28" s="52" t="s">
        <v>2679</v>
      </c>
      <c r="H28" s="52" t="s">
        <v>2634</v>
      </c>
      <c r="I28" s="41"/>
    </row>
    <row r="29" spans="1:9" x14ac:dyDescent="0.25">
      <c r="A29" s="104"/>
      <c r="B29" s="102"/>
      <c r="C29" s="103"/>
      <c r="D29" s="103"/>
      <c r="E29" s="52" t="s">
        <v>2680</v>
      </c>
      <c r="F29" s="52">
        <v>27</v>
      </c>
      <c r="G29" s="52" t="s">
        <v>2681</v>
      </c>
      <c r="H29" s="52" t="s">
        <v>2634</v>
      </c>
      <c r="I29" s="41"/>
    </row>
    <row r="30" spans="1:9" x14ac:dyDescent="0.25">
      <c r="A30" s="104"/>
      <c r="B30" s="102"/>
      <c r="C30" s="103"/>
      <c r="D30" s="103"/>
      <c r="E30" s="52" t="s">
        <v>2682</v>
      </c>
      <c r="F30" s="52">
        <v>28</v>
      </c>
      <c r="G30" s="52" t="s">
        <v>2683</v>
      </c>
      <c r="H30" s="52" t="s">
        <v>425</v>
      </c>
      <c r="I30" s="41"/>
    </row>
    <row r="31" spans="1:9" x14ac:dyDescent="0.25">
      <c r="A31" s="104"/>
      <c r="B31" s="102"/>
      <c r="C31" s="103"/>
      <c r="D31" s="103"/>
      <c r="E31" s="52" t="s">
        <v>2684</v>
      </c>
      <c r="F31" s="52">
        <v>29</v>
      </c>
      <c r="G31" s="52" t="s">
        <v>2685</v>
      </c>
      <c r="H31" s="52" t="s">
        <v>425</v>
      </c>
      <c r="I31" s="41"/>
    </row>
    <row r="32" spans="1:9" x14ac:dyDescent="0.25">
      <c r="A32" s="104"/>
      <c r="B32" s="102"/>
      <c r="C32" s="103"/>
      <c r="D32" s="103"/>
      <c r="E32" s="52" t="s">
        <v>2686</v>
      </c>
      <c r="F32" s="52">
        <v>30</v>
      </c>
      <c r="G32" s="52" t="s">
        <v>2687</v>
      </c>
      <c r="H32" s="52" t="s">
        <v>425</v>
      </c>
      <c r="I32" s="41"/>
    </row>
  </sheetData>
  <mergeCells count="4">
    <mergeCell ref="B3:B32"/>
    <mergeCell ref="C3:C32"/>
    <mergeCell ref="D3:D32"/>
    <mergeCell ref="A3:A32"/>
  </mergeCells>
  <conditionalFormatting sqref="A1">
    <cfRule type="containsText" dxfId="65" priority="3" operator="containsText" text="(ST)">
      <formula>NOT(ISERROR(SEARCH("(ST)",A1)))</formula>
    </cfRule>
    <cfRule type="containsText" dxfId="64" priority="4" operator="containsText" text="(SC)">
      <formula>NOT(ISERROR(SEARCH("(SC)",A1)))</formula>
    </cfRule>
  </conditionalFormatting>
  <conditionalFormatting sqref="A2">
    <cfRule type="containsText" dxfId="63" priority="1" operator="containsText" text="(ST)">
      <formula>NOT(ISERROR(SEARCH("(ST)",A2)))</formula>
    </cfRule>
    <cfRule type="containsText" dxfId="62" priority="2" operator="containsText" text="(SC)">
      <formula>NOT(ISERROR(SEARCH("(SC)",A2)))</formula>
    </cfRule>
  </conditionalFormatting>
  <conditionalFormatting sqref="C2">
    <cfRule type="containsText" dxfId="61" priority="5" operator="containsText" text="(ST)">
      <formula>NOT(ISERROR(SEARCH("(ST)",C2)))</formula>
    </cfRule>
    <cfRule type="containsText" dxfId="60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59" priority="3" operator="containsText" text="(ST)">
      <formula>NOT(ISERROR(SEARCH("(ST)",A1)))</formula>
    </cfRule>
    <cfRule type="containsText" dxfId="58" priority="4" operator="containsText" text="(SC)">
      <formula>NOT(ISERROR(SEARCH("(SC)",A1)))</formula>
    </cfRule>
  </conditionalFormatting>
  <conditionalFormatting sqref="A2">
    <cfRule type="containsText" dxfId="57" priority="1" operator="containsText" text="(ST)">
      <formula>NOT(ISERROR(SEARCH("(ST)",A2)))</formula>
    </cfRule>
    <cfRule type="containsText" dxfId="56" priority="2" operator="containsText" text="(SC)">
      <formula>NOT(ISERROR(SEARCH("(SC)",A2)))</formula>
    </cfRule>
  </conditionalFormatting>
  <conditionalFormatting sqref="C2">
    <cfRule type="containsText" dxfId="55" priority="5" operator="containsText" text="(ST)">
      <formula>NOT(ISERROR(SEARCH("(ST)",C2)))</formula>
    </cfRule>
    <cfRule type="containsText" dxfId="54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53" priority="3" operator="containsText" text="(ST)">
      <formula>NOT(ISERROR(SEARCH("(ST)",A1)))</formula>
    </cfRule>
    <cfRule type="containsText" dxfId="52" priority="4" operator="containsText" text="(SC)">
      <formula>NOT(ISERROR(SEARCH("(SC)",A1)))</formula>
    </cfRule>
  </conditionalFormatting>
  <conditionalFormatting sqref="A2">
    <cfRule type="containsText" dxfId="51" priority="1" operator="containsText" text="(ST)">
      <formula>NOT(ISERROR(SEARCH("(ST)",A2)))</formula>
    </cfRule>
    <cfRule type="containsText" dxfId="50" priority="2" operator="containsText" text="(SC)">
      <formula>NOT(ISERROR(SEARCH("(SC)",A2)))</formula>
    </cfRule>
  </conditionalFormatting>
  <conditionalFormatting sqref="C2">
    <cfRule type="containsText" dxfId="49" priority="5" operator="containsText" text="(ST)">
      <formula>NOT(ISERROR(SEARCH("(ST)",C2)))</formula>
    </cfRule>
    <cfRule type="containsText" dxfId="48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47" priority="3" operator="containsText" text="(ST)">
      <formula>NOT(ISERROR(SEARCH("(ST)",A1)))</formula>
    </cfRule>
    <cfRule type="containsText" dxfId="46" priority="4" operator="containsText" text="(SC)">
      <formula>NOT(ISERROR(SEARCH("(SC)",A1)))</formula>
    </cfRule>
  </conditionalFormatting>
  <conditionalFormatting sqref="A2">
    <cfRule type="containsText" dxfId="45" priority="1" operator="containsText" text="(ST)">
      <formula>NOT(ISERROR(SEARCH("(ST)",A2)))</formula>
    </cfRule>
    <cfRule type="containsText" dxfId="44" priority="2" operator="containsText" text="(SC)">
      <formula>NOT(ISERROR(SEARCH("(SC)",A2)))</formula>
    </cfRule>
  </conditionalFormatting>
  <conditionalFormatting sqref="C2">
    <cfRule type="containsText" dxfId="43" priority="5" operator="containsText" text="(ST)">
      <formula>NOT(ISERROR(SEARCH("(ST)",C2)))</formula>
    </cfRule>
    <cfRule type="containsText" dxfId="4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77"/>
  <sheetViews>
    <sheetView topLeftCell="D1" workbookViewId="0">
      <selection activeCell="D3" sqref="D3:D9"/>
    </sheetView>
  </sheetViews>
  <sheetFormatPr defaultColWidth="9.140625" defaultRowHeight="15" x14ac:dyDescent="0.25"/>
  <cols>
    <col min="1" max="1" width="9.140625" style="11"/>
    <col min="2" max="2" width="24.5703125" style="11" bestFit="1" customWidth="1"/>
    <col min="3" max="4" width="26.5703125" style="11" customWidth="1"/>
    <col min="5" max="5" width="32.140625" style="11" bestFit="1" customWidth="1"/>
    <col min="6" max="6" width="19.28515625" style="12" bestFit="1" customWidth="1"/>
    <col min="7" max="7" width="39.5703125" style="11" bestFit="1" customWidth="1"/>
    <col min="8" max="8" width="25.7109375" style="11" bestFit="1" customWidth="1"/>
    <col min="9" max="9" width="15.7109375" style="11" bestFit="1" customWidth="1"/>
    <col min="10" max="10" width="28.28515625" style="11" bestFit="1" customWidth="1"/>
    <col min="11" max="16384" width="9.140625" style="11"/>
  </cols>
  <sheetData>
    <row r="1" spans="1:9" ht="31.5" thickTop="1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3" t="s">
        <v>5</v>
      </c>
      <c r="G1" s="9" t="s">
        <v>6</v>
      </c>
      <c r="H1" s="9" t="s">
        <v>3</v>
      </c>
      <c r="I1" s="9" t="s">
        <v>7</v>
      </c>
    </row>
    <row r="2" spans="1:9" ht="15.75" thickTop="1" x14ac:dyDescent="0.25">
      <c r="A2" s="10"/>
      <c r="B2" s="10"/>
      <c r="C2" s="10"/>
      <c r="D2" s="10"/>
      <c r="E2" s="10"/>
      <c r="F2" s="14"/>
      <c r="G2" s="10"/>
      <c r="H2" s="10"/>
      <c r="I2" s="10"/>
    </row>
    <row r="3" spans="1:9" ht="15.75" customHeight="1" x14ac:dyDescent="0.25">
      <c r="A3" s="111" t="s">
        <v>233</v>
      </c>
      <c r="B3" s="59" t="s">
        <v>234</v>
      </c>
      <c r="C3" s="105" t="str">
        <f>VLOOKUP(B3,[1]!Loksabha[#Data],2,TRUE)</f>
        <v>Godam Nagesh</v>
      </c>
      <c r="D3" s="108" t="str">
        <f>VLOOKUP(B3,[1]!Loksabha[#Data],3,TRUE)</f>
        <v>TRS</v>
      </c>
      <c r="E3" s="1" t="s">
        <v>235</v>
      </c>
      <c r="F3" s="15">
        <f t="shared" ref="F3:F34" si="0">VLOOKUP(E3,TG_MLAs,2,TRUE)</f>
        <v>1</v>
      </c>
      <c r="G3" s="15" t="str">
        <f t="shared" ref="G3:G34" si="1">VLOOKUP(E3,TG_MLAs,4,TRUE)</f>
        <v>KONERU KONNAPPA</v>
      </c>
      <c r="H3" s="15" t="str">
        <f t="shared" ref="H3:H34" si="2">VLOOKUP(E3,TG_MLAs,5,TRUE)</f>
        <v>Bahujan Samaj Party</v>
      </c>
      <c r="I3" s="15" t="str">
        <f t="shared" ref="I3:I34" si="3">VLOOKUP(E3,TG_MLAs,3,TRUE)</f>
        <v>Adilabad</v>
      </c>
    </row>
    <row r="4" spans="1:9" ht="15" customHeight="1" x14ac:dyDescent="0.25">
      <c r="A4" s="112"/>
      <c r="B4" s="59"/>
      <c r="C4" s="106"/>
      <c r="D4" s="109"/>
      <c r="E4" s="1" t="s">
        <v>236</v>
      </c>
      <c r="F4" s="15">
        <f t="shared" si="0"/>
        <v>5</v>
      </c>
      <c r="G4" s="15" t="str">
        <f t="shared" si="1"/>
        <v>KOVA LAXMI</v>
      </c>
      <c r="H4" s="15" t="str">
        <f t="shared" si="2"/>
        <v>Telangana Rastra Samithi</v>
      </c>
      <c r="I4" s="15" t="str">
        <f t="shared" si="3"/>
        <v>Adilabad</v>
      </c>
    </row>
    <row r="5" spans="1:9" ht="15" customHeight="1" x14ac:dyDescent="0.25">
      <c r="A5" s="112"/>
      <c r="B5" s="59"/>
      <c r="C5" s="106"/>
      <c r="D5" s="109"/>
      <c r="E5" s="1" t="s">
        <v>237</v>
      </c>
      <c r="F5" s="15">
        <f t="shared" si="0"/>
        <v>6</v>
      </c>
      <c r="G5" s="15" t="str">
        <f t="shared" si="1"/>
        <v>AJMEERA REKHA</v>
      </c>
      <c r="H5" s="15" t="str">
        <f t="shared" si="2"/>
        <v>Telangana Rastra Samithi</v>
      </c>
      <c r="I5" s="15" t="str">
        <f t="shared" si="3"/>
        <v>Adilabad</v>
      </c>
    </row>
    <row r="6" spans="1:9" ht="15" customHeight="1" x14ac:dyDescent="0.25">
      <c r="A6" s="112"/>
      <c r="B6" s="59"/>
      <c r="C6" s="106"/>
      <c r="D6" s="109"/>
      <c r="E6" s="1" t="s">
        <v>238</v>
      </c>
      <c r="F6" s="15">
        <f t="shared" si="0"/>
        <v>7</v>
      </c>
      <c r="G6" s="15" t="str">
        <f t="shared" si="1"/>
        <v xml:space="preserve"> JOGU RAMANNA</v>
      </c>
      <c r="H6" s="15" t="str">
        <f t="shared" si="2"/>
        <v>Telangana Rastra Samithi</v>
      </c>
      <c r="I6" s="15" t="str">
        <f t="shared" si="3"/>
        <v>Adilabad</v>
      </c>
    </row>
    <row r="7" spans="1:9" ht="15" customHeight="1" x14ac:dyDescent="0.25">
      <c r="A7" s="112"/>
      <c r="B7" s="59"/>
      <c r="C7" s="106"/>
      <c r="D7" s="109"/>
      <c r="E7" s="1" t="s">
        <v>239</v>
      </c>
      <c r="F7" s="15">
        <f t="shared" si="0"/>
        <v>8</v>
      </c>
      <c r="G7" s="15" t="str">
        <f t="shared" si="1"/>
        <v xml:space="preserve"> RATHOD BAPU RAO</v>
      </c>
      <c r="H7" s="15" t="str">
        <f t="shared" si="2"/>
        <v>Telangana Rastra Samithi</v>
      </c>
      <c r="I7" s="15" t="str">
        <f t="shared" si="3"/>
        <v>Adilabad</v>
      </c>
    </row>
    <row r="8" spans="1:9" ht="15" customHeight="1" x14ac:dyDescent="0.25">
      <c r="A8" s="112"/>
      <c r="B8" s="59"/>
      <c r="C8" s="106"/>
      <c r="D8" s="109"/>
      <c r="E8" s="1" t="s">
        <v>240</v>
      </c>
      <c r="F8" s="15">
        <f t="shared" si="0"/>
        <v>9</v>
      </c>
      <c r="G8" s="15" t="str">
        <f t="shared" si="1"/>
        <v xml:space="preserve"> ALLOLA INDRA KARAN REDDY</v>
      </c>
      <c r="H8" s="15" t="str">
        <f t="shared" si="2"/>
        <v>Bahujan Samaj Party</v>
      </c>
      <c r="I8" s="15" t="str">
        <f t="shared" si="3"/>
        <v>Adilabad</v>
      </c>
    </row>
    <row r="9" spans="1:9" ht="15.75" customHeight="1" x14ac:dyDescent="0.25">
      <c r="A9" s="112"/>
      <c r="B9" s="59"/>
      <c r="C9" s="107"/>
      <c r="D9" s="110"/>
      <c r="E9" s="1" t="s">
        <v>241</v>
      </c>
      <c r="F9" s="15">
        <f t="shared" si="0"/>
        <v>10</v>
      </c>
      <c r="G9" s="15" t="str">
        <f t="shared" si="1"/>
        <v xml:space="preserve"> GADDIGARI VITTAL REDDY</v>
      </c>
      <c r="H9" s="15" t="str">
        <f t="shared" si="2"/>
        <v>Indian National Congress</v>
      </c>
      <c r="I9" s="15" t="str">
        <f t="shared" si="3"/>
        <v>Adilabad</v>
      </c>
    </row>
    <row r="10" spans="1:9" ht="15.75" customHeight="1" x14ac:dyDescent="0.25">
      <c r="A10" s="112"/>
      <c r="B10" s="59" t="s">
        <v>242</v>
      </c>
      <c r="C10" s="105" t="str">
        <f>VLOOKUP(B10,[1]!Loksabha[#Data],2,TRUE)</f>
        <v>Balka Suman</v>
      </c>
      <c r="D10" s="108" t="str">
        <f>VLOOKUP(B10,[1]!Loksabha[#Data],3,TRUE)</f>
        <v>TRS</v>
      </c>
      <c r="E10" s="1" t="s">
        <v>243</v>
      </c>
      <c r="F10" s="15">
        <f t="shared" si="0"/>
        <v>2</v>
      </c>
      <c r="G10" s="15" t="str">
        <f t="shared" si="1"/>
        <v xml:space="preserve"> NALLALA ODELU</v>
      </c>
      <c r="H10" s="15" t="str">
        <f t="shared" si="2"/>
        <v>Telangana Rastra Samithi</v>
      </c>
      <c r="I10" s="15" t="str">
        <f t="shared" si="3"/>
        <v>Adilabad</v>
      </c>
    </row>
    <row r="11" spans="1:9" ht="15" customHeight="1" x14ac:dyDescent="0.25">
      <c r="A11" s="112"/>
      <c r="B11" s="59"/>
      <c r="C11" s="106"/>
      <c r="D11" s="109"/>
      <c r="E11" s="1" t="s">
        <v>244</v>
      </c>
      <c r="F11" s="15">
        <f t="shared" si="0"/>
        <v>3</v>
      </c>
      <c r="G11" s="15" t="str">
        <f t="shared" si="1"/>
        <v xml:space="preserve"> DURGAM CHINNAIAH</v>
      </c>
      <c r="H11" s="15" t="str">
        <f t="shared" si="2"/>
        <v>Telangana Rastra Samithi</v>
      </c>
      <c r="I11" s="15" t="str">
        <f t="shared" si="3"/>
        <v>Adilabad</v>
      </c>
    </row>
    <row r="12" spans="1:9" ht="15" customHeight="1" x14ac:dyDescent="0.25">
      <c r="A12" s="112"/>
      <c r="B12" s="59"/>
      <c r="C12" s="106"/>
      <c r="D12" s="109"/>
      <c r="E12" s="1" t="s">
        <v>245</v>
      </c>
      <c r="F12" s="15">
        <f t="shared" si="0"/>
        <v>4</v>
      </c>
      <c r="G12" s="15" t="str">
        <f t="shared" si="1"/>
        <v xml:space="preserve"> DIVAKAR RAO NADIPELLI</v>
      </c>
      <c r="H12" s="15" t="str">
        <f t="shared" si="2"/>
        <v>Telangana Rastra Samithi</v>
      </c>
      <c r="I12" s="15" t="str">
        <f t="shared" si="3"/>
        <v>Adilabad</v>
      </c>
    </row>
    <row r="13" spans="1:9" ht="15" customHeight="1" x14ac:dyDescent="0.25">
      <c r="A13" s="112"/>
      <c r="B13" s="59"/>
      <c r="C13" s="106"/>
      <c r="D13" s="109"/>
      <c r="E13" s="1" t="s">
        <v>246</v>
      </c>
      <c r="F13" s="15">
        <f t="shared" si="0"/>
        <v>22</v>
      </c>
      <c r="G13" s="15" t="str">
        <f t="shared" si="1"/>
        <v xml:space="preserve"> KOPPULA ESHWAR</v>
      </c>
      <c r="H13" s="15" t="str">
        <f t="shared" si="2"/>
        <v>Telangana Rastra Samithi</v>
      </c>
      <c r="I13" s="15" t="str">
        <f t="shared" si="3"/>
        <v>Karimnagar</v>
      </c>
    </row>
    <row r="14" spans="1:9" ht="15" customHeight="1" x14ac:dyDescent="0.25">
      <c r="A14" s="112"/>
      <c r="B14" s="59"/>
      <c r="C14" s="106"/>
      <c r="D14" s="109"/>
      <c r="E14" s="1" t="s">
        <v>247</v>
      </c>
      <c r="F14" s="15">
        <f t="shared" si="0"/>
        <v>23</v>
      </c>
      <c r="G14" s="15" t="str">
        <f t="shared" si="1"/>
        <v xml:space="preserve"> SOMARAPU SATYANARAYANA</v>
      </c>
      <c r="H14" s="15" t="str">
        <f t="shared" si="2"/>
        <v>Telangana Rastra Samithi</v>
      </c>
      <c r="I14" s="15" t="str">
        <f t="shared" si="3"/>
        <v>Karimnagar</v>
      </c>
    </row>
    <row r="15" spans="1:9" ht="15" customHeight="1" x14ac:dyDescent="0.25">
      <c r="A15" s="112"/>
      <c r="B15" s="59"/>
      <c r="C15" s="106"/>
      <c r="D15" s="109"/>
      <c r="E15" s="1" t="s">
        <v>248</v>
      </c>
      <c r="F15" s="15">
        <f t="shared" si="0"/>
        <v>24</v>
      </c>
      <c r="G15" s="15" t="str">
        <f t="shared" si="1"/>
        <v xml:space="preserve"> PUTTA MADHUKAR</v>
      </c>
      <c r="H15" s="15" t="str">
        <f t="shared" si="2"/>
        <v>Telangana Rastra Samithi</v>
      </c>
      <c r="I15" s="15" t="str">
        <f t="shared" si="3"/>
        <v>Karimnagar</v>
      </c>
    </row>
    <row r="16" spans="1:9" ht="15" customHeight="1" x14ac:dyDescent="0.25">
      <c r="A16" s="112"/>
      <c r="B16" s="59"/>
      <c r="C16" s="107"/>
      <c r="D16" s="110"/>
      <c r="E16" s="1" t="s">
        <v>249</v>
      </c>
      <c r="F16" s="15">
        <f t="shared" si="0"/>
        <v>25</v>
      </c>
      <c r="G16" s="15" t="str">
        <f t="shared" si="1"/>
        <v xml:space="preserve"> MANOHAR REDDY DASARI</v>
      </c>
      <c r="H16" s="15" t="str">
        <f t="shared" si="2"/>
        <v>Telangana Rastra Samithi</v>
      </c>
      <c r="I16" s="15" t="str">
        <f t="shared" si="3"/>
        <v>Karimnagar</v>
      </c>
    </row>
    <row r="17" spans="1:9" ht="15.75" customHeight="1" x14ac:dyDescent="0.25">
      <c r="A17" s="112"/>
      <c r="B17" s="59" t="s">
        <v>250</v>
      </c>
      <c r="C17" s="105" t="str">
        <f>VLOOKUP(B17,[1]!Loksabha[#Data],2,TRUE)</f>
        <v>Vinod Kumar Boinapally</v>
      </c>
      <c r="D17" s="108" t="str">
        <f>VLOOKUP(B17,[1]!Loksabha[#Data],3,TRUE)</f>
        <v>TRS</v>
      </c>
      <c r="E17" s="1" t="s">
        <v>250</v>
      </c>
      <c r="F17" s="15">
        <f t="shared" si="0"/>
        <v>26</v>
      </c>
      <c r="G17" s="15" t="str">
        <f t="shared" si="1"/>
        <v xml:space="preserve"> GANGULA KAMALAKAR</v>
      </c>
      <c r="H17" s="15" t="str">
        <f t="shared" si="2"/>
        <v>Telangana Rastra Samithi</v>
      </c>
      <c r="I17" s="15" t="str">
        <f t="shared" si="3"/>
        <v>Karimnagar</v>
      </c>
    </row>
    <row r="18" spans="1:9" ht="15" customHeight="1" x14ac:dyDescent="0.25">
      <c r="A18" s="112"/>
      <c r="B18" s="59"/>
      <c r="C18" s="106"/>
      <c r="D18" s="109"/>
      <c r="E18" s="1" t="s">
        <v>251</v>
      </c>
      <c r="F18" s="15">
        <f t="shared" si="0"/>
        <v>27</v>
      </c>
      <c r="G18" s="15" t="str">
        <f t="shared" si="1"/>
        <v>BODIGA SHOBHA</v>
      </c>
      <c r="H18" s="15" t="str">
        <f t="shared" si="2"/>
        <v>Telangana Rastra Samithi</v>
      </c>
      <c r="I18" s="15" t="str">
        <f t="shared" si="3"/>
        <v>Karimnagar</v>
      </c>
    </row>
    <row r="19" spans="1:9" ht="15" customHeight="1" x14ac:dyDescent="0.25">
      <c r="A19" s="112"/>
      <c r="B19" s="59"/>
      <c r="C19" s="106"/>
      <c r="D19" s="109"/>
      <c r="E19" s="1" t="s">
        <v>252</v>
      </c>
      <c r="F19" s="15">
        <f t="shared" si="0"/>
        <v>28</v>
      </c>
      <c r="G19" s="15" t="str">
        <f t="shared" si="1"/>
        <v xml:space="preserve"> RAMESH CHENNAMANENI</v>
      </c>
      <c r="H19" s="15" t="str">
        <f t="shared" si="2"/>
        <v>Telangana Rastra Samithi</v>
      </c>
      <c r="I19" s="15" t="str">
        <f t="shared" si="3"/>
        <v>Karimnagar</v>
      </c>
    </row>
    <row r="20" spans="1:9" ht="15" customHeight="1" x14ac:dyDescent="0.25">
      <c r="A20" s="112"/>
      <c r="B20" s="59"/>
      <c r="C20" s="106"/>
      <c r="D20" s="109"/>
      <c r="E20" s="1" t="s">
        <v>253</v>
      </c>
      <c r="F20" s="15">
        <f t="shared" si="0"/>
        <v>29</v>
      </c>
      <c r="G20" s="15" t="str">
        <f t="shared" si="1"/>
        <v xml:space="preserve"> K TARAKARAMA RAO</v>
      </c>
      <c r="H20" s="15" t="str">
        <f t="shared" si="2"/>
        <v>Telangana Rastra Samithi</v>
      </c>
      <c r="I20" s="15" t="str">
        <f t="shared" si="3"/>
        <v>Karimnagar</v>
      </c>
    </row>
    <row r="21" spans="1:9" ht="15" customHeight="1" x14ac:dyDescent="0.25">
      <c r="A21" s="112"/>
      <c r="B21" s="59"/>
      <c r="C21" s="106"/>
      <c r="D21" s="109"/>
      <c r="E21" s="1" t="s">
        <v>254</v>
      </c>
      <c r="F21" s="15">
        <f t="shared" si="0"/>
        <v>30</v>
      </c>
      <c r="G21" s="15" t="str">
        <f t="shared" si="1"/>
        <v xml:space="preserve"> RASAMAI BALAKISHAN</v>
      </c>
      <c r="H21" s="15" t="str">
        <f t="shared" si="2"/>
        <v>Telangana Rastra Samithi</v>
      </c>
      <c r="I21" s="15" t="str">
        <f t="shared" si="3"/>
        <v>Karimnagar</v>
      </c>
    </row>
    <row r="22" spans="1:9" ht="15" customHeight="1" x14ac:dyDescent="0.25">
      <c r="A22" s="112"/>
      <c r="B22" s="59"/>
      <c r="C22" s="106"/>
      <c r="D22" s="109"/>
      <c r="E22" s="1" t="s">
        <v>255</v>
      </c>
      <c r="F22" s="15">
        <f t="shared" si="0"/>
        <v>31</v>
      </c>
      <c r="G22" s="15" t="str">
        <f t="shared" si="1"/>
        <v xml:space="preserve"> EATALA RAJENDER</v>
      </c>
      <c r="H22" s="15" t="str">
        <f t="shared" si="2"/>
        <v>Telangana Rastra Samithi</v>
      </c>
      <c r="I22" s="15" t="str">
        <f t="shared" si="3"/>
        <v>Karimnagar</v>
      </c>
    </row>
    <row r="23" spans="1:9" ht="15" customHeight="1" x14ac:dyDescent="0.25">
      <c r="A23" s="112"/>
      <c r="B23" s="59"/>
      <c r="C23" s="107"/>
      <c r="D23" s="110"/>
      <c r="E23" s="1" t="s">
        <v>256</v>
      </c>
      <c r="F23" s="15">
        <f t="shared" si="0"/>
        <v>32</v>
      </c>
      <c r="G23" s="15" t="str">
        <f t="shared" si="1"/>
        <v xml:space="preserve"> VODITHELA SATHISH KUMAR</v>
      </c>
      <c r="H23" s="15" t="str">
        <f t="shared" si="2"/>
        <v>Telangana Rastra Samithi</v>
      </c>
      <c r="I23" s="15" t="str">
        <f t="shared" si="3"/>
        <v>Karimnagar</v>
      </c>
    </row>
    <row r="24" spans="1:9" ht="15" customHeight="1" x14ac:dyDescent="0.25">
      <c r="A24" s="112"/>
      <c r="B24" s="59" t="s">
        <v>257</v>
      </c>
      <c r="C24" s="105" t="str">
        <f>VLOOKUP(B24,[1]!Loksabha[#Data],2,TRUE)</f>
        <v>Kalvakuntla Kavitha</v>
      </c>
      <c r="D24" s="108" t="str">
        <f>VLOOKUP(B24,[1]!Loksabha[#Data],3,TRUE)</f>
        <v>TRS</v>
      </c>
      <c r="E24" s="1" t="s">
        <v>258</v>
      </c>
      <c r="F24" s="15">
        <f t="shared" si="0"/>
        <v>11</v>
      </c>
      <c r="G24" s="15" t="str">
        <f t="shared" si="1"/>
        <v xml:space="preserve"> ASHANNAGARI JEEVAN REDDY</v>
      </c>
      <c r="H24" s="15" t="str">
        <f t="shared" si="2"/>
        <v>Telangana Rastra Samithi</v>
      </c>
      <c r="I24" s="15" t="str">
        <f t="shared" si="3"/>
        <v>Nizamabad</v>
      </c>
    </row>
    <row r="25" spans="1:9" ht="15" customHeight="1" x14ac:dyDescent="0.25">
      <c r="A25" s="112"/>
      <c r="B25" s="59"/>
      <c r="C25" s="106"/>
      <c r="D25" s="109"/>
      <c r="E25" s="1" t="s">
        <v>259</v>
      </c>
      <c r="F25" s="15">
        <f t="shared" si="0"/>
        <v>12</v>
      </c>
      <c r="G25" s="15" t="str">
        <f t="shared" si="1"/>
        <v xml:space="preserve"> SHAKIL</v>
      </c>
      <c r="H25" s="15" t="str">
        <f t="shared" si="2"/>
        <v>Telangana Rastra Samithi</v>
      </c>
      <c r="I25" s="15" t="str">
        <f t="shared" si="3"/>
        <v>Nizamabad</v>
      </c>
    </row>
    <row r="26" spans="1:9" ht="15" customHeight="1" x14ac:dyDescent="0.25">
      <c r="A26" s="112"/>
      <c r="B26" s="59"/>
      <c r="C26" s="106"/>
      <c r="D26" s="109"/>
      <c r="E26" s="1" t="s">
        <v>260</v>
      </c>
      <c r="F26" s="15">
        <f t="shared" si="0"/>
        <v>17</v>
      </c>
      <c r="G26" s="15" t="str">
        <f t="shared" si="1"/>
        <v xml:space="preserve"> BIGALA GANESH</v>
      </c>
      <c r="H26" s="15" t="str">
        <f t="shared" si="2"/>
        <v>Telangana Rastra Samithi</v>
      </c>
      <c r="I26" s="15" t="str">
        <f t="shared" si="3"/>
        <v>Nizamabad</v>
      </c>
    </row>
    <row r="27" spans="1:9" ht="15" customHeight="1" x14ac:dyDescent="0.25">
      <c r="A27" s="112"/>
      <c r="B27" s="59"/>
      <c r="C27" s="106"/>
      <c r="D27" s="109"/>
      <c r="E27" s="1" t="s">
        <v>261</v>
      </c>
      <c r="F27" s="15">
        <f t="shared" si="0"/>
        <v>18</v>
      </c>
      <c r="G27" s="15" t="str">
        <f t="shared" si="1"/>
        <v xml:space="preserve"> GOVERDHAN BAJI REDDY</v>
      </c>
      <c r="H27" s="15" t="str">
        <f t="shared" si="2"/>
        <v>Telangana Rastra Samithi</v>
      </c>
      <c r="I27" s="15" t="str">
        <f t="shared" si="3"/>
        <v>Nizamabad</v>
      </c>
    </row>
    <row r="28" spans="1:9" ht="15" customHeight="1" x14ac:dyDescent="0.25">
      <c r="A28" s="112"/>
      <c r="B28" s="59"/>
      <c r="C28" s="106"/>
      <c r="D28" s="109"/>
      <c r="E28" s="1" t="s">
        <v>262</v>
      </c>
      <c r="F28" s="15">
        <f t="shared" si="0"/>
        <v>19</v>
      </c>
      <c r="G28" s="15" t="str">
        <f t="shared" si="1"/>
        <v xml:space="preserve"> VEMULA PRASHANTH REDDY</v>
      </c>
      <c r="H28" s="15" t="str">
        <f t="shared" si="2"/>
        <v>Telangana Rastra Samithi</v>
      </c>
      <c r="I28" s="15" t="str">
        <f t="shared" si="3"/>
        <v>Nizamabad</v>
      </c>
    </row>
    <row r="29" spans="1:9" ht="15" customHeight="1" x14ac:dyDescent="0.25">
      <c r="A29" s="112"/>
      <c r="B29" s="59"/>
      <c r="C29" s="106"/>
      <c r="D29" s="109"/>
      <c r="E29" s="1" t="s">
        <v>263</v>
      </c>
      <c r="F29" s="15">
        <f t="shared" si="0"/>
        <v>20</v>
      </c>
      <c r="G29" s="15" t="str">
        <f t="shared" si="1"/>
        <v xml:space="preserve"> KALVAKUNTLA VIDYA SAGAR RAO</v>
      </c>
      <c r="H29" s="15" t="str">
        <f t="shared" si="2"/>
        <v>Telangana Rastra Samithi</v>
      </c>
      <c r="I29" s="15" t="str">
        <f t="shared" si="3"/>
        <v>Karimnagar</v>
      </c>
    </row>
    <row r="30" spans="1:9" ht="15" customHeight="1" x14ac:dyDescent="0.25">
      <c r="A30" s="112"/>
      <c r="B30" s="59"/>
      <c r="C30" s="107"/>
      <c r="D30" s="110"/>
      <c r="E30" s="1" t="s">
        <v>264</v>
      </c>
      <c r="F30" s="15">
        <f t="shared" si="0"/>
        <v>21</v>
      </c>
      <c r="G30" s="15" t="str">
        <f t="shared" si="1"/>
        <v xml:space="preserve"> JEEVAN REDDY THATIPARTHI</v>
      </c>
      <c r="H30" s="15" t="str">
        <f t="shared" si="2"/>
        <v>Indian National Congress</v>
      </c>
      <c r="I30" s="15" t="str">
        <f t="shared" si="3"/>
        <v>Karimnagar</v>
      </c>
    </row>
    <row r="31" spans="1:9" ht="15" customHeight="1" x14ac:dyDescent="0.25">
      <c r="A31" s="112"/>
      <c r="B31" s="59" t="s">
        <v>265</v>
      </c>
      <c r="C31" s="105" t="str">
        <f>VLOOKUP(B31,[1]!Loksabha[#Data],2,TRUE)</f>
        <v>B.B. Patil</v>
      </c>
      <c r="D31" s="108" t="str">
        <f>VLOOKUP(B31,[1]!Loksabha[#Data],3,TRUE)</f>
        <v>TRS</v>
      </c>
      <c r="E31" s="1" t="s">
        <v>266</v>
      </c>
      <c r="F31" s="15">
        <f t="shared" si="0"/>
        <v>13</v>
      </c>
      <c r="G31" s="15" t="str">
        <f t="shared" si="1"/>
        <v xml:space="preserve"> HANMANTH SHINDE</v>
      </c>
      <c r="H31" s="15" t="str">
        <f t="shared" si="2"/>
        <v>Telangana Rastra Samithi</v>
      </c>
      <c r="I31" s="15" t="str">
        <f t="shared" si="3"/>
        <v>Nizamabad</v>
      </c>
    </row>
    <row r="32" spans="1:9" ht="15" customHeight="1" x14ac:dyDescent="0.25">
      <c r="A32" s="112"/>
      <c r="B32" s="59"/>
      <c r="C32" s="106"/>
      <c r="D32" s="109"/>
      <c r="E32" s="1" t="s">
        <v>267</v>
      </c>
      <c r="F32" s="15">
        <f t="shared" si="0"/>
        <v>14</v>
      </c>
      <c r="G32" s="15" t="str">
        <f t="shared" si="1"/>
        <v xml:space="preserve"> PARIGE NIVAS REDDY</v>
      </c>
      <c r="H32" s="15" t="str">
        <f t="shared" si="2"/>
        <v>Telangana Rastra Samithi</v>
      </c>
      <c r="I32" s="15" t="str">
        <f t="shared" si="3"/>
        <v>Nizamabad</v>
      </c>
    </row>
    <row r="33" spans="1:9" ht="15" customHeight="1" x14ac:dyDescent="0.25">
      <c r="A33" s="112"/>
      <c r="B33" s="59"/>
      <c r="C33" s="106"/>
      <c r="D33" s="109"/>
      <c r="E33" s="1" t="s">
        <v>268</v>
      </c>
      <c r="F33" s="15">
        <f t="shared" si="0"/>
        <v>15</v>
      </c>
      <c r="G33" s="15" t="str">
        <f t="shared" si="1"/>
        <v xml:space="preserve"> EANUGU RAVINDER REDDY</v>
      </c>
      <c r="H33" s="15" t="str">
        <f t="shared" si="2"/>
        <v>Telangana Rastra Samithi</v>
      </c>
      <c r="I33" s="15" t="str">
        <f t="shared" si="3"/>
        <v>Nizamabad</v>
      </c>
    </row>
    <row r="34" spans="1:9" ht="15" customHeight="1" x14ac:dyDescent="0.25">
      <c r="A34" s="112"/>
      <c r="B34" s="59"/>
      <c r="C34" s="106"/>
      <c r="D34" s="109"/>
      <c r="E34" s="1" t="s">
        <v>269</v>
      </c>
      <c r="F34" s="15">
        <f t="shared" si="0"/>
        <v>16</v>
      </c>
      <c r="G34" s="15" t="str">
        <f t="shared" si="1"/>
        <v xml:space="preserve"> GAMPA GOVARDHAN</v>
      </c>
      <c r="H34" s="15" t="str">
        <f t="shared" si="2"/>
        <v>Telangana Rastra Samithi</v>
      </c>
      <c r="I34" s="15" t="str">
        <f t="shared" si="3"/>
        <v>Nizamabad</v>
      </c>
    </row>
    <row r="35" spans="1:9" ht="15" customHeight="1" x14ac:dyDescent="0.25">
      <c r="A35" s="112"/>
      <c r="B35" s="59"/>
      <c r="C35" s="106"/>
      <c r="D35" s="109"/>
      <c r="E35" s="1" t="s">
        <v>270</v>
      </c>
      <c r="F35" s="15">
        <f t="shared" ref="F35:F66" si="4">VLOOKUP(E35,TG_MLAs,2,TRUE)</f>
        <v>35</v>
      </c>
      <c r="G35" s="15" t="str">
        <f t="shared" ref="G35:G66" si="5">VLOOKUP(E35,TG_MLAs,4,TRUE)</f>
        <v xml:space="preserve"> PATLOLLA KISTA REDDY</v>
      </c>
      <c r="H35" s="15" t="str">
        <f t="shared" ref="H35:H66" si="6">VLOOKUP(E35,TG_MLAs,5,TRUE)</f>
        <v>Indian National Congress</v>
      </c>
      <c r="I35" s="15" t="str">
        <f t="shared" ref="I35:I66" si="7">VLOOKUP(E35,TG_MLAs,3,TRUE)</f>
        <v>Medak</v>
      </c>
    </row>
    <row r="36" spans="1:9" ht="15" customHeight="1" x14ac:dyDescent="0.25">
      <c r="A36" s="112"/>
      <c r="B36" s="59"/>
      <c r="C36" s="106"/>
      <c r="D36" s="109"/>
      <c r="E36" s="1" t="s">
        <v>271</v>
      </c>
      <c r="F36" s="15">
        <f t="shared" si="4"/>
        <v>36</v>
      </c>
      <c r="G36" s="15" t="str">
        <f t="shared" si="5"/>
        <v xml:space="preserve"> PALLY BABUMOHAN</v>
      </c>
      <c r="H36" s="15" t="str">
        <f t="shared" si="6"/>
        <v>Telangana Rastra Samithi</v>
      </c>
      <c r="I36" s="15" t="str">
        <f t="shared" si="7"/>
        <v>Medak</v>
      </c>
    </row>
    <row r="37" spans="1:9" ht="15" customHeight="1" x14ac:dyDescent="0.25">
      <c r="A37" s="112"/>
      <c r="B37" s="59"/>
      <c r="C37" s="107"/>
      <c r="D37" s="110"/>
      <c r="E37" s="1" t="s">
        <v>272</v>
      </c>
      <c r="F37" s="15">
        <f t="shared" si="4"/>
        <v>38</v>
      </c>
      <c r="G37" s="15" t="str">
        <f t="shared" si="5"/>
        <v>DR.JETTY GEETHA</v>
      </c>
      <c r="H37" s="15" t="str">
        <f t="shared" si="6"/>
        <v>Indian National Congress</v>
      </c>
      <c r="I37" s="15" t="str">
        <f t="shared" si="7"/>
        <v>Medak</v>
      </c>
    </row>
    <row r="38" spans="1:9" ht="15" customHeight="1" x14ac:dyDescent="0.25">
      <c r="A38" s="112"/>
      <c r="B38" s="59" t="s">
        <v>273</v>
      </c>
      <c r="C38" s="105" t="str">
        <f>VLOOKUP(B38,[1]!Loksabha[#Data],2,TRUE)</f>
        <v>Kotha Prabhakar Reddy</v>
      </c>
      <c r="D38" s="108" t="str">
        <f>VLOOKUP(B38,[1]!Loksabha[#Data],3,TRUE)</f>
        <v>TRS</v>
      </c>
      <c r="E38" s="1" t="s">
        <v>274</v>
      </c>
      <c r="F38" s="15">
        <f t="shared" si="4"/>
        <v>33</v>
      </c>
      <c r="G38" s="15" t="str">
        <f t="shared" si="5"/>
        <v xml:space="preserve"> THANNERU HARISH RAO</v>
      </c>
      <c r="H38" s="15" t="str">
        <f t="shared" si="6"/>
        <v>Telangana Rastra Samithi</v>
      </c>
      <c r="I38" s="15" t="str">
        <f t="shared" si="7"/>
        <v>Medak</v>
      </c>
    </row>
    <row r="39" spans="1:9" ht="15" customHeight="1" x14ac:dyDescent="0.25">
      <c r="A39" s="112"/>
      <c r="B39" s="59"/>
      <c r="C39" s="106"/>
      <c r="D39" s="109"/>
      <c r="E39" s="1" t="s">
        <v>273</v>
      </c>
      <c r="F39" s="15">
        <f t="shared" si="4"/>
        <v>34</v>
      </c>
      <c r="G39" s="15" t="str">
        <f t="shared" si="5"/>
        <v>M PADMA DEVENDER REDDY</v>
      </c>
      <c r="H39" s="15" t="str">
        <f t="shared" si="6"/>
        <v>Telangana Rastra Samithi</v>
      </c>
      <c r="I39" s="15" t="str">
        <f t="shared" si="7"/>
        <v>Medak</v>
      </c>
    </row>
    <row r="40" spans="1:9" ht="15" customHeight="1" x14ac:dyDescent="0.25">
      <c r="A40" s="112"/>
      <c r="B40" s="59"/>
      <c r="C40" s="106"/>
      <c r="D40" s="109"/>
      <c r="E40" s="1" t="s">
        <v>167</v>
      </c>
      <c r="F40" s="15">
        <f t="shared" si="4"/>
        <v>37</v>
      </c>
      <c r="G40" s="15" t="str">
        <f t="shared" si="5"/>
        <v xml:space="preserve"> CHILUMULA MADAN REDDY</v>
      </c>
      <c r="H40" s="15" t="str">
        <f t="shared" si="6"/>
        <v>Telangana Rastra Samithi</v>
      </c>
      <c r="I40" s="15" t="str">
        <f t="shared" si="7"/>
        <v>Medak</v>
      </c>
    </row>
    <row r="41" spans="1:9" ht="15" customHeight="1" x14ac:dyDescent="0.25">
      <c r="A41" s="112"/>
      <c r="B41" s="59"/>
      <c r="C41" s="106"/>
      <c r="D41" s="109"/>
      <c r="E41" s="1" t="s">
        <v>275</v>
      </c>
      <c r="F41" s="15">
        <f t="shared" si="4"/>
        <v>39</v>
      </c>
      <c r="G41" s="15" t="str">
        <f t="shared" si="5"/>
        <v xml:space="preserve"> CHINTA PRABHAKAR</v>
      </c>
      <c r="H41" s="15" t="str">
        <f t="shared" si="6"/>
        <v>Telangana Rastra Samithi</v>
      </c>
      <c r="I41" s="15" t="str">
        <f t="shared" si="7"/>
        <v>Medak</v>
      </c>
    </row>
    <row r="42" spans="1:9" ht="15" customHeight="1" x14ac:dyDescent="0.25">
      <c r="A42" s="112"/>
      <c r="B42" s="59"/>
      <c r="C42" s="106"/>
      <c r="D42" s="109"/>
      <c r="E42" s="1" t="s">
        <v>276</v>
      </c>
      <c r="F42" s="15">
        <f t="shared" si="4"/>
        <v>40</v>
      </c>
      <c r="G42" s="15" t="str">
        <f t="shared" si="5"/>
        <v xml:space="preserve"> GUDEM MAIPAL REDDY</v>
      </c>
      <c r="H42" s="15" t="str">
        <f t="shared" si="6"/>
        <v>Telangana Rastra Samithi</v>
      </c>
      <c r="I42" s="15" t="str">
        <f t="shared" si="7"/>
        <v>Medak</v>
      </c>
    </row>
    <row r="43" spans="1:9" ht="15" customHeight="1" x14ac:dyDescent="0.25">
      <c r="A43" s="112"/>
      <c r="B43" s="59"/>
      <c r="C43" s="106"/>
      <c r="D43" s="109"/>
      <c r="E43" s="1" t="s">
        <v>277</v>
      </c>
      <c r="F43" s="15">
        <f t="shared" si="4"/>
        <v>41</v>
      </c>
      <c r="G43" s="15" t="str">
        <f t="shared" si="5"/>
        <v xml:space="preserve"> SOLIPETA RAMALINGA REDDY</v>
      </c>
      <c r="H43" s="15" t="str">
        <f t="shared" si="6"/>
        <v>Telangana Rastra Samithi</v>
      </c>
      <c r="I43" s="15" t="str">
        <f t="shared" si="7"/>
        <v>Medak</v>
      </c>
    </row>
    <row r="44" spans="1:9" ht="15" customHeight="1" x14ac:dyDescent="0.25">
      <c r="A44" s="112"/>
      <c r="B44" s="59"/>
      <c r="C44" s="107"/>
      <c r="D44" s="110"/>
      <c r="E44" s="1" t="s">
        <v>278</v>
      </c>
      <c r="F44" s="15">
        <f t="shared" si="4"/>
        <v>42</v>
      </c>
      <c r="G44" s="15" t="str">
        <f t="shared" si="5"/>
        <v xml:space="preserve"> KALVAKUNTLA CHANDRASHEKAR RAO</v>
      </c>
      <c r="H44" s="15" t="str">
        <f t="shared" si="6"/>
        <v>Telangana Rastra Samithi</v>
      </c>
      <c r="I44" s="15" t="str">
        <f t="shared" si="7"/>
        <v>Medak</v>
      </c>
    </row>
    <row r="45" spans="1:9" ht="15" customHeight="1" x14ac:dyDescent="0.25">
      <c r="A45" s="112"/>
      <c r="B45" s="59" t="s">
        <v>279</v>
      </c>
      <c r="C45" s="105" t="str">
        <f>VLOOKUP(B45,[1]!Loksabha[#Data],2,TRUE)</f>
        <v>Ch.Malla Reddy</v>
      </c>
      <c r="D45" s="108" t="str">
        <f>VLOOKUP(B45,[1]!Loksabha[#Data],3,TRUE)</f>
        <v>TDP</v>
      </c>
      <c r="E45" s="1" t="s">
        <v>280</v>
      </c>
      <c r="F45" s="15">
        <f t="shared" si="4"/>
        <v>43</v>
      </c>
      <c r="G45" s="15" t="str">
        <f t="shared" si="5"/>
        <v xml:space="preserve"> MALIPEDDI SUDHEER REDDY</v>
      </c>
      <c r="H45" s="15" t="str">
        <f t="shared" si="6"/>
        <v>Telangana Rastra Samithi</v>
      </c>
      <c r="I45" s="15" t="str">
        <f t="shared" si="7"/>
        <v>Rangareddy</v>
      </c>
    </row>
    <row r="46" spans="1:9" ht="15" customHeight="1" x14ac:dyDescent="0.25">
      <c r="A46" s="112"/>
      <c r="B46" s="59"/>
      <c r="C46" s="106"/>
      <c r="D46" s="109"/>
      <c r="E46" s="1" t="s">
        <v>279</v>
      </c>
      <c r="F46" s="15">
        <f t="shared" si="4"/>
        <v>44</v>
      </c>
      <c r="G46" s="15" t="str">
        <f t="shared" si="5"/>
        <v xml:space="preserve"> C. KANAKA REDDY</v>
      </c>
      <c r="H46" s="15" t="str">
        <f t="shared" si="6"/>
        <v>Telangana Rastra Samithi</v>
      </c>
      <c r="I46" s="15" t="str">
        <f t="shared" si="7"/>
        <v>Rangareddy</v>
      </c>
    </row>
    <row r="47" spans="1:9" ht="15" customHeight="1" x14ac:dyDescent="0.25">
      <c r="A47" s="112"/>
      <c r="B47" s="59"/>
      <c r="C47" s="106"/>
      <c r="D47" s="109"/>
      <c r="E47" s="1" t="s">
        <v>281</v>
      </c>
      <c r="F47" s="15">
        <f t="shared" si="4"/>
        <v>45</v>
      </c>
      <c r="G47" s="15" t="str">
        <f t="shared" si="5"/>
        <v xml:space="preserve"> K.P. VIVEKANAND</v>
      </c>
      <c r="H47" s="15" t="str">
        <f t="shared" si="6"/>
        <v>Telugu Desam Party</v>
      </c>
      <c r="I47" s="15" t="str">
        <f t="shared" si="7"/>
        <v>Rangareddy</v>
      </c>
    </row>
    <row r="48" spans="1:9" ht="15" customHeight="1" x14ac:dyDescent="0.25">
      <c r="A48" s="112"/>
      <c r="B48" s="59"/>
      <c r="C48" s="106"/>
      <c r="D48" s="109"/>
      <c r="E48" s="1" t="s">
        <v>282</v>
      </c>
      <c r="F48" s="15">
        <f t="shared" si="4"/>
        <v>46</v>
      </c>
      <c r="G48" s="15" t="str">
        <f t="shared" si="5"/>
        <v xml:space="preserve"> MADHAVARAM KRISHNA RAO</v>
      </c>
      <c r="H48" s="15" t="str">
        <f t="shared" si="6"/>
        <v>Telugu Desam Party</v>
      </c>
      <c r="I48" s="15" t="str">
        <f t="shared" si="7"/>
        <v>Rangareddy</v>
      </c>
    </row>
    <row r="49" spans="1:9" ht="15" customHeight="1" x14ac:dyDescent="0.25">
      <c r="A49" s="112"/>
      <c r="B49" s="59"/>
      <c r="C49" s="106"/>
      <c r="D49" s="109"/>
      <c r="E49" s="1" t="s">
        <v>283</v>
      </c>
      <c r="F49" s="15">
        <f t="shared" si="4"/>
        <v>47</v>
      </c>
      <c r="G49" s="15" t="str">
        <f t="shared" si="5"/>
        <v xml:space="preserve"> NVSS PRABHAKAR</v>
      </c>
      <c r="H49" s="15" t="str">
        <f t="shared" si="6"/>
        <v>Bharatiya Janata Party</v>
      </c>
      <c r="I49" s="15" t="str">
        <f t="shared" si="7"/>
        <v>Rangareddy</v>
      </c>
    </row>
    <row r="50" spans="1:9" ht="15" customHeight="1" x14ac:dyDescent="0.25">
      <c r="A50" s="112"/>
      <c r="B50" s="59"/>
      <c r="C50" s="106"/>
      <c r="D50" s="109"/>
      <c r="E50" s="1" t="s">
        <v>284</v>
      </c>
      <c r="F50" s="15">
        <f t="shared" si="4"/>
        <v>49</v>
      </c>
      <c r="G50" s="15" t="str">
        <f t="shared" si="5"/>
        <v xml:space="preserve"> RYAGA KRISHNAIAH</v>
      </c>
      <c r="H50" s="15" t="str">
        <f t="shared" si="6"/>
        <v>Telugu Desam Party</v>
      </c>
      <c r="I50" s="15" t="str">
        <f t="shared" si="7"/>
        <v>Rangareddy</v>
      </c>
    </row>
    <row r="51" spans="1:9" ht="15" customHeight="1" x14ac:dyDescent="0.25">
      <c r="A51" s="112"/>
      <c r="B51" s="59"/>
      <c r="C51" s="107"/>
      <c r="D51" s="110"/>
      <c r="E51" s="1" t="s">
        <v>285</v>
      </c>
      <c r="F51" s="15">
        <f t="shared" si="4"/>
        <v>71</v>
      </c>
      <c r="G51" s="15" t="str">
        <f t="shared" si="5"/>
        <v xml:space="preserve"> G SAYANNA</v>
      </c>
      <c r="H51" s="15" t="str">
        <f t="shared" si="6"/>
        <v>Telugu Desam Party</v>
      </c>
      <c r="I51" s="15" t="str">
        <f t="shared" si="7"/>
        <v>Hyderabad</v>
      </c>
    </row>
    <row r="52" spans="1:9" ht="15.75" customHeight="1" x14ac:dyDescent="0.25">
      <c r="A52" s="112"/>
      <c r="B52" s="59" t="s">
        <v>286</v>
      </c>
      <c r="C52" s="105" t="str">
        <f>VLOOKUP(B52,[1]!Loksabha[#Data],2,TRUE)</f>
        <v>Bandaru Dattatreya</v>
      </c>
      <c r="D52" s="108" t="str">
        <f>VLOOKUP(B52,[1]!Loksabha[#Data],3,TRUE)</f>
        <v>BJP</v>
      </c>
      <c r="E52" s="1" t="s">
        <v>287</v>
      </c>
      <c r="F52" s="15">
        <f t="shared" si="4"/>
        <v>57</v>
      </c>
      <c r="G52" s="15" t="str">
        <f t="shared" si="5"/>
        <v>DR.K LAXMAN</v>
      </c>
      <c r="H52" s="15" t="str">
        <f t="shared" si="6"/>
        <v>Bharatiya Janata Party</v>
      </c>
      <c r="I52" s="15" t="str">
        <f t="shared" si="7"/>
        <v>Hyderabad</v>
      </c>
    </row>
    <row r="53" spans="1:9" ht="15" customHeight="1" x14ac:dyDescent="0.25">
      <c r="A53" s="112"/>
      <c r="B53" s="59"/>
      <c r="C53" s="106"/>
      <c r="D53" s="109"/>
      <c r="E53" s="1" t="s">
        <v>288</v>
      </c>
      <c r="F53" s="15">
        <f t="shared" si="4"/>
        <v>59</v>
      </c>
      <c r="G53" s="15" t="str">
        <f t="shared" si="5"/>
        <v xml:space="preserve"> G KISHAN REDDY</v>
      </c>
      <c r="H53" s="15" t="str">
        <f t="shared" si="6"/>
        <v>Bharatiya Janata Party</v>
      </c>
      <c r="I53" s="15" t="str">
        <f t="shared" si="7"/>
        <v>Hyderabad</v>
      </c>
    </row>
    <row r="54" spans="1:9" ht="15" customHeight="1" x14ac:dyDescent="0.25">
      <c r="A54" s="112"/>
      <c r="B54" s="59"/>
      <c r="C54" s="106"/>
      <c r="D54" s="109"/>
      <c r="E54" s="1" t="s">
        <v>289</v>
      </c>
      <c r="F54" s="15">
        <f t="shared" si="4"/>
        <v>60</v>
      </c>
      <c r="G54" s="15" t="str">
        <f t="shared" si="5"/>
        <v xml:space="preserve"> CHINTALA RAMA CHANDRA REDDY</v>
      </c>
      <c r="H54" s="15" t="str">
        <f t="shared" si="6"/>
        <v>Bharatiya Janata Party</v>
      </c>
      <c r="I54" s="15" t="str">
        <f t="shared" si="7"/>
        <v>Hyderabad</v>
      </c>
    </row>
    <row r="55" spans="1:9" ht="15" customHeight="1" x14ac:dyDescent="0.25">
      <c r="A55" s="112"/>
      <c r="B55" s="59"/>
      <c r="C55" s="106"/>
      <c r="D55" s="109"/>
      <c r="E55" s="1" t="s">
        <v>290</v>
      </c>
      <c r="F55" s="15">
        <f t="shared" si="4"/>
        <v>61</v>
      </c>
      <c r="G55" s="15" t="str">
        <f t="shared" si="5"/>
        <v xml:space="preserve"> MAGANTI GOPINATH</v>
      </c>
      <c r="H55" s="15" t="str">
        <f t="shared" si="6"/>
        <v>Telugu Desam Party</v>
      </c>
      <c r="I55" s="15" t="str">
        <f t="shared" si="7"/>
        <v>Hyderabad</v>
      </c>
    </row>
    <row r="56" spans="1:9" ht="15" customHeight="1" x14ac:dyDescent="0.25">
      <c r="A56" s="112"/>
      <c r="B56" s="59"/>
      <c r="C56" s="106"/>
      <c r="D56" s="109"/>
      <c r="E56" s="1" t="s">
        <v>291</v>
      </c>
      <c r="F56" s="15">
        <f t="shared" si="4"/>
        <v>62</v>
      </c>
      <c r="G56" s="15" t="str">
        <f t="shared" si="5"/>
        <v xml:space="preserve"> TALASANI NIVAS YADAV</v>
      </c>
      <c r="H56" s="15" t="str">
        <f t="shared" si="6"/>
        <v>Telugu Desam Party</v>
      </c>
      <c r="I56" s="15" t="str">
        <f t="shared" si="7"/>
        <v>Hyderabad</v>
      </c>
    </row>
    <row r="57" spans="1:9" ht="15" customHeight="1" x14ac:dyDescent="0.25">
      <c r="A57" s="112"/>
      <c r="B57" s="59"/>
      <c r="C57" s="106"/>
      <c r="D57" s="109"/>
      <c r="E57" s="1" t="s">
        <v>292</v>
      </c>
      <c r="F57" s="15">
        <f t="shared" si="4"/>
        <v>63</v>
      </c>
      <c r="G57" s="15" t="str">
        <f t="shared" si="5"/>
        <v xml:space="preserve"> JAFFAR HUSSAIN</v>
      </c>
      <c r="H57" s="15" t="str">
        <f t="shared" si="6"/>
        <v>AIMIM</v>
      </c>
      <c r="I57" s="15" t="str">
        <f t="shared" si="7"/>
        <v>Hyderabad</v>
      </c>
    </row>
    <row r="58" spans="1:9" ht="15" customHeight="1" x14ac:dyDescent="0.25">
      <c r="A58" s="112"/>
      <c r="B58" s="59"/>
      <c r="C58" s="107"/>
      <c r="D58" s="110"/>
      <c r="E58" s="1" t="s">
        <v>286</v>
      </c>
      <c r="F58" s="15">
        <f t="shared" si="4"/>
        <v>70</v>
      </c>
      <c r="G58" s="15" t="str">
        <f t="shared" si="5"/>
        <v xml:space="preserve"> T PADMA RAO</v>
      </c>
      <c r="H58" s="15" t="str">
        <f t="shared" si="6"/>
        <v>Telangana Rastra Samithi</v>
      </c>
      <c r="I58" s="15" t="str">
        <f t="shared" si="7"/>
        <v>Hyderabad</v>
      </c>
    </row>
    <row r="59" spans="1:9" ht="15" customHeight="1" x14ac:dyDescent="0.25">
      <c r="A59" s="112"/>
      <c r="B59" s="59" t="s">
        <v>293</v>
      </c>
      <c r="C59" s="105" t="str">
        <f>VLOOKUP(B59,[1]!Loksabha[#Data],2,TRUE)</f>
        <v>Dr. J. Jayavardhan</v>
      </c>
      <c r="D59" s="108" t="str">
        <f>VLOOKUP(B59,[1]!Loksabha[#Data],3,TRUE)</f>
        <v>AIADMK</v>
      </c>
      <c r="E59" s="5" t="s">
        <v>294</v>
      </c>
      <c r="F59" s="15">
        <f t="shared" si="4"/>
        <v>50</v>
      </c>
      <c r="G59" s="15" t="str">
        <f t="shared" si="5"/>
        <v xml:space="preserve"> TEEGALA KRISHNA REDDY</v>
      </c>
      <c r="H59" s="15" t="str">
        <f t="shared" si="6"/>
        <v>Telugu Desam Party</v>
      </c>
      <c r="I59" s="15" t="str">
        <f t="shared" si="7"/>
        <v>Rangareddy</v>
      </c>
    </row>
    <row r="60" spans="1:9" ht="15" customHeight="1" x14ac:dyDescent="0.25">
      <c r="A60" s="112"/>
      <c r="B60" s="59"/>
      <c r="C60" s="106"/>
      <c r="D60" s="109"/>
      <c r="E60" s="5" t="s">
        <v>295</v>
      </c>
      <c r="F60" s="15">
        <f t="shared" si="4"/>
        <v>51</v>
      </c>
      <c r="G60" s="15" t="str">
        <f t="shared" si="5"/>
        <v xml:space="preserve"> T PRAKASH GOUD</v>
      </c>
      <c r="H60" s="15" t="str">
        <f t="shared" si="6"/>
        <v>Telugu Desam Party</v>
      </c>
      <c r="I60" s="15" t="str">
        <f t="shared" si="7"/>
        <v>Rangareddy</v>
      </c>
    </row>
    <row r="61" spans="1:9" ht="15" customHeight="1" x14ac:dyDescent="0.25">
      <c r="A61" s="112"/>
      <c r="B61" s="59"/>
      <c r="C61" s="106"/>
      <c r="D61" s="109"/>
      <c r="E61" s="5" t="s">
        <v>296</v>
      </c>
      <c r="F61" s="15">
        <f t="shared" si="4"/>
        <v>52</v>
      </c>
      <c r="G61" s="15" t="str">
        <f t="shared" si="5"/>
        <v xml:space="preserve"> AREKAPUDI GANDHI</v>
      </c>
      <c r="H61" s="15" t="str">
        <f t="shared" si="6"/>
        <v>Telugu Desam Party</v>
      </c>
      <c r="I61" s="15" t="str">
        <f t="shared" si="7"/>
        <v>Rangareddy</v>
      </c>
    </row>
    <row r="62" spans="1:9" ht="15" customHeight="1" x14ac:dyDescent="0.25">
      <c r="A62" s="112"/>
      <c r="B62" s="59"/>
      <c r="C62" s="106"/>
      <c r="D62" s="109"/>
      <c r="E62" s="5" t="s">
        <v>297</v>
      </c>
      <c r="F62" s="15">
        <f t="shared" si="4"/>
        <v>53</v>
      </c>
      <c r="G62" s="15" t="str">
        <f t="shared" si="5"/>
        <v xml:space="preserve"> KALE YADAIAH</v>
      </c>
      <c r="H62" s="15" t="str">
        <f t="shared" si="6"/>
        <v>Indian National Congress</v>
      </c>
      <c r="I62" s="15" t="str">
        <f t="shared" si="7"/>
        <v>Rangareddy</v>
      </c>
    </row>
    <row r="63" spans="1:9" ht="15" customHeight="1" x14ac:dyDescent="0.25">
      <c r="A63" s="112"/>
      <c r="B63" s="59"/>
      <c r="C63" s="106"/>
      <c r="D63" s="109"/>
      <c r="E63" s="5" t="s">
        <v>298</v>
      </c>
      <c r="F63" s="15">
        <f t="shared" si="4"/>
        <v>54</v>
      </c>
      <c r="G63" s="15" t="str">
        <f t="shared" si="5"/>
        <v xml:space="preserve"> TAMMANNAGARI RAM MOHAN REDDY</v>
      </c>
      <c r="H63" s="15" t="str">
        <f t="shared" si="6"/>
        <v>Indian National Congress</v>
      </c>
      <c r="I63" s="15" t="str">
        <f t="shared" si="7"/>
        <v>Rangareddy</v>
      </c>
    </row>
    <row r="64" spans="1:9" ht="15" customHeight="1" x14ac:dyDescent="0.25">
      <c r="A64" s="112"/>
      <c r="B64" s="59"/>
      <c r="C64" s="106"/>
      <c r="D64" s="109"/>
      <c r="E64" s="5" t="s">
        <v>299</v>
      </c>
      <c r="F64" s="15">
        <f t="shared" si="4"/>
        <v>55</v>
      </c>
      <c r="G64" s="15" t="str">
        <f t="shared" si="5"/>
        <v xml:space="preserve"> B SANJEEVA RAO</v>
      </c>
      <c r="H64" s="15" t="str">
        <f t="shared" si="6"/>
        <v>Telangana Rastra Samithi</v>
      </c>
      <c r="I64" s="15" t="str">
        <f t="shared" si="7"/>
        <v>Rangareddy</v>
      </c>
    </row>
    <row r="65" spans="1:9" ht="15" customHeight="1" x14ac:dyDescent="0.25">
      <c r="A65" s="112"/>
      <c r="B65" s="59"/>
      <c r="C65" s="107"/>
      <c r="D65" s="110"/>
      <c r="E65" s="5" t="s">
        <v>300</v>
      </c>
      <c r="F65" s="15">
        <f t="shared" si="4"/>
        <v>56</v>
      </c>
      <c r="G65" s="15" t="str">
        <f t="shared" si="5"/>
        <v xml:space="preserve"> P MAHENDER REDDY</v>
      </c>
      <c r="H65" s="15" t="str">
        <f t="shared" si="6"/>
        <v>Telangana Rastra Samithi</v>
      </c>
      <c r="I65" s="15" t="str">
        <f t="shared" si="7"/>
        <v>Rangareddy</v>
      </c>
    </row>
    <row r="66" spans="1:9" ht="15" customHeight="1" x14ac:dyDescent="0.25">
      <c r="A66" s="112"/>
      <c r="B66" s="59" t="s">
        <v>301</v>
      </c>
      <c r="C66" s="105" t="str">
        <f>VLOOKUP(B66,[1]!Loksabha[#Data],2,TRUE)</f>
        <v>Chandu Lal Sahu (Chandu Bhaiya)</v>
      </c>
      <c r="D66" s="108" t="str">
        <f>VLOOKUP(B66,[1]!Loksabha[#Data],3,TRUE)</f>
        <v>BJP</v>
      </c>
      <c r="E66" s="5" t="s">
        <v>302</v>
      </c>
      <c r="F66" s="15">
        <f t="shared" si="4"/>
        <v>72</v>
      </c>
      <c r="G66" s="15" t="str">
        <f t="shared" si="5"/>
        <v xml:space="preserve"> ANUMULA REVANTH REDDY</v>
      </c>
      <c r="H66" s="15" t="str">
        <f t="shared" si="6"/>
        <v>Telugu Desam Party</v>
      </c>
      <c r="I66" s="15" t="str">
        <f t="shared" si="7"/>
        <v>Mahabubnagar</v>
      </c>
    </row>
    <row r="67" spans="1:9" ht="15" customHeight="1" x14ac:dyDescent="0.25">
      <c r="A67" s="112"/>
      <c r="B67" s="59"/>
      <c r="C67" s="106"/>
      <c r="D67" s="109"/>
      <c r="E67" s="5" t="s">
        <v>303</v>
      </c>
      <c r="F67" s="15">
        <f t="shared" ref="F67:F98" si="8">VLOOKUP(E67,TG_MLAs,2,TRUE)</f>
        <v>73</v>
      </c>
      <c r="G67" s="15" t="str">
        <f t="shared" ref="G67:G98" si="9">VLOOKUP(E67,TG_MLAs,4,TRUE)</f>
        <v xml:space="preserve"> S. RAJENDER REDDY</v>
      </c>
      <c r="H67" s="15" t="str">
        <f t="shared" ref="H67:H98" si="10">VLOOKUP(E67,TG_MLAs,5,TRUE)</f>
        <v>Telugu Desam Party</v>
      </c>
      <c r="I67" s="15" t="str">
        <f t="shared" ref="I67:I98" si="11">VLOOKUP(E67,TG_MLAs,3,TRUE)</f>
        <v>Mahabubnagar</v>
      </c>
    </row>
    <row r="68" spans="1:9" ht="15" customHeight="1" x14ac:dyDescent="0.25">
      <c r="A68" s="112"/>
      <c r="B68" s="59"/>
      <c r="C68" s="106"/>
      <c r="D68" s="109"/>
      <c r="E68" s="5" t="s">
        <v>301</v>
      </c>
      <c r="F68" s="15">
        <f t="shared" si="8"/>
        <v>74</v>
      </c>
      <c r="G68" s="15" t="str">
        <f t="shared" si="9"/>
        <v xml:space="preserve"> NIVAS GOUD V</v>
      </c>
      <c r="H68" s="15" t="str">
        <f t="shared" si="10"/>
        <v>Telangana Rastra Samithi</v>
      </c>
      <c r="I68" s="15" t="str">
        <f t="shared" si="11"/>
        <v>Mahabubnagar</v>
      </c>
    </row>
    <row r="69" spans="1:9" ht="15" customHeight="1" x14ac:dyDescent="0.25">
      <c r="A69" s="112"/>
      <c r="B69" s="59"/>
      <c r="C69" s="106"/>
      <c r="D69" s="109"/>
      <c r="E69" s="5" t="s">
        <v>304</v>
      </c>
      <c r="F69" s="15">
        <f t="shared" si="8"/>
        <v>75</v>
      </c>
      <c r="G69" s="15" t="str">
        <f t="shared" si="9"/>
        <v xml:space="preserve"> CHARLAKOLA LAXMA REDDY</v>
      </c>
      <c r="H69" s="15" t="str">
        <f t="shared" si="10"/>
        <v>Telangana Rastra Samithi</v>
      </c>
      <c r="I69" s="15" t="str">
        <f t="shared" si="11"/>
        <v>Mahabubnagar</v>
      </c>
    </row>
    <row r="70" spans="1:9" ht="15" customHeight="1" x14ac:dyDescent="0.25">
      <c r="A70" s="112"/>
      <c r="B70" s="59"/>
      <c r="C70" s="106"/>
      <c r="D70" s="109"/>
      <c r="E70" s="5" t="s">
        <v>305</v>
      </c>
      <c r="F70" s="15">
        <f t="shared" si="8"/>
        <v>76</v>
      </c>
      <c r="G70" s="15" t="str">
        <f t="shared" si="9"/>
        <v xml:space="preserve"> ALLA VENKATESWAR REDDY</v>
      </c>
      <c r="H70" s="15" t="str">
        <f t="shared" si="10"/>
        <v>Telangana Rastra Samithi</v>
      </c>
      <c r="I70" s="15" t="str">
        <f t="shared" si="11"/>
        <v>Mahabubnagar</v>
      </c>
    </row>
    <row r="71" spans="1:9" ht="15" customHeight="1" x14ac:dyDescent="0.25">
      <c r="A71" s="112"/>
      <c r="B71" s="59"/>
      <c r="C71" s="106"/>
      <c r="D71" s="109"/>
      <c r="E71" s="5" t="s">
        <v>306</v>
      </c>
      <c r="F71" s="15">
        <f t="shared" si="8"/>
        <v>77</v>
      </c>
      <c r="G71" s="15" t="str">
        <f t="shared" si="9"/>
        <v xml:space="preserve"> CHITTEM RAM MOHAN REDDY</v>
      </c>
      <c r="H71" s="15" t="str">
        <f t="shared" si="10"/>
        <v>Indian National Congress</v>
      </c>
      <c r="I71" s="15" t="str">
        <f t="shared" si="11"/>
        <v>Mahabubnagar</v>
      </c>
    </row>
    <row r="72" spans="1:9" ht="15" customHeight="1" x14ac:dyDescent="0.25">
      <c r="A72" s="112"/>
      <c r="B72" s="59"/>
      <c r="C72" s="107"/>
      <c r="D72" s="110"/>
      <c r="E72" s="5" t="s">
        <v>307</v>
      </c>
      <c r="F72" s="15">
        <f t="shared" si="8"/>
        <v>84</v>
      </c>
      <c r="G72" s="15" t="str">
        <f t="shared" si="9"/>
        <v xml:space="preserve"> ANJAIAH YELGANAMONI</v>
      </c>
      <c r="H72" s="15" t="str">
        <f t="shared" si="10"/>
        <v>Telangana Rastra Samithi</v>
      </c>
      <c r="I72" s="15" t="str">
        <f t="shared" si="11"/>
        <v>Mahabubnagar</v>
      </c>
    </row>
    <row r="73" spans="1:9" ht="15" customHeight="1" x14ac:dyDescent="0.25">
      <c r="A73" s="112"/>
      <c r="B73" s="59" t="s">
        <v>308</v>
      </c>
      <c r="C73" s="105" t="str">
        <f>VLOOKUP(B73,[1]!Loksabha[#Data],2,TRUE)</f>
        <v>Yellaiah Nandi</v>
      </c>
      <c r="D73" s="108" t="str">
        <f>VLOOKUP(B73,[1]!Loksabha[#Data],3,TRUE)</f>
        <v>INC</v>
      </c>
      <c r="E73" s="5" t="s">
        <v>309</v>
      </c>
      <c r="F73" s="15">
        <f t="shared" si="8"/>
        <v>78</v>
      </c>
      <c r="G73" s="15" t="str">
        <f t="shared" si="9"/>
        <v>DR.G CHINNA REDDY</v>
      </c>
      <c r="H73" s="15" t="str">
        <f t="shared" si="10"/>
        <v>Indian National Congress</v>
      </c>
      <c r="I73" s="15" t="str">
        <f t="shared" si="11"/>
        <v>Mahabubnagar</v>
      </c>
    </row>
    <row r="74" spans="1:9" ht="15" customHeight="1" x14ac:dyDescent="0.25">
      <c r="A74" s="112"/>
      <c r="B74" s="59"/>
      <c r="C74" s="106"/>
      <c r="D74" s="109"/>
      <c r="E74" s="5" t="s">
        <v>310</v>
      </c>
      <c r="F74" s="15">
        <f t="shared" si="8"/>
        <v>79</v>
      </c>
      <c r="G74" s="15" t="str">
        <f t="shared" si="9"/>
        <v>ARUNA D.K</v>
      </c>
      <c r="H74" s="15" t="str">
        <f t="shared" si="10"/>
        <v>Indian National Congress</v>
      </c>
      <c r="I74" s="15" t="str">
        <f t="shared" si="11"/>
        <v>Mahabubnagar</v>
      </c>
    </row>
    <row r="75" spans="1:9" ht="15" customHeight="1" x14ac:dyDescent="0.25">
      <c r="A75" s="112"/>
      <c r="B75" s="59"/>
      <c r="C75" s="106"/>
      <c r="D75" s="109"/>
      <c r="E75" s="5" t="s">
        <v>311</v>
      </c>
      <c r="F75" s="15">
        <f t="shared" si="8"/>
        <v>80</v>
      </c>
      <c r="G75" s="15" t="str">
        <f t="shared" si="9"/>
        <v xml:space="preserve"> S.A. SAMPATH KUMAR</v>
      </c>
      <c r="H75" s="15" t="str">
        <f t="shared" si="10"/>
        <v>Indian National Congress</v>
      </c>
      <c r="I75" s="15" t="str">
        <f t="shared" si="11"/>
        <v>Mahabubnagar</v>
      </c>
    </row>
    <row r="76" spans="1:9" ht="15" customHeight="1" x14ac:dyDescent="0.25">
      <c r="A76" s="112"/>
      <c r="B76" s="59"/>
      <c r="C76" s="106"/>
      <c r="D76" s="109"/>
      <c r="E76" s="5" t="s">
        <v>312</v>
      </c>
      <c r="F76" s="15">
        <f t="shared" si="8"/>
        <v>81</v>
      </c>
      <c r="G76" s="15" t="str">
        <f t="shared" si="9"/>
        <v xml:space="preserve"> MARRI JANARDHAN REDDY</v>
      </c>
      <c r="H76" s="15" t="str">
        <f t="shared" si="10"/>
        <v>Telangana Rastra Samithi</v>
      </c>
      <c r="I76" s="15" t="str">
        <f t="shared" si="11"/>
        <v>Mahabubnagar</v>
      </c>
    </row>
    <row r="77" spans="1:9" ht="15" customHeight="1" x14ac:dyDescent="0.25">
      <c r="A77" s="112"/>
      <c r="B77" s="59"/>
      <c r="C77" s="106"/>
      <c r="D77" s="109"/>
      <c r="E77" s="5" t="s">
        <v>313</v>
      </c>
      <c r="F77" s="15">
        <f t="shared" si="8"/>
        <v>82</v>
      </c>
      <c r="G77" s="15" t="str">
        <f t="shared" si="9"/>
        <v xml:space="preserve"> GUVVALA BALARAJU</v>
      </c>
      <c r="H77" s="15" t="str">
        <f t="shared" si="10"/>
        <v>Telangana Rastra Samithi</v>
      </c>
      <c r="I77" s="15" t="str">
        <f t="shared" si="11"/>
        <v>Mahabubnagar</v>
      </c>
    </row>
    <row r="78" spans="1:9" ht="15" customHeight="1" x14ac:dyDescent="0.25">
      <c r="A78" s="112"/>
      <c r="B78" s="59"/>
      <c r="C78" s="106"/>
      <c r="D78" s="109"/>
      <c r="E78" s="5" t="s">
        <v>314</v>
      </c>
      <c r="F78" s="15">
        <f t="shared" si="8"/>
        <v>83</v>
      </c>
      <c r="G78" s="15" t="str">
        <f t="shared" si="9"/>
        <v xml:space="preserve"> CHALLA VAMSHICHAND REDDY</v>
      </c>
      <c r="H78" s="15" t="str">
        <f t="shared" si="10"/>
        <v>Indian National Congress</v>
      </c>
      <c r="I78" s="15" t="str">
        <f t="shared" si="11"/>
        <v>Mahabubnagar</v>
      </c>
    </row>
    <row r="79" spans="1:9" ht="15" customHeight="1" x14ac:dyDescent="0.25">
      <c r="A79" s="112"/>
      <c r="B79" s="59"/>
      <c r="C79" s="107"/>
      <c r="D79" s="110"/>
      <c r="E79" s="5" t="s">
        <v>315</v>
      </c>
      <c r="F79" s="15">
        <f t="shared" si="8"/>
        <v>85</v>
      </c>
      <c r="G79" s="15" t="str">
        <f t="shared" si="9"/>
        <v xml:space="preserve"> JUPALLY KRISHNA RAO</v>
      </c>
      <c r="H79" s="15" t="str">
        <f t="shared" si="10"/>
        <v>Telangana Rastra Samithi</v>
      </c>
      <c r="I79" s="15" t="str">
        <f t="shared" si="11"/>
        <v>Mahabubnagar</v>
      </c>
    </row>
    <row r="80" spans="1:9" ht="15" customHeight="1" x14ac:dyDescent="0.25">
      <c r="A80" s="112"/>
      <c r="B80" s="59" t="s">
        <v>316</v>
      </c>
      <c r="C80" s="105" t="str">
        <f>VLOOKUP(B80,[1]!Loksabha[#Data],2,TRUE)</f>
        <v>Gutha Sukhender Reddy</v>
      </c>
      <c r="D80" s="108" t="str">
        <f>VLOOKUP(B80,[1]!Loksabha[#Data],3,TRUE)</f>
        <v>INC</v>
      </c>
      <c r="E80" s="5" t="s">
        <v>317</v>
      </c>
      <c r="F80" s="15">
        <f t="shared" si="8"/>
        <v>86</v>
      </c>
      <c r="G80" s="15" t="str">
        <f t="shared" si="9"/>
        <v xml:space="preserve"> RAVINDRA KUMAR RAMAVATH</v>
      </c>
      <c r="H80" s="15" t="str">
        <f t="shared" si="10"/>
        <v>CPI</v>
      </c>
      <c r="I80" s="15" t="str">
        <f t="shared" si="11"/>
        <v>Nalgonda</v>
      </c>
    </row>
    <row r="81" spans="1:9" ht="15" customHeight="1" x14ac:dyDescent="0.25">
      <c r="A81" s="112"/>
      <c r="B81" s="59"/>
      <c r="C81" s="106"/>
      <c r="D81" s="109"/>
      <c r="E81" s="5" t="s">
        <v>318</v>
      </c>
      <c r="F81" s="15">
        <f t="shared" si="8"/>
        <v>87</v>
      </c>
      <c r="G81" s="15" t="str">
        <f t="shared" si="9"/>
        <v xml:space="preserve"> JANA REDDY KUNDURU</v>
      </c>
      <c r="H81" s="15" t="str">
        <f t="shared" si="10"/>
        <v>Indian National Congress</v>
      </c>
      <c r="I81" s="15" t="str">
        <f t="shared" si="11"/>
        <v>Nalgonda</v>
      </c>
    </row>
    <row r="82" spans="1:9" ht="15" customHeight="1" x14ac:dyDescent="0.25">
      <c r="A82" s="112"/>
      <c r="B82" s="59"/>
      <c r="C82" s="106"/>
      <c r="D82" s="109"/>
      <c r="E82" s="5" t="s">
        <v>319</v>
      </c>
      <c r="F82" s="15">
        <f t="shared" si="8"/>
        <v>88</v>
      </c>
      <c r="G82" s="15" t="str">
        <f t="shared" si="9"/>
        <v xml:space="preserve"> NALLAMOTHU BHASKAR RAO</v>
      </c>
      <c r="H82" s="15" t="str">
        <f t="shared" si="10"/>
        <v>Indian National Congress</v>
      </c>
      <c r="I82" s="15" t="str">
        <f t="shared" si="11"/>
        <v>Nalgonda</v>
      </c>
    </row>
    <row r="83" spans="1:9" ht="15" customHeight="1" x14ac:dyDescent="0.25">
      <c r="A83" s="112"/>
      <c r="B83" s="59"/>
      <c r="C83" s="106"/>
      <c r="D83" s="109"/>
      <c r="E83" s="5" t="s">
        <v>320</v>
      </c>
      <c r="F83" s="15">
        <f t="shared" si="8"/>
        <v>89</v>
      </c>
      <c r="G83" s="15" t="str">
        <f t="shared" si="9"/>
        <v xml:space="preserve"> UTTAM KUMAR REDDY NALAMADA</v>
      </c>
      <c r="H83" s="15" t="str">
        <f t="shared" si="10"/>
        <v>Indian National Congress</v>
      </c>
      <c r="I83" s="15" t="str">
        <f t="shared" si="11"/>
        <v>Nalgonda</v>
      </c>
    </row>
    <row r="84" spans="1:9" ht="15" customHeight="1" x14ac:dyDescent="0.25">
      <c r="A84" s="112"/>
      <c r="B84" s="59"/>
      <c r="C84" s="106"/>
      <c r="D84" s="109"/>
      <c r="E84" s="5" t="s">
        <v>321</v>
      </c>
      <c r="F84" s="15">
        <f t="shared" si="8"/>
        <v>90</v>
      </c>
      <c r="G84" s="15" t="str">
        <f t="shared" si="9"/>
        <v>PADMAVATHI REDDY NALAMADA</v>
      </c>
      <c r="H84" s="15" t="str">
        <f t="shared" si="10"/>
        <v>Indian National Congress</v>
      </c>
      <c r="I84" s="15" t="str">
        <f t="shared" si="11"/>
        <v>Nalgonda</v>
      </c>
    </row>
    <row r="85" spans="1:9" ht="15" customHeight="1" x14ac:dyDescent="0.25">
      <c r="A85" s="112"/>
      <c r="B85" s="59"/>
      <c r="C85" s="106"/>
      <c r="D85" s="109"/>
      <c r="E85" s="5" t="s">
        <v>322</v>
      </c>
      <c r="F85" s="15">
        <f t="shared" si="8"/>
        <v>91</v>
      </c>
      <c r="G85" s="15" t="str">
        <f t="shared" si="9"/>
        <v xml:space="preserve"> GUNTAKANDLA JAGADISH REDDY</v>
      </c>
      <c r="H85" s="15" t="str">
        <f t="shared" si="10"/>
        <v>Telangana Rastra Samithi</v>
      </c>
      <c r="I85" s="15" t="str">
        <f t="shared" si="11"/>
        <v>Nalgonda</v>
      </c>
    </row>
    <row r="86" spans="1:9" ht="15" customHeight="1" x14ac:dyDescent="0.25">
      <c r="A86" s="112"/>
      <c r="B86" s="59"/>
      <c r="C86" s="107"/>
      <c r="D86" s="110"/>
      <c r="E86" s="5" t="s">
        <v>316</v>
      </c>
      <c r="F86" s="15">
        <f t="shared" si="8"/>
        <v>92</v>
      </c>
      <c r="G86" s="15" t="str">
        <f t="shared" si="9"/>
        <v xml:space="preserve"> KOMATIREDDY VENKAT REDDY</v>
      </c>
      <c r="H86" s="15" t="str">
        <f t="shared" si="10"/>
        <v>Indian National Congress</v>
      </c>
      <c r="I86" s="15" t="str">
        <f t="shared" si="11"/>
        <v>Nalgonda</v>
      </c>
    </row>
    <row r="87" spans="1:9" ht="15" customHeight="1" x14ac:dyDescent="0.25">
      <c r="A87" s="112"/>
      <c r="B87" s="59" t="s">
        <v>323</v>
      </c>
      <c r="C87" s="105" t="str">
        <f>VLOOKUP(B87,[1]!Loksabha[#Data],2,TRUE)</f>
        <v>Dr. Boora Narsaiah Goud</v>
      </c>
      <c r="D87" s="108" t="str">
        <f>VLOOKUP(B87,[1]!Loksabha[#Data],3,TRUE)</f>
        <v>TRS</v>
      </c>
      <c r="E87" s="5" t="s">
        <v>324</v>
      </c>
      <c r="F87" s="15">
        <f t="shared" si="8"/>
        <v>48</v>
      </c>
      <c r="G87" s="15" t="str">
        <f t="shared" si="9"/>
        <v xml:space="preserve"> MANCHIREDDY KISHAN REDDY</v>
      </c>
      <c r="H87" s="15" t="str">
        <f t="shared" si="10"/>
        <v>Telugu Desam Party</v>
      </c>
      <c r="I87" s="15" t="str">
        <f t="shared" si="11"/>
        <v>Rangareddy</v>
      </c>
    </row>
    <row r="88" spans="1:9" ht="15" customHeight="1" x14ac:dyDescent="0.25">
      <c r="A88" s="112"/>
      <c r="B88" s="59"/>
      <c r="C88" s="106"/>
      <c r="D88" s="109"/>
      <c r="E88" s="5" t="s">
        <v>325</v>
      </c>
      <c r="F88" s="15">
        <f t="shared" si="8"/>
        <v>93</v>
      </c>
      <c r="G88" s="15" t="str">
        <f t="shared" si="9"/>
        <v xml:space="preserve"> KOOSUKUNTLA PRABHAKAR REDDY</v>
      </c>
      <c r="H88" s="15" t="str">
        <f t="shared" si="10"/>
        <v>Telangana Rastra Samithi</v>
      </c>
      <c r="I88" s="15" t="str">
        <f t="shared" si="11"/>
        <v>Nalgonda</v>
      </c>
    </row>
    <row r="89" spans="1:9" ht="15" customHeight="1" x14ac:dyDescent="0.25">
      <c r="A89" s="112"/>
      <c r="B89" s="59"/>
      <c r="C89" s="106"/>
      <c r="D89" s="109"/>
      <c r="E89" s="5" t="s">
        <v>323</v>
      </c>
      <c r="F89" s="15">
        <f t="shared" si="8"/>
        <v>94</v>
      </c>
      <c r="G89" s="15" t="str">
        <f t="shared" si="9"/>
        <v xml:space="preserve"> PAILLA SHEKAR REDDY</v>
      </c>
      <c r="H89" s="15" t="str">
        <f t="shared" si="10"/>
        <v>Telangana Rastra Samithi</v>
      </c>
      <c r="I89" s="15" t="str">
        <f t="shared" si="11"/>
        <v>Nalgonda</v>
      </c>
    </row>
    <row r="90" spans="1:9" ht="15" customHeight="1" x14ac:dyDescent="0.25">
      <c r="A90" s="112"/>
      <c r="B90" s="59"/>
      <c r="C90" s="106"/>
      <c r="D90" s="109"/>
      <c r="E90" s="5" t="s">
        <v>326</v>
      </c>
      <c r="F90" s="15">
        <f t="shared" si="8"/>
        <v>95</v>
      </c>
      <c r="G90" s="15" t="str">
        <f t="shared" si="9"/>
        <v xml:space="preserve"> VEMULA VEERESHAM</v>
      </c>
      <c r="H90" s="15" t="str">
        <f t="shared" si="10"/>
        <v>Telangana Rastra Samithi</v>
      </c>
      <c r="I90" s="15" t="str">
        <f t="shared" si="11"/>
        <v>Nalgonda</v>
      </c>
    </row>
    <row r="91" spans="1:9" ht="15" customHeight="1" x14ac:dyDescent="0.25">
      <c r="A91" s="112"/>
      <c r="B91" s="59"/>
      <c r="C91" s="106"/>
      <c r="D91" s="109"/>
      <c r="E91" s="5" t="s">
        <v>327</v>
      </c>
      <c r="F91" s="15">
        <f t="shared" si="8"/>
        <v>96</v>
      </c>
      <c r="G91" s="15" t="str">
        <f t="shared" si="9"/>
        <v xml:space="preserve"> GADARI KISHORE KUMAR</v>
      </c>
      <c r="H91" s="15" t="str">
        <f t="shared" si="10"/>
        <v>Telangana Rastra Samithi</v>
      </c>
      <c r="I91" s="15" t="str">
        <f t="shared" si="11"/>
        <v>Nalgonda</v>
      </c>
    </row>
    <row r="92" spans="1:9" ht="15" customHeight="1" x14ac:dyDescent="0.25">
      <c r="A92" s="112"/>
      <c r="B92" s="59"/>
      <c r="C92" s="106"/>
      <c r="D92" s="109"/>
      <c r="E92" s="5" t="s">
        <v>328</v>
      </c>
      <c r="F92" s="15">
        <f t="shared" si="8"/>
        <v>97</v>
      </c>
      <c r="G92" s="15" t="str">
        <f t="shared" si="9"/>
        <v>GONGIDI SUNITHA</v>
      </c>
      <c r="H92" s="15" t="str">
        <f t="shared" si="10"/>
        <v>Telangana Rastra Samithi</v>
      </c>
      <c r="I92" s="15" t="str">
        <f t="shared" si="11"/>
        <v>Nalgonda</v>
      </c>
    </row>
    <row r="93" spans="1:9" ht="15" customHeight="1" x14ac:dyDescent="0.25">
      <c r="A93" s="112"/>
      <c r="B93" s="59"/>
      <c r="C93" s="107"/>
      <c r="D93" s="110"/>
      <c r="E93" s="5" t="s">
        <v>329</v>
      </c>
      <c r="F93" s="15">
        <f t="shared" si="8"/>
        <v>98</v>
      </c>
      <c r="G93" s="15" t="str">
        <f t="shared" si="9"/>
        <v xml:space="preserve"> MUTHIREDDY YADAGIRI REDDY</v>
      </c>
      <c r="H93" s="15" t="str">
        <f t="shared" si="10"/>
        <v>Telangana Rastra Samithi</v>
      </c>
      <c r="I93" s="15" t="str">
        <f t="shared" si="11"/>
        <v>Warangal</v>
      </c>
    </row>
    <row r="94" spans="1:9" ht="15" customHeight="1" x14ac:dyDescent="0.25">
      <c r="A94" s="112"/>
      <c r="B94" s="59" t="s">
        <v>330</v>
      </c>
      <c r="C94" s="105" t="str">
        <f>VLOOKUP(B94,[1]!Loksabha[#Data],2,TRUE)</f>
        <v>Kadiyam Srihari</v>
      </c>
      <c r="D94" s="108" t="str">
        <f>VLOOKUP(B94,[1]!Loksabha[#Data],3,TRUE)</f>
        <v>TRS</v>
      </c>
      <c r="E94" s="5" t="s">
        <v>331</v>
      </c>
      <c r="F94" s="15">
        <f t="shared" si="8"/>
        <v>99</v>
      </c>
      <c r="G94" s="15" t="str">
        <f t="shared" si="9"/>
        <v xml:space="preserve"> THATIKONDA RAJAIAH</v>
      </c>
      <c r="H94" s="15" t="str">
        <f t="shared" si="10"/>
        <v>Telangana Rastra Samithi</v>
      </c>
      <c r="I94" s="15" t="str">
        <f t="shared" si="11"/>
        <v>Warangal</v>
      </c>
    </row>
    <row r="95" spans="1:9" ht="15" customHeight="1" x14ac:dyDescent="0.25">
      <c r="A95" s="112"/>
      <c r="B95" s="59"/>
      <c r="C95" s="106"/>
      <c r="D95" s="109"/>
      <c r="E95" s="5" t="s">
        <v>332</v>
      </c>
      <c r="F95" s="15">
        <f t="shared" si="8"/>
        <v>100</v>
      </c>
      <c r="G95" s="15" t="str">
        <f t="shared" si="9"/>
        <v xml:space="preserve"> DAYAKAR RAO ERRABELLI</v>
      </c>
      <c r="H95" s="15" t="str">
        <f t="shared" si="10"/>
        <v>Telugu Desam Party</v>
      </c>
      <c r="I95" s="15" t="str">
        <f t="shared" si="11"/>
        <v>Warangal</v>
      </c>
    </row>
    <row r="96" spans="1:9" ht="15" customHeight="1" x14ac:dyDescent="0.25">
      <c r="A96" s="112"/>
      <c r="B96" s="59"/>
      <c r="C96" s="106"/>
      <c r="D96" s="109"/>
      <c r="E96" s="5" t="s">
        <v>333</v>
      </c>
      <c r="F96" s="15">
        <f t="shared" si="8"/>
        <v>104</v>
      </c>
      <c r="G96" s="15" t="str">
        <f t="shared" si="9"/>
        <v xml:space="preserve"> CHALLA DHARMA REDDY</v>
      </c>
      <c r="H96" s="15" t="str">
        <f t="shared" si="10"/>
        <v>Telugu Desam Party</v>
      </c>
      <c r="I96" s="15" t="str">
        <f t="shared" si="11"/>
        <v>Warangal</v>
      </c>
    </row>
    <row r="97" spans="1:9" ht="15" customHeight="1" x14ac:dyDescent="0.25">
      <c r="A97" s="112"/>
      <c r="B97" s="59"/>
      <c r="C97" s="106"/>
      <c r="D97" s="109"/>
      <c r="E97" s="5" t="s">
        <v>334</v>
      </c>
      <c r="F97" s="15">
        <f t="shared" si="8"/>
        <v>105</v>
      </c>
      <c r="G97" s="15" t="str">
        <f t="shared" si="9"/>
        <v xml:space="preserve"> DASYAM VINAY BHASKER</v>
      </c>
      <c r="H97" s="15" t="str">
        <f t="shared" si="10"/>
        <v>Telangana Rastra Samithi</v>
      </c>
      <c r="I97" s="15" t="str">
        <f t="shared" si="11"/>
        <v>Warangal</v>
      </c>
    </row>
    <row r="98" spans="1:9" ht="15" customHeight="1" x14ac:dyDescent="0.25">
      <c r="A98" s="112"/>
      <c r="B98" s="59"/>
      <c r="C98" s="106"/>
      <c r="D98" s="109"/>
      <c r="E98" s="5" t="s">
        <v>335</v>
      </c>
      <c r="F98" s="15">
        <f t="shared" si="8"/>
        <v>106</v>
      </c>
      <c r="G98" s="15" t="str">
        <f t="shared" si="9"/>
        <v>KONDA SUREKHA</v>
      </c>
      <c r="H98" s="15" t="str">
        <f t="shared" si="10"/>
        <v>Telangana Rastra Samithi</v>
      </c>
      <c r="I98" s="15" t="str">
        <f t="shared" si="11"/>
        <v>Warangal</v>
      </c>
    </row>
    <row r="99" spans="1:9" ht="15" customHeight="1" x14ac:dyDescent="0.25">
      <c r="A99" s="112"/>
      <c r="B99" s="59"/>
      <c r="C99" s="106"/>
      <c r="D99" s="109"/>
      <c r="E99" s="5" t="s">
        <v>336</v>
      </c>
      <c r="F99" s="15">
        <f t="shared" ref="F99:F121" si="12">VLOOKUP(E99,TG_MLAs,2,TRUE)</f>
        <v>107</v>
      </c>
      <c r="G99" s="15" t="str">
        <f t="shared" ref="G99:G121" si="13">VLOOKUP(E99,TG_MLAs,4,TRUE)</f>
        <v xml:space="preserve"> AROORI RAMESH</v>
      </c>
      <c r="H99" s="15" t="str">
        <f t="shared" ref="H99:H121" si="14">VLOOKUP(E99,TG_MLAs,5,TRUE)</f>
        <v>Telangana Rastra Samithi</v>
      </c>
      <c r="I99" s="15" t="str">
        <f t="shared" ref="I99:I121" si="15">VLOOKUP(E99,TG_MLAs,3,TRUE)</f>
        <v>Warangal</v>
      </c>
    </row>
    <row r="100" spans="1:9" ht="15" customHeight="1" x14ac:dyDescent="0.25">
      <c r="A100" s="112"/>
      <c r="B100" s="59"/>
      <c r="C100" s="107"/>
      <c r="D100" s="110"/>
      <c r="E100" s="5" t="s">
        <v>337</v>
      </c>
      <c r="F100" s="15">
        <f t="shared" si="12"/>
        <v>108</v>
      </c>
      <c r="G100" s="15" t="str">
        <f t="shared" si="13"/>
        <v xml:space="preserve"> MADHUSUDANA CHARY SIRIKONDA</v>
      </c>
      <c r="H100" s="15" t="str">
        <f t="shared" si="14"/>
        <v>Telangana Rastra Samithi</v>
      </c>
      <c r="I100" s="15" t="str">
        <f t="shared" si="15"/>
        <v>Warangal</v>
      </c>
    </row>
    <row r="101" spans="1:9" ht="15" customHeight="1" x14ac:dyDescent="0.25">
      <c r="A101" s="112"/>
      <c r="B101" s="59" t="s">
        <v>338</v>
      </c>
      <c r="C101" s="105" t="str">
        <f>VLOOKUP(B101,[1]!Loksabha[#Data],2,TRUE)</f>
        <v>Chandu Lal Sahu (Chandu Bhaiya)</v>
      </c>
      <c r="D101" s="108" t="str">
        <f>VLOOKUP(B101,[1]!Loksabha[#Data],3,TRUE)</f>
        <v>BJP</v>
      </c>
      <c r="E101" s="5" t="s">
        <v>339</v>
      </c>
      <c r="F101" s="15">
        <f t="shared" si="12"/>
        <v>101</v>
      </c>
      <c r="G101" s="15" t="str">
        <f t="shared" si="13"/>
        <v xml:space="preserve"> D.S. REDYA NAIK</v>
      </c>
      <c r="H101" s="15" t="str">
        <f t="shared" si="14"/>
        <v>Indian National Congress</v>
      </c>
      <c r="I101" s="15" t="str">
        <f t="shared" si="15"/>
        <v>Warangal</v>
      </c>
    </row>
    <row r="102" spans="1:9" ht="15" customHeight="1" x14ac:dyDescent="0.25">
      <c r="A102" s="112"/>
      <c r="B102" s="59"/>
      <c r="C102" s="106"/>
      <c r="D102" s="109"/>
      <c r="E102" s="5" t="s">
        <v>340</v>
      </c>
      <c r="F102" s="15">
        <f t="shared" si="12"/>
        <v>102</v>
      </c>
      <c r="G102" s="15" t="str">
        <f t="shared" si="13"/>
        <v xml:space="preserve"> BANOTH SHANKAR NAYAK</v>
      </c>
      <c r="H102" s="15" t="str">
        <f t="shared" si="14"/>
        <v>Telangana Rastra Samithi</v>
      </c>
      <c r="I102" s="15" t="str">
        <f t="shared" si="15"/>
        <v>Warangal</v>
      </c>
    </row>
    <row r="103" spans="1:9" ht="15" customHeight="1" x14ac:dyDescent="0.25">
      <c r="A103" s="112"/>
      <c r="B103" s="59"/>
      <c r="C103" s="106"/>
      <c r="D103" s="109"/>
      <c r="E103" s="5" t="s">
        <v>341</v>
      </c>
      <c r="F103" s="15">
        <f t="shared" si="12"/>
        <v>103</v>
      </c>
      <c r="G103" s="15" t="str">
        <f t="shared" si="13"/>
        <v xml:space="preserve"> DONTHI MADHAVA REDDY</v>
      </c>
      <c r="H103" s="15" t="str">
        <f t="shared" si="14"/>
        <v>INDPT</v>
      </c>
      <c r="I103" s="15" t="str">
        <f t="shared" si="15"/>
        <v>Warangal</v>
      </c>
    </row>
    <row r="104" spans="1:9" ht="15" customHeight="1" x14ac:dyDescent="0.25">
      <c r="A104" s="112"/>
      <c r="B104" s="59"/>
      <c r="C104" s="106"/>
      <c r="D104" s="109"/>
      <c r="E104" s="5" t="s">
        <v>342</v>
      </c>
      <c r="F104" s="15">
        <f t="shared" si="12"/>
        <v>109</v>
      </c>
      <c r="G104" s="15" t="str">
        <f t="shared" si="13"/>
        <v xml:space="preserve"> AZMEERA CHANDULAL</v>
      </c>
      <c r="H104" s="15" t="str">
        <f t="shared" si="14"/>
        <v>Telangana Rastra Samithi</v>
      </c>
      <c r="I104" s="15" t="str">
        <f t="shared" si="15"/>
        <v>Warangal</v>
      </c>
    </row>
    <row r="105" spans="1:9" ht="15" customHeight="1" x14ac:dyDescent="0.25">
      <c r="A105" s="112"/>
      <c r="B105" s="59"/>
      <c r="C105" s="106"/>
      <c r="D105" s="109"/>
      <c r="E105" s="5" t="s">
        <v>343</v>
      </c>
      <c r="F105" s="15">
        <f t="shared" si="12"/>
        <v>110</v>
      </c>
      <c r="G105" s="15" t="str">
        <f t="shared" si="13"/>
        <v xml:space="preserve"> PAYAM VENKATESWARULU</v>
      </c>
      <c r="H105" s="15" t="str">
        <f t="shared" si="14"/>
        <v>YSR Congress Party</v>
      </c>
      <c r="I105" s="15" t="str">
        <f t="shared" si="15"/>
        <v>Khammam</v>
      </c>
    </row>
    <row r="106" spans="1:9" ht="15" customHeight="1" x14ac:dyDescent="0.25">
      <c r="A106" s="112"/>
      <c r="B106" s="59"/>
      <c r="C106" s="106"/>
      <c r="D106" s="109"/>
      <c r="E106" s="5" t="s">
        <v>344</v>
      </c>
      <c r="F106" s="15">
        <f t="shared" si="12"/>
        <v>111</v>
      </c>
      <c r="G106" s="15" t="str">
        <f t="shared" si="13"/>
        <v xml:space="preserve"> KORAM KANAKAIAH</v>
      </c>
      <c r="H106" s="15" t="str">
        <f t="shared" si="14"/>
        <v>Indian National Congress</v>
      </c>
      <c r="I106" s="15" t="str">
        <f t="shared" si="15"/>
        <v>Khammam</v>
      </c>
    </row>
    <row r="107" spans="1:9" ht="15" customHeight="1" x14ac:dyDescent="0.25">
      <c r="A107" s="112"/>
      <c r="B107" s="59"/>
      <c r="C107" s="107"/>
      <c r="D107" s="110"/>
      <c r="E107" s="5" t="s">
        <v>345</v>
      </c>
      <c r="F107" s="15">
        <f t="shared" si="12"/>
        <v>119</v>
      </c>
      <c r="G107" s="15" t="str">
        <f t="shared" si="13"/>
        <v xml:space="preserve"> SUNNAM RAJAIAH</v>
      </c>
      <c r="H107" s="15" t="str">
        <f t="shared" si="14"/>
        <v>CPI (M)</v>
      </c>
      <c r="I107" s="15" t="str">
        <f t="shared" si="15"/>
        <v>Khammam</v>
      </c>
    </row>
    <row r="108" spans="1:9" ht="15" customHeight="1" x14ac:dyDescent="0.25">
      <c r="A108" s="112"/>
      <c r="B108" s="59" t="s">
        <v>346</v>
      </c>
      <c r="C108" s="105" t="str">
        <f>VLOOKUP(B108,[1]!Loksabha[#Data],2,TRUE)</f>
        <v>Ponguleti Srinivasa Reddy</v>
      </c>
      <c r="D108" s="108" t="str">
        <f>VLOOKUP(B108,[1]!Loksabha[#Data],3,TRUE)</f>
        <v>YSRC</v>
      </c>
      <c r="E108" s="5" t="s">
        <v>346</v>
      </c>
      <c r="F108" s="15">
        <f t="shared" si="12"/>
        <v>112</v>
      </c>
      <c r="G108" s="15" t="str">
        <f t="shared" si="13"/>
        <v xml:space="preserve"> AJAY KUMAR PUVVADA</v>
      </c>
      <c r="H108" s="15" t="str">
        <f t="shared" si="14"/>
        <v>Indian National Congress</v>
      </c>
      <c r="I108" s="15" t="str">
        <f t="shared" si="15"/>
        <v>Khammam</v>
      </c>
    </row>
    <row r="109" spans="1:9" ht="15" customHeight="1" x14ac:dyDescent="0.25">
      <c r="A109" s="112"/>
      <c r="B109" s="59"/>
      <c r="C109" s="106"/>
      <c r="D109" s="109"/>
      <c r="E109" s="5" t="s">
        <v>347</v>
      </c>
      <c r="F109" s="15">
        <f t="shared" si="12"/>
        <v>113</v>
      </c>
      <c r="G109" s="15" t="str">
        <f t="shared" si="13"/>
        <v xml:space="preserve"> RAMREDDY VENKATA REDDY</v>
      </c>
      <c r="H109" s="15" t="str">
        <f t="shared" si="14"/>
        <v>Indian National Congress</v>
      </c>
      <c r="I109" s="15" t="str">
        <f t="shared" si="15"/>
        <v>Khammam</v>
      </c>
    </row>
    <row r="110" spans="1:9" ht="15" customHeight="1" x14ac:dyDescent="0.25">
      <c r="A110" s="112"/>
      <c r="B110" s="59"/>
      <c r="C110" s="106"/>
      <c r="D110" s="109"/>
      <c r="E110" s="5" t="s">
        <v>348</v>
      </c>
      <c r="F110" s="15">
        <f t="shared" si="12"/>
        <v>114</v>
      </c>
      <c r="G110" s="15" t="str">
        <f t="shared" si="13"/>
        <v xml:space="preserve"> BHATTI VIKRAMARKA MALLU</v>
      </c>
      <c r="H110" s="15" t="str">
        <f t="shared" si="14"/>
        <v>Indian National Congress</v>
      </c>
      <c r="I110" s="15" t="str">
        <f t="shared" si="15"/>
        <v>Khammam</v>
      </c>
    </row>
    <row r="111" spans="1:9" ht="15" customHeight="1" x14ac:dyDescent="0.25">
      <c r="A111" s="112"/>
      <c r="B111" s="59"/>
      <c r="C111" s="106"/>
      <c r="D111" s="109"/>
      <c r="E111" s="5" t="s">
        <v>349</v>
      </c>
      <c r="F111" s="15">
        <f t="shared" si="12"/>
        <v>115</v>
      </c>
      <c r="G111" s="15" t="str">
        <f t="shared" si="13"/>
        <v xml:space="preserve"> BANOTH MADAN LAL</v>
      </c>
      <c r="H111" s="15" t="str">
        <f t="shared" si="14"/>
        <v>YSR Congress Party</v>
      </c>
      <c r="I111" s="15" t="str">
        <f t="shared" si="15"/>
        <v>Khammam</v>
      </c>
    </row>
    <row r="112" spans="1:9" ht="15" customHeight="1" x14ac:dyDescent="0.25">
      <c r="A112" s="112"/>
      <c r="B112" s="59"/>
      <c r="C112" s="106"/>
      <c r="D112" s="109"/>
      <c r="E112" s="5" t="s">
        <v>350</v>
      </c>
      <c r="F112" s="15">
        <f t="shared" si="12"/>
        <v>116</v>
      </c>
      <c r="G112" s="15" t="str">
        <f t="shared" si="13"/>
        <v xml:space="preserve"> SANDRA VENKATA VEERAIAH</v>
      </c>
      <c r="H112" s="15" t="str">
        <f t="shared" si="14"/>
        <v>Telugu Desam Party</v>
      </c>
      <c r="I112" s="15" t="str">
        <f t="shared" si="15"/>
        <v>Khammam</v>
      </c>
    </row>
    <row r="113" spans="1:9" ht="15" customHeight="1" x14ac:dyDescent="0.25">
      <c r="A113" s="112"/>
      <c r="B113" s="59"/>
      <c r="C113" s="106"/>
      <c r="D113" s="109"/>
      <c r="E113" s="5" t="s">
        <v>351</v>
      </c>
      <c r="F113" s="15">
        <f t="shared" si="12"/>
        <v>117</v>
      </c>
      <c r="G113" s="15" t="str">
        <f t="shared" si="13"/>
        <v xml:space="preserve"> VENKATA RAO JALAGAM</v>
      </c>
      <c r="H113" s="15" t="str">
        <f t="shared" si="14"/>
        <v>Telangana Rastra Samithi</v>
      </c>
      <c r="I113" s="15" t="str">
        <f t="shared" si="15"/>
        <v>Khammam</v>
      </c>
    </row>
    <row r="114" spans="1:9" ht="15" customHeight="1" x14ac:dyDescent="0.25">
      <c r="A114" s="112"/>
      <c r="B114" s="59"/>
      <c r="C114" s="107"/>
      <c r="D114" s="110"/>
      <c r="E114" s="5" t="s">
        <v>352</v>
      </c>
      <c r="F114" s="15">
        <f t="shared" si="12"/>
        <v>118</v>
      </c>
      <c r="G114" s="15" t="str">
        <f t="shared" si="13"/>
        <v xml:space="preserve"> THATI VENKATESWARLU</v>
      </c>
      <c r="H114" s="15" t="str">
        <f t="shared" si="14"/>
        <v>YSR Congress Party</v>
      </c>
      <c r="I114" s="15" t="str">
        <f t="shared" si="15"/>
        <v>Khammam</v>
      </c>
    </row>
    <row r="115" spans="1:9" ht="15" customHeight="1" x14ac:dyDescent="0.25">
      <c r="A115" s="112"/>
      <c r="B115" s="59" t="s">
        <v>353</v>
      </c>
      <c r="C115" s="105" t="str">
        <f>VLOOKUP(B115,[1]!Loksabha[#Data],2,TRUE)</f>
        <v>Asaduddin Owaisi</v>
      </c>
      <c r="D115" s="108" t="str">
        <f>VLOOKUP(B115,[1]!Loksabha[#Data],3,TRUE)</f>
        <v>AIMIM</v>
      </c>
      <c r="E115" s="5" t="s">
        <v>354</v>
      </c>
      <c r="F115" s="15">
        <f t="shared" si="12"/>
        <v>58</v>
      </c>
      <c r="G115" s="15" t="str">
        <f t="shared" si="13"/>
        <v xml:space="preserve"> AHMED BIN ABDULLAH BALALA</v>
      </c>
      <c r="H115" s="15" t="str">
        <f t="shared" si="14"/>
        <v>AIMIM</v>
      </c>
      <c r="I115" s="15" t="str">
        <f t="shared" si="15"/>
        <v>Hyderabad</v>
      </c>
    </row>
    <row r="116" spans="1:9" ht="15" customHeight="1" x14ac:dyDescent="0.25">
      <c r="A116" s="112"/>
      <c r="B116" s="59"/>
      <c r="C116" s="106"/>
      <c r="D116" s="109"/>
      <c r="E116" s="5" t="s">
        <v>355</v>
      </c>
      <c r="F116" s="15">
        <f t="shared" si="12"/>
        <v>64</v>
      </c>
      <c r="G116" s="15" t="str">
        <f t="shared" si="13"/>
        <v xml:space="preserve"> KAUSAR MOINUDDIN</v>
      </c>
      <c r="H116" s="15" t="str">
        <f t="shared" si="14"/>
        <v>AIMIM</v>
      </c>
      <c r="I116" s="15" t="str">
        <f t="shared" si="15"/>
        <v>Hyderabad</v>
      </c>
    </row>
    <row r="117" spans="1:9" ht="15" customHeight="1" x14ac:dyDescent="0.25">
      <c r="A117" s="112"/>
      <c r="B117" s="59"/>
      <c r="C117" s="106"/>
      <c r="D117" s="109"/>
      <c r="E117" s="5" t="s">
        <v>356</v>
      </c>
      <c r="F117" s="15">
        <f t="shared" si="12"/>
        <v>65</v>
      </c>
      <c r="G117" s="15" t="str">
        <f t="shared" si="13"/>
        <v xml:space="preserve"> T RAJA SINGH</v>
      </c>
      <c r="H117" s="15" t="str">
        <f t="shared" si="14"/>
        <v>Bharatiya Janata Party</v>
      </c>
      <c r="I117" s="15" t="str">
        <f t="shared" si="15"/>
        <v>Hyderabad</v>
      </c>
    </row>
    <row r="118" spans="1:9" ht="15" customHeight="1" x14ac:dyDescent="0.25">
      <c r="A118" s="112"/>
      <c r="B118" s="59"/>
      <c r="C118" s="106"/>
      <c r="D118" s="109"/>
      <c r="E118" s="5" t="s">
        <v>357</v>
      </c>
      <c r="F118" s="15">
        <f t="shared" si="12"/>
        <v>66</v>
      </c>
      <c r="G118" s="15" t="str">
        <f t="shared" si="13"/>
        <v xml:space="preserve"> SYED AHMED PASHA QUADRI</v>
      </c>
      <c r="H118" s="15" t="str">
        <f t="shared" si="14"/>
        <v>AIMIM</v>
      </c>
      <c r="I118" s="15" t="str">
        <f t="shared" si="15"/>
        <v>Hyderabad</v>
      </c>
    </row>
    <row r="119" spans="1:9" ht="15" customHeight="1" x14ac:dyDescent="0.25">
      <c r="A119" s="112"/>
      <c r="B119" s="59"/>
      <c r="C119" s="106"/>
      <c r="D119" s="109"/>
      <c r="E119" s="5" t="s">
        <v>358</v>
      </c>
      <c r="F119" s="15">
        <f t="shared" si="12"/>
        <v>67</v>
      </c>
      <c r="G119" s="15" t="str">
        <f t="shared" si="13"/>
        <v xml:space="preserve"> AKBARUDDIN OWAISI</v>
      </c>
      <c r="H119" s="15" t="str">
        <f t="shared" si="14"/>
        <v>AIMIM</v>
      </c>
      <c r="I119" s="15" t="str">
        <f t="shared" si="15"/>
        <v>Hyderabad</v>
      </c>
    </row>
    <row r="120" spans="1:9" ht="15" customHeight="1" x14ac:dyDescent="0.25">
      <c r="A120" s="112"/>
      <c r="B120" s="59"/>
      <c r="C120" s="106"/>
      <c r="D120" s="109"/>
      <c r="E120" s="5" t="s">
        <v>359</v>
      </c>
      <c r="F120" s="15">
        <f t="shared" si="12"/>
        <v>68</v>
      </c>
      <c r="G120" s="15" t="str">
        <f t="shared" si="13"/>
        <v xml:space="preserve"> MUMTAZ AHMED KHAN</v>
      </c>
      <c r="H120" s="15" t="str">
        <f t="shared" si="14"/>
        <v>AIMIM</v>
      </c>
      <c r="I120" s="15" t="str">
        <f t="shared" si="15"/>
        <v>Hyderabad</v>
      </c>
    </row>
    <row r="121" spans="1:9" ht="15" customHeight="1" x14ac:dyDescent="0.25">
      <c r="A121" s="112"/>
      <c r="B121" s="59"/>
      <c r="C121" s="107"/>
      <c r="D121" s="110"/>
      <c r="E121" s="5" t="s">
        <v>360</v>
      </c>
      <c r="F121" s="15">
        <f t="shared" si="12"/>
        <v>69</v>
      </c>
      <c r="G121" s="15" t="str">
        <f t="shared" si="13"/>
        <v xml:space="preserve"> MOHD MOAZAM KHAN</v>
      </c>
      <c r="H121" s="15" t="str">
        <f t="shared" si="14"/>
        <v>AIMIM</v>
      </c>
      <c r="I121" s="15" t="str">
        <f t="shared" si="15"/>
        <v>Hyderabad</v>
      </c>
    </row>
    <row r="122" spans="1:9" ht="15" customHeight="1" x14ac:dyDescent="0.25">
      <c r="B122" s="16"/>
      <c r="D122" s="16"/>
      <c r="E122" s="8"/>
      <c r="F122" s="17"/>
      <c r="G122" s="7"/>
      <c r="H122" s="7"/>
      <c r="I122" s="7"/>
    </row>
    <row r="123" spans="1:9" ht="15" customHeight="1" x14ac:dyDescent="0.25">
      <c r="B123" s="16"/>
      <c r="D123" s="16"/>
      <c r="E123" s="8"/>
      <c r="F123" s="17"/>
      <c r="G123" s="7"/>
      <c r="H123" s="7"/>
      <c r="I123" s="7"/>
    </row>
    <row r="124" spans="1:9" ht="15" customHeight="1" x14ac:dyDescent="0.25">
      <c r="B124" s="16"/>
      <c r="D124" s="16"/>
      <c r="E124" s="8"/>
      <c r="F124" s="17"/>
      <c r="G124" s="7"/>
      <c r="H124" s="7"/>
      <c r="I124" s="7"/>
    </row>
    <row r="125" spans="1:9" ht="15" customHeight="1" x14ac:dyDescent="0.25">
      <c r="B125" s="16"/>
      <c r="D125" s="16"/>
      <c r="E125" s="8"/>
      <c r="F125" s="17"/>
      <c r="G125" s="7"/>
      <c r="H125" s="7"/>
      <c r="I125" s="7"/>
    </row>
    <row r="126" spans="1:9" ht="15" customHeight="1" x14ac:dyDescent="0.25">
      <c r="B126" s="18"/>
      <c r="C126" s="19"/>
      <c r="D126" s="18"/>
      <c r="E126" s="8"/>
      <c r="F126" s="17"/>
      <c r="G126" s="7"/>
      <c r="H126" s="7"/>
      <c r="I126" s="7"/>
    </row>
    <row r="127" spans="1:9" ht="15" customHeight="1" x14ac:dyDescent="0.25">
      <c r="B127" s="18"/>
      <c r="C127" s="19"/>
      <c r="D127" s="18"/>
      <c r="E127" s="8"/>
      <c r="F127" s="17"/>
      <c r="G127" s="7"/>
      <c r="H127" s="7"/>
      <c r="I127" s="7"/>
    </row>
    <row r="128" spans="1:9" ht="15" customHeight="1" x14ac:dyDescent="0.25">
      <c r="B128" s="18"/>
      <c r="C128" s="19"/>
      <c r="D128" s="18"/>
      <c r="E128" s="8"/>
      <c r="F128" s="17"/>
      <c r="G128" s="7"/>
      <c r="H128" s="7"/>
      <c r="I128" s="7"/>
    </row>
    <row r="129" spans="2:9" ht="15" customHeight="1" x14ac:dyDescent="0.25">
      <c r="B129" s="18"/>
      <c r="C129" s="19"/>
      <c r="D129" s="18"/>
      <c r="E129" s="8"/>
      <c r="F129" s="17"/>
      <c r="G129" s="7"/>
      <c r="H129" s="7"/>
      <c r="I129" s="7"/>
    </row>
    <row r="130" spans="2:9" ht="15" customHeight="1" x14ac:dyDescent="0.25">
      <c r="B130" s="18"/>
      <c r="C130" s="19"/>
      <c r="D130" s="18"/>
      <c r="E130" s="8"/>
      <c r="F130" s="17"/>
      <c r="G130" s="7"/>
      <c r="H130" s="7"/>
      <c r="I130" s="7"/>
    </row>
    <row r="131" spans="2:9" ht="15" customHeight="1" x14ac:dyDescent="0.25">
      <c r="B131" s="18"/>
      <c r="C131" s="19"/>
      <c r="D131" s="18"/>
      <c r="E131" s="8"/>
      <c r="F131" s="17"/>
      <c r="G131" s="7"/>
      <c r="H131" s="7"/>
      <c r="I131" s="7"/>
    </row>
    <row r="132" spans="2:9" ht="15" customHeight="1" x14ac:dyDescent="0.25">
      <c r="B132" s="18"/>
      <c r="C132" s="19"/>
      <c r="D132" s="18"/>
      <c r="E132" s="8"/>
      <c r="F132" s="17"/>
      <c r="G132" s="7"/>
      <c r="H132" s="7"/>
      <c r="I132" s="7"/>
    </row>
    <row r="133" spans="2:9" ht="15" customHeight="1" x14ac:dyDescent="0.25">
      <c r="B133" s="18"/>
      <c r="C133" s="19"/>
      <c r="D133" s="18"/>
      <c r="E133" s="8"/>
      <c r="F133" s="17"/>
      <c r="G133" s="7"/>
      <c r="H133" s="7"/>
      <c r="I133" s="7"/>
    </row>
    <row r="134" spans="2:9" ht="15" customHeight="1" x14ac:dyDescent="0.25">
      <c r="B134" s="18"/>
      <c r="C134" s="19"/>
      <c r="D134" s="18"/>
      <c r="E134" s="8"/>
      <c r="F134" s="17"/>
      <c r="G134" s="7"/>
      <c r="H134" s="7"/>
      <c r="I134" s="7"/>
    </row>
    <row r="135" spans="2:9" ht="15" customHeight="1" x14ac:dyDescent="0.25">
      <c r="B135" s="18"/>
      <c r="C135" s="19"/>
      <c r="D135" s="18"/>
      <c r="E135" s="8"/>
      <c r="F135" s="17"/>
      <c r="G135" s="7"/>
      <c r="H135" s="7"/>
      <c r="I135" s="7"/>
    </row>
    <row r="136" spans="2:9" ht="15" customHeight="1" x14ac:dyDescent="0.25">
      <c r="B136" s="18"/>
      <c r="C136" s="19"/>
      <c r="D136" s="18"/>
      <c r="E136" s="8"/>
      <c r="F136" s="17"/>
      <c r="G136" s="7"/>
      <c r="H136" s="7"/>
      <c r="I136" s="7"/>
    </row>
    <row r="137" spans="2:9" ht="15" customHeight="1" x14ac:dyDescent="0.25">
      <c r="B137" s="18"/>
      <c r="C137" s="19"/>
      <c r="D137" s="18"/>
      <c r="E137" s="8"/>
      <c r="F137" s="17"/>
      <c r="G137" s="7"/>
      <c r="H137" s="7"/>
      <c r="I137" s="7"/>
    </row>
    <row r="138" spans="2:9" ht="15" customHeight="1" x14ac:dyDescent="0.25">
      <c r="B138" s="18"/>
      <c r="C138" s="19"/>
      <c r="D138" s="18"/>
      <c r="E138" s="8"/>
      <c r="F138" s="17"/>
      <c r="G138" s="7"/>
      <c r="H138" s="7"/>
      <c r="I138" s="7"/>
    </row>
    <row r="139" spans="2:9" ht="15" customHeight="1" x14ac:dyDescent="0.25">
      <c r="B139" s="18"/>
      <c r="C139" s="19"/>
      <c r="D139" s="18"/>
      <c r="E139" s="8"/>
      <c r="F139" s="17"/>
      <c r="G139" s="7"/>
      <c r="H139" s="7"/>
      <c r="I139" s="7"/>
    </row>
    <row r="140" spans="2:9" ht="15" customHeight="1" x14ac:dyDescent="0.25">
      <c r="B140" s="18"/>
      <c r="C140" s="19"/>
      <c r="D140" s="18"/>
      <c r="E140" s="8"/>
      <c r="F140" s="17"/>
      <c r="G140" s="7"/>
      <c r="H140" s="7"/>
      <c r="I140" s="7"/>
    </row>
    <row r="141" spans="2:9" ht="15" customHeight="1" x14ac:dyDescent="0.25">
      <c r="B141" s="18"/>
      <c r="C141" s="19"/>
      <c r="D141" s="18"/>
      <c r="E141" s="8"/>
      <c r="F141" s="17"/>
      <c r="G141" s="7"/>
      <c r="H141" s="7"/>
      <c r="I141" s="7"/>
    </row>
    <row r="142" spans="2:9" ht="15" customHeight="1" x14ac:dyDescent="0.25">
      <c r="B142" s="18"/>
      <c r="C142" s="19"/>
      <c r="D142" s="18"/>
      <c r="E142" s="8"/>
      <c r="F142" s="17"/>
      <c r="G142" s="7"/>
      <c r="H142" s="7"/>
      <c r="I142" s="7"/>
    </row>
    <row r="143" spans="2:9" ht="15" customHeight="1" x14ac:dyDescent="0.25">
      <c r="B143" s="18"/>
      <c r="C143" s="19"/>
      <c r="D143" s="18"/>
      <c r="E143" s="8"/>
      <c r="F143" s="17"/>
      <c r="G143" s="7"/>
      <c r="H143" s="7"/>
      <c r="I143" s="7"/>
    </row>
    <row r="144" spans="2:9" ht="15" customHeight="1" x14ac:dyDescent="0.25">
      <c r="B144" s="18"/>
      <c r="C144" s="19"/>
      <c r="D144" s="18"/>
      <c r="E144" s="8"/>
      <c r="F144" s="17"/>
      <c r="G144" s="7"/>
      <c r="H144" s="7"/>
      <c r="I144" s="7"/>
    </row>
    <row r="145" spans="2:9" ht="15" customHeight="1" x14ac:dyDescent="0.25">
      <c r="B145" s="18"/>
      <c r="C145" s="19"/>
      <c r="D145" s="18"/>
      <c r="E145" s="8"/>
      <c r="F145" s="17"/>
      <c r="G145" s="7"/>
      <c r="H145" s="7"/>
      <c r="I145" s="7"/>
    </row>
    <row r="146" spans="2:9" ht="15" customHeight="1" x14ac:dyDescent="0.25">
      <c r="B146" s="18"/>
      <c r="C146" s="19"/>
      <c r="D146" s="18"/>
      <c r="E146" s="8"/>
      <c r="F146" s="17"/>
      <c r="G146" s="7"/>
      <c r="H146" s="7"/>
      <c r="I146" s="7"/>
    </row>
    <row r="147" spans="2:9" ht="15" customHeight="1" x14ac:dyDescent="0.25">
      <c r="B147" s="18"/>
      <c r="C147" s="19"/>
      <c r="D147" s="18"/>
      <c r="E147" s="8"/>
      <c r="F147" s="17"/>
      <c r="G147" s="7"/>
      <c r="H147" s="7"/>
      <c r="I147" s="7"/>
    </row>
    <row r="148" spans="2:9" ht="15" customHeight="1" x14ac:dyDescent="0.25">
      <c r="B148" s="18"/>
      <c r="C148" s="19"/>
      <c r="D148" s="18"/>
      <c r="E148" s="8"/>
      <c r="F148" s="17"/>
      <c r="G148" s="7"/>
      <c r="H148" s="7"/>
      <c r="I148" s="7"/>
    </row>
    <row r="149" spans="2:9" ht="15" customHeight="1" x14ac:dyDescent="0.25">
      <c r="B149" s="18"/>
      <c r="C149" s="19"/>
      <c r="D149" s="18"/>
      <c r="E149" s="8"/>
      <c r="F149" s="17"/>
      <c r="G149" s="7"/>
      <c r="H149" s="7"/>
      <c r="I149" s="7"/>
    </row>
    <row r="150" spans="2:9" ht="15" customHeight="1" x14ac:dyDescent="0.25">
      <c r="B150" s="18"/>
      <c r="C150" s="19"/>
      <c r="D150" s="18"/>
      <c r="E150" s="8"/>
      <c r="F150" s="17"/>
      <c r="G150" s="7"/>
      <c r="H150" s="7"/>
      <c r="I150" s="7"/>
    </row>
    <row r="151" spans="2:9" ht="15" customHeight="1" x14ac:dyDescent="0.25">
      <c r="B151" s="18"/>
      <c r="C151" s="19"/>
      <c r="D151" s="18"/>
      <c r="E151" s="8"/>
      <c r="F151" s="17"/>
      <c r="G151" s="7"/>
      <c r="H151" s="7"/>
      <c r="I151" s="7"/>
    </row>
    <row r="152" spans="2:9" ht="15" customHeight="1" x14ac:dyDescent="0.25">
      <c r="B152" s="18"/>
      <c r="C152" s="19"/>
      <c r="D152" s="18"/>
      <c r="E152" s="8"/>
      <c r="F152" s="17"/>
      <c r="G152" s="7"/>
      <c r="H152" s="7"/>
      <c r="I152" s="7"/>
    </row>
    <row r="153" spans="2:9" ht="15" customHeight="1" x14ac:dyDescent="0.25">
      <c r="B153" s="18"/>
      <c r="C153" s="19"/>
      <c r="D153" s="18"/>
      <c r="E153" s="8"/>
      <c r="F153" s="17"/>
      <c r="G153" s="7"/>
      <c r="H153" s="7"/>
      <c r="I153" s="7"/>
    </row>
    <row r="154" spans="2:9" ht="15" customHeight="1" x14ac:dyDescent="0.25">
      <c r="B154" s="18"/>
      <c r="C154" s="19"/>
      <c r="D154" s="18"/>
      <c r="E154" s="8"/>
      <c r="F154" s="17"/>
      <c r="G154" s="7"/>
      <c r="H154" s="7"/>
      <c r="I154" s="7"/>
    </row>
    <row r="155" spans="2:9" ht="15" customHeight="1" x14ac:dyDescent="0.25">
      <c r="B155" s="18"/>
      <c r="C155" s="19"/>
      <c r="D155" s="18"/>
      <c r="E155" s="8"/>
      <c r="F155" s="17"/>
      <c r="G155" s="7"/>
      <c r="H155" s="7"/>
      <c r="I155" s="7"/>
    </row>
    <row r="156" spans="2:9" ht="15" customHeight="1" x14ac:dyDescent="0.25">
      <c r="B156" s="18"/>
      <c r="C156" s="19"/>
      <c r="D156" s="18"/>
      <c r="E156" s="8"/>
      <c r="F156" s="17"/>
      <c r="G156" s="7"/>
      <c r="H156" s="7"/>
      <c r="I156" s="7"/>
    </row>
    <row r="157" spans="2:9" ht="15" customHeight="1" x14ac:dyDescent="0.25">
      <c r="B157" s="18"/>
      <c r="C157" s="19"/>
      <c r="D157" s="18"/>
      <c r="E157" s="8"/>
      <c r="F157" s="17"/>
      <c r="G157" s="7"/>
      <c r="H157" s="7"/>
      <c r="I157" s="7"/>
    </row>
    <row r="158" spans="2:9" ht="15" customHeight="1" x14ac:dyDescent="0.25">
      <c r="B158" s="18"/>
      <c r="C158" s="19"/>
      <c r="D158" s="18"/>
      <c r="E158" s="8"/>
      <c r="F158" s="17"/>
      <c r="G158" s="7"/>
      <c r="H158" s="7"/>
      <c r="I158" s="7"/>
    </row>
    <row r="159" spans="2:9" ht="15" customHeight="1" x14ac:dyDescent="0.25">
      <c r="B159" s="18"/>
      <c r="C159" s="19"/>
      <c r="D159" s="18"/>
      <c r="E159" s="8"/>
      <c r="F159" s="17"/>
      <c r="G159" s="7"/>
      <c r="H159" s="7"/>
      <c r="I159" s="7"/>
    </row>
    <row r="160" spans="2:9" ht="15" customHeight="1" x14ac:dyDescent="0.25">
      <c r="B160" s="18"/>
      <c r="C160" s="19"/>
      <c r="D160" s="18"/>
      <c r="E160" s="8"/>
      <c r="F160" s="17"/>
      <c r="G160" s="7"/>
      <c r="H160" s="7"/>
      <c r="I160" s="7"/>
    </row>
    <row r="161" spans="2:9" ht="15" customHeight="1" x14ac:dyDescent="0.25">
      <c r="B161" s="18"/>
      <c r="C161" s="19"/>
      <c r="D161" s="18"/>
      <c r="E161" s="8"/>
      <c r="F161" s="17"/>
      <c r="G161" s="7"/>
      <c r="H161" s="7"/>
      <c r="I161" s="7"/>
    </row>
    <row r="162" spans="2:9" ht="15" customHeight="1" x14ac:dyDescent="0.25">
      <c r="B162" s="18"/>
      <c r="C162" s="19"/>
      <c r="D162" s="18"/>
      <c r="E162" s="8"/>
      <c r="F162" s="17"/>
      <c r="G162" s="7"/>
      <c r="H162" s="7"/>
      <c r="I162" s="7"/>
    </row>
    <row r="163" spans="2:9" ht="15" customHeight="1" x14ac:dyDescent="0.25">
      <c r="B163" s="18"/>
      <c r="C163" s="19"/>
      <c r="D163" s="18"/>
      <c r="E163" s="8"/>
      <c r="F163" s="17"/>
      <c r="G163" s="7"/>
      <c r="H163" s="7"/>
      <c r="I163" s="7"/>
    </row>
    <row r="164" spans="2:9" ht="15" customHeight="1" x14ac:dyDescent="0.25">
      <c r="B164" s="18"/>
      <c r="C164" s="19"/>
      <c r="D164" s="18"/>
      <c r="E164" s="8"/>
      <c r="F164" s="17"/>
      <c r="G164" s="7"/>
      <c r="H164" s="7"/>
      <c r="I164" s="7"/>
    </row>
    <row r="165" spans="2:9" ht="15" customHeight="1" x14ac:dyDescent="0.25">
      <c r="B165" s="18"/>
      <c r="C165" s="19"/>
      <c r="D165" s="18"/>
      <c r="E165" s="8"/>
      <c r="F165" s="17"/>
      <c r="G165" s="7"/>
      <c r="H165" s="7"/>
      <c r="I165" s="7"/>
    </row>
    <row r="166" spans="2:9" ht="15" customHeight="1" x14ac:dyDescent="0.25">
      <c r="B166" s="18"/>
      <c r="C166" s="19"/>
      <c r="D166" s="18"/>
      <c r="E166" s="8"/>
      <c r="F166" s="17"/>
      <c r="G166" s="7"/>
      <c r="H166" s="7"/>
      <c r="I166" s="7"/>
    </row>
    <row r="167" spans="2:9" ht="15" customHeight="1" x14ac:dyDescent="0.25">
      <c r="B167" s="18"/>
      <c r="C167" s="19"/>
      <c r="D167" s="18"/>
      <c r="E167" s="8"/>
      <c r="F167" s="17"/>
      <c r="G167" s="7"/>
      <c r="H167" s="7"/>
      <c r="I167" s="7"/>
    </row>
    <row r="168" spans="2:9" ht="15" customHeight="1" x14ac:dyDescent="0.25">
      <c r="B168" s="18"/>
      <c r="C168" s="19"/>
      <c r="D168" s="18"/>
      <c r="E168" s="8"/>
      <c r="F168" s="17"/>
      <c r="G168" s="7"/>
      <c r="H168" s="7"/>
      <c r="I168" s="7"/>
    </row>
    <row r="169" spans="2:9" ht="15" customHeight="1" x14ac:dyDescent="0.25">
      <c r="B169" s="18"/>
      <c r="C169" s="19"/>
      <c r="D169" s="18"/>
      <c r="E169" s="8"/>
      <c r="F169" s="17"/>
      <c r="G169" s="7"/>
      <c r="H169" s="7"/>
      <c r="I169" s="7"/>
    </row>
    <row r="170" spans="2:9" ht="15" customHeight="1" x14ac:dyDescent="0.25">
      <c r="B170" s="18"/>
      <c r="C170" s="19"/>
      <c r="D170" s="18"/>
      <c r="E170" s="8"/>
      <c r="F170" s="17"/>
      <c r="G170" s="7"/>
      <c r="H170" s="7"/>
      <c r="I170" s="7"/>
    </row>
    <row r="171" spans="2:9" ht="15" customHeight="1" x14ac:dyDescent="0.25">
      <c r="B171" s="18"/>
      <c r="C171" s="19"/>
      <c r="D171" s="18"/>
      <c r="E171" s="8"/>
      <c r="F171" s="17"/>
      <c r="G171" s="7"/>
      <c r="H171" s="7"/>
      <c r="I171" s="7"/>
    </row>
    <row r="172" spans="2:9" ht="15" customHeight="1" x14ac:dyDescent="0.25">
      <c r="B172" s="18"/>
      <c r="C172" s="19"/>
      <c r="D172" s="18"/>
      <c r="E172" s="8"/>
      <c r="F172" s="17"/>
      <c r="G172" s="7"/>
      <c r="H172" s="7"/>
      <c r="I172" s="7"/>
    </row>
    <row r="173" spans="2:9" ht="15" customHeight="1" x14ac:dyDescent="0.25">
      <c r="B173" s="18"/>
      <c r="C173" s="19"/>
      <c r="D173" s="18"/>
      <c r="E173" s="8"/>
      <c r="F173" s="17"/>
      <c r="G173" s="7"/>
      <c r="H173" s="7"/>
      <c r="I173" s="7"/>
    </row>
    <row r="174" spans="2:9" ht="15" customHeight="1" x14ac:dyDescent="0.25">
      <c r="B174" s="18"/>
      <c r="C174" s="19"/>
      <c r="D174" s="18"/>
      <c r="E174" s="8"/>
      <c r="F174" s="17"/>
      <c r="G174" s="7"/>
      <c r="H174" s="7"/>
      <c r="I174" s="7"/>
    </row>
    <row r="175" spans="2:9" ht="15" customHeight="1" x14ac:dyDescent="0.25">
      <c r="B175" s="18"/>
      <c r="C175" s="19"/>
      <c r="D175" s="18"/>
      <c r="E175" s="8"/>
      <c r="F175" s="17"/>
      <c r="G175" s="7"/>
      <c r="H175" s="7"/>
      <c r="I175" s="7"/>
    </row>
    <row r="176" spans="2:9" ht="15" customHeight="1" x14ac:dyDescent="0.25">
      <c r="B176" s="18"/>
      <c r="C176" s="19"/>
      <c r="D176" s="18"/>
      <c r="E176" s="8"/>
      <c r="F176" s="17"/>
      <c r="G176" s="7"/>
      <c r="H176" s="7"/>
      <c r="I176" s="7"/>
    </row>
    <row r="177" spans="2:9" ht="15" customHeight="1" x14ac:dyDescent="0.25">
      <c r="B177" s="18"/>
      <c r="C177" s="19"/>
      <c r="D177" s="18"/>
      <c r="E177" s="8"/>
      <c r="F177" s="17"/>
      <c r="G177" s="7"/>
      <c r="H177" s="7"/>
      <c r="I177" s="7"/>
    </row>
  </sheetData>
  <mergeCells count="52">
    <mergeCell ref="A3:A121"/>
    <mergeCell ref="B3:B9"/>
    <mergeCell ref="C3:C9"/>
    <mergeCell ref="D3:D9"/>
    <mergeCell ref="B10:B16"/>
    <mergeCell ref="C10:C16"/>
    <mergeCell ref="D10:D16"/>
    <mergeCell ref="B17:B23"/>
    <mergeCell ref="C17:C23"/>
    <mergeCell ref="D17:D23"/>
    <mergeCell ref="B24:B30"/>
    <mergeCell ref="C24:C30"/>
    <mergeCell ref="D24:D30"/>
    <mergeCell ref="B31:B37"/>
    <mergeCell ref="C31:C37"/>
    <mergeCell ref="D31:D37"/>
    <mergeCell ref="B38:B44"/>
    <mergeCell ref="C38:C44"/>
    <mergeCell ref="D38:D44"/>
    <mergeCell ref="B45:B51"/>
    <mergeCell ref="C45:C51"/>
    <mergeCell ref="D45:D51"/>
    <mergeCell ref="B52:B58"/>
    <mergeCell ref="C52:C58"/>
    <mergeCell ref="D52:D58"/>
    <mergeCell ref="B59:B65"/>
    <mergeCell ref="C59:C65"/>
    <mergeCell ref="D59:D65"/>
    <mergeCell ref="B66:B72"/>
    <mergeCell ref="C66:C72"/>
    <mergeCell ref="D66:D72"/>
    <mergeCell ref="B73:B79"/>
    <mergeCell ref="C73:C79"/>
    <mergeCell ref="D73:D79"/>
    <mergeCell ref="B80:B86"/>
    <mergeCell ref="C80:C86"/>
    <mergeCell ref="D80:D86"/>
    <mergeCell ref="B87:B93"/>
    <mergeCell ref="C87:C93"/>
    <mergeCell ref="D87:D93"/>
    <mergeCell ref="B94:B100"/>
    <mergeCell ref="C94:C100"/>
    <mergeCell ref="D94:D100"/>
    <mergeCell ref="B101:B107"/>
    <mergeCell ref="C101:C107"/>
    <mergeCell ref="D101:D107"/>
    <mergeCell ref="B108:B114"/>
    <mergeCell ref="C108:C114"/>
    <mergeCell ref="D108:D114"/>
    <mergeCell ref="B115:B121"/>
    <mergeCell ref="C115:C121"/>
    <mergeCell ref="D115:D121"/>
  </mergeCells>
  <conditionalFormatting sqref="B3:B114">
    <cfRule type="containsText" dxfId="41" priority="7" operator="containsText" text="(ST)">
      <formula>NOT(ISERROR(SEARCH("(ST)",B3)))</formula>
    </cfRule>
    <cfRule type="containsText" dxfId="40" priority="8" operator="containsText" text="(SC)">
      <formula>NOT(ISERROR(SEARCH("(SC)",B3)))</formula>
    </cfRule>
  </conditionalFormatting>
  <conditionalFormatting sqref="B115:B121">
    <cfRule type="containsText" dxfId="39" priority="5" operator="containsText" text="(ST)">
      <formula>NOT(ISERROR(SEARCH("(ST)",B115)))</formula>
    </cfRule>
    <cfRule type="containsText" dxfId="38" priority="6" operator="containsText" text="(SC)">
      <formula>NOT(ISERROR(SEARCH("(SC)",B115)))</formula>
    </cfRule>
  </conditionalFormatting>
  <conditionalFormatting sqref="A1">
    <cfRule type="containsText" dxfId="37" priority="3" operator="containsText" text="(ST)">
      <formula>NOT(ISERROR(SEARCH("(ST)",A1)))</formula>
    </cfRule>
    <cfRule type="containsText" dxfId="36" priority="4" operator="containsText" text="(SC)">
      <formula>NOT(ISERROR(SEARCH("(SC)",A1)))</formula>
    </cfRule>
  </conditionalFormatting>
  <conditionalFormatting sqref="A2">
    <cfRule type="containsText" dxfId="35" priority="1" operator="containsText" text="(ST)">
      <formula>NOT(ISERROR(SEARCH("(ST)",A2)))</formula>
    </cfRule>
    <cfRule type="containsText" dxfId="34" priority="2" operator="containsText" text="(SC)">
      <formula>NOT(ISERROR(SEARCH("(SC)",A2)))</formula>
    </cfRule>
  </conditionalFormatting>
  <conditionalFormatting sqref="C2 C178:C1048576">
    <cfRule type="containsText" dxfId="33" priority="9" operator="containsText" text="(ST)">
      <formula>NOT(ISERROR(SEARCH("(ST)",C2)))</formula>
    </cfRule>
    <cfRule type="containsText" dxfId="32" priority="10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31" priority="3" operator="containsText" text="(ST)">
      <formula>NOT(ISERROR(SEARCH("(ST)",A1)))</formula>
    </cfRule>
    <cfRule type="containsText" dxfId="30" priority="4" operator="containsText" text="(SC)">
      <formula>NOT(ISERROR(SEARCH("(SC)",A1)))</formula>
    </cfRule>
  </conditionalFormatting>
  <conditionalFormatting sqref="A2">
    <cfRule type="containsText" dxfId="29" priority="1" operator="containsText" text="(ST)">
      <formula>NOT(ISERROR(SEARCH("(ST)",A2)))</formula>
    </cfRule>
    <cfRule type="containsText" dxfId="28" priority="2" operator="containsText" text="(SC)">
      <formula>NOT(ISERROR(SEARCH("(SC)",A2)))</formula>
    </cfRule>
  </conditionalFormatting>
  <conditionalFormatting sqref="C2">
    <cfRule type="containsText" dxfId="27" priority="5" operator="containsText" text="(ST)">
      <formula>NOT(ISERROR(SEARCH("(ST)",C2)))</formula>
    </cfRule>
    <cfRule type="containsText" dxfId="26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25" priority="3" operator="containsText" text="(ST)">
      <formula>NOT(ISERROR(SEARCH("(ST)",A1)))</formula>
    </cfRule>
    <cfRule type="containsText" dxfId="24" priority="4" operator="containsText" text="(SC)">
      <formula>NOT(ISERROR(SEARCH("(SC)",A1)))</formula>
    </cfRule>
  </conditionalFormatting>
  <conditionalFormatting sqref="A2">
    <cfRule type="containsText" dxfId="23" priority="1" operator="containsText" text="(ST)">
      <formula>NOT(ISERROR(SEARCH("(ST)",A2)))</formula>
    </cfRule>
    <cfRule type="containsText" dxfId="22" priority="2" operator="containsText" text="(SC)">
      <formula>NOT(ISERROR(SEARCH("(SC)",A2)))</formula>
    </cfRule>
  </conditionalFormatting>
  <conditionalFormatting sqref="C2">
    <cfRule type="containsText" dxfId="21" priority="5" operator="containsText" text="(ST)">
      <formula>NOT(ISERROR(SEARCH("(ST)",C2)))</formula>
    </cfRule>
    <cfRule type="containsText" dxfId="20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28"/>
  <sheetViews>
    <sheetView topLeftCell="D1" workbookViewId="0">
      <selection sqref="A1:I1"/>
    </sheetView>
  </sheetViews>
  <sheetFormatPr defaultRowHeight="15" x14ac:dyDescent="0.25"/>
  <cols>
    <col min="1" max="1" width="4.85546875" bestFit="1" customWidth="1"/>
    <col min="2" max="2" width="26" bestFit="1" customWidth="1"/>
    <col min="3" max="3" width="21.5703125" bestFit="1" customWidth="1"/>
    <col min="4" max="4" width="17.7109375" bestFit="1" customWidth="1"/>
    <col min="5" max="5" width="40.140625" bestFit="1" customWidth="1"/>
    <col min="6" max="6" width="20.5703125" bestFit="1" customWidth="1"/>
    <col min="7" max="7" width="36.7109375" bestFit="1" customWidth="1"/>
    <col min="8" max="9" width="17.7109375" bestFit="1" customWidth="1"/>
  </cols>
  <sheetData>
    <row r="1" spans="1:9" s="44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10"/>
      <c r="B2" s="10"/>
      <c r="C2" s="4"/>
      <c r="D2" s="10"/>
      <c r="E2" s="10"/>
      <c r="F2" s="10"/>
      <c r="G2" s="10"/>
      <c r="H2" s="10"/>
      <c r="I2" s="10"/>
    </row>
    <row r="3" spans="1:9" x14ac:dyDescent="0.25">
      <c r="A3" s="70" t="s">
        <v>2024</v>
      </c>
      <c r="B3" s="66" t="s">
        <v>2019</v>
      </c>
      <c r="C3" s="66" t="str">
        <f>VLOOKUP(B3,[1]!Loksabha[#Data],2,TRUE)</f>
        <v>Radheshyam Biswas</v>
      </c>
      <c r="D3" s="66" t="str">
        <f>VLOOKUP(B3,[1]!Loksabha[#Data],3,TRUE)</f>
        <v>AUDF</v>
      </c>
      <c r="E3" s="41" t="s">
        <v>1901</v>
      </c>
      <c r="F3" s="42">
        <f>VLOOKUP(E3,[1]!Assam[#Data],2,TRUE)</f>
        <v>1</v>
      </c>
      <c r="G3" s="42" t="str">
        <f>VLOOKUP(E3,[1]!Assam[#Data],3,TRUE)</f>
        <v>KRIPANATH MALLAH</v>
      </c>
      <c r="H3" s="42" t="str">
        <f>VLOOKUP(E3,[1]!Assam[#Data],4,TRUE)</f>
        <v>BJP</v>
      </c>
      <c r="I3" s="42" t="s">
        <v>2025</v>
      </c>
    </row>
    <row r="4" spans="1:9" x14ac:dyDescent="0.25">
      <c r="A4" s="71"/>
      <c r="B4" s="66"/>
      <c r="C4" s="66"/>
      <c r="D4" s="66"/>
      <c r="E4" s="41" t="s">
        <v>1902</v>
      </c>
      <c r="F4" s="42">
        <f>VLOOKUP(E4,[1]!Assam[#Data],2,TRUE)</f>
        <v>2</v>
      </c>
      <c r="G4" s="42" t="str">
        <f>VLOOKUP(E4,[1]!Assam[#Data],3,TRUE)</f>
        <v>KRISHNENDU PAUL</v>
      </c>
      <c r="H4" s="42" t="str">
        <f>VLOOKUP(E4,[1]!Assam[#Data],4,TRUE)</f>
        <v>BJP</v>
      </c>
      <c r="I4" s="42" t="s">
        <v>2025</v>
      </c>
    </row>
    <row r="5" spans="1:9" x14ac:dyDescent="0.25">
      <c r="A5" s="71"/>
      <c r="B5" s="66"/>
      <c r="C5" s="66"/>
      <c r="D5" s="66"/>
      <c r="E5" s="41" t="s">
        <v>1903</v>
      </c>
      <c r="F5" s="42">
        <f>VLOOKUP(E5,[1]!Assam[#Data],2,TRUE)</f>
        <v>3</v>
      </c>
      <c r="G5" s="42" t="str">
        <f>VLOOKUP(E5,[1]!Assam[#Data],3,TRUE)</f>
        <v>KAMALAKHYA DEY PURKAYASTHA</v>
      </c>
      <c r="H5" s="42" t="str">
        <f>VLOOKUP(E5,[1]!Assam[#Data],4,TRUE)</f>
        <v>INC</v>
      </c>
      <c r="I5" s="42" t="s">
        <v>2025</v>
      </c>
    </row>
    <row r="6" spans="1:9" x14ac:dyDescent="0.25">
      <c r="A6" s="71"/>
      <c r="B6" s="66"/>
      <c r="C6" s="66"/>
      <c r="D6" s="66"/>
      <c r="E6" s="41" t="s">
        <v>1904</v>
      </c>
      <c r="F6" s="42">
        <f>VLOOKUP(E6,[1]!Assam[#Data],2,TRUE)</f>
        <v>4</v>
      </c>
      <c r="G6" s="42" t="str">
        <f>VLOOKUP(E6,[1]!Assam[#Data],3,TRUE)</f>
        <v>AZIZ AHMED KHAN</v>
      </c>
      <c r="H6" s="42" t="str">
        <f>VLOOKUP(E6,[1]!Assam[#Data],4,TRUE)</f>
        <v>AIUDF</v>
      </c>
      <c r="I6" s="42" t="s">
        <v>2025</v>
      </c>
    </row>
    <row r="7" spans="1:9" x14ac:dyDescent="0.25">
      <c r="A7" s="71"/>
      <c r="B7" s="66"/>
      <c r="C7" s="66"/>
      <c r="D7" s="66"/>
      <c r="E7" s="41" t="s">
        <v>1905</v>
      </c>
      <c r="F7" s="42">
        <f>VLOOKUP(E7,[1]!Assam[#Data],2,TRUE)</f>
        <v>5</v>
      </c>
      <c r="G7" s="42" t="str">
        <f>VLOOKUP(E7,[1]!Assam[#Data],3,TRUE)</f>
        <v>JAMAL UDDIN AHMED</v>
      </c>
      <c r="H7" s="42" t="str">
        <f>VLOOKUP(E7,[1]!Assam[#Data],4,TRUE)</f>
        <v>INC</v>
      </c>
      <c r="I7" s="42" t="s">
        <v>2025</v>
      </c>
    </row>
    <row r="8" spans="1:9" x14ac:dyDescent="0.25">
      <c r="A8" s="71"/>
      <c r="B8" s="66"/>
      <c r="C8" s="66"/>
      <c r="D8" s="66"/>
      <c r="E8" s="41" t="s">
        <v>1906</v>
      </c>
      <c r="F8" s="42">
        <f>VLOOKUP(E8,[1]!Assam[#Data],2,TRUE)</f>
        <v>6</v>
      </c>
      <c r="G8" s="42" t="str">
        <f>VLOOKUP(E8,[1]!Assam[#Data],3,TRUE)</f>
        <v>ANWAR HUSSAIN LASKAR</v>
      </c>
      <c r="H8" s="42" t="str">
        <f>VLOOKUP(E8,[1]!Assam[#Data],4,TRUE)</f>
        <v>AIUDF</v>
      </c>
      <c r="I8" s="42" t="s">
        <v>1906</v>
      </c>
    </row>
    <row r="9" spans="1:9" x14ac:dyDescent="0.25">
      <c r="A9" s="71"/>
      <c r="B9" s="66"/>
      <c r="C9" s="66"/>
      <c r="D9" s="66"/>
      <c r="E9" s="41" t="s">
        <v>1907</v>
      </c>
      <c r="F9" s="42">
        <f>VLOOKUP(E9,[1]!Assam[#Data],2,TRUE)</f>
        <v>7</v>
      </c>
      <c r="G9" s="42" t="str">
        <f>VLOOKUP(E9,[1]!Assam[#Data],3,TRUE)</f>
        <v>SUZAM UDDIN LASKAR</v>
      </c>
      <c r="H9" s="42" t="str">
        <f>VLOOKUP(E9,[1]!Assam[#Data],4,TRUE)</f>
        <v>AIUDF</v>
      </c>
      <c r="I9" s="42" t="s">
        <v>1906</v>
      </c>
    </row>
    <row r="10" spans="1:9" x14ac:dyDescent="0.25">
      <c r="A10" s="71"/>
      <c r="B10" s="66"/>
      <c r="C10" s="66"/>
      <c r="D10" s="66"/>
      <c r="E10" s="41" t="s">
        <v>1908</v>
      </c>
      <c r="F10" s="42">
        <f>VLOOKUP(E10,[1]!Assam[#Data],2,TRUE)</f>
        <v>8</v>
      </c>
      <c r="G10" s="42" t="str">
        <f>VLOOKUP(E10,[1]!Assam[#Data],3,TRUE)</f>
        <v>NIZAM UDDIN CHOUDHURY</v>
      </c>
      <c r="H10" s="42" t="str">
        <f>VLOOKUP(E10,[1]!Assam[#Data],4,TRUE)</f>
        <v>AIUDF</v>
      </c>
      <c r="I10" s="42" t="s">
        <v>1906</v>
      </c>
    </row>
    <row r="11" spans="1:9" x14ac:dyDescent="0.25">
      <c r="A11" s="71"/>
      <c r="B11" s="67" t="s">
        <v>1477</v>
      </c>
      <c r="C11" s="67" t="str">
        <f>VLOOKUP(B11,[1]!Loksabha[#Data],2,TRUE)</f>
        <v>Sushmita Dev</v>
      </c>
      <c r="D11" s="67" t="str">
        <f>VLOOKUP(B11,[1]!Loksabha[#Data],3,TRUE)</f>
        <v>INC</v>
      </c>
      <c r="E11" s="41" t="s">
        <v>1477</v>
      </c>
      <c r="F11" s="42">
        <f>VLOOKUP(E11,[1]!Assam[#Data],2,TRUE)</f>
        <v>9</v>
      </c>
      <c r="G11" s="42" t="str">
        <f>VLOOKUP(E11,[1]!Assam[#Data],3,TRUE)</f>
        <v>SRI DILIP KUMAR PAUL</v>
      </c>
      <c r="H11" s="42" t="str">
        <f>VLOOKUP(E11,[1]!Assam[#Data],4,TRUE)</f>
        <v>BJP</v>
      </c>
      <c r="I11" s="42" t="s">
        <v>2030</v>
      </c>
    </row>
    <row r="12" spans="1:9" x14ac:dyDescent="0.25">
      <c r="A12" s="71"/>
      <c r="B12" s="67"/>
      <c r="C12" s="67"/>
      <c r="D12" s="67"/>
      <c r="E12" s="41" t="s">
        <v>1909</v>
      </c>
      <c r="F12" s="42">
        <f>VLOOKUP(E12,[1]!Assam[#Data],2,TRUE)</f>
        <v>10</v>
      </c>
      <c r="G12" s="42" t="str">
        <f>VLOOKUP(E12,[1]!Assam[#Data],3,TRUE)</f>
        <v>AMINUL HAQUE LASKAR</v>
      </c>
      <c r="H12" s="42" t="str">
        <f>VLOOKUP(E12,[1]!Assam[#Data],4,TRUE)</f>
        <v>BJP</v>
      </c>
      <c r="I12" s="42" t="s">
        <v>2030</v>
      </c>
    </row>
    <row r="13" spans="1:9" x14ac:dyDescent="0.25">
      <c r="A13" s="71"/>
      <c r="B13" s="67"/>
      <c r="C13" s="67"/>
      <c r="D13" s="67"/>
      <c r="E13" s="41" t="s">
        <v>1910</v>
      </c>
      <c r="F13" s="42">
        <f>VLOOKUP(E13,[1]!Assam[#Data],2,TRUE)</f>
        <v>11</v>
      </c>
      <c r="G13" s="42" t="str">
        <f>VLOOKUP(E13,[1]!Assam[#Data],3,TRUE)</f>
        <v>PARIMAL SUKLABAIDYA</v>
      </c>
      <c r="H13" s="42" t="str">
        <f>VLOOKUP(E13,[1]!Assam[#Data],4,TRUE)</f>
        <v>BJP</v>
      </c>
      <c r="I13" s="42" t="s">
        <v>2030</v>
      </c>
    </row>
    <row r="14" spans="1:9" x14ac:dyDescent="0.25">
      <c r="A14" s="71"/>
      <c r="B14" s="67"/>
      <c r="C14" s="67"/>
      <c r="D14" s="67"/>
      <c r="E14" s="41" t="s">
        <v>1911</v>
      </c>
      <c r="F14" s="42">
        <f>VLOOKUP(E14,[1]!Assam[#Data],2,TRUE)</f>
        <v>12</v>
      </c>
      <c r="G14" s="42" t="str">
        <f>VLOOKUP(E14,[1]!Assam[#Data],3,TRUE)</f>
        <v>MIHIR KANTI SHOME</v>
      </c>
      <c r="H14" s="42" t="str">
        <f>VLOOKUP(E14,[1]!Assam[#Data],4,TRUE)</f>
        <v>BJP</v>
      </c>
      <c r="I14" s="42" t="s">
        <v>2030</v>
      </c>
    </row>
    <row r="15" spans="1:9" x14ac:dyDescent="0.25">
      <c r="A15" s="71"/>
      <c r="B15" s="67"/>
      <c r="C15" s="67"/>
      <c r="D15" s="67"/>
      <c r="E15" s="41" t="s">
        <v>1912</v>
      </c>
      <c r="F15" s="42">
        <f>VLOOKUP(E15,[1]!Assam[#Data],2,TRUE)</f>
        <v>13</v>
      </c>
      <c r="G15" s="42" t="str">
        <f>VLOOKUP(E15,[1]!Assam[#Data],3,TRUE)</f>
        <v>RAJDEEP GOALA</v>
      </c>
      <c r="H15" s="42" t="str">
        <f>VLOOKUP(E15,[1]!Assam[#Data],4,TRUE)</f>
        <v>INC</v>
      </c>
      <c r="I15" s="42" t="s">
        <v>2030</v>
      </c>
    </row>
    <row r="16" spans="1:9" x14ac:dyDescent="0.25">
      <c r="A16" s="71"/>
      <c r="B16" s="67"/>
      <c r="C16" s="67"/>
      <c r="D16" s="67"/>
      <c r="E16" s="41" t="s">
        <v>1913</v>
      </c>
      <c r="F16" s="42">
        <f>VLOOKUP(E16,[1]!Assam[#Data],2,TRUE)</f>
        <v>14</v>
      </c>
      <c r="G16" s="42" t="str">
        <f>VLOOKUP(E16,[1]!Assam[#Data],3,TRUE)</f>
        <v>KISHOR NATH</v>
      </c>
      <c r="H16" s="42" t="str">
        <f>VLOOKUP(E16,[1]!Assam[#Data],4,TRUE)</f>
        <v>BJP</v>
      </c>
      <c r="I16" s="42" t="s">
        <v>2030</v>
      </c>
    </row>
    <row r="17" spans="1:9" x14ac:dyDescent="0.25">
      <c r="A17" s="71"/>
      <c r="B17" s="67"/>
      <c r="C17" s="67"/>
      <c r="D17" s="67"/>
      <c r="E17" s="41" t="s">
        <v>1914</v>
      </c>
      <c r="F17" s="42">
        <f>VLOOKUP(E17,[1]!Assam[#Data],2,TRUE)</f>
        <v>4</v>
      </c>
      <c r="G17" s="42" t="str">
        <f>VLOOKUP(E17,[1]!Assam[#Data],3,TRUE)</f>
        <v>AZIZ AHMED KHAN</v>
      </c>
      <c r="H17" s="42" t="str">
        <f>VLOOKUP(E17,[1]!Assam[#Data],4,TRUE)</f>
        <v>AIUDF</v>
      </c>
      <c r="I17" s="42" t="s">
        <v>2025</v>
      </c>
    </row>
    <row r="18" spans="1:9" x14ac:dyDescent="0.25">
      <c r="A18" s="71"/>
      <c r="B18" s="68" t="s">
        <v>2020</v>
      </c>
      <c r="C18" s="68" t="str">
        <f>VLOOKUP(B18,[1]!Loksabha[#Data],2,TRUE)</f>
        <v>Biren Singh Engti</v>
      </c>
      <c r="D18" s="68" t="str">
        <f>VLOOKUP(B18,[1]!Loksabha[#Data],3,TRUE)</f>
        <v>INC</v>
      </c>
      <c r="E18" s="41" t="s">
        <v>1915</v>
      </c>
      <c r="F18" s="42">
        <f>VLOOKUP(E18,[1]!Assam[#Data],2,TRUE)</f>
        <v>16</v>
      </c>
      <c r="G18" s="42" t="str">
        <f>VLOOKUP(E18,[1]!Assam[#Data],3,TRUE)</f>
        <v>BIR BHADRA HAGJER</v>
      </c>
      <c r="H18" s="42" t="str">
        <f>VLOOKUP(E18,[1]!Assam[#Data],4,TRUE)</f>
        <v>BJP</v>
      </c>
      <c r="I18" s="42" t="s">
        <v>2037</v>
      </c>
    </row>
    <row r="19" spans="1:9" x14ac:dyDescent="0.25">
      <c r="A19" s="71"/>
      <c r="B19" s="68"/>
      <c r="C19" s="68"/>
      <c r="D19" s="68"/>
      <c r="E19" s="41" t="s">
        <v>1916</v>
      </c>
      <c r="F19" s="42">
        <f>VLOOKUP(E19,[1]!Assam[#Data],2,TRUE)</f>
        <v>17</v>
      </c>
      <c r="G19" s="42" t="str">
        <f>VLOOKUP(E19,[1]!Assam[#Data],3,TRUE)</f>
        <v>NUMAL MOMIN</v>
      </c>
      <c r="H19" s="42" t="str">
        <f>VLOOKUP(E19,[1]!Assam[#Data],4,TRUE)</f>
        <v>BJP</v>
      </c>
      <c r="I19" s="42" t="s">
        <v>2026</v>
      </c>
    </row>
    <row r="20" spans="1:9" x14ac:dyDescent="0.25">
      <c r="A20" s="71"/>
      <c r="B20" s="68"/>
      <c r="C20" s="68"/>
      <c r="D20" s="68"/>
      <c r="E20" s="41" t="s">
        <v>1917</v>
      </c>
      <c r="F20" s="42">
        <f>VLOOKUP(E20,[1]!Assam[#Data],2,TRUE)</f>
        <v>18</v>
      </c>
      <c r="G20" s="42" t="str">
        <f>VLOOKUP(E20,[1]!Assam[#Data],3,TRUE)</f>
        <v>JOY RAM ENGLENG</v>
      </c>
      <c r="H20" s="42" t="str">
        <f>VLOOKUP(E20,[1]!Assam[#Data],4,TRUE)</f>
        <v>BJP</v>
      </c>
      <c r="I20" s="42" t="s">
        <v>2026</v>
      </c>
    </row>
    <row r="21" spans="1:9" x14ac:dyDescent="0.25">
      <c r="A21" s="71"/>
      <c r="B21" s="68"/>
      <c r="C21" s="68"/>
      <c r="D21" s="68"/>
      <c r="E21" s="41" t="s">
        <v>1918</v>
      </c>
      <c r="F21" s="42">
        <f>VLOOKUP(E21,[1]!Assam[#Data],2,TRUE)</f>
        <v>19</v>
      </c>
      <c r="G21" s="42" t="str">
        <f>VLOOKUP(E21,[1]!Assam[#Data],3,TRUE)</f>
        <v>SUM RONGHANG</v>
      </c>
      <c r="H21" s="42" t="str">
        <f>VLOOKUP(E21,[1]!Assam[#Data],4,TRUE)</f>
        <v>BJP</v>
      </c>
      <c r="I21" s="42" t="s">
        <v>2026</v>
      </c>
    </row>
    <row r="22" spans="1:9" x14ac:dyDescent="0.25">
      <c r="A22" s="71"/>
      <c r="B22" s="68"/>
      <c r="C22" s="68"/>
      <c r="D22" s="68"/>
      <c r="E22" s="43" t="s">
        <v>1919</v>
      </c>
      <c r="F22" s="42">
        <f>VLOOKUP(E22,[1]!Assam[#Data],2,TRUE)</f>
        <v>20</v>
      </c>
      <c r="G22" s="42" t="str">
        <f>VLOOKUP(E22,[1]!Assam[#Data],3,TRUE)</f>
        <v>DR.MANSING RONGPI</v>
      </c>
      <c r="H22" s="42" t="str">
        <f>VLOOKUP(E22,[1]!Assam[#Data],4,TRUE)</f>
        <v>INC</v>
      </c>
      <c r="I22" s="42" t="s">
        <v>2026</v>
      </c>
    </row>
    <row r="23" spans="1:9" x14ac:dyDescent="0.25">
      <c r="A23" s="71"/>
      <c r="B23" s="67" t="s">
        <v>845</v>
      </c>
      <c r="C23" s="67" t="str">
        <f>VLOOKUP(B23,[1]!Loksabha[#Data],2,1)</f>
        <v>Badruddin Ajmal</v>
      </c>
      <c r="D23" s="67" t="str">
        <f>VLOOKUP(B23,[1]!Loksabha[#Data],3,TRUE)</f>
        <v>AUDF</v>
      </c>
      <c r="E23" s="41" t="s">
        <v>1920</v>
      </c>
      <c r="F23" s="42">
        <f>VLOOKUP(E23,[1]!Assam[#Data],2,TRUE)</f>
        <v>21</v>
      </c>
      <c r="G23" s="42" t="str">
        <f>VLOOKUP(E23,[1]!Assam[#Data],3,TRUE)</f>
        <v>DR. MOTIUR ROHMAN MONDAL</v>
      </c>
      <c r="H23" s="42" t="str">
        <f>VLOOKUP(E23,[1]!Assam[#Data],4,TRUE)</f>
        <v>INC</v>
      </c>
      <c r="I23" s="42" t="s">
        <v>845</v>
      </c>
    </row>
    <row r="24" spans="1:9" x14ac:dyDescent="0.25">
      <c r="A24" s="71"/>
      <c r="B24" s="67"/>
      <c r="C24" s="67"/>
      <c r="D24" s="67"/>
      <c r="E24" s="41" t="s">
        <v>1921</v>
      </c>
      <c r="F24" s="42">
        <f>VLOOKUP(E24,[1]!Assam[#Data],2,TRUE)</f>
        <v>22</v>
      </c>
      <c r="G24" s="42" t="str">
        <f>VLOOKUP(E24,[1]!Assam[#Data],3,TRUE)</f>
        <v>WAZED ALI CHOUDHURY</v>
      </c>
      <c r="H24" s="42" t="str">
        <f>VLOOKUP(E24,[1]!Assam[#Data],4,TRUE)</f>
        <v>INC</v>
      </c>
      <c r="I24" s="42" t="s">
        <v>845</v>
      </c>
    </row>
    <row r="25" spans="1:9" x14ac:dyDescent="0.25">
      <c r="A25" s="71"/>
      <c r="B25" s="67"/>
      <c r="C25" s="67"/>
      <c r="D25" s="67"/>
      <c r="E25" s="41" t="s">
        <v>845</v>
      </c>
      <c r="F25" s="42">
        <f>VLOOKUP(E25,[1]!Assam[#Data],2,TRUE)</f>
        <v>23</v>
      </c>
      <c r="G25" s="42" t="str">
        <f>VLOOKUP(E25,[1]!Assam[#Data],3,TRUE)</f>
        <v>NAJRUL HOQUE</v>
      </c>
      <c r="H25" s="42" t="str">
        <f>VLOOKUP(E25,[1]!Assam[#Data],4,TRUE)</f>
        <v>AIUDF</v>
      </c>
      <c r="I25" s="42" t="s">
        <v>845</v>
      </c>
    </row>
    <row r="26" spans="1:9" x14ac:dyDescent="0.25">
      <c r="A26" s="71"/>
      <c r="B26" s="67"/>
      <c r="C26" s="67"/>
      <c r="D26" s="67"/>
      <c r="E26" s="41" t="s">
        <v>1922</v>
      </c>
      <c r="F26" s="42">
        <f>VLOOKUP(E26,[1]!Assam[#Data],2,TRUE)</f>
        <v>24</v>
      </c>
      <c r="G26" s="42" t="str">
        <f>VLOOKUP(E26,[1]!Assam[#Data],3,TRUE)</f>
        <v>NIJANUR RAHMAN</v>
      </c>
      <c r="H26" s="42" t="str">
        <f>VLOOKUP(E26,[1]!Assam[#Data],4,TRUE)</f>
        <v>AIUDF</v>
      </c>
      <c r="I26" s="42" t="s">
        <v>845</v>
      </c>
    </row>
    <row r="27" spans="1:9" x14ac:dyDescent="0.25">
      <c r="A27" s="71"/>
      <c r="B27" s="67"/>
      <c r="C27" s="67"/>
      <c r="D27" s="67"/>
      <c r="E27" s="41" t="s">
        <v>1923</v>
      </c>
      <c r="F27" s="42">
        <f>VLOOKUP(E27,[1]!Assam[#Data],2,TRUE)</f>
        <v>25</v>
      </c>
      <c r="G27" s="42" t="str">
        <f>VLOOKUP(E27,[1]!Assam[#Data],3,TRUE)</f>
        <v>ASHWINI RAY SARKAR</v>
      </c>
      <c r="H27" s="42" t="str">
        <f>VLOOKUP(E27,[1]!Assam[#Data],4,TRUE)</f>
        <v>BJP</v>
      </c>
      <c r="I27" s="42" t="s">
        <v>845</v>
      </c>
    </row>
    <row r="28" spans="1:9" x14ac:dyDescent="0.25">
      <c r="A28" s="71"/>
      <c r="B28" s="67"/>
      <c r="C28" s="67"/>
      <c r="D28" s="67"/>
      <c r="E28" s="41" t="s">
        <v>1924</v>
      </c>
      <c r="F28" s="42">
        <f>VLOOKUP(E28,[1]!Assam[#Data],2,TRUE)</f>
        <v>26</v>
      </c>
      <c r="G28" s="42" t="str">
        <f>VLOOKUP(E28,[1]!Assam[#Data],3,TRUE)</f>
        <v>HAFIZ BASHIR AHMED</v>
      </c>
      <c r="H28" s="42" t="str">
        <f>VLOOKUP(E28,[1]!Assam[#Data],4,TRUE)</f>
        <v>AIUDF</v>
      </c>
      <c r="I28" s="42" t="s">
        <v>845</v>
      </c>
    </row>
    <row r="29" spans="1:9" x14ac:dyDescent="0.25">
      <c r="A29" s="71"/>
      <c r="B29" s="67"/>
      <c r="C29" s="67"/>
      <c r="D29" s="67"/>
      <c r="E29" s="41" t="s">
        <v>1925</v>
      </c>
      <c r="F29" s="42">
        <f>VLOOKUP(E29,[1]!Assam[#Data],2,TRUE)</f>
        <v>27</v>
      </c>
      <c r="G29" s="42" t="str">
        <f>VLOOKUP(E29,[1]!Assam[#Data],3,TRUE)</f>
        <v>ASHOK KUMAR SINGHI</v>
      </c>
      <c r="H29" s="42" t="str">
        <f>VLOOKUP(E29,[1]!Assam[#Data],4,TRUE)</f>
        <v>BJP</v>
      </c>
      <c r="I29" s="42" t="s">
        <v>845</v>
      </c>
    </row>
    <row r="30" spans="1:9" x14ac:dyDescent="0.25">
      <c r="A30" s="71"/>
      <c r="B30" s="67"/>
      <c r="C30" s="67"/>
      <c r="D30" s="67"/>
      <c r="E30" s="41" t="s">
        <v>1926</v>
      </c>
      <c r="F30" s="42">
        <f>VLOOKUP(E30,[1]!Assam[#Data],2,TRUE)</f>
        <v>37</v>
      </c>
      <c r="G30" s="42" t="str">
        <f>VLOOKUP(E30,[1]!Assam[#Data],3,TRUE)</f>
        <v>ABUL KALAM RASHEED ALAM</v>
      </c>
      <c r="H30" s="42" t="str">
        <f>VLOOKUP(E30,[1]!Assam[#Data],4,TRUE)</f>
        <v>INC</v>
      </c>
      <c r="I30" s="42" t="s">
        <v>2036</v>
      </c>
    </row>
    <row r="31" spans="1:9" x14ac:dyDescent="0.25">
      <c r="A31" s="71"/>
      <c r="B31" s="67"/>
      <c r="C31" s="67"/>
      <c r="D31" s="67"/>
      <c r="E31" s="41" t="s">
        <v>1927</v>
      </c>
      <c r="F31" s="42">
        <f>VLOOKUP(E31,[1]!Assam[#Data],2,TRUE)</f>
        <v>38</v>
      </c>
      <c r="G31" s="42" t="str">
        <f>VLOOKUP(E31,[1]!Assam[#Data],3,TRUE)</f>
        <v>ABDUR RASHID MANDAL</v>
      </c>
      <c r="H31" s="42" t="str">
        <f>VLOOKUP(E31,[1]!Assam[#Data],4,TRUE)</f>
        <v>INC</v>
      </c>
      <c r="I31" s="42" t="s">
        <v>2036</v>
      </c>
    </row>
    <row r="32" spans="1:9" x14ac:dyDescent="0.25">
      <c r="A32" s="71"/>
      <c r="B32" s="67"/>
      <c r="C32" s="67"/>
      <c r="D32" s="67"/>
      <c r="E32" s="41" t="s">
        <v>1928</v>
      </c>
      <c r="F32" s="42">
        <f>VLOOKUP(E32,[1]!Assam[#Data],2,TRUE)</f>
        <v>39</v>
      </c>
      <c r="G32" s="42" t="str">
        <f>VLOOKUP(E32,[1]!Assam[#Data],3,TRUE)</f>
        <v>SAHAB UDDIN AHMED</v>
      </c>
      <c r="H32" s="42" t="str">
        <f>VLOOKUP(E32,[1]!Assam[#Data],4,TRUE)</f>
        <v>AIUDF</v>
      </c>
      <c r="I32" s="42" t="s">
        <v>2036</v>
      </c>
    </row>
    <row r="33" spans="1:9" x14ac:dyDescent="0.25">
      <c r="A33" s="71"/>
      <c r="B33" s="69" t="s">
        <v>2021</v>
      </c>
      <c r="C33" s="69" t="str">
        <f>VLOOKUP(B33,[1]!Loksabha[#Data],2,1)</f>
        <v>Siraj Uddin Ajmal</v>
      </c>
      <c r="D33" s="69" t="str">
        <f>VLOOKUP(B33,[1]!Loksabha[#Data],3,TRUE)</f>
        <v>AUDF</v>
      </c>
      <c r="E33" s="41" t="s">
        <v>1929</v>
      </c>
      <c r="F33" s="42">
        <f>VLOOKUP(E33,[1]!Assam[#Data],2,TRUE)</f>
        <v>32</v>
      </c>
      <c r="G33" s="42" t="str">
        <f>VLOOKUP(E33,[1]!Assam[#Data],3,TRUE)</f>
        <v>PHANI BHUSAN CHOUDHURY</v>
      </c>
      <c r="H33" s="42" t="str">
        <f>VLOOKUP(E33,[1]!Assam[#Data],4,TRUE)</f>
        <v>AGP</v>
      </c>
      <c r="I33" s="42" t="s">
        <v>1929</v>
      </c>
    </row>
    <row r="34" spans="1:9" x14ac:dyDescent="0.25">
      <c r="A34" s="71"/>
      <c r="B34" s="69"/>
      <c r="C34" s="69"/>
      <c r="D34" s="69"/>
      <c r="E34" s="41" t="s">
        <v>1930</v>
      </c>
      <c r="F34" s="42">
        <f>VLOOKUP(E34,[1]!Assam[#Data],2,TRUE)</f>
        <v>34</v>
      </c>
      <c r="G34" s="42" t="str">
        <f>VLOOKUP(E34,[1]!Assam[#Data],3,TRUE)</f>
        <v>ABDUL HAI NAGORI</v>
      </c>
      <c r="H34" s="42" t="str">
        <f>VLOOKUP(E34,[1]!Assam[#Data],4,TRUE)</f>
        <v>INC</v>
      </c>
      <c r="I34" s="42" t="s">
        <v>1929</v>
      </c>
    </row>
    <row r="35" spans="1:9" x14ac:dyDescent="0.25">
      <c r="A35" s="71"/>
      <c r="B35" s="69"/>
      <c r="C35" s="69"/>
      <c r="D35" s="69"/>
      <c r="E35" s="41" t="s">
        <v>1931</v>
      </c>
      <c r="F35" s="42">
        <f>VLOOKUP(E35,[1]!Assam[#Data],2,TRUE)</f>
        <v>35</v>
      </c>
      <c r="G35" s="42" t="str">
        <f>VLOOKUP(E35,[1]!Assam[#Data],3,TRUE)</f>
        <v>ANANTA KUMAR MALO</v>
      </c>
      <c r="H35" s="42" t="str">
        <f>VLOOKUP(E35,[1]!Assam[#Data],4,TRUE)</f>
        <v>AIUDF</v>
      </c>
      <c r="I35" s="42" t="s">
        <v>1929</v>
      </c>
    </row>
    <row r="36" spans="1:9" x14ac:dyDescent="0.25">
      <c r="A36" s="71"/>
      <c r="B36" s="69"/>
      <c r="C36" s="69"/>
      <c r="D36" s="69"/>
      <c r="E36" s="41" t="s">
        <v>1932</v>
      </c>
      <c r="F36" s="42">
        <f>VLOOKUP(E36,[1]!Assam[#Data],2,TRUE)</f>
        <v>42</v>
      </c>
      <c r="G36" s="42" t="str">
        <f>VLOOKUP(E36,[1]!Assam[#Data],3,TRUE)</f>
        <v>PABINDRA DEKA</v>
      </c>
      <c r="H36" s="42" t="str">
        <f>VLOOKUP(E36,[1]!Assam[#Data],4,TRUE)</f>
        <v>AGP</v>
      </c>
      <c r="I36" s="42" t="s">
        <v>682</v>
      </c>
    </row>
    <row r="37" spans="1:9" x14ac:dyDescent="0.25">
      <c r="A37" s="71"/>
      <c r="B37" s="69"/>
      <c r="C37" s="69"/>
      <c r="D37" s="69"/>
      <c r="E37" s="41" t="s">
        <v>682</v>
      </c>
      <c r="F37" s="42">
        <f>VLOOKUP(E37,[1]!Assam[#Data],2,TRUE)</f>
        <v>43</v>
      </c>
      <c r="G37" s="42" t="str">
        <f>VLOOKUP(E37,[1]!Assam[#Data],3,TRUE)</f>
        <v>GUNINDRA NATH DAS</v>
      </c>
      <c r="H37" s="42" t="str">
        <f>VLOOKUP(E37,[1]!Assam[#Data],4,TRUE)</f>
        <v>AGP</v>
      </c>
      <c r="I37" s="42" t="s">
        <v>682</v>
      </c>
    </row>
    <row r="38" spans="1:9" x14ac:dyDescent="0.25">
      <c r="A38" s="71"/>
      <c r="B38" s="69"/>
      <c r="C38" s="69"/>
      <c r="D38" s="69"/>
      <c r="E38" s="41" t="s">
        <v>1933</v>
      </c>
      <c r="F38" s="42">
        <f>VLOOKUP(E38,[1]!Assam[#Data],2,TRUE)</f>
        <v>44</v>
      </c>
      <c r="G38" s="42" t="str">
        <f>VLOOKUP(E38,[1]!Assam[#Data],3,TRUE)</f>
        <v>ABDUL KHALEQUE</v>
      </c>
      <c r="H38" s="42" t="str">
        <f>VLOOKUP(E38,[1]!Assam[#Data],4,TRUE)</f>
        <v>INC</v>
      </c>
      <c r="I38" s="42" t="s">
        <v>682</v>
      </c>
    </row>
    <row r="39" spans="1:9" x14ac:dyDescent="0.25">
      <c r="A39" s="71"/>
      <c r="B39" s="69"/>
      <c r="C39" s="69"/>
      <c r="D39" s="69"/>
      <c r="E39" s="41" t="s">
        <v>1934</v>
      </c>
      <c r="F39" s="42">
        <f>VLOOKUP(E39,[1]!Assam[#Data],2,TRUE)</f>
        <v>45</v>
      </c>
      <c r="G39" s="42" t="str">
        <f>VLOOKUP(E39,[1]!Assam[#Data],3,TRUE)</f>
        <v>SHERMAN ALI AHMED</v>
      </c>
      <c r="H39" s="42" t="str">
        <f>VLOOKUP(E39,[1]!Assam[#Data],4,TRUE)</f>
        <v>INC</v>
      </c>
      <c r="I39" s="42" t="s">
        <v>682</v>
      </c>
    </row>
    <row r="40" spans="1:9" x14ac:dyDescent="0.25">
      <c r="A40" s="71"/>
      <c r="B40" s="69"/>
      <c r="C40" s="69"/>
      <c r="D40" s="69"/>
      <c r="E40" s="41" t="s">
        <v>1935</v>
      </c>
      <c r="F40" s="42">
        <f>VLOOKUP(E40,[1]!Assam[#Data],2,TRUE)</f>
        <v>46</v>
      </c>
      <c r="G40" s="42" t="str">
        <f>VLOOKUP(E40,[1]!Assam[#Data],3,TRUE)</f>
        <v>JAKIR HUSSAIN SIKDAR</v>
      </c>
      <c r="H40" s="42" t="str">
        <f>VLOOKUP(E40,[1]!Assam[#Data],4,TRUE)</f>
        <v>INC</v>
      </c>
      <c r="I40" s="42" t="s">
        <v>682</v>
      </c>
    </row>
    <row r="41" spans="1:9" x14ac:dyDescent="0.25">
      <c r="A41" s="71"/>
      <c r="B41" s="69"/>
      <c r="C41" s="69"/>
      <c r="D41" s="69"/>
      <c r="E41" s="41" t="s">
        <v>1936</v>
      </c>
      <c r="F41" s="42">
        <f>VLOOKUP(E41,[1]!Assam[#Data],2,TRUE)</f>
        <v>47</v>
      </c>
      <c r="G41" s="42" t="str">
        <f>VLOOKUP(E41,[1]!Assam[#Data],3,TRUE)</f>
        <v>SUKUR ALI AHMED</v>
      </c>
      <c r="H41" s="42" t="str">
        <f>VLOOKUP(E41,[1]!Assam[#Data],4,TRUE)</f>
        <v>INC</v>
      </c>
      <c r="I41" s="42" t="s">
        <v>682</v>
      </c>
    </row>
    <row r="42" spans="1:9" x14ac:dyDescent="0.25">
      <c r="A42" s="71"/>
      <c r="B42" s="69"/>
      <c r="C42" s="69"/>
      <c r="D42" s="69"/>
      <c r="E42" s="41" t="s">
        <v>1937</v>
      </c>
      <c r="F42" s="42">
        <f>VLOOKUP(E42,[1]!Assam[#Data],2,TRUE)</f>
        <v>61</v>
      </c>
      <c r="G42" s="42" t="str">
        <f>VLOOKUP(E42,[1]!Assam[#Data],3,TRUE)</f>
        <v>CHANDRA MOHAN PATOWARY</v>
      </c>
      <c r="H42" s="42" t="str">
        <f>VLOOKUP(E42,[1]!Assam[#Data],4,TRUE)</f>
        <v>BJP</v>
      </c>
      <c r="I42" s="42" t="s">
        <v>1950</v>
      </c>
    </row>
    <row r="43" spans="1:9" x14ac:dyDescent="0.25">
      <c r="A43" s="71"/>
      <c r="B43" s="67" t="s">
        <v>2022</v>
      </c>
      <c r="C43" s="67" t="str">
        <f>VLOOKUP(B43,[1]!Loksabha[#Data],2,1)</f>
        <v>Inderjit Singh Rao</v>
      </c>
      <c r="D43" s="67" t="str">
        <f>VLOOKUP(B43,[1]!Loksabha[#Data],3,TRUE)</f>
        <v>BJP</v>
      </c>
      <c r="E43" s="41" t="s">
        <v>1938</v>
      </c>
      <c r="F43" s="42">
        <f>VLOOKUP(E43,[1]!Assam[#Data],2,TRUE)</f>
        <v>36</v>
      </c>
      <c r="G43" s="42" t="str">
        <f>VLOOKUP(E43,[1]!Assam[#Data],3,TRUE)</f>
        <v>DIPAK KUMAR RABHA</v>
      </c>
      <c r="H43" s="42" t="str">
        <f>VLOOKUP(E43,[1]!Assam[#Data],4,TRUE)</f>
        <v>BJP</v>
      </c>
      <c r="I43" s="42" t="s">
        <v>2036</v>
      </c>
    </row>
    <row r="44" spans="1:9" x14ac:dyDescent="0.25">
      <c r="A44" s="71"/>
      <c r="B44" s="67"/>
      <c r="C44" s="67"/>
      <c r="D44" s="67"/>
      <c r="E44" s="41" t="s">
        <v>1939</v>
      </c>
      <c r="F44" s="42">
        <f>VLOOKUP(E44,[1]!Assam[#Data],2,TRUE)</f>
        <v>93</v>
      </c>
      <c r="G44" s="42" t="str">
        <f>VLOOKUP(E44,[1]!Assam[#Data],3,TRUE)</f>
        <v>ATUL BORA</v>
      </c>
      <c r="H44" s="42" t="str">
        <f>VLOOKUP(E44,[1]!Assam[#Data],4,TRUE)</f>
        <v>AGP</v>
      </c>
      <c r="I44" s="42" t="s">
        <v>2032</v>
      </c>
    </row>
    <row r="45" spans="1:9" x14ac:dyDescent="0.25">
      <c r="A45" s="71"/>
      <c r="B45" s="67"/>
      <c r="C45" s="67"/>
      <c r="D45" s="67"/>
      <c r="E45" s="41" t="s">
        <v>1940</v>
      </c>
      <c r="F45" s="42">
        <f>VLOOKUP(E45,[1]!Assam[#Data],2,TRUE)</f>
        <v>49</v>
      </c>
      <c r="G45" s="42" t="str">
        <f>VLOOKUP(E45,[1]!Assam[#Data],3,TRUE)</f>
        <v>REKIBUDDIN AHMED</v>
      </c>
      <c r="H45" s="42" t="str">
        <f>VLOOKUP(E45,[1]!Assam[#Data],4,TRUE)</f>
        <v>INC</v>
      </c>
      <c r="I45" s="42" t="s">
        <v>2032</v>
      </c>
    </row>
    <row r="46" spans="1:9" x14ac:dyDescent="0.25">
      <c r="A46" s="71"/>
      <c r="B46" s="67"/>
      <c r="C46" s="67"/>
      <c r="D46" s="67"/>
      <c r="E46" s="41" t="s">
        <v>1941</v>
      </c>
      <c r="F46" s="42">
        <f>VLOOKUP(E46,[1]!Assam[#Data],2,TRUE)</f>
        <v>50</v>
      </c>
      <c r="G46" s="42" t="str">
        <f>VLOOKUP(E46,[1]!Assam[#Data],3,TRUE)</f>
        <v>SRI PRANAB KALITA</v>
      </c>
      <c r="H46" s="42" t="str">
        <f>VLOOKUP(E46,[1]!Assam[#Data],4,TRUE)</f>
        <v>BJP</v>
      </c>
      <c r="I46" s="42" t="s">
        <v>2032</v>
      </c>
    </row>
    <row r="47" spans="1:9" x14ac:dyDescent="0.25">
      <c r="A47" s="71"/>
      <c r="B47" s="67"/>
      <c r="C47" s="67"/>
      <c r="D47" s="67"/>
      <c r="E47" s="41" t="s">
        <v>1942</v>
      </c>
      <c r="F47" s="42">
        <f>VLOOKUP(E47,[1]!Assam[#Data],2,TRUE)</f>
        <v>51</v>
      </c>
      <c r="G47" s="42" t="str">
        <f>VLOOKUP(E47,[1]!Assam[#Data],3,TRUE)</f>
        <v>HIMANTA BISWA SARMA</v>
      </c>
      <c r="H47" s="42" t="str">
        <f>VLOOKUP(E47,[1]!Assam[#Data],4,TRUE)</f>
        <v>BJP</v>
      </c>
      <c r="I47" s="42" t="s">
        <v>2035</v>
      </c>
    </row>
    <row r="48" spans="1:9" x14ac:dyDescent="0.25">
      <c r="A48" s="71"/>
      <c r="B48" s="67"/>
      <c r="C48" s="67"/>
      <c r="D48" s="67"/>
      <c r="E48" s="41" t="s">
        <v>1943</v>
      </c>
      <c r="F48" s="42">
        <f>VLOOKUP(E48,[1]!Assam[#Data],2,TRUE)</f>
        <v>52</v>
      </c>
      <c r="G48" s="42" t="str">
        <f>VLOOKUP(E48,[1]!Assam[#Data],3,TRUE)</f>
        <v>ATUL BORA</v>
      </c>
      <c r="H48" s="42" t="str">
        <f>VLOOKUP(E48,[1]!Assam[#Data],4,TRUE)</f>
        <v>BJP</v>
      </c>
      <c r="I48" s="42" t="s">
        <v>2035</v>
      </c>
    </row>
    <row r="49" spans="1:9" x14ac:dyDescent="0.25">
      <c r="A49" s="71"/>
      <c r="B49" s="67"/>
      <c r="C49" s="67"/>
      <c r="D49" s="67"/>
      <c r="E49" s="41" t="s">
        <v>1944</v>
      </c>
      <c r="F49" s="42">
        <f>VLOOKUP(E49,[1]!Assam[#Data],2,TRUE)</f>
        <v>28</v>
      </c>
      <c r="G49" s="42" t="str">
        <f>VLOOKUP(E49,[1]!Assam[#Data],3,TRUE)</f>
        <v>MAJENDRA NARZARY</v>
      </c>
      <c r="H49" s="42" t="str">
        <f>VLOOKUP(E49,[1]!Assam[#Data],4,TRUE)</f>
        <v>BPF</v>
      </c>
      <c r="I49" s="42" t="s">
        <v>1118</v>
      </c>
    </row>
    <row r="50" spans="1:9" x14ac:dyDescent="0.25">
      <c r="A50" s="71"/>
      <c r="B50" s="67"/>
      <c r="C50" s="67"/>
      <c r="D50" s="67"/>
      <c r="E50" s="41" t="s">
        <v>1945</v>
      </c>
      <c r="F50" s="42">
        <f>VLOOKUP(E50,[1]!Assam[#Data],2,TRUE)</f>
        <v>28</v>
      </c>
      <c r="G50" s="42" t="str">
        <f>VLOOKUP(E50,[1]!Assam[#Data],3,TRUE)</f>
        <v>MAJENDRA NARZARY</v>
      </c>
      <c r="H50" s="42" t="str">
        <f>VLOOKUP(E50,[1]!Assam[#Data],4,TRUE)</f>
        <v>BPF</v>
      </c>
      <c r="I50" s="42" t="s">
        <v>1118</v>
      </c>
    </row>
    <row r="51" spans="1:9" x14ac:dyDescent="0.25">
      <c r="A51" s="71"/>
      <c r="B51" s="67"/>
      <c r="C51" s="67"/>
      <c r="D51" s="67"/>
      <c r="E51" s="41" t="s">
        <v>1946</v>
      </c>
      <c r="F51" s="42">
        <f>VLOOKUP(E51,[1]!Assam[#Data],2,TRUE)</f>
        <v>55</v>
      </c>
      <c r="G51" s="42" t="str">
        <f>VLOOKUP(E51,[1]!Assam[#Data],3,TRUE)</f>
        <v>SUMAN HARIPRIYA</v>
      </c>
      <c r="H51" s="42" t="str">
        <f>VLOOKUP(E51,[1]!Assam[#Data],4,TRUE)</f>
        <v>BJP</v>
      </c>
      <c r="I51" s="42" t="s">
        <v>2038</v>
      </c>
    </row>
    <row r="52" spans="1:9" x14ac:dyDescent="0.25">
      <c r="A52" s="71"/>
      <c r="B52" s="67"/>
      <c r="C52" s="67"/>
      <c r="D52" s="67"/>
      <c r="E52" s="41" t="s">
        <v>1947</v>
      </c>
      <c r="F52" s="42">
        <f>VLOOKUP(E52,[1]!Assam[#Data],2,TRUE)</f>
        <v>60</v>
      </c>
      <c r="G52" s="42" t="str">
        <f>VLOOKUP(E52,[1]!Assam[#Data],3,TRUE)</f>
        <v>NARAYAN DEKA</v>
      </c>
      <c r="H52" s="42" t="str">
        <f>VLOOKUP(E52,[1]!Assam[#Data],4,TRUE)</f>
        <v>BJP</v>
      </c>
      <c r="I52" s="42" t="s">
        <v>1950</v>
      </c>
    </row>
    <row r="53" spans="1:9" x14ac:dyDescent="0.25">
      <c r="A53" s="71"/>
      <c r="B53" s="67" t="s">
        <v>1207</v>
      </c>
      <c r="C53" s="67" t="str">
        <f>VLOOKUP(B53,[1]!Loksabha[#Data],2,1)</f>
        <v>Ramen Deka</v>
      </c>
      <c r="D53" s="67" t="str">
        <f>VLOOKUP(B53,[1]!Loksabha[#Data],3,TRUE)</f>
        <v>BJP</v>
      </c>
      <c r="E53" s="41" t="s">
        <v>1948</v>
      </c>
      <c r="F53" s="42">
        <f>VLOOKUP(E53,[1]!Assam[#Data],2,TRUE)</f>
        <v>56</v>
      </c>
      <c r="G53" s="42" t="str">
        <f>VLOOKUP(E53,[1]!Assam[#Data],3,TRUE)</f>
        <v>SATYABRAT KALITA</v>
      </c>
      <c r="H53" s="42" t="str">
        <f>VLOOKUP(E53,[1]!Assam[#Data],4,TRUE)</f>
        <v>AGP</v>
      </c>
      <c r="I53" s="42" t="s">
        <v>2038</v>
      </c>
    </row>
    <row r="54" spans="1:9" x14ac:dyDescent="0.25">
      <c r="A54" s="71"/>
      <c r="B54" s="67"/>
      <c r="C54" s="67"/>
      <c r="D54" s="67"/>
      <c r="E54" s="41" t="s">
        <v>1949</v>
      </c>
      <c r="F54" s="42">
        <f>VLOOKUP(E54,[1]!Assam[#Data],2,TRUE)</f>
        <v>57</v>
      </c>
      <c r="G54" s="42" t="str">
        <f>VLOOKUP(E54,[1]!Assam[#Data],3,TRUE)</f>
        <v>BHABESH KALITA</v>
      </c>
      <c r="H54" s="42" t="str">
        <f>VLOOKUP(E54,[1]!Assam[#Data],4,TRUE)</f>
        <v>BJP</v>
      </c>
      <c r="I54" s="42" t="s">
        <v>2038</v>
      </c>
    </row>
    <row r="55" spans="1:9" x14ac:dyDescent="0.25">
      <c r="A55" s="71"/>
      <c r="B55" s="67"/>
      <c r="C55" s="67"/>
      <c r="D55" s="67"/>
      <c r="E55" s="41" t="s">
        <v>1950</v>
      </c>
      <c r="F55" s="42">
        <f>VLOOKUP(E55,[1]!Assam[#Data],2,TRUE)</f>
        <v>59</v>
      </c>
      <c r="G55" s="42" t="str">
        <f>VLOOKUP(E55,[1]!Assam[#Data],3,TRUE)</f>
        <v>ASHOK SARMA</v>
      </c>
      <c r="H55" s="42" t="str">
        <f>VLOOKUP(E55,[1]!Assam[#Data],4,TRUE)</f>
        <v>BJP</v>
      </c>
      <c r="I55" s="42" t="s">
        <v>1950</v>
      </c>
    </row>
    <row r="56" spans="1:9" x14ac:dyDescent="0.25">
      <c r="A56" s="71"/>
      <c r="B56" s="67"/>
      <c r="C56" s="67"/>
      <c r="D56" s="67"/>
      <c r="E56" s="41" t="s">
        <v>1951</v>
      </c>
      <c r="F56" s="42">
        <f>VLOOKUP(E56,[1]!Assam[#Data],2,TRUE)</f>
        <v>50</v>
      </c>
      <c r="G56" s="42" t="str">
        <f>VLOOKUP(E56,[1]!Assam[#Data],3,TRUE)</f>
        <v>SRI PRANAB KALITA</v>
      </c>
      <c r="H56" s="42" t="str">
        <f>VLOOKUP(E56,[1]!Assam[#Data],4,TRUE)</f>
        <v>BJP</v>
      </c>
      <c r="I56" s="42" t="s">
        <v>2032</v>
      </c>
    </row>
    <row r="57" spans="1:9" x14ac:dyDescent="0.25">
      <c r="A57" s="71"/>
      <c r="B57" s="67"/>
      <c r="C57" s="67"/>
      <c r="D57" s="67"/>
      <c r="E57" s="41" t="s">
        <v>1952</v>
      </c>
      <c r="F57" s="42">
        <f>VLOOKUP(E57,[1]!Assam[#Data],2,TRUE)</f>
        <v>65</v>
      </c>
      <c r="G57" s="42" t="str">
        <f>VLOOKUP(E57,[1]!Assam[#Data],3,TRUE)</f>
        <v>MAHESWAR BARO</v>
      </c>
      <c r="H57" s="42" t="str">
        <f>VLOOKUP(E57,[1]!Assam[#Data],4,TRUE)</f>
        <v>BPF</v>
      </c>
      <c r="I57" s="42" t="s">
        <v>2033</v>
      </c>
    </row>
    <row r="58" spans="1:9" x14ac:dyDescent="0.25">
      <c r="A58" s="71"/>
      <c r="B58" s="67"/>
      <c r="C58" s="67"/>
      <c r="D58" s="67"/>
      <c r="E58" s="41" t="s">
        <v>1953</v>
      </c>
      <c r="F58" s="42">
        <f>VLOOKUP(E58,[1]!Assam[#Data],2,TRUE)</f>
        <v>66</v>
      </c>
      <c r="G58" s="42" t="str">
        <f>VLOOKUP(E58,[1]!Assam[#Data],3,TRUE)</f>
        <v>BINANDA KUMAR SAIKIA</v>
      </c>
      <c r="H58" s="42" t="str">
        <f>VLOOKUP(E58,[1]!Assam[#Data],4,TRUE)</f>
        <v>BJP</v>
      </c>
      <c r="I58" s="42" t="s">
        <v>2033</v>
      </c>
    </row>
    <row r="59" spans="1:9" x14ac:dyDescent="0.25">
      <c r="A59" s="71"/>
      <c r="B59" s="67"/>
      <c r="C59" s="67"/>
      <c r="D59" s="67"/>
      <c r="E59" s="41" t="s">
        <v>1954</v>
      </c>
      <c r="F59" s="42">
        <f>VLOOKUP(E59,[1]!Assam[#Data],2,TRUE)</f>
        <v>67</v>
      </c>
      <c r="G59" s="42" t="str">
        <f>VLOOKUP(E59,[1]!Assam[#Data],3,TRUE)</f>
        <v>GURUJYOTI DAS</v>
      </c>
      <c r="H59" s="42" t="str">
        <f>VLOOKUP(E59,[1]!Assam[#Data],4,TRUE)</f>
        <v>BJP</v>
      </c>
      <c r="I59" s="42" t="s">
        <v>2033</v>
      </c>
    </row>
    <row r="60" spans="1:9" x14ac:dyDescent="0.25">
      <c r="A60" s="71"/>
      <c r="B60" s="67"/>
      <c r="C60" s="67"/>
      <c r="D60" s="67"/>
      <c r="E60" s="41" t="s">
        <v>1955</v>
      </c>
      <c r="F60" s="42">
        <f>VLOOKUP(E60,[1]!Assam[#Data],2,TRUE)</f>
        <v>68</v>
      </c>
      <c r="G60" s="42" t="str">
        <f>VLOOKUP(E60,[1]!Assam[#Data],3,TRUE)</f>
        <v>ILIAS ALI</v>
      </c>
      <c r="H60" s="42" t="str">
        <f>VLOOKUP(E60,[1]!Assam[#Data],4,TRUE)</f>
        <v>INC</v>
      </c>
      <c r="I60" s="42" t="s">
        <v>2033</v>
      </c>
    </row>
    <row r="61" spans="1:9" x14ac:dyDescent="0.25">
      <c r="A61" s="71"/>
      <c r="B61" s="67"/>
      <c r="C61" s="67"/>
      <c r="D61" s="67"/>
      <c r="E61" s="41" t="s">
        <v>1956</v>
      </c>
      <c r="F61" s="42">
        <f>VLOOKUP(E61,[1]!Assam[#Data],2,TRUE)</f>
        <v>69</v>
      </c>
      <c r="G61" s="42" t="str">
        <f>VLOOKUP(E61,[1]!Assam[#Data],3,TRUE)</f>
        <v>RIHON DAIMARI</v>
      </c>
      <c r="H61" s="42" t="str">
        <f>VLOOKUP(E61,[1]!Assam[#Data],4,TRUE)</f>
        <v>BPF</v>
      </c>
      <c r="I61" s="42" t="s">
        <v>2040</v>
      </c>
    </row>
    <row r="62" spans="1:9" x14ac:dyDescent="0.25">
      <c r="A62" s="71"/>
      <c r="B62" s="67"/>
      <c r="C62" s="67"/>
      <c r="D62" s="67"/>
      <c r="E62" s="41" t="s">
        <v>1957</v>
      </c>
      <c r="F62" s="42">
        <f>VLOOKUP(E62,[1]!Assam[#Data],2,TRUE)</f>
        <v>70</v>
      </c>
      <c r="G62" s="42" t="str">
        <f>VLOOKUP(E62,[1]!Assam[#Data],3,TRUE)</f>
        <v>CHARAN BORO</v>
      </c>
      <c r="H62" s="42" t="str">
        <f>VLOOKUP(E62,[1]!Assam[#Data],4,TRUE)</f>
        <v>BPF</v>
      </c>
      <c r="I62" s="42" t="s">
        <v>2040</v>
      </c>
    </row>
    <row r="63" spans="1:9" x14ac:dyDescent="0.25">
      <c r="A63" s="71"/>
      <c r="B63" s="67" t="s">
        <v>1522</v>
      </c>
      <c r="C63" s="67" t="str">
        <f>VLOOKUP(B63,[1]!Loksabha[#Data],2,)</f>
        <v>Ram Prasad Sarmah</v>
      </c>
      <c r="D63" s="67" t="str">
        <f>VLOOKUP(B63,[1]!Loksabha[#Data],3,TRUE)</f>
        <v>BJP</v>
      </c>
      <c r="E63" s="41" t="s">
        <v>1958</v>
      </c>
      <c r="F63" s="42">
        <f>VLOOKUP(E63,[1]!Assam[#Data],2,TRUE)</f>
        <v>71</v>
      </c>
      <c r="G63" s="42" t="str">
        <f>VLOOKUP(E63,[1]!Assam[#Data],3,TRUE)</f>
        <v>ASHOK SINGHAL</v>
      </c>
      <c r="H63" s="42" t="str">
        <f>VLOOKUP(E63,[1]!Assam[#Data],4,TRUE)</f>
        <v>BJP</v>
      </c>
      <c r="I63" s="42" t="s">
        <v>2028</v>
      </c>
    </row>
    <row r="64" spans="1:9" x14ac:dyDescent="0.25">
      <c r="A64" s="71"/>
      <c r="B64" s="67"/>
      <c r="C64" s="67"/>
      <c r="D64" s="67"/>
      <c r="E64" s="41" t="s">
        <v>1959</v>
      </c>
      <c r="F64" s="42">
        <f>VLOOKUP(E64,[1]!Assam[#Data],2,TRUE)</f>
        <v>72</v>
      </c>
      <c r="G64" s="42" t="str">
        <f>VLOOKUP(E64,[1]!Assam[#Data],3,TRUE)</f>
        <v>GANESH KUMAR LIMBU</v>
      </c>
      <c r="H64" s="42" t="str">
        <f>VLOOKUP(E64,[1]!Assam[#Data],4,TRUE)</f>
        <v>BJP</v>
      </c>
      <c r="I64" s="42" t="s">
        <v>2028</v>
      </c>
    </row>
    <row r="65" spans="1:9" x14ac:dyDescent="0.25">
      <c r="A65" s="71"/>
      <c r="B65" s="67"/>
      <c r="C65" s="67"/>
      <c r="D65" s="67"/>
      <c r="E65" s="41" t="s">
        <v>1522</v>
      </c>
      <c r="F65" s="42">
        <f>VLOOKUP(E65,[1]!Assam[#Data],2,TRUE)</f>
        <v>73</v>
      </c>
      <c r="G65" s="42" t="str">
        <f>VLOOKUP(E65,[1]!Assam[#Data],3,TRUE)</f>
        <v>BRINDABAN GOSWAMI</v>
      </c>
      <c r="H65" s="42" t="str">
        <f>VLOOKUP(E65,[1]!Assam[#Data],4,TRUE)</f>
        <v>AGP</v>
      </c>
      <c r="I65" s="42" t="s">
        <v>2028</v>
      </c>
    </row>
    <row r="66" spans="1:9" x14ac:dyDescent="0.25">
      <c r="A66" s="71"/>
      <c r="B66" s="67"/>
      <c r="C66" s="67"/>
      <c r="D66" s="67"/>
      <c r="E66" s="41" t="s">
        <v>1960</v>
      </c>
      <c r="F66" s="42">
        <f>VLOOKUP(E66,[1]!Assam[#Data],2,TRUE)</f>
        <v>74</v>
      </c>
      <c r="G66" s="42" t="str">
        <f>VLOOKUP(E66,[1]!Assam[#Data],3,TRUE)</f>
        <v>PALLAB LOCHAN DAS</v>
      </c>
      <c r="H66" s="42" t="str">
        <f>VLOOKUP(E66,[1]!Assam[#Data],4,TRUE)</f>
        <v>BJP</v>
      </c>
      <c r="I66" s="42" t="s">
        <v>2028</v>
      </c>
    </row>
    <row r="67" spans="1:9" x14ac:dyDescent="0.25">
      <c r="A67" s="71"/>
      <c r="B67" s="67"/>
      <c r="C67" s="67"/>
      <c r="D67" s="67"/>
      <c r="E67" s="41" t="s">
        <v>1961</v>
      </c>
      <c r="F67" s="42">
        <f>VLOOKUP(E67,[1]!Assam[#Data],2,TRUE)</f>
        <v>75</v>
      </c>
      <c r="G67" s="42" t="str">
        <f>VLOOKUP(E67,[1]!Assam[#Data],3,TRUE)</f>
        <v>PADMA HAZARIKA</v>
      </c>
      <c r="H67" s="42" t="str">
        <f>VLOOKUP(E67,[1]!Assam[#Data],4,TRUE)</f>
        <v>BJP</v>
      </c>
      <c r="I67" s="42" t="s">
        <v>2028</v>
      </c>
    </row>
    <row r="68" spans="1:9" x14ac:dyDescent="0.25">
      <c r="A68" s="71"/>
      <c r="B68" s="67"/>
      <c r="C68" s="67"/>
      <c r="D68" s="67"/>
      <c r="E68" s="41" t="s">
        <v>1962</v>
      </c>
      <c r="F68" s="42">
        <f>VLOOKUP(E68,[1]!Assam[#Data],2,TRUE)</f>
        <v>76</v>
      </c>
      <c r="G68" s="42" t="str">
        <f>VLOOKUP(E68,[1]!Assam[#Data],3,TRUE)</f>
        <v>PROMOD BORTHAKUR</v>
      </c>
      <c r="H68" s="42" t="str">
        <f>VLOOKUP(E68,[1]!Assam[#Data],4,TRUE)</f>
        <v>BJP</v>
      </c>
      <c r="I68" s="42" t="s">
        <v>2028</v>
      </c>
    </row>
    <row r="69" spans="1:9" x14ac:dyDescent="0.25">
      <c r="A69" s="71"/>
      <c r="B69" s="67"/>
      <c r="C69" s="67"/>
      <c r="D69" s="67"/>
      <c r="E69" s="41" t="s">
        <v>1963</v>
      </c>
      <c r="F69" s="42">
        <f>VLOOKUP(E69,[1]!Assam[#Data],2,TRUE)</f>
        <v>77</v>
      </c>
      <c r="G69" s="42" t="str">
        <f>VLOOKUP(E69,[1]!Assam[#Data],3,TRUE)</f>
        <v>RANJIT DUTTA</v>
      </c>
      <c r="H69" s="42" t="str">
        <f>VLOOKUP(E69,[1]!Assam[#Data],4,TRUE)</f>
        <v>BJP</v>
      </c>
      <c r="I69" s="42" t="s">
        <v>2028</v>
      </c>
    </row>
    <row r="70" spans="1:9" x14ac:dyDescent="0.25">
      <c r="A70" s="71"/>
      <c r="B70" s="67"/>
      <c r="C70" s="67"/>
      <c r="D70" s="67"/>
      <c r="E70" s="41" t="s">
        <v>1964</v>
      </c>
      <c r="F70" s="42">
        <f>VLOOKUP(E70,[1]!Assam[#Data],2,TRUE)</f>
        <v>78</v>
      </c>
      <c r="G70" s="42" t="str">
        <f>VLOOKUP(E70,[1]!Assam[#Data],3,TRUE)</f>
        <v>UTPAL BORAH</v>
      </c>
      <c r="H70" s="42" t="str">
        <f>VLOOKUP(E70,[1]!Assam[#Data],4,TRUE)</f>
        <v>BJP</v>
      </c>
      <c r="I70" s="42" t="s">
        <v>2028</v>
      </c>
    </row>
    <row r="71" spans="1:9" x14ac:dyDescent="0.25">
      <c r="A71" s="71"/>
      <c r="B71" s="67"/>
      <c r="C71" s="67"/>
      <c r="D71" s="67"/>
      <c r="E71" s="41" t="s">
        <v>1965</v>
      </c>
      <c r="F71" s="42">
        <f>VLOOKUP(E71,[1]!Assam[#Data],2,TRUE)</f>
        <v>109</v>
      </c>
      <c r="G71" s="42" t="str">
        <f>VLOOKUP(E71,[1]!Assam[#Data],3,TRUE)</f>
        <v>DEBANANDA HAZARIKA</v>
      </c>
      <c r="H71" s="42" t="str">
        <f>VLOOKUP(E71,[1]!Assam[#Data],4,TRUE)</f>
        <v>BJP</v>
      </c>
      <c r="I71" s="42" t="s">
        <v>1156</v>
      </c>
    </row>
    <row r="72" spans="1:9" x14ac:dyDescent="0.25">
      <c r="A72" s="71"/>
      <c r="B72" s="67" t="s">
        <v>2023</v>
      </c>
      <c r="C72" s="67" t="str">
        <f>VLOOKUP(B72,[1]!Loksabha[#Data],2,1)</f>
        <v>Udit Raj</v>
      </c>
      <c r="D72" s="67" t="str">
        <f>VLOOKUP(B72,[1]!Loksabha[#Data],3,TRUE)</f>
        <v>BJP</v>
      </c>
      <c r="E72" s="41" t="s">
        <v>1966</v>
      </c>
      <c r="F72" s="42">
        <f>VLOOKUP(E72,[1]!Assam[#Data],2,TRUE)</f>
        <v>79</v>
      </c>
      <c r="G72" s="42" t="str">
        <f>VLOOKUP(E72,[1]!Assam[#Data],3,TRUE)</f>
        <v>SHRI PIJUSH HAZARIKA</v>
      </c>
      <c r="H72" s="42" t="str">
        <f>VLOOKUP(E72,[1]!Assam[#Data],4,TRUE)</f>
        <v>BJP</v>
      </c>
      <c r="I72" s="42" t="s">
        <v>2039</v>
      </c>
    </row>
    <row r="73" spans="1:9" x14ac:dyDescent="0.25">
      <c r="A73" s="71"/>
      <c r="B73" s="67"/>
      <c r="C73" s="67"/>
      <c r="D73" s="67"/>
      <c r="E73" s="41" t="s">
        <v>1967</v>
      </c>
      <c r="F73" s="42">
        <f>VLOOKUP(E73,[1]!Assam[#Data],2,TRUE)</f>
        <v>115</v>
      </c>
      <c r="G73" s="42" t="str">
        <f>VLOOKUP(E73,[1]!Assam[#Data],3,TRUE)</f>
        <v>CHAKRADHAR GOGOI</v>
      </c>
      <c r="H73" s="42" t="str">
        <f>VLOOKUP(E73,[1]!Assam[#Data],4,TRUE)</f>
        <v>BJP</v>
      </c>
      <c r="I73" s="42" t="s">
        <v>851</v>
      </c>
    </row>
    <row r="74" spans="1:9" x14ac:dyDescent="0.25">
      <c r="A74" s="71"/>
      <c r="B74" s="67"/>
      <c r="C74" s="67"/>
      <c r="D74" s="67"/>
      <c r="E74" s="41" t="s">
        <v>1968</v>
      </c>
      <c r="F74" s="42">
        <f>VLOOKUP(E74,[1]!Assam[#Data],2,TRUE)</f>
        <v>81</v>
      </c>
      <c r="G74" s="42" t="str">
        <f>VLOOKUP(E74,[1]!Assam[#Data],3,TRUE)</f>
        <v>DR. NAZRUL ISLAM</v>
      </c>
      <c r="H74" s="42" t="str">
        <f>VLOOKUP(E74,[1]!Assam[#Data],4,TRUE)</f>
        <v>INC</v>
      </c>
      <c r="I74" s="42" t="s">
        <v>2039</v>
      </c>
    </row>
    <row r="75" spans="1:9" x14ac:dyDescent="0.25">
      <c r="A75" s="71"/>
      <c r="B75" s="67"/>
      <c r="C75" s="67"/>
      <c r="D75" s="67"/>
      <c r="E75" s="41" t="s">
        <v>1969</v>
      </c>
      <c r="F75" s="42">
        <f>VLOOKUP(E75,[1]!Assam[#Data],2,TRUE)</f>
        <v>82</v>
      </c>
      <c r="G75" s="42" t="str">
        <f>VLOOKUP(E75,[1]!Assam[#Data],3,TRUE)</f>
        <v>DIMBESWAR DAS</v>
      </c>
      <c r="H75" s="42" t="str">
        <f>VLOOKUP(E75,[1]!Assam[#Data],4,TRUE)</f>
        <v>BJP</v>
      </c>
      <c r="I75" s="42" t="s">
        <v>2029</v>
      </c>
    </row>
    <row r="76" spans="1:9" x14ac:dyDescent="0.25">
      <c r="A76" s="71"/>
      <c r="B76" s="67"/>
      <c r="C76" s="67"/>
      <c r="D76" s="67"/>
      <c r="E76" s="41" t="s">
        <v>1970</v>
      </c>
      <c r="F76" s="42">
        <f>VLOOKUP(E76,[1]!Assam[#Data],2,TRUE)</f>
        <v>86</v>
      </c>
      <c r="G76" s="42" t="str">
        <f>VLOOKUP(E76,[1]!Assam[#Data],3,TRUE)</f>
        <v>RUPAK SARMAH</v>
      </c>
      <c r="H76" s="42" t="str">
        <f>VLOOKUP(E76,[1]!Assam[#Data],4,TRUE)</f>
        <v>BJP</v>
      </c>
      <c r="I76" s="42" t="s">
        <v>2029</v>
      </c>
    </row>
    <row r="77" spans="1:9" x14ac:dyDescent="0.25">
      <c r="A77" s="71"/>
      <c r="B77" s="67"/>
      <c r="C77" s="67"/>
      <c r="D77" s="67"/>
      <c r="E77" s="41" t="s">
        <v>1971</v>
      </c>
      <c r="F77" s="42">
        <f>VLOOKUP(E77,[1]!Assam[#Data],2,TRUE)</f>
        <v>87</v>
      </c>
      <c r="G77" s="42" t="str">
        <f>VLOOKUP(E77,[1]!Assam[#Data],3,TRUE)</f>
        <v>SRI PRAFULLA KUMAR MAHANTA</v>
      </c>
      <c r="H77" s="42" t="str">
        <f>VLOOKUP(E77,[1]!Assam[#Data],4,TRUE)</f>
        <v>AGP</v>
      </c>
      <c r="I77" s="42" t="s">
        <v>2029</v>
      </c>
    </row>
    <row r="78" spans="1:9" x14ac:dyDescent="0.25">
      <c r="A78" s="71"/>
      <c r="B78" s="67"/>
      <c r="C78" s="67"/>
      <c r="D78" s="67"/>
      <c r="E78" s="41" t="s">
        <v>1972</v>
      </c>
      <c r="F78" s="42">
        <f>VLOOKUP(E78,[1]!Assam[#Data],2,TRUE)</f>
        <v>90</v>
      </c>
      <c r="G78" s="42" t="str">
        <f>VLOOKUP(E78,[1]!Assam[#Data],3,TRUE)</f>
        <v>ABDUR RAHIM AJMAL</v>
      </c>
      <c r="H78" s="42" t="str">
        <f>VLOOKUP(E78,[1]!Assam[#Data],4,TRUE)</f>
        <v>AIUDF</v>
      </c>
      <c r="I78" s="42" t="s">
        <v>1973</v>
      </c>
    </row>
    <row r="79" spans="1:9" x14ac:dyDescent="0.25">
      <c r="A79" s="71"/>
      <c r="B79" s="67"/>
      <c r="C79" s="67"/>
      <c r="D79" s="67"/>
      <c r="E79" s="41" t="s">
        <v>1973</v>
      </c>
      <c r="F79" s="42">
        <f>VLOOKUP(E79,[1]!Assam[#Data],2,TRUE)</f>
        <v>91</v>
      </c>
      <c r="G79" s="42" t="str">
        <f>VLOOKUP(E79,[1]!Assam[#Data],3,TRUE)</f>
        <v>SHILADITYA DEV</v>
      </c>
      <c r="H79" s="42" t="str">
        <f>VLOOKUP(E79,[1]!Assam[#Data],4,TRUE)</f>
        <v>BJP</v>
      </c>
      <c r="I79" s="42" t="s">
        <v>1973</v>
      </c>
    </row>
    <row r="80" spans="1:9" x14ac:dyDescent="0.25">
      <c r="A80" s="71"/>
      <c r="B80" s="67"/>
      <c r="C80" s="67"/>
      <c r="D80" s="67"/>
      <c r="E80" s="41" t="s">
        <v>1974</v>
      </c>
      <c r="F80" s="42">
        <f>VLOOKUP(E80,[1]!Assam[#Data],2,TRUE)</f>
        <v>92</v>
      </c>
      <c r="G80" s="42" t="str">
        <f>VLOOKUP(E80,[1]!Assam[#Data],3,TRUE)</f>
        <v>SIBU MISRA</v>
      </c>
      <c r="H80" s="42" t="str">
        <f>VLOOKUP(E80,[1]!Assam[#Data],4,TRUE)</f>
        <v>BJP</v>
      </c>
      <c r="I80" s="42" t="s">
        <v>1973</v>
      </c>
    </row>
    <row r="81" spans="1:9" x14ac:dyDescent="0.25">
      <c r="A81" s="71"/>
      <c r="B81" s="67" t="s">
        <v>1052</v>
      </c>
      <c r="C81" s="67" t="str">
        <f>VLOOKUP(B81,[1]!Loksabha[#Data],2,TRUE)</f>
        <v>Gourav Gogoi</v>
      </c>
      <c r="D81" s="67" t="str">
        <f>VLOOKUP(B81,[1]!Loksabha[#Data],3,TRUE)</f>
        <v>INC</v>
      </c>
      <c r="E81" s="41" t="s">
        <v>1975</v>
      </c>
      <c r="F81" s="42">
        <f>VLOOKUP(E81,[1]!Assam[#Data],2,TRUE)</f>
        <v>95</v>
      </c>
      <c r="G81" s="42" t="str">
        <f>VLOOKUP(E81,[1]!Assam[#Data],3,TRUE)</f>
        <v>AJANTA NEOG</v>
      </c>
      <c r="H81" s="42" t="str">
        <f>VLOOKUP(E81,[1]!Assam[#Data],4,TRUE)</f>
        <v>INC</v>
      </c>
      <c r="I81" s="42" t="s">
        <v>1975</v>
      </c>
    </row>
    <row r="82" spans="1:9" x14ac:dyDescent="0.25">
      <c r="A82" s="71"/>
      <c r="B82" s="67"/>
      <c r="C82" s="67"/>
      <c r="D82" s="67"/>
      <c r="E82" s="41" t="s">
        <v>1976</v>
      </c>
      <c r="F82" s="42">
        <f>VLOOKUP(E82,[1]!Assam[#Data],2,TRUE)</f>
        <v>97</v>
      </c>
      <c r="G82" s="42" t="str">
        <f>VLOOKUP(E82,[1]!Assam[#Data],3,TRUE)</f>
        <v>BHABENDRA NATH BHARALI</v>
      </c>
      <c r="H82" s="42" t="str">
        <f>VLOOKUP(E82,[1]!Assam[#Data],4,TRUE)</f>
        <v>AGP</v>
      </c>
      <c r="I82" s="42" t="s">
        <v>1038</v>
      </c>
    </row>
    <row r="83" spans="1:9" x14ac:dyDescent="0.25">
      <c r="A83" s="71"/>
      <c r="B83" s="67"/>
      <c r="C83" s="67"/>
      <c r="D83" s="67"/>
      <c r="E83" s="41" t="s">
        <v>1977</v>
      </c>
      <c r="F83" s="42">
        <f>VLOOKUP(E83,[1]!Assam[#Data],2,TRUE)</f>
        <v>93</v>
      </c>
      <c r="G83" s="42" t="str">
        <f>VLOOKUP(E83,[1]!Assam[#Data],3,TRUE)</f>
        <v>ATUL BORA</v>
      </c>
      <c r="H83" s="42" t="str">
        <f>VLOOKUP(E83,[1]!Assam[#Data],4,TRUE)</f>
        <v>AGP</v>
      </c>
      <c r="I83" s="42" t="s">
        <v>1975</v>
      </c>
    </row>
    <row r="84" spans="1:9" x14ac:dyDescent="0.25">
      <c r="A84" s="71"/>
      <c r="B84" s="67"/>
      <c r="C84" s="67"/>
      <c r="D84" s="67"/>
      <c r="E84" s="41" t="s">
        <v>1978</v>
      </c>
      <c r="F84" s="42">
        <f>VLOOKUP(E84,[1]!Assam[#Data],2,TRUE)</f>
        <v>83</v>
      </c>
      <c r="G84" s="42" t="str">
        <f>VLOOKUP(E84,[1]!Assam[#Data],3,TRUE)</f>
        <v>AMINUL ISLAM</v>
      </c>
      <c r="H84" s="42" t="str">
        <f>VLOOKUP(E84,[1]!Assam[#Data],4,TRUE)</f>
        <v>AIUDF</v>
      </c>
      <c r="I84" s="42" t="s">
        <v>2029</v>
      </c>
    </row>
    <row r="85" spans="1:9" x14ac:dyDescent="0.25">
      <c r="A85" s="71"/>
      <c r="B85" s="67"/>
      <c r="C85" s="67"/>
      <c r="D85" s="67"/>
      <c r="E85" s="41" t="s">
        <v>1979</v>
      </c>
      <c r="F85" s="42">
        <f>VLOOKUP(E85,[1]!Assam[#Data],2,TRUE)</f>
        <v>84</v>
      </c>
      <c r="G85" s="42" t="str">
        <f>VLOOKUP(E85,[1]!Assam[#Data],3,TRUE)</f>
        <v>ANGOORLATA DEKA</v>
      </c>
      <c r="H85" s="42" t="str">
        <f>VLOOKUP(E85,[1]!Assam[#Data],4,TRUE)</f>
        <v>BJP</v>
      </c>
      <c r="I85" s="42" t="s">
        <v>2029</v>
      </c>
    </row>
    <row r="86" spans="1:9" x14ac:dyDescent="0.25">
      <c r="A86" s="71"/>
      <c r="B86" s="67"/>
      <c r="C86" s="67"/>
      <c r="D86" s="67"/>
      <c r="E86" s="41" t="s">
        <v>1980</v>
      </c>
      <c r="F86" s="42">
        <f>VLOOKUP(E86,[1]!Assam[#Data],2,TRUE)</f>
        <v>85</v>
      </c>
      <c r="G86" s="42" t="str">
        <f>VLOOKUP(E86,[1]!Assam[#Data],3,TRUE)</f>
        <v>NURUL HUDA</v>
      </c>
      <c r="H86" s="42" t="str">
        <f>VLOOKUP(E86,[1]!Assam[#Data],4,TRUE)</f>
        <v>INC</v>
      </c>
      <c r="I86" s="42" t="s">
        <v>2029</v>
      </c>
    </row>
    <row r="87" spans="1:9" x14ac:dyDescent="0.25">
      <c r="A87" s="71"/>
      <c r="B87" s="67"/>
      <c r="C87" s="67"/>
      <c r="D87" s="67"/>
      <c r="E87" s="41" t="s">
        <v>1981</v>
      </c>
      <c r="F87" s="42">
        <f>VLOOKUP(E87,[1]!Assam[#Data],2,TRUE)</f>
        <v>88</v>
      </c>
      <c r="G87" s="42" t="str">
        <f>VLOOKUP(E87,[1]!Assam[#Data],3,TRUE)</f>
        <v>RAKIBUL HUSSAIN</v>
      </c>
      <c r="H87" s="42" t="str">
        <f>VLOOKUP(E87,[1]!Assam[#Data],4,TRUE)</f>
        <v>INC</v>
      </c>
      <c r="I87" s="42" t="s">
        <v>2029</v>
      </c>
    </row>
    <row r="88" spans="1:9" x14ac:dyDescent="0.25">
      <c r="A88" s="71"/>
      <c r="B88" s="67"/>
      <c r="C88" s="67"/>
      <c r="D88" s="67"/>
      <c r="E88" s="41" t="s">
        <v>1052</v>
      </c>
      <c r="F88" s="42">
        <f>VLOOKUP(E88,[1]!Assam[#Data],2,TRUE)</f>
        <v>89</v>
      </c>
      <c r="G88" s="42" t="str">
        <f>VLOOKUP(E88,[1]!Assam[#Data],3,TRUE)</f>
        <v>KESHAB MAHANTA</v>
      </c>
      <c r="H88" s="42" t="str">
        <f>VLOOKUP(E88,[1]!Assam[#Data],4,TRUE)</f>
        <v>AGP</v>
      </c>
      <c r="I88" s="42" t="s">
        <v>2029</v>
      </c>
    </row>
    <row r="89" spans="1:9" x14ac:dyDescent="0.25">
      <c r="A89" s="71"/>
      <c r="B89" s="67"/>
      <c r="C89" s="67"/>
      <c r="D89" s="67"/>
      <c r="E89" s="41" t="s">
        <v>1982</v>
      </c>
      <c r="F89" s="42">
        <f>VLOOKUP(E89,[1]!Assam[#Data],2,TRUE)</f>
        <v>94</v>
      </c>
      <c r="G89" s="42" t="str">
        <f>VLOOKUP(E89,[1]!Assam[#Data],3,TRUE)</f>
        <v>ROSELINA TIRKEY</v>
      </c>
      <c r="H89" s="42" t="str">
        <f>VLOOKUP(E89,[1]!Assam[#Data],4,TRUE)</f>
        <v>INC</v>
      </c>
      <c r="I89" s="42" t="s">
        <v>1975</v>
      </c>
    </row>
    <row r="90" spans="1:9" x14ac:dyDescent="0.25">
      <c r="A90" s="71"/>
      <c r="B90" s="67"/>
      <c r="C90" s="67"/>
      <c r="D90" s="67"/>
      <c r="E90" s="41" t="s">
        <v>1983</v>
      </c>
      <c r="F90" s="42">
        <f>VLOOKUP(E90,[1]!Assam[#Data],2,TRUE)</f>
        <v>96</v>
      </c>
      <c r="G90" s="42" t="str">
        <f>VLOOKUP(E90,[1]!Assam[#Data],3,TRUE)</f>
        <v>MRINAL SAIKIA</v>
      </c>
      <c r="H90" s="42" t="str">
        <f>VLOOKUP(E90,[1]!Assam[#Data],4,TRUE)</f>
        <v>BJP</v>
      </c>
      <c r="I90" s="42" t="s">
        <v>1975</v>
      </c>
    </row>
    <row r="91" spans="1:9" x14ac:dyDescent="0.25">
      <c r="A91" s="71"/>
      <c r="B91" s="67" t="s">
        <v>1038</v>
      </c>
      <c r="C91" s="67" t="str">
        <f>VLOOKUP(B91,[1]!Loksabha[#Data],2,TRUE)</f>
        <v>Kamakhya Prasad Tasa</v>
      </c>
      <c r="D91" s="67" t="str">
        <f>VLOOKUP(B91,[1]!Loksabha[#Data],3,TRUE)</f>
        <v>BJP</v>
      </c>
      <c r="E91" s="41" t="s">
        <v>1038</v>
      </c>
      <c r="F91" s="42">
        <f>VLOOKUP(E91,[1]!Assam[#Data],2,TRUE)</f>
        <v>98</v>
      </c>
      <c r="G91" s="42" t="str">
        <f>VLOOKUP(E91,[1]!Assam[#Data],3,TRUE)</f>
        <v>HITENDRA NATH GOSWAMI</v>
      </c>
      <c r="H91" s="42" t="str">
        <f>VLOOKUP(E91,[1]!Assam[#Data],4,TRUE)</f>
        <v>BJP</v>
      </c>
      <c r="I91" s="42" t="s">
        <v>1038</v>
      </c>
    </row>
    <row r="92" spans="1:9" x14ac:dyDescent="0.25">
      <c r="A92" s="71"/>
      <c r="B92" s="67"/>
      <c r="C92" s="67"/>
      <c r="D92" s="67"/>
      <c r="E92" s="41" t="s">
        <v>1984</v>
      </c>
      <c r="F92" s="42">
        <f>VLOOKUP(E92,[1]!Assam[#Data],2,TRUE)</f>
        <v>100</v>
      </c>
      <c r="G92" s="42" t="str">
        <f>VLOOKUP(E92,[1]!Assam[#Data],3,TRUE)</f>
        <v>TARUN GOGOI</v>
      </c>
      <c r="H92" s="42" t="str">
        <f>VLOOKUP(E92,[1]!Assam[#Data],4,TRUE)</f>
        <v>INC</v>
      </c>
      <c r="I92" s="42" t="s">
        <v>1038</v>
      </c>
    </row>
    <row r="93" spans="1:9" x14ac:dyDescent="0.25">
      <c r="A93" s="71"/>
      <c r="B93" s="67"/>
      <c r="C93" s="67"/>
      <c r="D93" s="67"/>
      <c r="E93" s="41" t="s">
        <v>1985</v>
      </c>
      <c r="F93" s="42">
        <f>VLOOKUP(E93,[1]!Assam[#Data],2,TRUE)</f>
        <v>101</v>
      </c>
      <c r="G93" s="42" t="str">
        <f>VLOOKUP(E93,[1]!Assam[#Data],3,TRUE)</f>
        <v>RUPJYOTI KURMI</v>
      </c>
      <c r="H93" s="42" t="str">
        <f>VLOOKUP(E93,[1]!Assam[#Data],4,TRUE)</f>
        <v>INC</v>
      </c>
      <c r="I93" s="42" t="s">
        <v>1038</v>
      </c>
    </row>
    <row r="94" spans="1:9" x14ac:dyDescent="0.25">
      <c r="A94" s="71"/>
      <c r="B94" s="67"/>
      <c r="C94" s="67"/>
      <c r="D94" s="67"/>
      <c r="E94" s="41" t="s">
        <v>1986</v>
      </c>
      <c r="F94" s="42">
        <f>VLOOKUP(E94,[1]!Assam[#Data],2,TRUE)</f>
        <v>102</v>
      </c>
      <c r="G94" s="42" t="str">
        <f>VLOOKUP(E94,[1]!Assam[#Data],3,TRUE)</f>
        <v>RENUPOMA RAJKHOWA</v>
      </c>
      <c r="H94" s="42" t="str">
        <f>VLOOKUP(E94,[1]!Assam[#Data],4,TRUE)</f>
        <v>AGP</v>
      </c>
      <c r="I94" s="42" t="s">
        <v>1038</v>
      </c>
    </row>
    <row r="95" spans="1:9" x14ac:dyDescent="0.25">
      <c r="A95" s="71"/>
      <c r="B95" s="67"/>
      <c r="C95" s="67"/>
      <c r="D95" s="67"/>
      <c r="E95" s="41" t="s">
        <v>1987</v>
      </c>
      <c r="F95" s="42">
        <f>VLOOKUP(E95,[1]!Assam[#Data],2,TRUE)</f>
        <v>103</v>
      </c>
      <c r="G95" s="42" t="str">
        <f>VLOOKUP(E95,[1]!Assam[#Data],3,TRUE)</f>
        <v>PRODIP HAZARIKA</v>
      </c>
      <c r="H95" s="42" t="str">
        <f>VLOOKUP(E95,[1]!Assam[#Data],4,TRUE)</f>
        <v>AGP</v>
      </c>
      <c r="I95" s="42" t="s">
        <v>1992</v>
      </c>
    </row>
    <row r="96" spans="1:9" x14ac:dyDescent="0.25">
      <c r="A96" s="71"/>
      <c r="B96" s="67"/>
      <c r="C96" s="67"/>
      <c r="D96" s="67"/>
      <c r="E96" s="41" t="s">
        <v>1988</v>
      </c>
      <c r="F96" s="42">
        <f>VLOOKUP(E96,[1]!Assam[#Data],2,TRUE)</f>
        <v>104</v>
      </c>
      <c r="G96" s="42" t="str">
        <f>VLOOKUP(E96,[1]!Assam[#Data],3,TRUE)</f>
        <v>DEBABRATA SAIKIA</v>
      </c>
      <c r="H96" s="42" t="str">
        <f>VLOOKUP(E96,[1]!Assam[#Data],4,TRUE)</f>
        <v>INC</v>
      </c>
      <c r="I96" s="42" t="s">
        <v>1992</v>
      </c>
    </row>
    <row r="97" spans="1:9" x14ac:dyDescent="0.25">
      <c r="A97" s="71"/>
      <c r="B97" s="67"/>
      <c r="C97" s="67"/>
      <c r="D97" s="67"/>
      <c r="E97" s="41" t="s">
        <v>1989</v>
      </c>
      <c r="F97" s="42">
        <f>VLOOKUP(E97,[1]!Assam[#Data],2,TRUE)</f>
        <v>105</v>
      </c>
      <c r="G97" s="42" t="str">
        <f>VLOOKUP(E97,[1]!Assam[#Data],3,TRUE)</f>
        <v>JOGEN MOHAN</v>
      </c>
      <c r="H97" s="42" t="str">
        <f>VLOOKUP(E97,[1]!Assam[#Data],4,TRUE)</f>
        <v>BJP</v>
      </c>
      <c r="I97" s="42" t="s">
        <v>1992</v>
      </c>
    </row>
    <row r="98" spans="1:9" x14ac:dyDescent="0.25">
      <c r="A98" s="71"/>
      <c r="B98" s="67"/>
      <c r="C98" s="67"/>
      <c r="D98" s="67"/>
      <c r="E98" s="41" t="s">
        <v>1990</v>
      </c>
      <c r="F98" s="42">
        <f>VLOOKUP(E98,[1]!Assam[#Data],2,TRUE)</f>
        <v>106</v>
      </c>
      <c r="G98" s="42" t="str">
        <f>VLOOKUP(E98,[1]!Assam[#Data],3,TRUE)</f>
        <v>TOPON KUMAR GOGOI</v>
      </c>
      <c r="H98" s="42" t="str">
        <f>VLOOKUP(E98,[1]!Assam[#Data],4,TRUE)</f>
        <v>BJP</v>
      </c>
      <c r="I98" s="42" t="s">
        <v>2041</v>
      </c>
    </row>
    <row r="99" spans="1:9" x14ac:dyDescent="0.25">
      <c r="A99" s="71"/>
      <c r="B99" s="67"/>
      <c r="C99" s="67"/>
      <c r="D99" s="67"/>
      <c r="E99" s="41" t="s">
        <v>1991</v>
      </c>
      <c r="F99" s="42">
        <f>VLOOKUP(E99,[1]!Assam[#Data],2,TRUE)</f>
        <v>107</v>
      </c>
      <c r="G99" s="42" t="str">
        <f>VLOOKUP(E99,[1]!Assam[#Data],3,TRUE)</f>
        <v>KUSHAL DOWARI</v>
      </c>
      <c r="H99" s="42" t="str">
        <f>VLOOKUP(E99,[1]!Assam[#Data],4,TRUE)</f>
        <v>BJP</v>
      </c>
      <c r="I99" s="42" t="s">
        <v>1992</v>
      </c>
    </row>
    <row r="100" spans="1:9" x14ac:dyDescent="0.25">
      <c r="A100" s="71"/>
      <c r="B100" s="67"/>
      <c r="C100" s="67"/>
      <c r="D100" s="67"/>
      <c r="E100" s="41" t="s">
        <v>1992</v>
      </c>
      <c r="F100" s="42">
        <f>VLOOKUP(E100,[1]!Assam[#Data],2,TRUE)</f>
        <v>108</v>
      </c>
      <c r="G100" s="42" t="str">
        <f>VLOOKUP(E100,[1]!Assam[#Data],3,TRUE)</f>
        <v>PRANAB KUMAR GOGOI</v>
      </c>
      <c r="H100" s="42" t="str">
        <f>VLOOKUP(E100,[1]!Assam[#Data],4,TRUE)</f>
        <v>INC</v>
      </c>
      <c r="I100" s="42" t="s">
        <v>1992</v>
      </c>
    </row>
    <row r="101" spans="1:9" x14ac:dyDescent="0.25">
      <c r="A101" s="71"/>
      <c r="B101" s="67" t="s">
        <v>851</v>
      </c>
      <c r="C101" s="67" t="str">
        <f>VLOOKUP(B101,[1]!Loksabha[#Data],2,TRUE)</f>
        <v>Rameswar Teli</v>
      </c>
      <c r="D101" s="67" t="str">
        <f>VLOOKUP(B101,[1]!Loksabha[#Data],3,TRUE)</f>
        <v>BJP</v>
      </c>
      <c r="E101" s="41" t="s">
        <v>1993</v>
      </c>
      <c r="F101" s="42">
        <f>VLOOKUP(E101,[1]!Assam[#Data],2,TRUE)</f>
        <v>115</v>
      </c>
      <c r="G101" s="42" t="str">
        <f>VLOOKUP(E101,[1]!Assam[#Data],3,TRUE)</f>
        <v>CHAKRADHAR GOGOI</v>
      </c>
      <c r="H101" s="42" t="str">
        <f>VLOOKUP(E101,[1]!Assam[#Data],4,TRUE)</f>
        <v>BJP</v>
      </c>
      <c r="I101" s="42" t="s">
        <v>851</v>
      </c>
    </row>
    <row r="102" spans="1:9" x14ac:dyDescent="0.25">
      <c r="A102" s="71"/>
      <c r="B102" s="67"/>
      <c r="C102" s="67"/>
      <c r="D102" s="67"/>
      <c r="E102" s="41" t="s">
        <v>851</v>
      </c>
      <c r="F102" s="42">
        <f>VLOOKUP(E102,[1]!Assam[#Data],2,TRUE)</f>
        <v>116</v>
      </c>
      <c r="G102" s="42" t="str">
        <f>VLOOKUP(E102,[1]!Assam[#Data],3,TRUE)</f>
        <v>PRASANTA PHUKAN</v>
      </c>
      <c r="H102" s="42" t="str">
        <f>VLOOKUP(E102,[1]!Assam[#Data],4,TRUE)</f>
        <v>BJP</v>
      </c>
      <c r="I102" s="42" t="s">
        <v>851</v>
      </c>
    </row>
    <row r="103" spans="1:9" x14ac:dyDescent="0.25">
      <c r="A103" s="71"/>
      <c r="B103" s="67"/>
      <c r="C103" s="67"/>
      <c r="D103" s="67"/>
      <c r="E103" s="41" t="s">
        <v>1994</v>
      </c>
      <c r="F103" s="42">
        <f>VLOOKUP(E103,[1]!Assam[#Data],2,TRUE)</f>
        <v>117</v>
      </c>
      <c r="G103" s="42" t="str">
        <f>VLOOKUP(E103,[1]!Assam[#Data],3,TRUE)</f>
        <v>RITUPARNA BARUAH</v>
      </c>
      <c r="H103" s="42" t="str">
        <f>VLOOKUP(E103,[1]!Assam[#Data],4,TRUE)</f>
        <v>BJP</v>
      </c>
      <c r="I103" s="42" t="s">
        <v>851</v>
      </c>
    </row>
    <row r="104" spans="1:9" x14ac:dyDescent="0.25">
      <c r="A104" s="71"/>
      <c r="B104" s="67"/>
      <c r="C104" s="67"/>
      <c r="D104" s="67"/>
      <c r="E104" s="41" t="s">
        <v>1995</v>
      </c>
      <c r="F104" s="42">
        <f>VLOOKUP(E104,[1]!Assam[#Data],2,TRUE)</f>
        <v>118</v>
      </c>
      <c r="G104" s="42" t="str">
        <f>VLOOKUP(E104,[1]!Assam[#Data],3,TRUE)</f>
        <v>TERASH GOWALLA</v>
      </c>
      <c r="H104" s="42" t="str">
        <f>VLOOKUP(E104,[1]!Assam[#Data],4,TRUE)</f>
        <v>BJP</v>
      </c>
      <c r="I104" s="42" t="s">
        <v>851</v>
      </c>
    </row>
    <row r="105" spans="1:9" x14ac:dyDescent="0.25">
      <c r="A105" s="71"/>
      <c r="B105" s="67"/>
      <c r="C105" s="67"/>
      <c r="D105" s="67"/>
      <c r="E105" s="41" t="s">
        <v>1996</v>
      </c>
      <c r="F105" s="42">
        <f>VLOOKUP(E105,[1]!Assam[#Data],2,TRUE)</f>
        <v>119</v>
      </c>
      <c r="G105" s="42" t="str">
        <f>VLOOKUP(E105,[1]!Assam[#Data],3,TRUE)</f>
        <v>BIMAL BORAH</v>
      </c>
      <c r="H105" s="42" t="str">
        <f>VLOOKUP(E105,[1]!Assam[#Data],4,TRUE)</f>
        <v>BJP</v>
      </c>
      <c r="I105" s="42" t="s">
        <v>851</v>
      </c>
    </row>
    <row r="106" spans="1:9" x14ac:dyDescent="0.25">
      <c r="A106" s="71"/>
      <c r="B106" s="67"/>
      <c r="C106" s="67"/>
      <c r="D106" s="67"/>
      <c r="E106" s="41" t="s">
        <v>1997</v>
      </c>
      <c r="F106" s="42">
        <f>VLOOKUP(E106,[1]!Assam[#Data],2,TRUE)</f>
        <v>120</v>
      </c>
      <c r="G106" s="42" t="str">
        <f>VLOOKUP(E106,[1]!Assam[#Data],3,TRUE)</f>
        <v>NAREN SONOWAL (BOTALI)</v>
      </c>
      <c r="H106" s="42" t="str">
        <f>VLOOKUP(E106,[1]!Assam[#Data],4,TRUE)</f>
        <v>AGP</v>
      </c>
      <c r="I106" s="42" t="s">
        <v>851</v>
      </c>
    </row>
    <row r="107" spans="1:9" x14ac:dyDescent="0.25">
      <c r="A107" s="71"/>
      <c r="B107" s="67"/>
      <c r="C107" s="67"/>
      <c r="D107" s="67"/>
      <c r="E107" s="41" t="s">
        <v>1998</v>
      </c>
      <c r="F107" s="42">
        <f>VLOOKUP(E107,[1]!Assam[#Data],2,TRUE)</f>
        <v>122</v>
      </c>
      <c r="G107" s="42" t="str">
        <f>VLOOKUP(E107,[1]!Assam[#Data],3,TRUE)</f>
        <v>SANJOY KISHAN</v>
      </c>
      <c r="H107" s="42" t="str">
        <f>VLOOKUP(E107,[1]!Assam[#Data],4,TRUE)</f>
        <v>BJP</v>
      </c>
      <c r="I107" s="42" t="s">
        <v>1998</v>
      </c>
    </row>
    <row r="108" spans="1:9" x14ac:dyDescent="0.25">
      <c r="A108" s="71"/>
      <c r="B108" s="67"/>
      <c r="C108" s="67"/>
      <c r="D108" s="67"/>
      <c r="E108" s="41" t="s">
        <v>1999</v>
      </c>
      <c r="F108" s="42">
        <f>VLOOKUP(E108,[1]!Assam[#Data],2,TRUE)</f>
        <v>123</v>
      </c>
      <c r="G108" s="42" t="str">
        <f>VLOOKUP(E108,[1]!Assam[#Data],3,TRUE)</f>
        <v>SUREN PHUKAN</v>
      </c>
      <c r="H108" s="42" t="str">
        <f>VLOOKUP(E108,[1]!Assam[#Data],4,TRUE)</f>
        <v>BJP</v>
      </c>
      <c r="I108" s="42" t="s">
        <v>1998</v>
      </c>
    </row>
    <row r="109" spans="1:9" x14ac:dyDescent="0.25">
      <c r="A109" s="71"/>
      <c r="B109" s="67"/>
      <c r="C109" s="67"/>
      <c r="D109" s="67"/>
      <c r="E109" s="41" t="s">
        <v>2000</v>
      </c>
      <c r="F109" s="42">
        <f>VLOOKUP(E109,[1]!Assam[#Data],2,TRUE)</f>
        <v>124</v>
      </c>
      <c r="G109" s="42" t="str">
        <f>VLOOKUP(E109,[1]!Assam[#Data],3,TRUE)</f>
        <v>BHASKAR SHARMA</v>
      </c>
      <c r="H109" s="42" t="str">
        <f>VLOOKUP(E109,[1]!Assam[#Data],4,TRUE)</f>
        <v>BJP</v>
      </c>
      <c r="I109" s="42" t="s">
        <v>1998</v>
      </c>
    </row>
    <row r="110" spans="1:9" x14ac:dyDescent="0.25">
      <c r="A110" s="71"/>
      <c r="B110" s="67" t="s">
        <v>1156</v>
      </c>
      <c r="C110" s="67" t="str">
        <f>VLOOKUP(B110,[1]!Loksabha[#Data],2,TRUE)</f>
        <v>Sarbananda Sonowal</v>
      </c>
      <c r="D110" s="67" t="str">
        <f>VLOOKUP(B110,[1]!Loksabha[#Data],3,TRUE)</f>
        <v>BJP</v>
      </c>
      <c r="E110" s="41" t="s">
        <v>2001</v>
      </c>
      <c r="F110" s="42">
        <f>VLOOKUP(E110,[1]!Assam[#Data],2,TRUE)</f>
        <v>99</v>
      </c>
      <c r="G110" s="42" t="str">
        <f>VLOOKUP(E110,[1]!Assam[#Data],3,TRUE)</f>
        <v>SARBANANDA SONOWAL</v>
      </c>
      <c r="H110" s="42" t="str">
        <f>VLOOKUP(E110,[1]!Assam[#Data],4,TRUE)</f>
        <v>BJP</v>
      </c>
      <c r="I110" s="42" t="s">
        <v>1038</v>
      </c>
    </row>
    <row r="111" spans="1:9" x14ac:dyDescent="0.25">
      <c r="A111" s="71"/>
      <c r="B111" s="67"/>
      <c r="C111" s="67"/>
      <c r="D111" s="67"/>
      <c r="E111" s="41" t="s">
        <v>2002</v>
      </c>
      <c r="F111" s="42">
        <f>VLOOKUP(E111,[1]!Assam[#Data],2,TRUE)</f>
        <v>110</v>
      </c>
      <c r="G111" s="42" t="str">
        <f>VLOOKUP(E111,[1]!Assam[#Data],3,TRUE)</f>
        <v>MAMUN IMDADUL HAQUE CHAWDHURY</v>
      </c>
      <c r="H111" s="42" t="str">
        <f>VLOOKUP(E111,[1]!Assam[#Data],4,TRUE)</f>
        <v>AIUDF</v>
      </c>
      <c r="I111" s="42" t="s">
        <v>1156</v>
      </c>
    </row>
    <row r="112" spans="1:9" x14ac:dyDescent="0.25">
      <c r="A112" s="71"/>
      <c r="B112" s="67"/>
      <c r="C112" s="67"/>
      <c r="D112" s="67"/>
      <c r="E112" s="41" t="s">
        <v>1156</v>
      </c>
      <c r="F112" s="42">
        <f>VLOOKUP(E112,[1]!Assam[#Data],2,TRUE)</f>
        <v>111</v>
      </c>
      <c r="G112" s="42" t="str">
        <f>VLOOKUP(E112,[1]!Assam[#Data],3,TRUE)</f>
        <v>UTPAL DUTTA</v>
      </c>
      <c r="H112" s="42" t="str">
        <f>VLOOKUP(E112,[1]!Assam[#Data],4,TRUE)</f>
        <v>AGP</v>
      </c>
      <c r="I112" s="42" t="s">
        <v>1156</v>
      </c>
    </row>
    <row r="113" spans="1:9" x14ac:dyDescent="0.25">
      <c r="A113" s="71"/>
      <c r="B113" s="67"/>
      <c r="C113" s="67"/>
      <c r="D113" s="67"/>
      <c r="E113" s="41" t="s">
        <v>2003</v>
      </c>
      <c r="F113" s="42">
        <f>VLOOKUP(E113,[1]!Assam[#Data],2,TRUE)</f>
        <v>112</v>
      </c>
      <c r="G113" s="42" t="str">
        <f>VLOOKUP(E113,[1]!Assam[#Data],3,TRUE)</f>
        <v>NABA KUMAR DOLEY</v>
      </c>
      <c r="H113" s="42" t="str">
        <f>VLOOKUP(E113,[1]!Assam[#Data],4,TRUE)</f>
        <v>BJP</v>
      </c>
      <c r="I113" s="42" t="s">
        <v>1156</v>
      </c>
    </row>
    <row r="114" spans="1:9" x14ac:dyDescent="0.25">
      <c r="A114" s="71"/>
      <c r="B114" s="67"/>
      <c r="C114" s="67"/>
      <c r="D114" s="67"/>
      <c r="E114" s="41" t="s">
        <v>2004</v>
      </c>
      <c r="F114" s="42">
        <f>VLOOKUP(E114,[1]!Assam[#Data],2,TRUE)</f>
        <v>113</v>
      </c>
      <c r="G114" s="42" t="str">
        <f>VLOOKUP(E114,[1]!Assam[#Data],3,TRUE)</f>
        <v>PRADAN BARUAH</v>
      </c>
      <c r="H114" s="42" t="str">
        <f>VLOOKUP(E114,[1]!Assam[#Data],4,TRUE)</f>
        <v>BJP</v>
      </c>
      <c r="I114" s="42" t="s">
        <v>2034</v>
      </c>
    </row>
    <row r="115" spans="1:9" x14ac:dyDescent="0.25">
      <c r="A115" s="71"/>
      <c r="B115" s="67"/>
      <c r="C115" s="67"/>
      <c r="D115" s="67"/>
      <c r="E115" s="41" t="s">
        <v>2005</v>
      </c>
      <c r="F115" s="42">
        <f>VLOOKUP(E115,[1]!Assam[#Data],2,TRUE)</f>
        <v>114</v>
      </c>
      <c r="G115" s="42" t="str">
        <f>VLOOKUP(E115,[1]!Assam[#Data],3,TRUE)</f>
        <v>BHUBON PEGU</v>
      </c>
      <c r="H115" s="42" t="str">
        <f>VLOOKUP(E115,[1]!Assam[#Data],4,TRUE)</f>
        <v>IND</v>
      </c>
      <c r="I115" s="42" t="s">
        <v>2034</v>
      </c>
    </row>
    <row r="116" spans="1:9" x14ac:dyDescent="0.25">
      <c r="A116" s="71"/>
      <c r="B116" s="67"/>
      <c r="C116" s="67"/>
      <c r="D116" s="67"/>
      <c r="E116" s="41" t="s">
        <v>2006</v>
      </c>
      <c r="F116" s="42">
        <f>VLOOKUP(E116,[1]!Assam[#Data],2,TRUE)</f>
        <v>121</v>
      </c>
      <c r="G116" s="42" t="str">
        <f>VLOOKUP(E116,[1]!Assam[#Data],3,TRUE)</f>
        <v>BINOD HAZARIKA</v>
      </c>
      <c r="H116" s="42" t="str">
        <f>VLOOKUP(E116,[1]!Assam[#Data],4,TRUE)</f>
        <v>BJP</v>
      </c>
      <c r="I116" s="42" t="s">
        <v>851</v>
      </c>
    </row>
    <row r="117" spans="1:9" x14ac:dyDescent="0.25">
      <c r="A117" s="71"/>
      <c r="B117" s="67"/>
      <c r="C117" s="67"/>
      <c r="D117" s="67"/>
      <c r="E117" s="41" t="s">
        <v>2007</v>
      </c>
      <c r="F117" s="42">
        <f>VLOOKUP(E117,[1]!Assam[#Data],2,TRUE)</f>
        <v>125</v>
      </c>
      <c r="G117" s="42" t="str">
        <f>VLOOKUP(E117,[1]!Assam[#Data],3,TRUE)</f>
        <v>DURGA BHUMIJ</v>
      </c>
      <c r="H117" s="42" t="str">
        <f>VLOOKUP(E117,[1]!Assam[#Data],4,TRUE)</f>
        <v>INC</v>
      </c>
      <c r="I117" s="42" t="s">
        <v>2035</v>
      </c>
    </row>
    <row r="118" spans="1:9" x14ac:dyDescent="0.25">
      <c r="A118" s="71"/>
      <c r="B118" s="67"/>
      <c r="C118" s="67"/>
      <c r="D118" s="67"/>
      <c r="E118" s="41" t="s">
        <v>2008</v>
      </c>
      <c r="F118" s="42">
        <f>VLOOKUP(E118,[1]!Assam[#Data],2,TRUE)</f>
        <v>126</v>
      </c>
      <c r="G118" s="42" t="str">
        <f>VLOOKUP(E118,[1]!Assam[#Data],3,TRUE)</f>
        <v>BOLIN CHETIA</v>
      </c>
      <c r="H118" s="42" t="str">
        <f>VLOOKUP(E118,[1]!Assam[#Data],4,TRUE)</f>
        <v>BJP</v>
      </c>
      <c r="I118" s="42" t="s">
        <v>1998</v>
      </c>
    </row>
    <row r="119" spans="1:9" x14ac:dyDescent="0.25">
      <c r="A119" s="71"/>
      <c r="B119" s="67" t="s">
        <v>1118</v>
      </c>
      <c r="C119" s="67" t="str">
        <f>VLOOKUP(B119,[1]!Loksabha[#Data],2,TRUE)</f>
        <v>Naba Kumar Sarania (Hira)</v>
      </c>
      <c r="D119" s="67" t="str">
        <f>VLOOKUP(B119,[1]!Loksabha[#Data],3,TRUE)</f>
        <v>IND</v>
      </c>
      <c r="E119" s="41" t="s">
        <v>2009</v>
      </c>
      <c r="F119" s="42">
        <f>VLOOKUP(E119,[1]!Assam[#Data],2,TRUE)</f>
        <v>28</v>
      </c>
      <c r="G119" s="42" t="str">
        <f>VLOOKUP(E119,[1]!Assam[#Data],3,TRUE)</f>
        <v>MAJENDRA NARZARY</v>
      </c>
      <c r="H119" s="42" t="str">
        <f>VLOOKUP(E119,[1]!Assam[#Data],4,TRUE)</f>
        <v>BPF</v>
      </c>
      <c r="I119" s="42" t="s">
        <v>1118</v>
      </c>
    </row>
    <row r="120" spans="1:9" x14ac:dyDescent="0.25">
      <c r="A120" s="71"/>
      <c r="B120" s="67"/>
      <c r="C120" s="67"/>
      <c r="D120" s="67"/>
      <c r="E120" s="41" t="s">
        <v>2010</v>
      </c>
      <c r="F120" s="42">
        <f>VLOOKUP(E120,[1]!Assam[#Data],2,TRUE)</f>
        <v>30</v>
      </c>
      <c r="G120" s="42" t="str">
        <f>VLOOKUP(E120,[1]!Assam[#Data],3,TRUE)</f>
        <v>PRAMILA RANI BRAHMA</v>
      </c>
      <c r="H120" s="42" t="str">
        <f>VLOOKUP(E120,[1]!Assam[#Data],4,TRUE)</f>
        <v>BPF</v>
      </c>
      <c r="I120" s="42" t="s">
        <v>1118</v>
      </c>
    </row>
    <row r="121" spans="1:9" x14ac:dyDescent="0.25">
      <c r="A121" s="71"/>
      <c r="B121" s="67"/>
      <c r="C121" s="67"/>
      <c r="D121" s="67"/>
      <c r="E121" s="41" t="s">
        <v>2011</v>
      </c>
      <c r="F121" s="42">
        <f>VLOOKUP(E121,[1]!Assam[#Data],2,TRUE)</f>
        <v>29</v>
      </c>
      <c r="G121" s="42" t="str">
        <f>VLOOKUP(E121,[1]!Assam[#Data],3,TRUE)</f>
        <v>RABIRAM NARZARY</v>
      </c>
      <c r="H121" s="42" t="str">
        <f>VLOOKUP(E121,[1]!Assam[#Data],4,TRUE)</f>
        <v>BPF</v>
      </c>
      <c r="I121" s="42" t="s">
        <v>1118</v>
      </c>
    </row>
    <row r="122" spans="1:9" x14ac:dyDescent="0.25">
      <c r="A122" s="71"/>
      <c r="B122" s="67"/>
      <c r="C122" s="67"/>
      <c r="D122" s="67"/>
      <c r="E122" s="41" t="s">
        <v>2012</v>
      </c>
      <c r="F122" s="42">
        <f>VLOOKUP(E122,[1]!Assam[#Data],2,TRUE)</f>
        <v>31</v>
      </c>
      <c r="G122" s="42" t="str">
        <f>VLOOKUP(E122,[1]!Assam[#Data],3,TRUE)</f>
        <v>CHANDAN BRAHMA</v>
      </c>
      <c r="H122" s="42" t="str">
        <f>VLOOKUP(E122,[1]!Assam[#Data],4,TRUE)</f>
        <v>BPF</v>
      </c>
      <c r="I122" s="42" t="s">
        <v>2031</v>
      </c>
    </row>
    <row r="123" spans="1:9" x14ac:dyDescent="0.25">
      <c r="A123" s="71"/>
      <c r="B123" s="67"/>
      <c r="C123" s="67"/>
      <c r="D123" s="67"/>
      <c r="E123" s="41" t="s">
        <v>2013</v>
      </c>
      <c r="F123" s="42">
        <f>VLOOKUP(E123,[1]!Assam[#Data],2,TRUE)</f>
        <v>33</v>
      </c>
      <c r="G123" s="42" t="str">
        <f>VLOOKUP(E123,[1]!Assam[#Data],3,TRUE)</f>
        <v>KAMALSHING NARZARY</v>
      </c>
      <c r="H123" s="42" t="str">
        <f>VLOOKUP(E123,[1]!Assam[#Data],4,TRUE)</f>
        <v>BPF</v>
      </c>
      <c r="I123" s="42" t="s">
        <v>2031</v>
      </c>
    </row>
    <row r="124" spans="1:9" x14ac:dyDescent="0.25">
      <c r="A124" s="71"/>
      <c r="B124" s="67"/>
      <c r="C124" s="67"/>
      <c r="D124" s="67"/>
      <c r="E124" s="41" t="s">
        <v>2014</v>
      </c>
      <c r="F124" s="42">
        <f>VLOOKUP(E124,[1]!Assam[#Data],2,TRUE)</f>
        <v>40</v>
      </c>
      <c r="G124" s="42" t="str">
        <f>VLOOKUP(E124,[1]!Assam[#Data],3,TRUE)</f>
        <v>RANJEET KUMAR DASS</v>
      </c>
      <c r="H124" s="42" t="str">
        <f>VLOOKUP(E124,[1]!Assam[#Data],4,TRUE)</f>
        <v>BJP</v>
      </c>
      <c r="I124" s="42" t="s">
        <v>682</v>
      </c>
    </row>
    <row r="125" spans="1:9" x14ac:dyDescent="0.25">
      <c r="A125" s="71"/>
      <c r="B125" s="67"/>
      <c r="C125" s="67"/>
      <c r="D125" s="67"/>
      <c r="E125" s="41" t="s">
        <v>2015</v>
      </c>
      <c r="F125" s="42">
        <f>VLOOKUP(E125,[1]!Assam[#Data],2,TRUE)</f>
        <v>41</v>
      </c>
      <c r="G125" s="42" t="str">
        <f>VLOOKUP(E125,[1]!Assam[#Data],3,TRUE)</f>
        <v>ABUL KALAM AZAD</v>
      </c>
      <c r="H125" s="42" t="str">
        <f>VLOOKUP(E125,[1]!Assam[#Data],4,TRUE)</f>
        <v>AIUDF</v>
      </c>
      <c r="I125" s="42" t="s">
        <v>682</v>
      </c>
    </row>
    <row r="126" spans="1:9" x14ac:dyDescent="0.25">
      <c r="A126" s="71"/>
      <c r="B126" s="67"/>
      <c r="C126" s="67"/>
      <c r="D126" s="67"/>
      <c r="E126" s="41" t="s">
        <v>2016</v>
      </c>
      <c r="F126" s="42">
        <f>VLOOKUP(E126,[1]!Assam[#Data],2,TRUE)</f>
        <v>58</v>
      </c>
      <c r="G126" s="42" t="str">
        <f>VLOOKUP(E126,[1]!Assam[#Data],3,TRUE)</f>
        <v>EMMANUEL MOSAHARY</v>
      </c>
      <c r="H126" s="42" t="str">
        <f>VLOOKUP(E126,[1]!Assam[#Data],4,TRUE)</f>
        <v>BPF</v>
      </c>
      <c r="I126" s="42" t="s">
        <v>2027</v>
      </c>
    </row>
    <row r="127" spans="1:9" x14ac:dyDescent="0.25">
      <c r="A127" s="71"/>
      <c r="B127" s="67"/>
      <c r="C127" s="67"/>
      <c r="D127" s="67"/>
      <c r="E127" s="41" t="s">
        <v>2017</v>
      </c>
      <c r="F127" s="42">
        <f>VLOOKUP(E127,[1]!Assam[#Data],2,TRUE)</f>
        <v>62</v>
      </c>
      <c r="G127" s="42" t="str">
        <f>VLOOKUP(E127,[1]!Assam[#Data],3,TRUE)</f>
        <v>MANESWAR BRAHMA</v>
      </c>
      <c r="H127" s="42" t="str">
        <f>VLOOKUP(E127,[1]!Assam[#Data],4,TRUE)</f>
        <v>BPF</v>
      </c>
      <c r="I127" s="42" t="s">
        <v>2027</v>
      </c>
    </row>
    <row r="128" spans="1:9" x14ac:dyDescent="0.25">
      <c r="A128" s="71"/>
      <c r="B128" s="67"/>
      <c r="C128" s="67"/>
      <c r="D128" s="67"/>
      <c r="E128" s="41" t="s">
        <v>2018</v>
      </c>
      <c r="F128" s="42">
        <f>VLOOKUP(E128,[1]!Assam[#Data],2,TRUE)</f>
        <v>63</v>
      </c>
      <c r="G128" s="42" t="str">
        <f>VLOOKUP(E128,[1]!Assam[#Data],3,TRUE)</f>
        <v>THANESWAR BASUMATARY</v>
      </c>
      <c r="H128" s="42" t="str">
        <f>VLOOKUP(E128,[1]!Assam[#Data],4,TRUE)</f>
        <v>BPF</v>
      </c>
      <c r="I128" s="42" t="s">
        <v>2027</v>
      </c>
    </row>
  </sheetData>
  <mergeCells count="43">
    <mergeCell ref="D110:D118"/>
    <mergeCell ref="D119:D128"/>
    <mergeCell ref="A3:A128"/>
    <mergeCell ref="D53:D62"/>
    <mergeCell ref="D63:D71"/>
    <mergeCell ref="D72:D80"/>
    <mergeCell ref="D81:D90"/>
    <mergeCell ref="D91:D100"/>
    <mergeCell ref="D101:D109"/>
    <mergeCell ref="B110:B118"/>
    <mergeCell ref="C110:C118"/>
    <mergeCell ref="B119:B128"/>
    <mergeCell ref="C119:C128"/>
    <mergeCell ref="D3:D10"/>
    <mergeCell ref="D11:D17"/>
    <mergeCell ref="D18:D22"/>
    <mergeCell ref="D23:D32"/>
    <mergeCell ref="D33:D42"/>
    <mergeCell ref="D43:D52"/>
    <mergeCell ref="B81:B90"/>
    <mergeCell ref="C81:C90"/>
    <mergeCell ref="B23:B32"/>
    <mergeCell ref="C23:C32"/>
    <mergeCell ref="B33:B42"/>
    <mergeCell ref="C33:C42"/>
    <mergeCell ref="B43:B52"/>
    <mergeCell ref="C43:C52"/>
    <mergeCell ref="B91:B100"/>
    <mergeCell ref="C91:C100"/>
    <mergeCell ref="B101:B109"/>
    <mergeCell ref="C101:C109"/>
    <mergeCell ref="B53:B62"/>
    <mergeCell ref="C53:C62"/>
    <mergeCell ref="B63:B71"/>
    <mergeCell ref="C63:C71"/>
    <mergeCell ref="B72:B80"/>
    <mergeCell ref="C72:C80"/>
    <mergeCell ref="B3:B10"/>
    <mergeCell ref="C3:C10"/>
    <mergeCell ref="B11:B17"/>
    <mergeCell ref="C11:C17"/>
    <mergeCell ref="B18:B22"/>
    <mergeCell ref="C18:C22"/>
  </mergeCells>
  <conditionalFormatting sqref="A1">
    <cfRule type="containsText" dxfId="191" priority="7" operator="containsText" text="(ST)">
      <formula>NOT(ISERROR(SEARCH("(ST)",A1)))</formula>
    </cfRule>
    <cfRule type="containsText" dxfId="190" priority="8" operator="containsText" text="(SC)">
      <formula>NOT(ISERROR(SEARCH("(SC)",A1)))</formula>
    </cfRule>
  </conditionalFormatting>
  <conditionalFormatting sqref="A2">
    <cfRule type="containsText" dxfId="189" priority="5" operator="containsText" text="(ST)">
      <formula>NOT(ISERROR(SEARCH("(ST)",A2)))</formula>
    </cfRule>
    <cfRule type="containsText" dxfId="188" priority="6" operator="containsText" text="(SC)">
      <formula>NOT(ISERROR(SEARCH("(SC)",A2)))</formula>
    </cfRule>
  </conditionalFormatting>
  <conditionalFormatting sqref="D2:H2 C1:H1 B1:B2">
    <cfRule type="containsText" dxfId="187" priority="11" operator="containsText" text="(ST)">
      <formula>NOT(ISERROR(SEARCH("(ST)",B1)))</formula>
    </cfRule>
    <cfRule type="containsText" dxfId="186" priority="12" operator="containsText" text="(SC)">
      <formula>NOT(ISERROR(SEARCH("(SC)",B1)))</formula>
    </cfRule>
  </conditionalFormatting>
  <conditionalFormatting sqref="C2">
    <cfRule type="containsText" dxfId="185" priority="9" operator="containsText" text="(ST)">
      <formula>NOT(ISERROR(SEARCH("(ST)",C2)))</formula>
    </cfRule>
    <cfRule type="containsText" dxfId="184" priority="10" operator="containsText" text="(SC)">
      <formula>NOT(ISERROR(SEARCH("(SC)",C2)))</formula>
    </cfRule>
  </conditionalFormatting>
  <conditionalFormatting sqref="I1:I2">
    <cfRule type="containsText" dxfId="183" priority="1" operator="containsText" text="(ST)">
      <formula>NOT(ISERROR(SEARCH("(ST)",I1)))</formula>
    </cfRule>
    <cfRule type="containsText" dxfId="182" priority="2" operator="containsText" text="(SC)">
      <formula>NOT(ISERROR(SEARCH("(SC)",I1)))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9" priority="3" operator="containsText" text="(ST)">
      <formula>NOT(ISERROR(SEARCH("(ST)",A1)))</formula>
    </cfRule>
    <cfRule type="containsText" dxfId="18" priority="4" operator="containsText" text="(SC)">
      <formula>NOT(ISERROR(SEARCH("(SC)",A1)))</formula>
    </cfRule>
  </conditionalFormatting>
  <conditionalFormatting sqref="A2">
    <cfRule type="containsText" dxfId="17" priority="1" operator="containsText" text="(ST)">
      <formula>NOT(ISERROR(SEARCH("(ST)",A2)))</formula>
    </cfRule>
    <cfRule type="containsText" dxfId="16" priority="2" operator="containsText" text="(SC)">
      <formula>NOT(ISERROR(SEARCH("(SC)",A2)))</formula>
    </cfRule>
  </conditionalFormatting>
  <conditionalFormatting sqref="C2">
    <cfRule type="containsText" dxfId="15" priority="5" operator="containsText" text="(ST)">
      <formula>NOT(ISERROR(SEARCH("(ST)",C2)))</formula>
    </cfRule>
    <cfRule type="containsText" dxfId="14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cols>
    <col min="1" max="1" width="4.85546875" bestFit="1" customWidth="1"/>
    <col min="2" max="2" width="22.5703125" bestFit="1" customWidth="1"/>
    <col min="3" max="3" width="18.7109375" bestFit="1" customWidth="1"/>
    <col min="4" max="4" width="15.42578125" bestFit="1" customWidth="1"/>
    <col min="5" max="5" width="28" bestFit="1" customWidth="1"/>
    <col min="6" max="6" width="18" bestFit="1" customWidth="1"/>
    <col min="7" max="7" width="26.5703125" bestFit="1" customWidth="1"/>
    <col min="8" max="8" width="15.42578125" bestFit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</sheetData>
  <conditionalFormatting sqref="A1">
    <cfRule type="containsText" dxfId="13" priority="3" operator="containsText" text="(ST)">
      <formula>NOT(ISERROR(SEARCH("(ST)",A1)))</formula>
    </cfRule>
    <cfRule type="containsText" dxfId="12" priority="4" operator="containsText" text="(SC)">
      <formula>NOT(ISERROR(SEARCH("(SC)",A1)))</formula>
    </cfRule>
  </conditionalFormatting>
  <conditionalFormatting sqref="A2">
    <cfRule type="containsText" dxfId="11" priority="1" operator="containsText" text="(ST)">
      <formula>NOT(ISERROR(SEARCH("(ST)",A2)))</formula>
    </cfRule>
    <cfRule type="containsText" dxfId="10" priority="2" operator="containsText" text="(SC)">
      <formula>NOT(ISERROR(SEARCH("(SC)",A2)))</formula>
    </cfRule>
  </conditionalFormatting>
  <conditionalFormatting sqref="C2">
    <cfRule type="containsText" dxfId="9" priority="5" operator="containsText" text="(ST)">
      <formula>NOT(ISERROR(SEARCH("(ST)",C2)))</formula>
    </cfRule>
    <cfRule type="containsText" dxfId="8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D545"/>
  <sheetViews>
    <sheetView workbookViewId="0">
      <selection activeCell="G13" sqref="G13"/>
    </sheetView>
  </sheetViews>
  <sheetFormatPr defaultColWidth="9.140625" defaultRowHeight="15" x14ac:dyDescent="0.25"/>
  <cols>
    <col min="1" max="1" width="24.42578125" style="28" bestFit="1" customWidth="1"/>
    <col min="2" max="2" width="43.7109375" style="28" bestFit="1" customWidth="1"/>
    <col min="3" max="4" width="19.5703125" style="28" customWidth="1"/>
    <col min="5" max="16384" width="9.140625" style="28"/>
  </cols>
  <sheetData>
    <row r="2" spans="1:4" x14ac:dyDescent="0.25">
      <c r="A2" s="25" t="s">
        <v>505</v>
      </c>
      <c r="B2" s="26" t="s">
        <v>506</v>
      </c>
      <c r="C2" s="26" t="s">
        <v>3</v>
      </c>
      <c r="D2" s="27" t="s">
        <v>507</v>
      </c>
    </row>
    <row r="3" spans="1:4" x14ac:dyDescent="0.25">
      <c r="A3" s="29" t="s">
        <v>238</v>
      </c>
      <c r="B3" s="30" t="s">
        <v>508</v>
      </c>
      <c r="C3" s="30" t="s">
        <v>509</v>
      </c>
      <c r="D3" s="31" t="s">
        <v>233</v>
      </c>
    </row>
    <row r="4" spans="1:4" x14ac:dyDescent="0.25">
      <c r="A4" s="29" t="s">
        <v>510</v>
      </c>
      <c r="B4" s="30" t="s">
        <v>511</v>
      </c>
      <c r="C4" s="30" t="s">
        <v>427</v>
      </c>
      <c r="D4" s="31" t="s">
        <v>512</v>
      </c>
    </row>
    <row r="5" spans="1:4" x14ac:dyDescent="0.25">
      <c r="A5" s="29" t="s">
        <v>513</v>
      </c>
      <c r="B5" s="30" t="s">
        <v>514</v>
      </c>
      <c r="C5" s="30" t="s">
        <v>427</v>
      </c>
      <c r="D5" s="31" t="s">
        <v>515</v>
      </c>
    </row>
    <row r="6" spans="1:4" x14ac:dyDescent="0.25">
      <c r="A6" s="29" t="s">
        <v>516</v>
      </c>
      <c r="B6" s="30" t="s">
        <v>517</v>
      </c>
      <c r="C6" s="30" t="s">
        <v>427</v>
      </c>
      <c r="D6" s="31" t="s">
        <v>515</v>
      </c>
    </row>
    <row r="7" spans="1:4" x14ac:dyDescent="0.25">
      <c r="A7" s="29" t="s">
        <v>518</v>
      </c>
      <c r="B7" s="30" t="s">
        <v>519</v>
      </c>
      <c r="C7" s="30" t="s">
        <v>427</v>
      </c>
      <c r="D7" s="31" t="s">
        <v>520</v>
      </c>
    </row>
    <row r="8" spans="1:4" x14ac:dyDescent="0.25">
      <c r="A8" s="29" t="s">
        <v>521</v>
      </c>
      <c r="B8" s="30" t="s">
        <v>522</v>
      </c>
      <c r="C8" s="30" t="s">
        <v>427</v>
      </c>
      <c r="D8" s="31" t="s">
        <v>523</v>
      </c>
    </row>
    <row r="9" spans="1:4" x14ac:dyDescent="0.25">
      <c r="A9" s="29" t="s">
        <v>524</v>
      </c>
      <c r="B9" s="30" t="s">
        <v>525</v>
      </c>
      <c r="C9" s="30" t="s">
        <v>427</v>
      </c>
      <c r="D9" s="31" t="s">
        <v>512</v>
      </c>
    </row>
    <row r="10" spans="1:4" x14ac:dyDescent="0.25">
      <c r="A10" s="29" t="s">
        <v>526</v>
      </c>
      <c r="B10" s="30" t="s">
        <v>527</v>
      </c>
      <c r="C10" s="30" t="s">
        <v>427</v>
      </c>
      <c r="D10" s="31" t="s">
        <v>520</v>
      </c>
    </row>
    <row r="11" spans="1:4" x14ac:dyDescent="0.25">
      <c r="A11" s="29" t="s">
        <v>528</v>
      </c>
      <c r="B11" s="30" t="s">
        <v>529</v>
      </c>
      <c r="C11" s="30" t="s">
        <v>425</v>
      </c>
      <c r="D11" s="31" t="s">
        <v>530</v>
      </c>
    </row>
    <row r="12" spans="1:4" x14ac:dyDescent="0.25">
      <c r="A12" s="29" t="s">
        <v>531</v>
      </c>
      <c r="B12" s="30" t="s">
        <v>532</v>
      </c>
      <c r="C12" s="30" t="s">
        <v>533</v>
      </c>
      <c r="D12" s="31" t="s">
        <v>530</v>
      </c>
    </row>
    <row r="13" spans="1:4" x14ac:dyDescent="0.25">
      <c r="A13" s="29" t="s">
        <v>534</v>
      </c>
      <c r="B13" s="30" t="s">
        <v>535</v>
      </c>
      <c r="C13" s="30" t="s">
        <v>427</v>
      </c>
      <c r="D13" s="31" t="s">
        <v>512</v>
      </c>
    </row>
    <row r="14" spans="1:4" x14ac:dyDescent="0.25">
      <c r="A14" s="29" t="s">
        <v>536</v>
      </c>
      <c r="B14" s="30" t="s">
        <v>537</v>
      </c>
      <c r="C14" s="30" t="s">
        <v>538</v>
      </c>
      <c r="D14" s="31" t="s">
        <v>539</v>
      </c>
    </row>
    <row r="15" spans="1:4" x14ac:dyDescent="0.25">
      <c r="A15" s="29" t="s">
        <v>540</v>
      </c>
      <c r="B15" s="30" t="s">
        <v>541</v>
      </c>
      <c r="C15" s="30" t="s">
        <v>427</v>
      </c>
      <c r="D15" s="31" t="s">
        <v>512</v>
      </c>
    </row>
    <row r="16" spans="1:4" x14ac:dyDescent="0.25">
      <c r="A16" s="29" t="s">
        <v>542</v>
      </c>
      <c r="B16" s="30" t="s">
        <v>543</v>
      </c>
      <c r="C16" s="30" t="s">
        <v>427</v>
      </c>
      <c r="D16" s="31" t="s">
        <v>544</v>
      </c>
    </row>
    <row r="17" spans="1:4" x14ac:dyDescent="0.25">
      <c r="A17" s="29" t="s">
        <v>545</v>
      </c>
      <c r="B17" s="30" t="s">
        <v>546</v>
      </c>
      <c r="C17" s="30" t="s">
        <v>427</v>
      </c>
      <c r="D17" s="31" t="s">
        <v>523</v>
      </c>
    </row>
    <row r="18" spans="1:4" x14ac:dyDescent="0.25">
      <c r="A18" s="29" t="s">
        <v>547</v>
      </c>
      <c r="B18" s="30" t="s">
        <v>548</v>
      </c>
      <c r="C18" s="30" t="s">
        <v>549</v>
      </c>
      <c r="D18" s="31" t="s">
        <v>150</v>
      </c>
    </row>
    <row r="19" spans="1:4" x14ac:dyDescent="0.25">
      <c r="A19" s="29" t="s">
        <v>550</v>
      </c>
      <c r="B19" s="30" t="s">
        <v>551</v>
      </c>
      <c r="C19" s="30" t="s">
        <v>427</v>
      </c>
      <c r="D19" s="31" t="s">
        <v>552</v>
      </c>
    </row>
    <row r="20" spans="1:4" x14ac:dyDescent="0.25">
      <c r="A20" s="29" t="s">
        <v>553</v>
      </c>
      <c r="B20" s="30" t="s">
        <v>554</v>
      </c>
      <c r="C20" s="30" t="s">
        <v>427</v>
      </c>
      <c r="D20" s="31" t="s">
        <v>512</v>
      </c>
    </row>
    <row r="21" spans="1:4" x14ac:dyDescent="0.25">
      <c r="A21" s="29" t="s">
        <v>555</v>
      </c>
      <c r="B21" s="30" t="s">
        <v>556</v>
      </c>
      <c r="C21" s="30" t="s">
        <v>425</v>
      </c>
      <c r="D21" s="31" t="s">
        <v>512</v>
      </c>
    </row>
    <row r="22" spans="1:4" x14ac:dyDescent="0.25">
      <c r="A22" s="29" t="s">
        <v>557</v>
      </c>
      <c r="B22" s="30" t="s">
        <v>558</v>
      </c>
      <c r="C22" s="30" t="s">
        <v>559</v>
      </c>
      <c r="D22" s="31" t="s">
        <v>520</v>
      </c>
    </row>
    <row r="23" spans="1:4" x14ac:dyDescent="0.25">
      <c r="A23" s="29" t="s">
        <v>560</v>
      </c>
      <c r="B23" s="30" t="s">
        <v>561</v>
      </c>
      <c r="C23" s="30" t="s">
        <v>427</v>
      </c>
      <c r="D23" s="31" t="s">
        <v>515</v>
      </c>
    </row>
    <row r="24" spans="1:4" x14ac:dyDescent="0.25">
      <c r="A24" s="29" t="s">
        <v>562</v>
      </c>
      <c r="B24" s="30" t="s">
        <v>563</v>
      </c>
      <c r="C24" s="30" t="s">
        <v>425</v>
      </c>
      <c r="D24" s="31" t="s">
        <v>564</v>
      </c>
    </row>
    <row r="25" spans="1:4" x14ac:dyDescent="0.25">
      <c r="A25" s="29" t="s">
        <v>565</v>
      </c>
      <c r="B25" s="30" t="s">
        <v>566</v>
      </c>
      <c r="C25" s="30" t="s">
        <v>427</v>
      </c>
      <c r="D25" s="31" t="s">
        <v>512</v>
      </c>
    </row>
    <row r="26" spans="1:4" x14ac:dyDescent="0.25">
      <c r="A26" s="29" t="s">
        <v>160</v>
      </c>
      <c r="B26" s="30" t="s">
        <v>567</v>
      </c>
      <c r="C26" s="30" t="s">
        <v>549</v>
      </c>
      <c r="D26" s="31" t="s">
        <v>150</v>
      </c>
    </row>
    <row r="27" spans="1:4" x14ac:dyDescent="0.25">
      <c r="A27" s="29" t="s">
        <v>568</v>
      </c>
      <c r="B27" s="30" t="s">
        <v>569</v>
      </c>
      <c r="C27" s="30" t="s">
        <v>427</v>
      </c>
      <c r="D27" s="31" t="s">
        <v>515</v>
      </c>
    </row>
    <row r="28" spans="1:4" x14ac:dyDescent="0.25">
      <c r="A28" s="29" t="s">
        <v>570</v>
      </c>
      <c r="B28" s="30" t="s">
        <v>571</v>
      </c>
      <c r="C28" s="30" t="s">
        <v>572</v>
      </c>
      <c r="D28" s="31" t="s">
        <v>564</v>
      </c>
    </row>
    <row r="29" spans="1:4" x14ac:dyDescent="0.25">
      <c r="A29" s="29" t="s">
        <v>185</v>
      </c>
      <c r="B29" s="30" t="s">
        <v>573</v>
      </c>
      <c r="C29" s="30" t="s">
        <v>549</v>
      </c>
      <c r="D29" s="31" t="s">
        <v>150</v>
      </c>
    </row>
    <row r="30" spans="1:4" x14ac:dyDescent="0.25">
      <c r="A30" s="29" t="s">
        <v>574</v>
      </c>
      <c r="B30" s="30" t="s">
        <v>575</v>
      </c>
      <c r="C30" s="30" t="s">
        <v>576</v>
      </c>
      <c r="D30" s="31" t="s">
        <v>577</v>
      </c>
    </row>
    <row r="31" spans="1:4" x14ac:dyDescent="0.25">
      <c r="A31" s="29" t="s">
        <v>578</v>
      </c>
      <c r="B31" s="30" t="s">
        <v>579</v>
      </c>
      <c r="C31" s="30" t="s">
        <v>427</v>
      </c>
      <c r="D31" s="31" t="s">
        <v>580</v>
      </c>
    </row>
    <row r="32" spans="1:4" x14ac:dyDescent="0.25">
      <c r="A32" s="29" t="s">
        <v>581</v>
      </c>
      <c r="B32" s="30" t="s">
        <v>582</v>
      </c>
      <c r="C32" s="30" t="s">
        <v>427</v>
      </c>
      <c r="D32" s="31" t="s">
        <v>512</v>
      </c>
    </row>
    <row r="33" spans="1:4" x14ac:dyDescent="0.25">
      <c r="A33" s="29" t="s">
        <v>583</v>
      </c>
      <c r="B33" s="30" t="s">
        <v>584</v>
      </c>
      <c r="C33" s="30" t="s">
        <v>585</v>
      </c>
      <c r="D33" s="31" t="s">
        <v>586</v>
      </c>
    </row>
    <row r="34" spans="1:4" x14ac:dyDescent="0.25">
      <c r="A34" s="29" t="s">
        <v>587</v>
      </c>
      <c r="B34" s="30" t="s">
        <v>588</v>
      </c>
      <c r="C34" s="30" t="s">
        <v>589</v>
      </c>
      <c r="D34" s="31" t="s">
        <v>150</v>
      </c>
    </row>
    <row r="35" spans="1:4" x14ac:dyDescent="0.25">
      <c r="A35" s="29" t="s">
        <v>590</v>
      </c>
      <c r="B35" s="30" t="s">
        <v>591</v>
      </c>
      <c r="C35" s="30" t="s">
        <v>538</v>
      </c>
      <c r="D35" s="31" t="s">
        <v>539</v>
      </c>
    </row>
    <row r="36" spans="1:4" x14ac:dyDescent="0.25">
      <c r="A36" s="29" t="s">
        <v>592</v>
      </c>
      <c r="B36" s="30" t="s">
        <v>593</v>
      </c>
      <c r="C36" s="30" t="s">
        <v>585</v>
      </c>
      <c r="D36" s="31" t="s">
        <v>586</v>
      </c>
    </row>
    <row r="37" spans="1:4" x14ac:dyDescent="0.25">
      <c r="A37" s="29" t="s">
        <v>594</v>
      </c>
      <c r="B37" s="30" t="s">
        <v>595</v>
      </c>
      <c r="C37" s="30" t="s">
        <v>596</v>
      </c>
      <c r="D37" s="31" t="s">
        <v>597</v>
      </c>
    </row>
    <row r="38" spans="1:4" x14ac:dyDescent="0.25">
      <c r="A38" s="29" t="s">
        <v>598</v>
      </c>
      <c r="B38" s="30" t="s">
        <v>599</v>
      </c>
      <c r="C38" s="30" t="s">
        <v>427</v>
      </c>
      <c r="D38" s="31" t="s">
        <v>597</v>
      </c>
    </row>
    <row r="39" spans="1:4" x14ac:dyDescent="0.25">
      <c r="A39" s="29" t="s">
        <v>361</v>
      </c>
      <c r="B39" s="30" t="s">
        <v>600</v>
      </c>
      <c r="C39" s="30" t="s">
        <v>425</v>
      </c>
      <c r="D39" s="31" t="s">
        <v>504</v>
      </c>
    </row>
    <row r="40" spans="1:4" x14ac:dyDescent="0.25">
      <c r="A40" s="29" t="s">
        <v>362</v>
      </c>
      <c r="B40" s="30" t="s">
        <v>601</v>
      </c>
      <c r="C40" s="30" t="s">
        <v>427</v>
      </c>
      <c r="D40" s="31" t="s">
        <v>504</v>
      </c>
    </row>
    <row r="41" spans="1:4" x14ac:dyDescent="0.25">
      <c r="A41" s="29" t="s">
        <v>602</v>
      </c>
      <c r="B41" s="30" t="s">
        <v>603</v>
      </c>
      <c r="C41" s="30" t="s">
        <v>427</v>
      </c>
      <c r="D41" s="31" t="s">
        <v>539</v>
      </c>
    </row>
    <row r="42" spans="1:4" x14ac:dyDescent="0.25">
      <c r="A42" s="29" t="s">
        <v>604</v>
      </c>
      <c r="B42" s="30" t="s">
        <v>605</v>
      </c>
      <c r="C42" s="30" t="s">
        <v>606</v>
      </c>
      <c r="D42" s="31" t="s">
        <v>607</v>
      </c>
    </row>
    <row r="43" spans="1:4" x14ac:dyDescent="0.25">
      <c r="A43" s="29" t="s">
        <v>608</v>
      </c>
      <c r="B43" s="30" t="s">
        <v>609</v>
      </c>
      <c r="C43" s="30" t="s">
        <v>533</v>
      </c>
      <c r="D43" s="31" t="s">
        <v>530</v>
      </c>
    </row>
    <row r="44" spans="1:4" x14ac:dyDescent="0.25">
      <c r="A44" s="29" t="s">
        <v>610</v>
      </c>
      <c r="B44" s="30" t="s">
        <v>611</v>
      </c>
      <c r="C44" s="30" t="s">
        <v>427</v>
      </c>
      <c r="D44" s="31" t="s">
        <v>597</v>
      </c>
    </row>
    <row r="45" spans="1:4" x14ac:dyDescent="0.25">
      <c r="A45" s="29" t="s">
        <v>610</v>
      </c>
      <c r="B45" s="30" t="s">
        <v>612</v>
      </c>
      <c r="C45" s="30" t="s">
        <v>559</v>
      </c>
      <c r="D45" s="31" t="s">
        <v>520</v>
      </c>
    </row>
    <row r="46" spans="1:4" x14ac:dyDescent="0.25">
      <c r="A46" s="29" t="s">
        <v>613</v>
      </c>
      <c r="B46" s="30" t="s">
        <v>614</v>
      </c>
      <c r="C46" s="30" t="s">
        <v>425</v>
      </c>
      <c r="D46" s="31" t="s">
        <v>615</v>
      </c>
    </row>
    <row r="47" spans="1:4" x14ac:dyDescent="0.25">
      <c r="A47" s="29" t="s">
        <v>616</v>
      </c>
      <c r="B47" s="30" t="s">
        <v>617</v>
      </c>
      <c r="C47" s="30" t="s">
        <v>618</v>
      </c>
      <c r="D47" s="31" t="s">
        <v>512</v>
      </c>
    </row>
    <row r="48" spans="1:4" x14ac:dyDescent="0.25">
      <c r="A48" s="29" t="s">
        <v>619</v>
      </c>
      <c r="B48" s="30" t="s">
        <v>620</v>
      </c>
      <c r="C48" s="30" t="s">
        <v>618</v>
      </c>
      <c r="D48" s="31" t="s">
        <v>512</v>
      </c>
    </row>
    <row r="49" spans="1:4" x14ac:dyDescent="0.25">
      <c r="A49" s="29" t="s">
        <v>621</v>
      </c>
      <c r="B49" s="30" t="s">
        <v>622</v>
      </c>
      <c r="C49" s="30" t="s">
        <v>427</v>
      </c>
      <c r="D49" s="31" t="s">
        <v>623</v>
      </c>
    </row>
    <row r="50" spans="1:4" x14ac:dyDescent="0.25">
      <c r="A50" s="29" t="s">
        <v>624</v>
      </c>
      <c r="B50" s="30" t="s">
        <v>625</v>
      </c>
      <c r="C50" s="30" t="s">
        <v>427</v>
      </c>
      <c r="D50" s="31" t="s">
        <v>512</v>
      </c>
    </row>
    <row r="51" spans="1:4" x14ac:dyDescent="0.25">
      <c r="A51" s="29" t="s">
        <v>626</v>
      </c>
      <c r="B51" s="30" t="s">
        <v>627</v>
      </c>
      <c r="C51" s="30" t="s">
        <v>425</v>
      </c>
      <c r="D51" s="31" t="s">
        <v>539</v>
      </c>
    </row>
    <row r="52" spans="1:4" x14ac:dyDescent="0.25">
      <c r="A52" s="29" t="s">
        <v>628</v>
      </c>
      <c r="B52" s="30" t="s">
        <v>629</v>
      </c>
      <c r="C52" s="30" t="s">
        <v>427</v>
      </c>
      <c r="D52" s="31" t="s">
        <v>512</v>
      </c>
    </row>
    <row r="53" spans="1:4" x14ac:dyDescent="0.25">
      <c r="A53" s="29" t="s">
        <v>630</v>
      </c>
      <c r="B53" s="30" t="s">
        <v>631</v>
      </c>
      <c r="C53" s="30" t="s">
        <v>427</v>
      </c>
      <c r="D53" s="31" t="s">
        <v>632</v>
      </c>
    </row>
    <row r="54" spans="1:4" x14ac:dyDescent="0.25">
      <c r="A54" s="29" t="s">
        <v>633</v>
      </c>
      <c r="B54" s="30" t="s">
        <v>634</v>
      </c>
      <c r="C54" s="30" t="s">
        <v>606</v>
      </c>
      <c r="D54" s="31" t="s">
        <v>607</v>
      </c>
    </row>
    <row r="55" spans="1:4" x14ac:dyDescent="0.25">
      <c r="A55" s="29" t="s">
        <v>635</v>
      </c>
      <c r="B55" s="30" t="s">
        <v>636</v>
      </c>
      <c r="C55" s="30" t="s">
        <v>427</v>
      </c>
      <c r="D55" s="31" t="s">
        <v>512</v>
      </c>
    </row>
    <row r="56" spans="1:4" x14ac:dyDescent="0.25">
      <c r="A56" s="29" t="s">
        <v>637</v>
      </c>
      <c r="B56" s="30" t="s">
        <v>638</v>
      </c>
      <c r="C56" s="30" t="s">
        <v>538</v>
      </c>
      <c r="D56" s="31" t="s">
        <v>539</v>
      </c>
    </row>
    <row r="57" spans="1:4" x14ac:dyDescent="0.25">
      <c r="A57" s="29" t="s">
        <v>639</v>
      </c>
      <c r="B57" s="30" t="s">
        <v>640</v>
      </c>
      <c r="C57" s="30" t="s">
        <v>427</v>
      </c>
      <c r="D57" s="31" t="s">
        <v>515</v>
      </c>
    </row>
    <row r="58" spans="1:4" x14ac:dyDescent="0.25">
      <c r="A58" s="29" t="s">
        <v>641</v>
      </c>
      <c r="B58" s="30" t="s">
        <v>642</v>
      </c>
      <c r="C58" s="30" t="s">
        <v>427</v>
      </c>
      <c r="D58" s="31" t="s">
        <v>512</v>
      </c>
    </row>
    <row r="59" spans="1:4" x14ac:dyDescent="0.25">
      <c r="A59" s="29" t="s">
        <v>643</v>
      </c>
      <c r="B59" s="30" t="s">
        <v>644</v>
      </c>
      <c r="C59" s="30" t="s">
        <v>427</v>
      </c>
      <c r="D59" s="31" t="s">
        <v>623</v>
      </c>
    </row>
    <row r="60" spans="1:4" x14ac:dyDescent="0.25">
      <c r="A60" s="29" t="s">
        <v>645</v>
      </c>
      <c r="B60" s="30" t="s">
        <v>646</v>
      </c>
      <c r="C60" s="30" t="s">
        <v>427</v>
      </c>
      <c r="D60" s="31" t="s">
        <v>623</v>
      </c>
    </row>
    <row r="61" spans="1:4" x14ac:dyDescent="0.25">
      <c r="A61" s="29" t="s">
        <v>647</v>
      </c>
      <c r="B61" s="30" t="s">
        <v>648</v>
      </c>
      <c r="C61" s="30" t="s">
        <v>425</v>
      </c>
      <c r="D61" s="31" t="s">
        <v>623</v>
      </c>
    </row>
    <row r="62" spans="1:4" x14ac:dyDescent="0.25">
      <c r="A62" s="29" t="s">
        <v>649</v>
      </c>
      <c r="B62" s="30" t="s">
        <v>650</v>
      </c>
      <c r="C62" s="30" t="s">
        <v>427</v>
      </c>
      <c r="D62" s="31" t="s">
        <v>623</v>
      </c>
    </row>
    <row r="63" spans="1:4" x14ac:dyDescent="0.25">
      <c r="A63" s="29" t="s">
        <v>651</v>
      </c>
      <c r="B63" s="30" t="s">
        <v>652</v>
      </c>
      <c r="C63" s="30" t="s">
        <v>538</v>
      </c>
      <c r="D63" s="31" t="s">
        <v>539</v>
      </c>
    </row>
    <row r="64" spans="1:4" x14ac:dyDescent="0.25">
      <c r="A64" s="29" t="s">
        <v>653</v>
      </c>
      <c r="B64" s="30" t="s">
        <v>654</v>
      </c>
      <c r="C64" s="30" t="s">
        <v>596</v>
      </c>
      <c r="D64" s="31" t="s">
        <v>597</v>
      </c>
    </row>
    <row r="65" spans="1:4" x14ac:dyDescent="0.25">
      <c r="A65" s="29" t="s">
        <v>655</v>
      </c>
      <c r="B65" s="30" t="s">
        <v>656</v>
      </c>
      <c r="C65" s="30" t="s">
        <v>538</v>
      </c>
      <c r="D65" s="31" t="s">
        <v>539</v>
      </c>
    </row>
    <row r="66" spans="1:4" x14ac:dyDescent="0.25">
      <c r="A66" s="29" t="s">
        <v>657</v>
      </c>
      <c r="B66" s="30" t="s">
        <v>658</v>
      </c>
      <c r="C66" s="30" t="s">
        <v>427</v>
      </c>
      <c r="D66" s="31" t="s">
        <v>512</v>
      </c>
    </row>
    <row r="67" spans="1:4" x14ac:dyDescent="0.25">
      <c r="A67" s="29" t="s">
        <v>659</v>
      </c>
      <c r="B67" s="30" t="s">
        <v>660</v>
      </c>
      <c r="C67" s="30" t="s">
        <v>427</v>
      </c>
      <c r="D67" s="31" t="s">
        <v>523</v>
      </c>
    </row>
    <row r="68" spans="1:4" x14ac:dyDescent="0.25">
      <c r="A68" s="29" t="s">
        <v>87</v>
      </c>
      <c r="B68" s="30" t="s">
        <v>178</v>
      </c>
      <c r="C68" s="30" t="s">
        <v>549</v>
      </c>
      <c r="D68" s="31" t="s">
        <v>150</v>
      </c>
    </row>
    <row r="69" spans="1:4" x14ac:dyDescent="0.25">
      <c r="A69" s="29" t="s">
        <v>661</v>
      </c>
      <c r="B69" s="30" t="s">
        <v>662</v>
      </c>
      <c r="C69" s="30" t="s">
        <v>427</v>
      </c>
      <c r="D69" s="31" t="s">
        <v>512</v>
      </c>
    </row>
    <row r="70" spans="1:4" x14ac:dyDescent="0.25">
      <c r="A70" s="29" t="s">
        <v>663</v>
      </c>
      <c r="B70" s="30" t="s">
        <v>664</v>
      </c>
      <c r="C70" s="30" t="s">
        <v>665</v>
      </c>
      <c r="D70" s="31" t="s">
        <v>520</v>
      </c>
    </row>
    <row r="71" spans="1:4" x14ac:dyDescent="0.25">
      <c r="A71" s="29" t="s">
        <v>666</v>
      </c>
      <c r="B71" s="30" t="s">
        <v>667</v>
      </c>
      <c r="C71" s="30" t="s">
        <v>576</v>
      </c>
      <c r="D71" s="31" t="s">
        <v>577</v>
      </c>
    </row>
    <row r="72" spans="1:4" x14ac:dyDescent="0.25">
      <c r="A72" s="29" t="s">
        <v>668</v>
      </c>
      <c r="B72" s="30" t="s">
        <v>669</v>
      </c>
      <c r="C72" s="30" t="s">
        <v>538</v>
      </c>
      <c r="D72" s="31" t="s">
        <v>539</v>
      </c>
    </row>
    <row r="73" spans="1:4" x14ac:dyDescent="0.25">
      <c r="A73" s="29" t="s">
        <v>670</v>
      </c>
      <c r="B73" s="30" t="s">
        <v>671</v>
      </c>
      <c r="C73" s="30" t="s">
        <v>538</v>
      </c>
      <c r="D73" s="31" t="s">
        <v>539</v>
      </c>
    </row>
    <row r="74" spans="1:4" x14ac:dyDescent="0.25">
      <c r="A74" s="29" t="s">
        <v>672</v>
      </c>
      <c r="B74" s="30" t="s">
        <v>673</v>
      </c>
      <c r="C74" s="30" t="s">
        <v>538</v>
      </c>
      <c r="D74" s="31" t="s">
        <v>539</v>
      </c>
    </row>
    <row r="75" spans="1:4" x14ac:dyDescent="0.25">
      <c r="A75" s="29" t="s">
        <v>674</v>
      </c>
      <c r="B75" s="30" t="s">
        <v>675</v>
      </c>
      <c r="C75" s="30" t="s">
        <v>427</v>
      </c>
      <c r="D75" s="31" t="s">
        <v>515</v>
      </c>
    </row>
    <row r="76" spans="1:4" x14ac:dyDescent="0.25">
      <c r="A76" s="29" t="s">
        <v>676</v>
      </c>
      <c r="B76" s="30" t="s">
        <v>677</v>
      </c>
      <c r="C76" s="30" t="s">
        <v>427</v>
      </c>
      <c r="D76" s="31" t="s">
        <v>512</v>
      </c>
    </row>
    <row r="77" spans="1:4" x14ac:dyDescent="0.25">
      <c r="A77" s="29" t="s">
        <v>678</v>
      </c>
      <c r="B77" s="30" t="s">
        <v>679</v>
      </c>
      <c r="C77" s="30" t="s">
        <v>606</v>
      </c>
      <c r="D77" s="31" t="s">
        <v>607</v>
      </c>
    </row>
    <row r="78" spans="1:4" x14ac:dyDescent="0.25">
      <c r="A78" s="29" t="s">
        <v>680</v>
      </c>
      <c r="B78" s="30" t="s">
        <v>681</v>
      </c>
      <c r="C78" s="30" t="s">
        <v>427</v>
      </c>
      <c r="D78" s="31" t="s">
        <v>523</v>
      </c>
    </row>
    <row r="79" spans="1:4" x14ac:dyDescent="0.25">
      <c r="A79" s="29" t="s">
        <v>682</v>
      </c>
      <c r="B79" s="30" t="s">
        <v>683</v>
      </c>
      <c r="C79" s="30" t="s">
        <v>684</v>
      </c>
      <c r="D79" s="31" t="s">
        <v>615</v>
      </c>
    </row>
    <row r="80" spans="1:4" x14ac:dyDescent="0.25">
      <c r="A80" s="29" t="s">
        <v>685</v>
      </c>
      <c r="B80" s="30" t="s">
        <v>686</v>
      </c>
      <c r="C80" s="30" t="s">
        <v>538</v>
      </c>
      <c r="D80" s="31" t="s">
        <v>539</v>
      </c>
    </row>
    <row r="81" spans="1:4" x14ac:dyDescent="0.25">
      <c r="A81" s="29" t="s">
        <v>687</v>
      </c>
      <c r="B81" s="30" t="s">
        <v>688</v>
      </c>
      <c r="C81" s="30" t="s">
        <v>538</v>
      </c>
      <c r="D81" s="31" t="s">
        <v>539</v>
      </c>
    </row>
    <row r="82" spans="1:4" x14ac:dyDescent="0.25">
      <c r="A82" s="29" t="s">
        <v>689</v>
      </c>
      <c r="B82" s="30" t="s">
        <v>690</v>
      </c>
      <c r="C82" s="30" t="s">
        <v>427</v>
      </c>
      <c r="D82" s="31" t="s">
        <v>691</v>
      </c>
    </row>
    <row r="83" spans="1:4" x14ac:dyDescent="0.25">
      <c r="A83" s="29" t="s">
        <v>692</v>
      </c>
      <c r="B83" s="30" t="s">
        <v>693</v>
      </c>
      <c r="C83" s="30" t="s">
        <v>427</v>
      </c>
      <c r="D83" s="31" t="s">
        <v>512</v>
      </c>
    </row>
    <row r="84" spans="1:4" x14ac:dyDescent="0.25">
      <c r="A84" s="29" t="s">
        <v>694</v>
      </c>
      <c r="B84" s="30" t="s">
        <v>695</v>
      </c>
      <c r="C84" s="30" t="s">
        <v>572</v>
      </c>
      <c r="D84" s="31" t="s">
        <v>564</v>
      </c>
    </row>
    <row r="85" spans="1:4" x14ac:dyDescent="0.25">
      <c r="A85" s="29" t="s">
        <v>696</v>
      </c>
      <c r="B85" s="30" t="s">
        <v>697</v>
      </c>
      <c r="C85" s="30" t="s">
        <v>427</v>
      </c>
      <c r="D85" s="31" t="s">
        <v>520</v>
      </c>
    </row>
    <row r="86" spans="1:4" x14ac:dyDescent="0.25">
      <c r="A86" s="29" t="s">
        <v>698</v>
      </c>
      <c r="B86" s="30" t="s">
        <v>699</v>
      </c>
      <c r="C86" s="30" t="s">
        <v>427</v>
      </c>
      <c r="D86" s="31" t="s">
        <v>597</v>
      </c>
    </row>
    <row r="87" spans="1:4" x14ac:dyDescent="0.25">
      <c r="A87" s="29" t="s">
        <v>700</v>
      </c>
      <c r="B87" s="30" t="s">
        <v>701</v>
      </c>
      <c r="C87" s="30" t="s">
        <v>427</v>
      </c>
      <c r="D87" s="31" t="s">
        <v>623</v>
      </c>
    </row>
    <row r="88" spans="1:4" x14ac:dyDescent="0.25">
      <c r="A88" s="29" t="s">
        <v>702</v>
      </c>
      <c r="B88" s="30" t="s">
        <v>703</v>
      </c>
      <c r="C88" s="30" t="s">
        <v>427</v>
      </c>
      <c r="D88" s="31" t="s">
        <v>623</v>
      </c>
    </row>
    <row r="89" spans="1:4" x14ac:dyDescent="0.25">
      <c r="A89" s="29" t="s">
        <v>704</v>
      </c>
      <c r="B89" s="30" t="s">
        <v>705</v>
      </c>
      <c r="C89" s="30" t="s">
        <v>606</v>
      </c>
      <c r="D89" s="31" t="s">
        <v>607</v>
      </c>
    </row>
    <row r="90" spans="1:4" x14ac:dyDescent="0.25">
      <c r="A90" s="29" t="s">
        <v>706</v>
      </c>
      <c r="B90" s="30" t="s">
        <v>707</v>
      </c>
      <c r="C90" s="30" t="s">
        <v>427</v>
      </c>
      <c r="D90" s="31" t="s">
        <v>632</v>
      </c>
    </row>
    <row r="91" spans="1:4" x14ac:dyDescent="0.25">
      <c r="A91" s="29" t="s">
        <v>708</v>
      </c>
      <c r="B91" s="30" t="s">
        <v>709</v>
      </c>
      <c r="C91" s="30" t="s">
        <v>427</v>
      </c>
      <c r="D91" s="31" t="s">
        <v>512</v>
      </c>
    </row>
    <row r="92" spans="1:4" x14ac:dyDescent="0.25">
      <c r="A92" s="29" t="s">
        <v>710</v>
      </c>
      <c r="B92" s="30" t="s">
        <v>711</v>
      </c>
      <c r="C92" s="30" t="s">
        <v>606</v>
      </c>
      <c r="D92" s="31" t="s">
        <v>607</v>
      </c>
    </row>
    <row r="93" spans="1:4" x14ac:dyDescent="0.25">
      <c r="A93" s="29" t="s">
        <v>712</v>
      </c>
      <c r="B93" s="30" t="s">
        <v>713</v>
      </c>
      <c r="C93" s="30" t="s">
        <v>596</v>
      </c>
      <c r="D93" s="31" t="s">
        <v>597</v>
      </c>
    </row>
    <row r="94" spans="1:4" x14ac:dyDescent="0.25">
      <c r="A94" s="29" t="s">
        <v>714</v>
      </c>
      <c r="B94" s="30" t="s">
        <v>715</v>
      </c>
      <c r="C94" s="30" t="s">
        <v>427</v>
      </c>
      <c r="D94" s="31" t="s">
        <v>520</v>
      </c>
    </row>
    <row r="95" spans="1:4" x14ac:dyDescent="0.25">
      <c r="A95" s="29" t="s">
        <v>716</v>
      </c>
      <c r="B95" s="30" t="s">
        <v>717</v>
      </c>
      <c r="C95" s="30" t="s">
        <v>427</v>
      </c>
      <c r="D95" s="31" t="s">
        <v>523</v>
      </c>
    </row>
    <row r="96" spans="1:4" x14ac:dyDescent="0.25">
      <c r="A96" s="29" t="s">
        <v>718</v>
      </c>
      <c r="B96" s="30" t="s">
        <v>719</v>
      </c>
      <c r="C96" s="30" t="s">
        <v>427</v>
      </c>
      <c r="D96" s="31" t="s">
        <v>515</v>
      </c>
    </row>
    <row r="97" spans="1:4" x14ac:dyDescent="0.25">
      <c r="A97" s="29" t="s">
        <v>720</v>
      </c>
      <c r="B97" s="30" t="s">
        <v>721</v>
      </c>
      <c r="C97" s="30" t="s">
        <v>427</v>
      </c>
      <c r="D97" s="31" t="s">
        <v>515</v>
      </c>
    </row>
    <row r="98" spans="1:4" x14ac:dyDescent="0.25">
      <c r="A98" s="29" t="s">
        <v>722</v>
      </c>
      <c r="B98" s="30" t="s">
        <v>723</v>
      </c>
      <c r="C98" s="30" t="s">
        <v>427</v>
      </c>
      <c r="D98" s="31" t="s">
        <v>523</v>
      </c>
    </row>
    <row r="99" spans="1:4" x14ac:dyDescent="0.25">
      <c r="A99" s="29" t="s">
        <v>724</v>
      </c>
      <c r="B99" s="30" t="s">
        <v>725</v>
      </c>
      <c r="C99" s="30" t="s">
        <v>427</v>
      </c>
      <c r="D99" s="31" t="s">
        <v>632</v>
      </c>
    </row>
    <row r="100" spans="1:4" x14ac:dyDescent="0.25">
      <c r="A100" s="29" t="s">
        <v>726</v>
      </c>
      <c r="B100" s="30" t="s">
        <v>727</v>
      </c>
      <c r="C100" s="30" t="s">
        <v>427</v>
      </c>
      <c r="D100" s="31" t="s">
        <v>520</v>
      </c>
    </row>
    <row r="101" spans="1:4" x14ac:dyDescent="0.25">
      <c r="A101" s="29" t="s">
        <v>728</v>
      </c>
      <c r="B101" s="30" t="s">
        <v>729</v>
      </c>
      <c r="C101" s="30" t="s">
        <v>427</v>
      </c>
      <c r="D101" s="31" t="s">
        <v>552</v>
      </c>
    </row>
    <row r="102" spans="1:4" x14ac:dyDescent="0.25">
      <c r="A102" s="29" t="s">
        <v>323</v>
      </c>
      <c r="B102" s="30" t="s">
        <v>730</v>
      </c>
      <c r="C102" s="30" t="s">
        <v>509</v>
      </c>
      <c r="D102" s="31" t="s">
        <v>233</v>
      </c>
    </row>
    <row r="103" spans="1:4" x14ac:dyDescent="0.25">
      <c r="A103" s="29" t="s">
        <v>731</v>
      </c>
      <c r="B103" s="30" t="s">
        <v>732</v>
      </c>
      <c r="C103" s="30" t="s">
        <v>427</v>
      </c>
      <c r="D103" s="31" t="s">
        <v>632</v>
      </c>
    </row>
    <row r="104" spans="1:4" x14ac:dyDescent="0.25">
      <c r="A104" s="29" t="s">
        <v>733</v>
      </c>
      <c r="B104" s="30" t="s">
        <v>734</v>
      </c>
      <c r="C104" s="30" t="s">
        <v>606</v>
      </c>
      <c r="D104" s="31" t="s">
        <v>607</v>
      </c>
    </row>
    <row r="105" spans="1:4" x14ac:dyDescent="0.25">
      <c r="A105" s="29" t="s">
        <v>735</v>
      </c>
      <c r="B105" s="30" t="s">
        <v>736</v>
      </c>
      <c r="C105" s="30" t="s">
        <v>427</v>
      </c>
      <c r="D105" s="31" t="s">
        <v>623</v>
      </c>
    </row>
    <row r="106" spans="1:4" x14ac:dyDescent="0.25">
      <c r="A106" s="29" t="s">
        <v>737</v>
      </c>
      <c r="B106" s="30" t="s">
        <v>738</v>
      </c>
      <c r="C106" s="30" t="s">
        <v>427</v>
      </c>
      <c r="D106" s="31" t="s">
        <v>623</v>
      </c>
    </row>
    <row r="107" spans="1:4" x14ac:dyDescent="0.25">
      <c r="A107" s="29" t="s">
        <v>739</v>
      </c>
      <c r="B107" s="30" t="s">
        <v>740</v>
      </c>
      <c r="C107" s="30" t="s">
        <v>427</v>
      </c>
      <c r="D107" s="31" t="s">
        <v>512</v>
      </c>
    </row>
    <row r="108" spans="1:4" x14ac:dyDescent="0.25">
      <c r="A108" s="29" t="s">
        <v>741</v>
      </c>
      <c r="B108" s="30" t="s">
        <v>742</v>
      </c>
      <c r="C108" s="30" t="s">
        <v>427</v>
      </c>
      <c r="D108" s="31" t="s">
        <v>523</v>
      </c>
    </row>
    <row r="109" spans="1:4" x14ac:dyDescent="0.25">
      <c r="A109" s="29" t="s">
        <v>743</v>
      </c>
      <c r="B109" s="30" t="s">
        <v>744</v>
      </c>
      <c r="C109" s="30" t="s">
        <v>427</v>
      </c>
      <c r="D109" s="31" t="s">
        <v>691</v>
      </c>
    </row>
    <row r="110" spans="1:4" x14ac:dyDescent="0.25">
      <c r="A110" s="29" t="s">
        <v>745</v>
      </c>
      <c r="B110" s="30" t="s">
        <v>746</v>
      </c>
      <c r="C110" s="30" t="s">
        <v>538</v>
      </c>
      <c r="D110" s="31" t="s">
        <v>539</v>
      </c>
    </row>
    <row r="111" spans="1:4" x14ac:dyDescent="0.25">
      <c r="A111" s="29" t="s">
        <v>747</v>
      </c>
      <c r="B111" s="30" t="s">
        <v>748</v>
      </c>
      <c r="C111" s="30" t="s">
        <v>538</v>
      </c>
      <c r="D111" s="31" t="s">
        <v>539</v>
      </c>
    </row>
    <row r="112" spans="1:4" x14ac:dyDescent="0.25">
      <c r="A112" s="29" t="s">
        <v>749</v>
      </c>
      <c r="B112" s="30" t="s">
        <v>750</v>
      </c>
      <c r="C112" s="30" t="s">
        <v>606</v>
      </c>
      <c r="D112" s="31" t="s">
        <v>607</v>
      </c>
    </row>
    <row r="113" spans="1:4" x14ac:dyDescent="0.25">
      <c r="A113" s="29" t="s">
        <v>751</v>
      </c>
      <c r="B113" s="30" t="s">
        <v>752</v>
      </c>
      <c r="C113" s="30" t="s">
        <v>538</v>
      </c>
      <c r="D113" s="31" t="s">
        <v>539</v>
      </c>
    </row>
    <row r="114" spans="1:4" x14ac:dyDescent="0.25">
      <c r="A114" s="29" t="s">
        <v>753</v>
      </c>
      <c r="B114" s="30" t="s">
        <v>699</v>
      </c>
      <c r="C114" s="30" t="s">
        <v>427</v>
      </c>
      <c r="D114" s="31" t="s">
        <v>512</v>
      </c>
    </row>
    <row r="115" spans="1:4" x14ac:dyDescent="0.25">
      <c r="A115" s="29" t="s">
        <v>754</v>
      </c>
      <c r="B115" s="30" t="s">
        <v>755</v>
      </c>
      <c r="C115" s="30" t="s">
        <v>559</v>
      </c>
      <c r="D115" s="31" t="s">
        <v>520</v>
      </c>
    </row>
    <row r="116" spans="1:4" x14ac:dyDescent="0.25">
      <c r="A116" s="29" t="s">
        <v>756</v>
      </c>
      <c r="B116" s="30" t="s">
        <v>757</v>
      </c>
      <c r="C116" s="30" t="s">
        <v>427</v>
      </c>
      <c r="D116" s="31" t="s">
        <v>597</v>
      </c>
    </row>
    <row r="117" spans="1:4" x14ac:dyDescent="0.25">
      <c r="A117" s="29" t="s">
        <v>758</v>
      </c>
      <c r="B117" s="30" t="s">
        <v>759</v>
      </c>
      <c r="C117" s="30" t="s">
        <v>760</v>
      </c>
      <c r="D117" s="31" t="s">
        <v>530</v>
      </c>
    </row>
    <row r="118" spans="1:4" x14ac:dyDescent="0.25">
      <c r="A118" s="29" t="s">
        <v>761</v>
      </c>
      <c r="B118" s="30" t="s">
        <v>762</v>
      </c>
      <c r="C118" s="30" t="s">
        <v>425</v>
      </c>
      <c r="D118" s="31" t="s">
        <v>623</v>
      </c>
    </row>
    <row r="119" spans="1:4" x14ac:dyDescent="0.25">
      <c r="A119" s="29" t="s">
        <v>763</v>
      </c>
      <c r="B119" s="30" t="s">
        <v>764</v>
      </c>
      <c r="C119" s="30" t="s">
        <v>427</v>
      </c>
      <c r="D119" s="31" t="s">
        <v>512</v>
      </c>
    </row>
    <row r="120" spans="1:4" x14ac:dyDescent="0.25">
      <c r="A120" s="29" t="s">
        <v>765</v>
      </c>
      <c r="B120" s="30" t="s">
        <v>766</v>
      </c>
      <c r="C120" s="30" t="s">
        <v>427</v>
      </c>
      <c r="D120" s="31" t="s">
        <v>765</v>
      </c>
    </row>
    <row r="121" spans="1:4" x14ac:dyDescent="0.25">
      <c r="A121" s="29" t="s">
        <v>767</v>
      </c>
      <c r="B121" s="30" t="s">
        <v>768</v>
      </c>
      <c r="C121" s="30" t="s">
        <v>427</v>
      </c>
      <c r="D121" s="31" t="s">
        <v>769</v>
      </c>
    </row>
    <row r="122" spans="1:4" x14ac:dyDescent="0.25">
      <c r="A122" s="29" t="s">
        <v>770</v>
      </c>
      <c r="B122" s="30" t="s">
        <v>771</v>
      </c>
      <c r="C122" s="30" t="s">
        <v>427</v>
      </c>
      <c r="D122" s="31" t="s">
        <v>520</v>
      </c>
    </row>
    <row r="123" spans="1:4" x14ac:dyDescent="0.25">
      <c r="A123" s="29" t="s">
        <v>772</v>
      </c>
      <c r="B123" s="30" t="s">
        <v>773</v>
      </c>
      <c r="C123" s="30" t="s">
        <v>427</v>
      </c>
      <c r="D123" s="31" t="s">
        <v>774</v>
      </c>
    </row>
    <row r="124" spans="1:4" x14ac:dyDescent="0.25">
      <c r="A124" s="29" t="s">
        <v>775</v>
      </c>
      <c r="B124" s="30" t="s">
        <v>776</v>
      </c>
      <c r="C124" s="30" t="s">
        <v>509</v>
      </c>
      <c r="D124" s="31" t="s">
        <v>233</v>
      </c>
    </row>
    <row r="125" spans="1:4" x14ac:dyDescent="0.25">
      <c r="A125" s="29" t="s">
        <v>777</v>
      </c>
      <c r="B125" s="30" t="s">
        <v>778</v>
      </c>
      <c r="C125" s="30" t="s">
        <v>585</v>
      </c>
      <c r="D125" s="31" t="s">
        <v>586</v>
      </c>
    </row>
    <row r="126" spans="1:4" x14ac:dyDescent="0.25">
      <c r="A126" s="29" t="s">
        <v>779</v>
      </c>
      <c r="B126" s="30" t="s">
        <v>780</v>
      </c>
      <c r="C126" s="30" t="s">
        <v>585</v>
      </c>
      <c r="D126" s="31" t="s">
        <v>586</v>
      </c>
    </row>
    <row r="127" spans="1:4" x14ac:dyDescent="0.25">
      <c r="A127" s="29" t="s">
        <v>781</v>
      </c>
      <c r="B127" s="30" t="s">
        <v>782</v>
      </c>
      <c r="C127" s="30" t="s">
        <v>585</v>
      </c>
      <c r="D127" s="31" t="s">
        <v>586</v>
      </c>
    </row>
    <row r="128" spans="1:4" x14ac:dyDescent="0.25">
      <c r="A128" s="29" t="s">
        <v>783</v>
      </c>
      <c r="B128" s="30" t="s">
        <v>784</v>
      </c>
      <c r="C128" s="30" t="s">
        <v>425</v>
      </c>
      <c r="D128" s="31" t="s">
        <v>632</v>
      </c>
    </row>
    <row r="129" spans="1:4" x14ac:dyDescent="0.25">
      <c r="A129" s="29" t="s">
        <v>785</v>
      </c>
      <c r="B129" s="30" t="s">
        <v>786</v>
      </c>
      <c r="C129" s="30" t="s">
        <v>427</v>
      </c>
      <c r="D129" s="31" t="s">
        <v>515</v>
      </c>
    </row>
    <row r="130" spans="1:4" x14ac:dyDescent="0.25">
      <c r="A130" s="29" t="s">
        <v>787</v>
      </c>
      <c r="B130" s="30" t="s">
        <v>788</v>
      </c>
      <c r="C130" s="30" t="s">
        <v>585</v>
      </c>
      <c r="D130" s="31" t="s">
        <v>586</v>
      </c>
    </row>
    <row r="131" spans="1:4" x14ac:dyDescent="0.25">
      <c r="A131" s="29" t="s">
        <v>789</v>
      </c>
      <c r="B131" s="30" t="s">
        <v>790</v>
      </c>
      <c r="C131" s="30" t="s">
        <v>425</v>
      </c>
      <c r="D131" s="31" t="s">
        <v>623</v>
      </c>
    </row>
    <row r="132" spans="1:4" x14ac:dyDescent="0.25">
      <c r="A132" s="29" t="s">
        <v>791</v>
      </c>
      <c r="B132" s="30" t="s">
        <v>792</v>
      </c>
      <c r="C132" s="30" t="s">
        <v>425</v>
      </c>
      <c r="D132" s="31" t="s">
        <v>623</v>
      </c>
    </row>
    <row r="133" spans="1:4" x14ac:dyDescent="0.25">
      <c r="A133" s="29" t="s">
        <v>793</v>
      </c>
      <c r="B133" s="30" t="s">
        <v>794</v>
      </c>
      <c r="C133" s="30" t="s">
        <v>425</v>
      </c>
      <c r="D133" s="31" t="s">
        <v>623</v>
      </c>
    </row>
    <row r="134" spans="1:4" x14ac:dyDescent="0.25">
      <c r="A134" s="29" t="s">
        <v>145</v>
      </c>
      <c r="B134" s="30" t="s">
        <v>795</v>
      </c>
      <c r="C134" s="30" t="s">
        <v>549</v>
      </c>
      <c r="D134" s="31" t="s">
        <v>150</v>
      </c>
    </row>
    <row r="135" spans="1:4" x14ac:dyDescent="0.25">
      <c r="A135" s="29" t="s">
        <v>796</v>
      </c>
      <c r="B135" s="30" t="s">
        <v>797</v>
      </c>
      <c r="C135" s="30" t="s">
        <v>427</v>
      </c>
      <c r="D135" s="31" t="s">
        <v>523</v>
      </c>
    </row>
    <row r="136" spans="1:4" x14ac:dyDescent="0.25">
      <c r="A136" s="29" t="s">
        <v>798</v>
      </c>
      <c r="B136" s="30" t="s">
        <v>799</v>
      </c>
      <c r="C136" s="30" t="s">
        <v>427</v>
      </c>
      <c r="D136" s="31" t="s">
        <v>523</v>
      </c>
    </row>
    <row r="137" spans="1:4" x14ac:dyDescent="0.25">
      <c r="A137" s="29" t="s">
        <v>800</v>
      </c>
      <c r="B137" s="30" t="s">
        <v>801</v>
      </c>
      <c r="C137" s="30" t="s">
        <v>585</v>
      </c>
      <c r="D137" s="31" t="s">
        <v>586</v>
      </c>
    </row>
    <row r="138" spans="1:4" x14ac:dyDescent="0.25">
      <c r="A138" s="29" t="s">
        <v>802</v>
      </c>
      <c r="B138" s="30" t="s">
        <v>803</v>
      </c>
      <c r="C138" s="30" t="s">
        <v>538</v>
      </c>
      <c r="D138" s="31" t="s">
        <v>539</v>
      </c>
    </row>
    <row r="139" spans="1:4" x14ac:dyDescent="0.25">
      <c r="A139" s="29" t="s">
        <v>804</v>
      </c>
      <c r="B139" s="30" t="s">
        <v>805</v>
      </c>
      <c r="C139" s="30" t="s">
        <v>585</v>
      </c>
      <c r="D139" s="31" t="s">
        <v>586</v>
      </c>
    </row>
    <row r="140" spans="1:4" x14ac:dyDescent="0.25">
      <c r="A140" s="29" t="s">
        <v>806</v>
      </c>
      <c r="B140" s="30" t="s">
        <v>807</v>
      </c>
      <c r="C140" s="30" t="s">
        <v>606</v>
      </c>
      <c r="D140" s="31" t="s">
        <v>607</v>
      </c>
    </row>
    <row r="141" spans="1:4" x14ac:dyDescent="0.25">
      <c r="A141" s="29" t="s">
        <v>808</v>
      </c>
      <c r="B141" s="30" t="s">
        <v>809</v>
      </c>
      <c r="C141" s="30" t="s">
        <v>427</v>
      </c>
      <c r="D141" s="31" t="s">
        <v>810</v>
      </c>
    </row>
    <row r="142" spans="1:4" x14ac:dyDescent="0.25">
      <c r="A142" s="29" t="s">
        <v>811</v>
      </c>
      <c r="B142" s="30" t="s">
        <v>812</v>
      </c>
      <c r="C142" s="30" t="s">
        <v>427</v>
      </c>
      <c r="D142" s="31" t="s">
        <v>515</v>
      </c>
    </row>
    <row r="143" spans="1:4" x14ac:dyDescent="0.25">
      <c r="A143" s="29" t="s">
        <v>813</v>
      </c>
      <c r="B143" s="30" t="s">
        <v>814</v>
      </c>
      <c r="C143" s="30" t="s">
        <v>427</v>
      </c>
      <c r="D143" s="31" t="s">
        <v>623</v>
      </c>
    </row>
    <row r="144" spans="1:4" x14ac:dyDescent="0.25">
      <c r="A144" s="29" t="s">
        <v>815</v>
      </c>
      <c r="B144" s="30" t="s">
        <v>816</v>
      </c>
      <c r="C144" s="30" t="s">
        <v>427</v>
      </c>
      <c r="D144" s="31" t="s">
        <v>817</v>
      </c>
    </row>
    <row r="145" spans="1:4" x14ac:dyDescent="0.25">
      <c r="A145" s="29" t="s">
        <v>818</v>
      </c>
      <c r="B145" s="30" t="s">
        <v>819</v>
      </c>
      <c r="C145" s="30" t="s">
        <v>427</v>
      </c>
      <c r="D145" s="31" t="s">
        <v>632</v>
      </c>
    </row>
    <row r="146" spans="1:4" x14ac:dyDescent="0.25">
      <c r="A146" s="29" t="s">
        <v>820</v>
      </c>
      <c r="B146" s="30" t="s">
        <v>821</v>
      </c>
      <c r="C146" s="30" t="s">
        <v>427</v>
      </c>
      <c r="D146" s="31" t="s">
        <v>597</v>
      </c>
    </row>
    <row r="147" spans="1:4" x14ac:dyDescent="0.25">
      <c r="A147" s="29" t="s">
        <v>822</v>
      </c>
      <c r="B147" s="30" t="s">
        <v>823</v>
      </c>
      <c r="C147" s="30" t="s">
        <v>427</v>
      </c>
      <c r="D147" s="31" t="s">
        <v>539</v>
      </c>
    </row>
    <row r="148" spans="1:4" x14ac:dyDescent="0.25">
      <c r="A148" s="29" t="s">
        <v>824</v>
      </c>
      <c r="B148" s="30" t="s">
        <v>825</v>
      </c>
      <c r="C148" s="30" t="s">
        <v>427</v>
      </c>
      <c r="D148" s="31" t="s">
        <v>523</v>
      </c>
    </row>
    <row r="149" spans="1:4" x14ac:dyDescent="0.25">
      <c r="A149" s="29" t="s">
        <v>826</v>
      </c>
      <c r="B149" s="30" t="s">
        <v>827</v>
      </c>
      <c r="C149" s="30" t="s">
        <v>427</v>
      </c>
      <c r="D149" s="31" t="s">
        <v>623</v>
      </c>
    </row>
    <row r="150" spans="1:4" x14ac:dyDescent="0.25">
      <c r="A150" s="29" t="s">
        <v>828</v>
      </c>
      <c r="B150" s="30" t="s">
        <v>829</v>
      </c>
      <c r="C150" s="30" t="s">
        <v>427</v>
      </c>
      <c r="D150" s="31" t="s">
        <v>512</v>
      </c>
    </row>
    <row r="151" spans="1:4" x14ac:dyDescent="0.25">
      <c r="A151" s="29" t="s">
        <v>830</v>
      </c>
      <c r="B151" s="30" t="s">
        <v>831</v>
      </c>
      <c r="C151" s="30" t="s">
        <v>427</v>
      </c>
      <c r="D151" s="31" t="s">
        <v>632</v>
      </c>
    </row>
    <row r="152" spans="1:4" x14ac:dyDescent="0.25">
      <c r="A152" s="29" t="s">
        <v>832</v>
      </c>
      <c r="B152" s="30" t="s">
        <v>833</v>
      </c>
      <c r="C152" s="30" t="s">
        <v>427</v>
      </c>
      <c r="D152" s="31" t="s">
        <v>774</v>
      </c>
    </row>
    <row r="153" spans="1:4" x14ac:dyDescent="0.25">
      <c r="A153" s="29" t="s">
        <v>834</v>
      </c>
      <c r="B153" s="30" t="s">
        <v>835</v>
      </c>
      <c r="C153" s="30" t="s">
        <v>427</v>
      </c>
      <c r="D153" s="31" t="s">
        <v>632</v>
      </c>
    </row>
    <row r="154" spans="1:4" x14ac:dyDescent="0.25">
      <c r="A154" s="29" t="s">
        <v>836</v>
      </c>
      <c r="B154" s="30" t="s">
        <v>837</v>
      </c>
      <c r="C154" s="30" t="s">
        <v>838</v>
      </c>
      <c r="D154" s="31" t="s">
        <v>586</v>
      </c>
    </row>
    <row r="155" spans="1:4" x14ac:dyDescent="0.25">
      <c r="A155" s="29" t="s">
        <v>839</v>
      </c>
      <c r="B155" s="30" t="s">
        <v>840</v>
      </c>
      <c r="C155" s="30" t="s">
        <v>427</v>
      </c>
      <c r="D155" s="31" t="s">
        <v>623</v>
      </c>
    </row>
    <row r="156" spans="1:4" x14ac:dyDescent="0.25">
      <c r="A156" s="29" t="s">
        <v>841</v>
      </c>
      <c r="B156" s="30" t="s">
        <v>842</v>
      </c>
      <c r="C156" s="30" t="s">
        <v>427</v>
      </c>
      <c r="D156" s="31" t="s">
        <v>512</v>
      </c>
    </row>
    <row r="157" spans="1:4" x14ac:dyDescent="0.25">
      <c r="A157" s="29" t="s">
        <v>843</v>
      </c>
      <c r="B157" s="30" t="s">
        <v>844</v>
      </c>
      <c r="C157" s="30" t="s">
        <v>606</v>
      </c>
      <c r="D157" s="31" t="s">
        <v>607</v>
      </c>
    </row>
    <row r="158" spans="1:4" x14ac:dyDescent="0.25">
      <c r="A158" s="29" t="s">
        <v>845</v>
      </c>
      <c r="B158" s="30" t="s">
        <v>846</v>
      </c>
      <c r="C158" s="30" t="s">
        <v>684</v>
      </c>
      <c r="D158" s="31" t="s">
        <v>615</v>
      </c>
    </row>
    <row r="159" spans="1:4" x14ac:dyDescent="0.25">
      <c r="A159" s="29" t="s">
        <v>847</v>
      </c>
      <c r="B159" s="30" t="s">
        <v>848</v>
      </c>
      <c r="C159" s="30" t="s">
        <v>427</v>
      </c>
      <c r="D159" s="31" t="s">
        <v>520</v>
      </c>
    </row>
    <row r="160" spans="1:4" x14ac:dyDescent="0.25">
      <c r="A160" s="29" t="s">
        <v>849</v>
      </c>
      <c r="B160" s="30" t="s">
        <v>850</v>
      </c>
      <c r="C160" s="30" t="s">
        <v>538</v>
      </c>
      <c r="D160" s="31" t="s">
        <v>539</v>
      </c>
    </row>
    <row r="161" spans="1:4" x14ac:dyDescent="0.25">
      <c r="A161" s="29" t="s">
        <v>851</v>
      </c>
      <c r="B161" s="30" t="s">
        <v>852</v>
      </c>
      <c r="C161" s="30" t="s">
        <v>427</v>
      </c>
      <c r="D161" s="31" t="s">
        <v>615</v>
      </c>
    </row>
    <row r="162" spans="1:4" x14ac:dyDescent="0.25">
      <c r="A162" s="29" t="s">
        <v>853</v>
      </c>
      <c r="B162" s="30" t="s">
        <v>854</v>
      </c>
      <c r="C162" s="30" t="s">
        <v>585</v>
      </c>
      <c r="D162" s="31" t="s">
        <v>586</v>
      </c>
    </row>
    <row r="163" spans="1:4" x14ac:dyDescent="0.25">
      <c r="A163" s="29" t="s">
        <v>855</v>
      </c>
      <c r="B163" s="30" t="s">
        <v>856</v>
      </c>
      <c r="C163" s="30" t="s">
        <v>427</v>
      </c>
      <c r="D163" s="31" t="s">
        <v>520</v>
      </c>
    </row>
    <row r="164" spans="1:4" x14ac:dyDescent="0.25">
      <c r="A164" s="29" t="s">
        <v>857</v>
      </c>
      <c r="B164" s="30" t="s">
        <v>858</v>
      </c>
      <c r="C164" s="30" t="s">
        <v>427</v>
      </c>
      <c r="D164" s="31" t="s">
        <v>512</v>
      </c>
    </row>
    <row r="165" spans="1:4" x14ac:dyDescent="0.25">
      <c r="A165" s="29" t="s">
        <v>859</v>
      </c>
      <c r="B165" s="30" t="s">
        <v>860</v>
      </c>
      <c r="C165" s="30" t="s">
        <v>538</v>
      </c>
      <c r="D165" s="31" t="s">
        <v>539</v>
      </c>
    </row>
    <row r="166" spans="1:4" x14ac:dyDescent="0.25">
      <c r="A166" s="29" t="s">
        <v>861</v>
      </c>
      <c r="B166" s="30" t="s">
        <v>862</v>
      </c>
      <c r="C166" s="30" t="s">
        <v>863</v>
      </c>
      <c r="D166" s="31" t="s">
        <v>774</v>
      </c>
    </row>
    <row r="167" spans="1:4" x14ac:dyDescent="0.25">
      <c r="A167" s="29" t="s">
        <v>864</v>
      </c>
      <c r="B167" s="30" t="s">
        <v>865</v>
      </c>
      <c r="C167" s="30" t="s">
        <v>425</v>
      </c>
      <c r="D167" s="31" t="s">
        <v>691</v>
      </c>
    </row>
    <row r="168" spans="1:4" x14ac:dyDescent="0.25">
      <c r="A168" s="29" t="s">
        <v>866</v>
      </c>
      <c r="B168" s="30" t="s">
        <v>867</v>
      </c>
      <c r="C168" s="30" t="s">
        <v>427</v>
      </c>
      <c r="D168" s="31" t="s">
        <v>769</v>
      </c>
    </row>
    <row r="169" spans="1:4" x14ac:dyDescent="0.25">
      <c r="A169" s="29" t="s">
        <v>60</v>
      </c>
      <c r="B169" s="30" t="s">
        <v>868</v>
      </c>
      <c r="C169" s="30" t="s">
        <v>549</v>
      </c>
      <c r="D169" s="31" t="s">
        <v>150</v>
      </c>
    </row>
    <row r="170" spans="1:4" x14ac:dyDescent="0.25">
      <c r="A170" s="29" t="s">
        <v>869</v>
      </c>
      <c r="B170" s="30" t="s">
        <v>870</v>
      </c>
      <c r="C170" s="30" t="s">
        <v>425</v>
      </c>
      <c r="D170" s="31" t="s">
        <v>530</v>
      </c>
    </row>
    <row r="171" spans="1:4" x14ac:dyDescent="0.25">
      <c r="A171" s="29" t="s">
        <v>871</v>
      </c>
      <c r="B171" s="30" t="s">
        <v>872</v>
      </c>
      <c r="C171" s="30" t="s">
        <v>585</v>
      </c>
      <c r="D171" s="31" t="s">
        <v>586</v>
      </c>
    </row>
    <row r="172" spans="1:4" x14ac:dyDescent="0.25">
      <c r="A172" s="29" t="s">
        <v>873</v>
      </c>
      <c r="B172" s="30" t="s">
        <v>874</v>
      </c>
      <c r="C172" s="30" t="s">
        <v>427</v>
      </c>
      <c r="D172" s="31" t="s">
        <v>512</v>
      </c>
    </row>
    <row r="173" spans="1:4" x14ac:dyDescent="0.25">
      <c r="A173" s="29" t="s">
        <v>875</v>
      </c>
      <c r="B173" s="30" t="s">
        <v>876</v>
      </c>
      <c r="C173" s="30" t="s">
        <v>427</v>
      </c>
      <c r="D173" s="31" t="s">
        <v>512</v>
      </c>
    </row>
    <row r="174" spans="1:4" x14ac:dyDescent="0.25">
      <c r="A174" s="29" t="s">
        <v>877</v>
      </c>
      <c r="B174" s="30" t="s">
        <v>878</v>
      </c>
      <c r="C174" s="30" t="s">
        <v>427</v>
      </c>
      <c r="D174" s="31" t="s">
        <v>512</v>
      </c>
    </row>
    <row r="175" spans="1:4" x14ac:dyDescent="0.25">
      <c r="A175" s="29" t="s">
        <v>879</v>
      </c>
      <c r="B175" s="30" t="s">
        <v>880</v>
      </c>
      <c r="C175" s="30" t="s">
        <v>427</v>
      </c>
      <c r="D175" s="31" t="s">
        <v>552</v>
      </c>
    </row>
    <row r="176" spans="1:4" x14ac:dyDescent="0.25">
      <c r="A176" s="29" t="s">
        <v>881</v>
      </c>
      <c r="B176" s="30" t="s">
        <v>882</v>
      </c>
      <c r="C176" s="30" t="s">
        <v>883</v>
      </c>
      <c r="D176" s="31" t="s">
        <v>564</v>
      </c>
    </row>
    <row r="177" spans="1:4" x14ac:dyDescent="0.25">
      <c r="A177" s="29" t="s">
        <v>884</v>
      </c>
      <c r="B177" s="30" t="s">
        <v>885</v>
      </c>
      <c r="C177" s="30" t="s">
        <v>427</v>
      </c>
      <c r="D177" s="31" t="s">
        <v>512</v>
      </c>
    </row>
    <row r="178" spans="1:4" x14ac:dyDescent="0.25">
      <c r="A178" s="29" t="s">
        <v>886</v>
      </c>
      <c r="B178" s="30" t="s">
        <v>887</v>
      </c>
      <c r="C178" s="30" t="s">
        <v>883</v>
      </c>
      <c r="D178" s="31" t="s">
        <v>564</v>
      </c>
    </row>
    <row r="179" spans="1:4" x14ac:dyDescent="0.25">
      <c r="A179" s="29" t="s">
        <v>888</v>
      </c>
      <c r="B179" s="30" t="s">
        <v>889</v>
      </c>
      <c r="C179" s="30" t="s">
        <v>427</v>
      </c>
      <c r="D179" s="31" t="s">
        <v>512</v>
      </c>
    </row>
    <row r="180" spans="1:4" x14ac:dyDescent="0.25">
      <c r="A180" s="29" t="s">
        <v>890</v>
      </c>
      <c r="B180" s="30" t="s">
        <v>891</v>
      </c>
      <c r="C180" s="30" t="s">
        <v>427</v>
      </c>
      <c r="D180" s="31" t="s">
        <v>512</v>
      </c>
    </row>
    <row r="181" spans="1:4" x14ac:dyDescent="0.25">
      <c r="A181" s="29" t="s">
        <v>892</v>
      </c>
      <c r="B181" s="30" t="s">
        <v>893</v>
      </c>
      <c r="C181" s="30" t="s">
        <v>572</v>
      </c>
      <c r="D181" s="31" t="s">
        <v>564</v>
      </c>
    </row>
    <row r="182" spans="1:4" x14ac:dyDescent="0.25">
      <c r="A182" s="29" t="s">
        <v>894</v>
      </c>
      <c r="B182" s="30" t="s">
        <v>895</v>
      </c>
      <c r="C182" s="30" t="s">
        <v>618</v>
      </c>
      <c r="D182" s="31" t="s">
        <v>512</v>
      </c>
    </row>
    <row r="183" spans="1:4" x14ac:dyDescent="0.25">
      <c r="A183" s="29" t="s">
        <v>896</v>
      </c>
      <c r="B183" s="30" t="s">
        <v>897</v>
      </c>
      <c r="C183" s="30" t="s">
        <v>427</v>
      </c>
      <c r="D183" s="31" t="s">
        <v>520</v>
      </c>
    </row>
    <row r="184" spans="1:4" x14ac:dyDescent="0.25">
      <c r="A184" s="29" t="s">
        <v>898</v>
      </c>
      <c r="B184" s="30" t="s">
        <v>899</v>
      </c>
      <c r="C184" s="30" t="s">
        <v>427</v>
      </c>
      <c r="D184" s="31" t="s">
        <v>515</v>
      </c>
    </row>
    <row r="185" spans="1:4" x14ac:dyDescent="0.25">
      <c r="A185" s="29" t="s">
        <v>900</v>
      </c>
      <c r="B185" s="30" t="s">
        <v>901</v>
      </c>
      <c r="C185" s="30" t="s">
        <v>427</v>
      </c>
      <c r="D185" s="31" t="s">
        <v>523</v>
      </c>
    </row>
    <row r="186" spans="1:4" x14ac:dyDescent="0.25">
      <c r="A186" s="29" t="s">
        <v>902</v>
      </c>
      <c r="B186" s="30" t="s">
        <v>903</v>
      </c>
      <c r="C186" s="30" t="s">
        <v>427</v>
      </c>
      <c r="D186" s="31" t="s">
        <v>544</v>
      </c>
    </row>
    <row r="187" spans="1:4" x14ac:dyDescent="0.25">
      <c r="A187" s="29" t="s">
        <v>904</v>
      </c>
      <c r="B187" s="30" t="s">
        <v>905</v>
      </c>
      <c r="C187" s="30" t="s">
        <v>427</v>
      </c>
      <c r="D187" s="31" t="s">
        <v>615</v>
      </c>
    </row>
    <row r="188" spans="1:4" x14ac:dyDescent="0.25">
      <c r="A188" s="29" t="s">
        <v>906</v>
      </c>
      <c r="B188" s="30" t="s">
        <v>907</v>
      </c>
      <c r="C188" s="30" t="s">
        <v>427</v>
      </c>
      <c r="D188" s="31" t="s">
        <v>512</v>
      </c>
    </row>
    <row r="189" spans="1:4" x14ac:dyDescent="0.25">
      <c r="A189" s="29" t="s">
        <v>908</v>
      </c>
      <c r="B189" s="30" t="s">
        <v>909</v>
      </c>
      <c r="C189" s="30" t="s">
        <v>427</v>
      </c>
      <c r="D189" s="31" t="s">
        <v>597</v>
      </c>
    </row>
    <row r="190" spans="1:4" x14ac:dyDescent="0.25">
      <c r="A190" s="29" t="s">
        <v>910</v>
      </c>
      <c r="B190" s="30" t="s">
        <v>911</v>
      </c>
      <c r="C190" s="30" t="s">
        <v>538</v>
      </c>
      <c r="D190" s="31" t="s">
        <v>539</v>
      </c>
    </row>
    <row r="191" spans="1:4" x14ac:dyDescent="0.25">
      <c r="A191" s="29" t="s">
        <v>912</v>
      </c>
      <c r="B191" s="30" t="s">
        <v>913</v>
      </c>
      <c r="C191" s="30" t="s">
        <v>427</v>
      </c>
      <c r="D191" s="31" t="s">
        <v>512</v>
      </c>
    </row>
    <row r="192" spans="1:4" x14ac:dyDescent="0.25">
      <c r="A192" s="29" t="s">
        <v>914</v>
      </c>
      <c r="B192" s="30" t="s">
        <v>915</v>
      </c>
      <c r="C192" s="30" t="s">
        <v>427</v>
      </c>
      <c r="D192" s="31" t="s">
        <v>512</v>
      </c>
    </row>
    <row r="193" spans="1:4" x14ac:dyDescent="0.25">
      <c r="A193" s="29" t="s">
        <v>916</v>
      </c>
      <c r="B193" s="30" t="s">
        <v>917</v>
      </c>
      <c r="C193" s="30" t="s">
        <v>427</v>
      </c>
      <c r="D193" s="31" t="s">
        <v>512</v>
      </c>
    </row>
    <row r="194" spans="1:4" x14ac:dyDescent="0.25">
      <c r="A194" s="29" t="s">
        <v>918</v>
      </c>
      <c r="B194" s="30" t="s">
        <v>919</v>
      </c>
      <c r="C194" s="30" t="s">
        <v>427</v>
      </c>
      <c r="D194" s="31" t="s">
        <v>774</v>
      </c>
    </row>
    <row r="195" spans="1:4" x14ac:dyDescent="0.25">
      <c r="A195" s="29" t="s">
        <v>920</v>
      </c>
      <c r="B195" s="30" t="s">
        <v>921</v>
      </c>
      <c r="C195" s="30" t="s">
        <v>427</v>
      </c>
      <c r="D195" s="31" t="s">
        <v>774</v>
      </c>
    </row>
    <row r="196" spans="1:4" x14ac:dyDescent="0.25">
      <c r="A196" s="29" t="s">
        <v>922</v>
      </c>
      <c r="B196" s="30" t="s">
        <v>923</v>
      </c>
      <c r="C196" s="30" t="s">
        <v>427</v>
      </c>
      <c r="D196" s="31" t="s">
        <v>512</v>
      </c>
    </row>
    <row r="197" spans="1:4" x14ac:dyDescent="0.25">
      <c r="A197" s="29" t="s">
        <v>924</v>
      </c>
      <c r="B197" s="30" t="s">
        <v>925</v>
      </c>
      <c r="C197" s="30" t="s">
        <v>427</v>
      </c>
      <c r="D197" s="31" t="s">
        <v>597</v>
      </c>
    </row>
    <row r="198" spans="1:4" x14ac:dyDescent="0.25">
      <c r="A198" s="29" t="s">
        <v>926</v>
      </c>
      <c r="B198" s="30" t="s">
        <v>927</v>
      </c>
      <c r="C198" s="30" t="s">
        <v>427</v>
      </c>
      <c r="D198" s="31" t="s">
        <v>512</v>
      </c>
    </row>
    <row r="199" spans="1:4" x14ac:dyDescent="0.25">
      <c r="A199" s="29" t="s">
        <v>928</v>
      </c>
      <c r="B199" s="30" t="s">
        <v>929</v>
      </c>
      <c r="C199" s="30" t="s">
        <v>425</v>
      </c>
      <c r="D199" s="31" t="s">
        <v>623</v>
      </c>
    </row>
    <row r="200" spans="1:4" x14ac:dyDescent="0.25">
      <c r="A200" s="29" t="s">
        <v>930</v>
      </c>
      <c r="B200" s="30" t="s">
        <v>931</v>
      </c>
      <c r="C200" s="30" t="s">
        <v>425</v>
      </c>
      <c r="D200" s="31" t="s">
        <v>632</v>
      </c>
    </row>
    <row r="201" spans="1:4" x14ac:dyDescent="0.25">
      <c r="A201" s="29" t="s">
        <v>173</v>
      </c>
      <c r="B201" s="30" t="s">
        <v>174</v>
      </c>
      <c r="C201" s="30" t="s">
        <v>549</v>
      </c>
      <c r="D201" s="31" t="s">
        <v>150</v>
      </c>
    </row>
    <row r="202" spans="1:4" x14ac:dyDescent="0.25">
      <c r="A202" s="29" t="s">
        <v>932</v>
      </c>
      <c r="B202" s="30" t="s">
        <v>933</v>
      </c>
      <c r="C202" s="30" t="s">
        <v>427</v>
      </c>
      <c r="D202" s="31" t="s">
        <v>564</v>
      </c>
    </row>
    <row r="203" spans="1:4" x14ac:dyDescent="0.25">
      <c r="A203" s="29" t="s">
        <v>934</v>
      </c>
      <c r="B203" s="30" t="s">
        <v>935</v>
      </c>
      <c r="C203" s="30" t="s">
        <v>427</v>
      </c>
      <c r="D203" s="31" t="s">
        <v>552</v>
      </c>
    </row>
    <row r="204" spans="1:4" x14ac:dyDescent="0.25">
      <c r="A204" s="29" t="s">
        <v>936</v>
      </c>
      <c r="B204" s="30" t="s">
        <v>937</v>
      </c>
      <c r="C204" s="30" t="s">
        <v>427</v>
      </c>
      <c r="D204" s="31" t="s">
        <v>632</v>
      </c>
    </row>
    <row r="205" spans="1:4" x14ac:dyDescent="0.25">
      <c r="A205" s="29" t="s">
        <v>938</v>
      </c>
      <c r="B205" s="30" t="s">
        <v>939</v>
      </c>
      <c r="C205" s="30" t="s">
        <v>940</v>
      </c>
      <c r="D205" s="31" t="s">
        <v>597</v>
      </c>
    </row>
    <row r="206" spans="1:4" x14ac:dyDescent="0.25">
      <c r="A206" s="29" t="s">
        <v>941</v>
      </c>
      <c r="B206" s="30" t="s">
        <v>942</v>
      </c>
      <c r="C206" s="30" t="s">
        <v>427</v>
      </c>
      <c r="D206" s="31" t="s">
        <v>943</v>
      </c>
    </row>
    <row r="207" spans="1:4" x14ac:dyDescent="0.25">
      <c r="A207" s="29" t="s">
        <v>941</v>
      </c>
      <c r="B207" s="30" t="s">
        <v>944</v>
      </c>
      <c r="C207" s="30" t="s">
        <v>427</v>
      </c>
      <c r="D207" s="31" t="s">
        <v>512</v>
      </c>
    </row>
    <row r="208" spans="1:4" x14ac:dyDescent="0.25">
      <c r="A208" s="29" t="s">
        <v>945</v>
      </c>
      <c r="B208" s="30" t="s">
        <v>946</v>
      </c>
      <c r="C208" s="30" t="s">
        <v>427</v>
      </c>
      <c r="D208" s="31" t="s">
        <v>512</v>
      </c>
    </row>
    <row r="209" spans="1:4" x14ac:dyDescent="0.25">
      <c r="A209" s="29" t="s">
        <v>947</v>
      </c>
      <c r="B209" s="30" t="s">
        <v>948</v>
      </c>
      <c r="C209" s="30" t="s">
        <v>427</v>
      </c>
      <c r="D209" s="31" t="s">
        <v>544</v>
      </c>
    </row>
    <row r="210" spans="1:4" x14ac:dyDescent="0.25">
      <c r="A210" s="29" t="s">
        <v>949</v>
      </c>
      <c r="B210" s="30" t="s">
        <v>950</v>
      </c>
      <c r="C210" s="30" t="s">
        <v>951</v>
      </c>
      <c r="D210" s="31" t="s">
        <v>623</v>
      </c>
    </row>
    <row r="211" spans="1:4" x14ac:dyDescent="0.25">
      <c r="A211" s="29" t="s">
        <v>952</v>
      </c>
      <c r="B211" s="30" t="s">
        <v>953</v>
      </c>
      <c r="C211" s="30" t="s">
        <v>427</v>
      </c>
      <c r="D211" s="31" t="s">
        <v>512</v>
      </c>
    </row>
    <row r="212" spans="1:4" x14ac:dyDescent="0.25">
      <c r="A212" s="29" t="s">
        <v>954</v>
      </c>
      <c r="B212" s="30" t="s">
        <v>955</v>
      </c>
      <c r="C212" s="30" t="s">
        <v>956</v>
      </c>
      <c r="D212" s="31" t="s">
        <v>520</v>
      </c>
    </row>
    <row r="213" spans="1:4" x14ac:dyDescent="0.25">
      <c r="A213" s="29" t="s">
        <v>957</v>
      </c>
      <c r="B213" s="30" t="s">
        <v>958</v>
      </c>
      <c r="C213" s="30" t="s">
        <v>427</v>
      </c>
      <c r="D213" s="31" t="s">
        <v>623</v>
      </c>
    </row>
    <row r="214" spans="1:4" x14ac:dyDescent="0.25">
      <c r="A214" s="29" t="s">
        <v>959</v>
      </c>
      <c r="B214" s="30" t="s">
        <v>960</v>
      </c>
      <c r="C214" s="30" t="s">
        <v>427</v>
      </c>
      <c r="D214" s="31" t="s">
        <v>774</v>
      </c>
    </row>
    <row r="215" spans="1:4" x14ac:dyDescent="0.25">
      <c r="A215" s="29" t="s">
        <v>115</v>
      </c>
      <c r="B215" s="30" t="s">
        <v>961</v>
      </c>
      <c r="C215" s="30" t="s">
        <v>549</v>
      </c>
      <c r="D215" s="31" t="s">
        <v>150</v>
      </c>
    </row>
    <row r="216" spans="1:4" x14ac:dyDescent="0.25">
      <c r="A216" s="29" t="s">
        <v>962</v>
      </c>
      <c r="B216" s="30" t="s">
        <v>963</v>
      </c>
      <c r="C216" s="30" t="s">
        <v>425</v>
      </c>
      <c r="D216" s="31" t="s">
        <v>520</v>
      </c>
    </row>
    <row r="217" spans="1:4" x14ac:dyDescent="0.25">
      <c r="A217" s="29" t="s">
        <v>964</v>
      </c>
      <c r="B217" s="30" t="s">
        <v>965</v>
      </c>
      <c r="C217" s="30" t="s">
        <v>966</v>
      </c>
      <c r="D217" s="31" t="s">
        <v>552</v>
      </c>
    </row>
    <row r="218" spans="1:4" x14ac:dyDescent="0.25">
      <c r="A218" s="29" t="s">
        <v>967</v>
      </c>
      <c r="B218" s="30" t="s">
        <v>968</v>
      </c>
      <c r="C218" s="30" t="s">
        <v>538</v>
      </c>
      <c r="D218" s="31" t="s">
        <v>539</v>
      </c>
    </row>
    <row r="219" spans="1:4" x14ac:dyDescent="0.25">
      <c r="A219" s="29" t="s">
        <v>969</v>
      </c>
      <c r="B219" s="30" t="s">
        <v>970</v>
      </c>
      <c r="C219" s="30" t="s">
        <v>427</v>
      </c>
      <c r="D219" s="31" t="s">
        <v>632</v>
      </c>
    </row>
    <row r="220" spans="1:4" x14ac:dyDescent="0.25">
      <c r="A220" s="29" t="s">
        <v>971</v>
      </c>
      <c r="B220" s="30" t="s">
        <v>972</v>
      </c>
      <c r="C220" s="30" t="s">
        <v>427</v>
      </c>
      <c r="D220" s="31" t="s">
        <v>564</v>
      </c>
    </row>
    <row r="221" spans="1:4" x14ac:dyDescent="0.25">
      <c r="A221" s="29" t="s">
        <v>973</v>
      </c>
      <c r="B221" s="30" t="s">
        <v>974</v>
      </c>
      <c r="C221" s="30" t="s">
        <v>538</v>
      </c>
      <c r="D221" s="31" t="s">
        <v>539</v>
      </c>
    </row>
    <row r="222" spans="1:4" x14ac:dyDescent="0.25">
      <c r="A222" s="29" t="s">
        <v>975</v>
      </c>
      <c r="B222" s="30" t="s">
        <v>976</v>
      </c>
      <c r="C222" s="30" t="s">
        <v>977</v>
      </c>
      <c r="D222" s="31" t="s">
        <v>233</v>
      </c>
    </row>
    <row r="223" spans="1:4" x14ac:dyDescent="0.25">
      <c r="A223" s="29" t="s">
        <v>978</v>
      </c>
      <c r="B223" s="30" t="s">
        <v>979</v>
      </c>
      <c r="C223" s="30" t="s">
        <v>760</v>
      </c>
      <c r="D223" s="31" t="s">
        <v>530</v>
      </c>
    </row>
    <row r="224" spans="1:4" x14ac:dyDescent="0.25">
      <c r="A224" s="29" t="s">
        <v>980</v>
      </c>
      <c r="B224" s="30" t="s">
        <v>981</v>
      </c>
      <c r="C224" s="30" t="s">
        <v>427</v>
      </c>
      <c r="D224" s="31" t="s">
        <v>632</v>
      </c>
    </row>
    <row r="225" spans="1:4" x14ac:dyDescent="0.25">
      <c r="A225" s="29" t="s">
        <v>982</v>
      </c>
      <c r="B225" s="30" t="s">
        <v>983</v>
      </c>
      <c r="C225" s="30" t="s">
        <v>425</v>
      </c>
      <c r="D225" s="31" t="s">
        <v>984</v>
      </c>
    </row>
    <row r="226" spans="1:4" x14ac:dyDescent="0.25">
      <c r="A226" s="29" t="s">
        <v>985</v>
      </c>
      <c r="B226" s="30" t="s">
        <v>986</v>
      </c>
      <c r="C226" s="30" t="s">
        <v>427</v>
      </c>
      <c r="D226" s="31" t="s">
        <v>632</v>
      </c>
    </row>
    <row r="227" spans="1:4" x14ac:dyDescent="0.25">
      <c r="A227" s="29" t="s">
        <v>987</v>
      </c>
      <c r="B227" s="30" t="s">
        <v>988</v>
      </c>
      <c r="C227" s="30" t="s">
        <v>538</v>
      </c>
      <c r="D227" s="31" t="s">
        <v>539</v>
      </c>
    </row>
    <row r="228" spans="1:4" x14ac:dyDescent="0.25">
      <c r="A228" s="29" t="s">
        <v>989</v>
      </c>
      <c r="B228" s="30" t="s">
        <v>990</v>
      </c>
      <c r="C228" s="30" t="s">
        <v>606</v>
      </c>
      <c r="D228" s="31" t="s">
        <v>607</v>
      </c>
    </row>
    <row r="229" spans="1:4" x14ac:dyDescent="0.25">
      <c r="A229" s="29" t="s">
        <v>991</v>
      </c>
      <c r="B229" s="30" t="s">
        <v>992</v>
      </c>
      <c r="C229" s="30" t="s">
        <v>993</v>
      </c>
      <c r="D229" s="31" t="s">
        <v>597</v>
      </c>
    </row>
    <row r="230" spans="1:4" x14ac:dyDescent="0.25">
      <c r="A230" s="29" t="s">
        <v>994</v>
      </c>
      <c r="B230" s="30" t="s">
        <v>995</v>
      </c>
      <c r="C230" s="30" t="s">
        <v>427</v>
      </c>
      <c r="D230" s="31" t="s">
        <v>523</v>
      </c>
    </row>
    <row r="231" spans="1:4" x14ac:dyDescent="0.25">
      <c r="A231" s="29" t="s">
        <v>996</v>
      </c>
      <c r="B231" s="30" t="s">
        <v>997</v>
      </c>
      <c r="C231" s="30" t="s">
        <v>427</v>
      </c>
      <c r="D231" s="31" t="s">
        <v>523</v>
      </c>
    </row>
    <row r="232" spans="1:4" x14ac:dyDescent="0.25">
      <c r="A232" s="29" t="s">
        <v>998</v>
      </c>
      <c r="B232" s="30" t="s">
        <v>999</v>
      </c>
      <c r="C232" s="30" t="s">
        <v>606</v>
      </c>
      <c r="D232" s="31" t="s">
        <v>607</v>
      </c>
    </row>
    <row r="233" spans="1:4" x14ac:dyDescent="0.25">
      <c r="A233" s="29" t="s">
        <v>1000</v>
      </c>
      <c r="B233" s="30" t="s">
        <v>1001</v>
      </c>
      <c r="C233" s="30" t="s">
        <v>425</v>
      </c>
      <c r="D233" s="31" t="s">
        <v>564</v>
      </c>
    </row>
    <row r="234" spans="1:4" x14ac:dyDescent="0.25">
      <c r="A234" s="29" t="s">
        <v>1002</v>
      </c>
      <c r="B234" s="30" t="s">
        <v>1003</v>
      </c>
      <c r="C234" s="30" t="s">
        <v>427</v>
      </c>
      <c r="D234" s="31" t="s">
        <v>512</v>
      </c>
    </row>
    <row r="235" spans="1:4" x14ac:dyDescent="0.25">
      <c r="A235" s="29" t="s">
        <v>1004</v>
      </c>
      <c r="B235" s="30" t="s">
        <v>1005</v>
      </c>
      <c r="C235" s="30" t="s">
        <v>427</v>
      </c>
      <c r="D235" s="31" t="s">
        <v>520</v>
      </c>
    </row>
    <row r="236" spans="1:4" x14ac:dyDescent="0.25">
      <c r="A236" s="29" t="s">
        <v>1006</v>
      </c>
      <c r="B236" s="30" t="s">
        <v>1007</v>
      </c>
      <c r="C236" s="30" t="s">
        <v>427</v>
      </c>
      <c r="D236" s="31" t="s">
        <v>520</v>
      </c>
    </row>
    <row r="237" spans="1:4" x14ac:dyDescent="0.25">
      <c r="A237" s="29" t="s">
        <v>1008</v>
      </c>
      <c r="B237" s="30" t="s">
        <v>1009</v>
      </c>
      <c r="C237" s="30" t="s">
        <v>427</v>
      </c>
      <c r="D237" s="31" t="s">
        <v>523</v>
      </c>
    </row>
    <row r="238" spans="1:4" x14ac:dyDescent="0.25">
      <c r="A238" s="29" t="s">
        <v>1010</v>
      </c>
      <c r="B238" s="30" t="s">
        <v>1011</v>
      </c>
      <c r="C238" s="30" t="s">
        <v>538</v>
      </c>
      <c r="D238" s="31" t="s">
        <v>539</v>
      </c>
    </row>
    <row r="239" spans="1:4" x14ac:dyDescent="0.25">
      <c r="A239" s="29" t="s">
        <v>1012</v>
      </c>
      <c r="B239" s="30" t="s">
        <v>1013</v>
      </c>
      <c r="C239" s="30" t="s">
        <v>427</v>
      </c>
      <c r="D239" s="31" t="s">
        <v>577</v>
      </c>
    </row>
    <row r="240" spans="1:4" x14ac:dyDescent="0.25">
      <c r="A240" s="29" t="s">
        <v>1014</v>
      </c>
      <c r="B240" s="30" t="s">
        <v>1015</v>
      </c>
      <c r="C240" s="30" t="s">
        <v>427</v>
      </c>
      <c r="D240" s="31" t="s">
        <v>515</v>
      </c>
    </row>
    <row r="241" spans="1:4" x14ac:dyDescent="0.25">
      <c r="A241" s="29" t="s">
        <v>1016</v>
      </c>
      <c r="B241" s="30" t="s">
        <v>1017</v>
      </c>
      <c r="C241" s="30" t="s">
        <v>427</v>
      </c>
      <c r="D241" s="31" t="s">
        <v>774</v>
      </c>
    </row>
    <row r="242" spans="1:4" x14ac:dyDescent="0.25">
      <c r="A242" s="29" t="s">
        <v>1018</v>
      </c>
      <c r="B242" s="30" t="s">
        <v>1019</v>
      </c>
      <c r="C242" s="30" t="s">
        <v>940</v>
      </c>
      <c r="D242" s="31" t="s">
        <v>597</v>
      </c>
    </row>
    <row r="243" spans="1:4" x14ac:dyDescent="0.25">
      <c r="A243" s="29" t="s">
        <v>1020</v>
      </c>
      <c r="B243" s="30" t="s">
        <v>1021</v>
      </c>
      <c r="C243" s="30" t="s">
        <v>425</v>
      </c>
      <c r="D243" s="31" t="s">
        <v>539</v>
      </c>
    </row>
    <row r="244" spans="1:4" x14ac:dyDescent="0.25">
      <c r="A244" s="29" t="s">
        <v>1022</v>
      </c>
      <c r="B244" s="30" t="s">
        <v>1023</v>
      </c>
      <c r="C244" s="30" t="s">
        <v>427</v>
      </c>
      <c r="D244" s="31" t="s">
        <v>691</v>
      </c>
    </row>
    <row r="245" spans="1:4" x14ac:dyDescent="0.25">
      <c r="A245" s="29" t="s">
        <v>1024</v>
      </c>
      <c r="B245" s="30" t="s">
        <v>1025</v>
      </c>
      <c r="C245" s="30" t="s">
        <v>427</v>
      </c>
      <c r="D245" s="31" t="s">
        <v>512</v>
      </c>
    </row>
    <row r="246" spans="1:4" x14ac:dyDescent="0.25">
      <c r="A246" s="29" t="s">
        <v>1026</v>
      </c>
      <c r="B246" s="30" t="s">
        <v>1027</v>
      </c>
      <c r="C246" s="30" t="s">
        <v>427</v>
      </c>
      <c r="D246" s="31" t="s">
        <v>523</v>
      </c>
    </row>
    <row r="247" spans="1:4" x14ac:dyDescent="0.25">
      <c r="A247" s="29" t="s">
        <v>1028</v>
      </c>
      <c r="B247" s="30" t="s">
        <v>1029</v>
      </c>
      <c r="C247" s="30" t="s">
        <v>427</v>
      </c>
      <c r="D247" s="31" t="s">
        <v>597</v>
      </c>
    </row>
    <row r="248" spans="1:4" x14ac:dyDescent="0.25">
      <c r="A248" s="29" t="s">
        <v>1030</v>
      </c>
      <c r="B248" s="30" t="s">
        <v>1031</v>
      </c>
      <c r="C248" s="30" t="s">
        <v>427</v>
      </c>
      <c r="D248" s="31" t="s">
        <v>512</v>
      </c>
    </row>
    <row r="249" spans="1:4" x14ac:dyDescent="0.25">
      <c r="A249" s="29" t="s">
        <v>1032</v>
      </c>
      <c r="B249" s="30" t="s">
        <v>1033</v>
      </c>
      <c r="C249" s="30" t="s">
        <v>538</v>
      </c>
      <c r="D249" s="31" t="s">
        <v>539</v>
      </c>
    </row>
    <row r="250" spans="1:4" x14ac:dyDescent="0.25">
      <c r="A250" s="29" t="s">
        <v>1034</v>
      </c>
      <c r="B250" s="30" t="s">
        <v>1035</v>
      </c>
      <c r="C250" s="30" t="s">
        <v>427</v>
      </c>
      <c r="D250" s="31" t="s">
        <v>523</v>
      </c>
    </row>
    <row r="251" spans="1:4" x14ac:dyDescent="0.25">
      <c r="A251" s="29" t="s">
        <v>1036</v>
      </c>
      <c r="B251" s="30" t="s">
        <v>1037</v>
      </c>
      <c r="C251" s="30" t="s">
        <v>427</v>
      </c>
      <c r="D251" s="31" t="s">
        <v>523</v>
      </c>
    </row>
    <row r="252" spans="1:4" x14ac:dyDescent="0.25">
      <c r="A252" s="29" t="s">
        <v>1038</v>
      </c>
      <c r="B252" s="30" t="s">
        <v>1039</v>
      </c>
      <c r="C252" s="30" t="s">
        <v>427</v>
      </c>
      <c r="D252" s="31" t="s">
        <v>615</v>
      </c>
    </row>
    <row r="253" spans="1:4" x14ac:dyDescent="0.25">
      <c r="A253" s="29" t="s">
        <v>1040</v>
      </c>
      <c r="B253" s="30" t="s">
        <v>1041</v>
      </c>
      <c r="C253" s="30" t="s">
        <v>538</v>
      </c>
      <c r="D253" s="31" t="s">
        <v>539</v>
      </c>
    </row>
    <row r="254" spans="1:4" x14ac:dyDescent="0.25">
      <c r="A254" s="29" t="s">
        <v>1042</v>
      </c>
      <c r="B254" s="30" t="s">
        <v>1043</v>
      </c>
      <c r="C254" s="30" t="s">
        <v>427</v>
      </c>
      <c r="D254" s="31" t="s">
        <v>515</v>
      </c>
    </row>
    <row r="255" spans="1:4" x14ac:dyDescent="0.25">
      <c r="A255" s="29" t="s">
        <v>120</v>
      </c>
      <c r="B255" s="30" t="s">
        <v>1044</v>
      </c>
      <c r="C255" s="30" t="s">
        <v>589</v>
      </c>
      <c r="D255" s="31" t="s">
        <v>150</v>
      </c>
    </row>
    <row r="256" spans="1:4" x14ac:dyDescent="0.25">
      <c r="A256" s="29" t="s">
        <v>1045</v>
      </c>
      <c r="B256" s="30" t="s">
        <v>1046</v>
      </c>
      <c r="C256" s="30" t="s">
        <v>427</v>
      </c>
      <c r="D256" s="31" t="s">
        <v>512</v>
      </c>
    </row>
    <row r="257" spans="1:4" x14ac:dyDescent="0.25">
      <c r="A257" s="29" t="s">
        <v>1047</v>
      </c>
      <c r="B257" s="30" t="s">
        <v>1048</v>
      </c>
      <c r="C257" s="30" t="s">
        <v>427</v>
      </c>
      <c r="D257" s="31" t="s">
        <v>512</v>
      </c>
    </row>
    <row r="258" spans="1:4" x14ac:dyDescent="0.25">
      <c r="A258" s="29" t="s">
        <v>162</v>
      </c>
      <c r="B258" s="30" t="s">
        <v>1049</v>
      </c>
      <c r="C258" s="30" t="s">
        <v>549</v>
      </c>
      <c r="D258" s="31" t="s">
        <v>150</v>
      </c>
    </row>
    <row r="259" spans="1:4" x14ac:dyDescent="0.25">
      <c r="A259" s="29" t="s">
        <v>1050</v>
      </c>
      <c r="B259" s="30" t="s">
        <v>1051</v>
      </c>
      <c r="C259" s="30" t="s">
        <v>606</v>
      </c>
      <c r="D259" s="31" t="s">
        <v>607</v>
      </c>
    </row>
    <row r="260" spans="1:4" x14ac:dyDescent="0.25">
      <c r="A260" s="29" t="s">
        <v>1052</v>
      </c>
      <c r="B260" s="30" t="s">
        <v>1053</v>
      </c>
      <c r="C260" s="30" t="s">
        <v>425</v>
      </c>
      <c r="D260" s="31" t="s">
        <v>615</v>
      </c>
    </row>
    <row r="261" spans="1:4" x14ac:dyDescent="0.25">
      <c r="A261" s="29" t="s">
        <v>1054</v>
      </c>
      <c r="B261" s="30" t="s">
        <v>1055</v>
      </c>
      <c r="C261" s="30" t="s">
        <v>585</v>
      </c>
      <c r="D261" s="31" t="s">
        <v>586</v>
      </c>
    </row>
    <row r="262" spans="1:4" x14ac:dyDescent="0.25">
      <c r="A262" s="29" t="s">
        <v>1056</v>
      </c>
      <c r="B262" s="30" t="s">
        <v>1057</v>
      </c>
      <c r="C262" s="30" t="s">
        <v>559</v>
      </c>
      <c r="D262" s="31" t="s">
        <v>520</v>
      </c>
    </row>
    <row r="263" spans="1:4" x14ac:dyDescent="0.25">
      <c r="A263" s="29" t="s">
        <v>1058</v>
      </c>
      <c r="B263" s="30" t="s">
        <v>1059</v>
      </c>
      <c r="C263" s="30" t="s">
        <v>585</v>
      </c>
      <c r="D263" s="31" t="s">
        <v>586</v>
      </c>
    </row>
    <row r="264" spans="1:4" x14ac:dyDescent="0.25">
      <c r="A264" s="29" t="s">
        <v>1060</v>
      </c>
      <c r="B264" s="30" t="s">
        <v>1061</v>
      </c>
      <c r="C264" s="30" t="s">
        <v>606</v>
      </c>
      <c r="D264" s="31" t="s">
        <v>607</v>
      </c>
    </row>
    <row r="265" spans="1:4" x14ac:dyDescent="0.25">
      <c r="A265" s="29" t="s">
        <v>1062</v>
      </c>
      <c r="B265" s="30" t="s">
        <v>1063</v>
      </c>
      <c r="C265" s="30" t="s">
        <v>427</v>
      </c>
      <c r="D265" s="31" t="s">
        <v>943</v>
      </c>
    </row>
    <row r="266" spans="1:4" x14ac:dyDescent="0.25">
      <c r="A266" s="29" t="s">
        <v>1064</v>
      </c>
      <c r="B266" s="30" t="s">
        <v>1065</v>
      </c>
      <c r="C266" s="30" t="s">
        <v>427</v>
      </c>
      <c r="D266" s="31" t="s">
        <v>691</v>
      </c>
    </row>
    <row r="267" spans="1:4" x14ac:dyDescent="0.25">
      <c r="A267" s="29" t="s">
        <v>1066</v>
      </c>
      <c r="B267" s="30" t="s">
        <v>1067</v>
      </c>
      <c r="C267" s="30" t="s">
        <v>618</v>
      </c>
      <c r="D267" s="31" t="s">
        <v>512</v>
      </c>
    </row>
    <row r="268" spans="1:4" x14ac:dyDescent="0.25">
      <c r="A268" s="29" t="s">
        <v>1068</v>
      </c>
      <c r="B268" s="30" t="s">
        <v>1069</v>
      </c>
      <c r="C268" s="30" t="s">
        <v>427</v>
      </c>
      <c r="D268" s="31" t="s">
        <v>586</v>
      </c>
    </row>
    <row r="269" spans="1:4" x14ac:dyDescent="0.25">
      <c r="A269" s="29" t="s">
        <v>1070</v>
      </c>
      <c r="B269" s="30" t="s">
        <v>1071</v>
      </c>
      <c r="C269" s="30" t="s">
        <v>533</v>
      </c>
      <c r="D269" s="31" t="s">
        <v>530</v>
      </c>
    </row>
    <row r="270" spans="1:4" x14ac:dyDescent="0.25">
      <c r="A270" s="29" t="s">
        <v>1072</v>
      </c>
      <c r="B270" s="30" t="s">
        <v>1073</v>
      </c>
      <c r="C270" s="30" t="s">
        <v>427</v>
      </c>
      <c r="D270" s="31" t="s">
        <v>512</v>
      </c>
    </row>
    <row r="271" spans="1:4" x14ac:dyDescent="0.25">
      <c r="A271" s="29" t="s">
        <v>1074</v>
      </c>
      <c r="B271" s="30" t="s">
        <v>1075</v>
      </c>
      <c r="C271" s="30" t="s">
        <v>538</v>
      </c>
      <c r="D271" s="31" t="s">
        <v>539</v>
      </c>
    </row>
    <row r="272" spans="1:4" x14ac:dyDescent="0.25">
      <c r="A272" s="29" t="s">
        <v>1076</v>
      </c>
      <c r="B272" s="30" t="s">
        <v>1077</v>
      </c>
      <c r="C272" s="30" t="s">
        <v>993</v>
      </c>
      <c r="D272" s="31" t="s">
        <v>597</v>
      </c>
    </row>
    <row r="273" spans="1:4" x14ac:dyDescent="0.25">
      <c r="A273" s="29" t="s">
        <v>1078</v>
      </c>
      <c r="B273" s="30" t="s">
        <v>1079</v>
      </c>
      <c r="C273" s="30" t="s">
        <v>427</v>
      </c>
      <c r="D273" s="31" t="s">
        <v>523</v>
      </c>
    </row>
    <row r="274" spans="1:4" x14ac:dyDescent="0.25">
      <c r="A274" s="29" t="s">
        <v>1080</v>
      </c>
      <c r="B274" s="30" t="s">
        <v>1081</v>
      </c>
      <c r="C274" s="30" t="s">
        <v>684</v>
      </c>
      <c r="D274" s="31" t="s">
        <v>615</v>
      </c>
    </row>
    <row r="275" spans="1:4" x14ac:dyDescent="0.25">
      <c r="A275" s="29" t="s">
        <v>250</v>
      </c>
      <c r="B275" s="30" t="s">
        <v>1082</v>
      </c>
      <c r="C275" s="30" t="s">
        <v>509</v>
      </c>
      <c r="D275" s="31" t="s">
        <v>233</v>
      </c>
    </row>
    <row r="276" spans="1:4" x14ac:dyDescent="0.25">
      <c r="A276" s="29" t="s">
        <v>1083</v>
      </c>
      <c r="B276" s="30" t="s">
        <v>1084</v>
      </c>
      <c r="C276" s="30" t="s">
        <v>427</v>
      </c>
      <c r="D276" s="31" t="s">
        <v>552</v>
      </c>
    </row>
    <row r="277" spans="1:4" x14ac:dyDescent="0.25">
      <c r="A277" s="29" t="s">
        <v>1085</v>
      </c>
      <c r="B277" s="30" t="s">
        <v>1086</v>
      </c>
      <c r="C277" s="30" t="s">
        <v>585</v>
      </c>
      <c r="D277" s="31" t="s">
        <v>586</v>
      </c>
    </row>
    <row r="278" spans="1:4" x14ac:dyDescent="0.25">
      <c r="A278" s="29" t="s">
        <v>1087</v>
      </c>
      <c r="B278" s="30" t="s">
        <v>1088</v>
      </c>
      <c r="C278" s="30" t="s">
        <v>533</v>
      </c>
      <c r="D278" s="31" t="s">
        <v>530</v>
      </c>
    </row>
    <row r="279" spans="1:4" x14ac:dyDescent="0.25">
      <c r="A279" s="29" t="s">
        <v>1089</v>
      </c>
      <c r="B279" s="30" t="s">
        <v>1090</v>
      </c>
      <c r="C279" s="30" t="s">
        <v>665</v>
      </c>
      <c r="D279" s="31" t="s">
        <v>597</v>
      </c>
    </row>
    <row r="280" spans="1:4" x14ac:dyDescent="0.25">
      <c r="A280" s="29" t="s">
        <v>1091</v>
      </c>
      <c r="B280" s="30" t="s">
        <v>1092</v>
      </c>
      <c r="C280" s="30" t="s">
        <v>427</v>
      </c>
      <c r="D280" s="31" t="s">
        <v>512</v>
      </c>
    </row>
    <row r="281" spans="1:4" x14ac:dyDescent="0.25">
      <c r="A281" s="29" t="s">
        <v>1093</v>
      </c>
      <c r="B281" s="30" t="s">
        <v>1094</v>
      </c>
      <c r="C281" s="30" t="s">
        <v>606</v>
      </c>
      <c r="D281" s="31" t="s">
        <v>607</v>
      </c>
    </row>
    <row r="282" spans="1:4" x14ac:dyDescent="0.25">
      <c r="A282" s="29" t="s">
        <v>1095</v>
      </c>
      <c r="B282" s="30" t="s">
        <v>1096</v>
      </c>
      <c r="C282" s="30" t="s">
        <v>606</v>
      </c>
      <c r="D282" s="31" t="s">
        <v>607</v>
      </c>
    </row>
    <row r="283" spans="1:4" x14ac:dyDescent="0.25">
      <c r="A283" s="29" t="s">
        <v>1097</v>
      </c>
      <c r="B283" s="30" t="s">
        <v>1098</v>
      </c>
      <c r="C283" s="30" t="s">
        <v>572</v>
      </c>
      <c r="D283" s="31" t="s">
        <v>564</v>
      </c>
    </row>
    <row r="284" spans="1:4" x14ac:dyDescent="0.25">
      <c r="A284" s="29" t="s">
        <v>1099</v>
      </c>
      <c r="B284" s="30" t="s">
        <v>1100</v>
      </c>
      <c r="C284" s="30" t="s">
        <v>940</v>
      </c>
      <c r="D284" s="31" t="s">
        <v>597</v>
      </c>
    </row>
    <row r="285" spans="1:4" x14ac:dyDescent="0.25">
      <c r="A285" s="29" t="s">
        <v>1101</v>
      </c>
      <c r="B285" s="30" t="s">
        <v>1102</v>
      </c>
      <c r="C285" s="30" t="s">
        <v>427</v>
      </c>
      <c r="D285" s="31" t="s">
        <v>632</v>
      </c>
    </row>
    <row r="286" spans="1:4" x14ac:dyDescent="0.25">
      <c r="A286" s="29" t="s">
        <v>346</v>
      </c>
      <c r="B286" s="30" t="s">
        <v>1103</v>
      </c>
      <c r="C286" s="30" t="s">
        <v>589</v>
      </c>
      <c r="D286" s="31" t="s">
        <v>233</v>
      </c>
    </row>
    <row r="287" spans="1:4" x14ac:dyDescent="0.25">
      <c r="A287" s="29" t="s">
        <v>1104</v>
      </c>
      <c r="B287" s="30" t="s">
        <v>1105</v>
      </c>
      <c r="C287" s="30" t="s">
        <v>427</v>
      </c>
      <c r="D287" s="31" t="s">
        <v>632</v>
      </c>
    </row>
    <row r="288" spans="1:4" x14ac:dyDescent="0.25">
      <c r="A288" s="29" t="s">
        <v>1106</v>
      </c>
      <c r="B288" s="30" t="s">
        <v>1107</v>
      </c>
      <c r="C288" s="30" t="s">
        <v>427</v>
      </c>
      <c r="D288" s="31" t="s">
        <v>632</v>
      </c>
    </row>
    <row r="289" spans="1:4" x14ac:dyDescent="0.25">
      <c r="A289" s="29" t="s">
        <v>1108</v>
      </c>
      <c r="B289" s="30" t="s">
        <v>1109</v>
      </c>
      <c r="C289" s="30" t="s">
        <v>427</v>
      </c>
      <c r="D289" s="31" t="s">
        <v>515</v>
      </c>
    </row>
    <row r="290" spans="1:4" x14ac:dyDescent="0.25">
      <c r="A290" s="29" t="s">
        <v>1110</v>
      </c>
      <c r="B290" s="30" t="s">
        <v>1111</v>
      </c>
      <c r="C290" s="30" t="s">
        <v>427</v>
      </c>
      <c r="D290" s="31" t="s">
        <v>512</v>
      </c>
    </row>
    <row r="291" spans="1:4" x14ac:dyDescent="0.25">
      <c r="A291" s="29" t="s">
        <v>1112</v>
      </c>
      <c r="B291" s="30" t="s">
        <v>1113</v>
      </c>
      <c r="C291" s="30" t="s">
        <v>427</v>
      </c>
      <c r="D291" s="31" t="s">
        <v>774</v>
      </c>
    </row>
    <row r="292" spans="1:4" x14ac:dyDescent="0.25">
      <c r="A292" s="29" t="s">
        <v>1114</v>
      </c>
      <c r="B292" s="30" t="s">
        <v>1115</v>
      </c>
      <c r="C292" s="30" t="s">
        <v>425</v>
      </c>
      <c r="D292" s="31" t="s">
        <v>597</v>
      </c>
    </row>
    <row r="293" spans="1:4" x14ac:dyDescent="0.25">
      <c r="A293" s="29" t="s">
        <v>1116</v>
      </c>
      <c r="B293" s="30" t="s">
        <v>1117</v>
      </c>
      <c r="C293" s="30" t="s">
        <v>427</v>
      </c>
      <c r="D293" s="31" t="s">
        <v>774</v>
      </c>
    </row>
    <row r="294" spans="1:4" x14ac:dyDescent="0.25">
      <c r="A294" s="29" t="s">
        <v>1118</v>
      </c>
      <c r="B294" s="30" t="s">
        <v>1119</v>
      </c>
      <c r="C294" s="30" t="s">
        <v>760</v>
      </c>
      <c r="D294" s="31" t="s">
        <v>615</v>
      </c>
    </row>
    <row r="295" spans="1:4" x14ac:dyDescent="0.25">
      <c r="A295" s="29" t="s">
        <v>1120</v>
      </c>
      <c r="B295" s="30" t="s">
        <v>1121</v>
      </c>
      <c r="C295" s="30" t="s">
        <v>425</v>
      </c>
      <c r="D295" s="31" t="s">
        <v>623</v>
      </c>
    </row>
    <row r="296" spans="1:4" x14ac:dyDescent="0.25">
      <c r="A296" s="29" t="s">
        <v>1122</v>
      </c>
      <c r="B296" s="30" t="s">
        <v>1123</v>
      </c>
      <c r="C296" s="30" t="s">
        <v>665</v>
      </c>
      <c r="D296" s="31" t="s">
        <v>520</v>
      </c>
    </row>
    <row r="297" spans="1:4" x14ac:dyDescent="0.25">
      <c r="A297" s="29" t="s">
        <v>1124</v>
      </c>
      <c r="B297" s="30" t="s">
        <v>1125</v>
      </c>
      <c r="C297" s="30" t="s">
        <v>538</v>
      </c>
      <c r="D297" s="31" t="s">
        <v>539</v>
      </c>
    </row>
    <row r="298" spans="1:4" x14ac:dyDescent="0.25">
      <c r="A298" s="29" t="s">
        <v>1126</v>
      </c>
      <c r="B298" s="30" t="s">
        <v>1127</v>
      </c>
      <c r="C298" s="30" t="s">
        <v>538</v>
      </c>
      <c r="D298" s="31" t="s">
        <v>539</v>
      </c>
    </row>
    <row r="299" spans="1:4" x14ac:dyDescent="0.25">
      <c r="A299" s="29" t="s">
        <v>1128</v>
      </c>
      <c r="B299" s="30" t="s">
        <v>1129</v>
      </c>
      <c r="C299" s="30" t="s">
        <v>1130</v>
      </c>
      <c r="D299" s="31" t="s">
        <v>530</v>
      </c>
    </row>
    <row r="300" spans="1:4" x14ac:dyDescent="0.25">
      <c r="A300" s="29" t="s">
        <v>1131</v>
      </c>
      <c r="B300" s="30" t="s">
        <v>1132</v>
      </c>
      <c r="C300" s="30" t="s">
        <v>427</v>
      </c>
      <c r="D300" s="31" t="s">
        <v>623</v>
      </c>
    </row>
    <row r="301" spans="1:4" x14ac:dyDescent="0.25">
      <c r="A301" s="29" t="s">
        <v>1133</v>
      </c>
      <c r="B301" s="30" t="s">
        <v>1134</v>
      </c>
      <c r="C301" s="30" t="s">
        <v>606</v>
      </c>
      <c r="D301" s="31" t="s">
        <v>607</v>
      </c>
    </row>
    <row r="302" spans="1:4" x14ac:dyDescent="0.25">
      <c r="A302" s="29" t="s">
        <v>1135</v>
      </c>
      <c r="B302" s="30" t="s">
        <v>1136</v>
      </c>
      <c r="C302" s="30" t="s">
        <v>427</v>
      </c>
      <c r="D302" s="31" t="s">
        <v>691</v>
      </c>
    </row>
    <row r="303" spans="1:4" x14ac:dyDescent="0.25">
      <c r="A303" s="29" t="s">
        <v>1137</v>
      </c>
      <c r="B303" s="30" t="s">
        <v>1138</v>
      </c>
      <c r="C303" s="30" t="s">
        <v>427</v>
      </c>
      <c r="D303" s="31" t="s">
        <v>523</v>
      </c>
    </row>
    <row r="304" spans="1:4" x14ac:dyDescent="0.25">
      <c r="A304" s="29" t="s">
        <v>1139</v>
      </c>
      <c r="B304" s="30" t="s">
        <v>1140</v>
      </c>
      <c r="C304" s="30" t="s">
        <v>1141</v>
      </c>
      <c r="D304" s="31" t="s">
        <v>530</v>
      </c>
    </row>
    <row r="305" spans="1:4" x14ac:dyDescent="0.25">
      <c r="A305" s="29" t="s">
        <v>1142</v>
      </c>
      <c r="B305" s="30" t="s">
        <v>1143</v>
      </c>
      <c r="C305" s="30" t="s">
        <v>425</v>
      </c>
      <c r="D305" s="31" t="s">
        <v>530</v>
      </c>
    </row>
    <row r="306" spans="1:4" x14ac:dyDescent="0.25">
      <c r="A306" s="29" t="s">
        <v>1144</v>
      </c>
      <c r="B306" s="30" t="s">
        <v>1145</v>
      </c>
      <c r="C306" s="30" t="s">
        <v>585</v>
      </c>
      <c r="D306" s="31" t="s">
        <v>586</v>
      </c>
    </row>
    <row r="307" spans="1:4" x14ac:dyDescent="0.25">
      <c r="A307" s="29" t="s">
        <v>1146</v>
      </c>
      <c r="B307" s="30" t="s">
        <v>1147</v>
      </c>
      <c r="C307" s="30" t="s">
        <v>538</v>
      </c>
      <c r="D307" s="31" t="s">
        <v>539</v>
      </c>
    </row>
    <row r="308" spans="1:4" x14ac:dyDescent="0.25">
      <c r="A308" s="29" t="s">
        <v>183</v>
      </c>
      <c r="B308" s="30" t="s">
        <v>184</v>
      </c>
      <c r="C308" s="30" t="s">
        <v>589</v>
      </c>
      <c r="D308" s="31" t="s">
        <v>150</v>
      </c>
    </row>
    <row r="309" spans="1:4" x14ac:dyDescent="0.25">
      <c r="A309" s="29" t="s">
        <v>1148</v>
      </c>
      <c r="B309" s="30" t="s">
        <v>1149</v>
      </c>
      <c r="C309" s="30" t="s">
        <v>427</v>
      </c>
      <c r="D309" s="31" t="s">
        <v>552</v>
      </c>
    </row>
    <row r="310" spans="1:4" x14ac:dyDescent="0.25">
      <c r="A310" s="29" t="s">
        <v>1150</v>
      </c>
      <c r="B310" s="30" t="s">
        <v>1151</v>
      </c>
      <c r="C310" s="30" t="s">
        <v>427</v>
      </c>
      <c r="D310" s="31" t="s">
        <v>512</v>
      </c>
    </row>
    <row r="311" spans="1:4" x14ac:dyDescent="0.25">
      <c r="A311" s="29" t="s">
        <v>1152</v>
      </c>
      <c r="B311" s="30" t="s">
        <v>1153</v>
      </c>
      <c r="C311" s="30" t="s">
        <v>427</v>
      </c>
      <c r="D311" s="31" t="s">
        <v>515</v>
      </c>
    </row>
    <row r="312" spans="1:4" x14ac:dyDescent="0.25">
      <c r="A312" s="29" t="s">
        <v>1154</v>
      </c>
      <c r="B312" s="30" t="s">
        <v>1155</v>
      </c>
      <c r="C312" s="30" t="s">
        <v>427</v>
      </c>
      <c r="D312" s="31" t="s">
        <v>577</v>
      </c>
    </row>
    <row r="313" spans="1:4" x14ac:dyDescent="0.25">
      <c r="A313" s="29" t="s">
        <v>1156</v>
      </c>
      <c r="B313" s="30" t="s">
        <v>1157</v>
      </c>
      <c r="C313" s="30" t="s">
        <v>427</v>
      </c>
      <c r="D313" s="31" t="s">
        <v>615</v>
      </c>
    </row>
    <row r="314" spans="1:4" x14ac:dyDescent="0.25">
      <c r="A314" s="29" t="s">
        <v>1158</v>
      </c>
      <c r="B314" s="30" t="s">
        <v>1159</v>
      </c>
      <c r="C314" s="30" t="s">
        <v>665</v>
      </c>
      <c r="D314" s="31" t="s">
        <v>1158</v>
      </c>
    </row>
    <row r="315" spans="1:4" x14ac:dyDescent="0.25">
      <c r="A315" s="29" t="s">
        <v>1160</v>
      </c>
      <c r="B315" s="30" t="s">
        <v>1161</v>
      </c>
      <c r="C315" s="30" t="s">
        <v>427</v>
      </c>
      <c r="D315" s="31" t="s">
        <v>512</v>
      </c>
    </row>
    <row r="316" spans="1:4" x14ac:dyDescent="0.25">
      <c r="A316" s="29" t="s">
        <v>1162</v>
      </c>
      <c r="B316" s="30" t="s">
        <v>1163</v>
      </c>
      <c r="C316" s="30" t="s">
        <v>427</v>
      </c>
      <c r="D316" s="31" t="s">
        <v>520</v>
      </c>
    </row>
    <row r="317" spans="1:4" x14ac:dyDescent="0.25">
      <c r="A317" s="29" t="s">
        <v>1164</v>
      </c>
      <c r="B317" s="30" t="s">
        <v>1165</v>
      </c>
      <c r="C317" s="30" t="s">
        <v>427</v>
      </c>
      <c r="D317" s="31" t="s">
        <v>774</v>
      </c>
    </row>
    <row r="318" spans="1:4" x14ac:dyDescent="0.25">
      <c r="A318" s="29" t="s">
        <v>1166</v>
      </c>
      <c r="B318" s="30" t="s">
        <v>1167</v>
      </c>
      <c r="C318" s="30" t="s">
        <v>427</v>
      </c>
      <c r="D318" s="31" t="s">
        <v>512</v>
      </c>
    </row>
    <row r="319" spans="1:4" x14ac:dyDescent="0.25">
      <c r="A319" s="29" t="s">
        <v>1168</v>
      </c>
      <c r="B319" s="30" t="s">
        <v>1169</v>
      </c>
      <c r="C319" s="30" t="s">
        <v>425</v>
      </c>
      <c r="D319" s="31" t="s">
        <v>564</v>
      </c>
    </row>
    <row r="320" spans="1:4" x14ac:dyDescent="0.25">
      <c r="A320" s="29" t="s">
        <v>1170</v>
      </c>
      <c r="B320" s="30" t="s">
        <v>1171</v>
      </c>
      <c r="C320" s="30" t="s">
        <v>427</v>
      </c>
      <c r="D320" s="31" t="s">
        <v>512</v>
      </c>
    </row>
    <row r="321" spans="1:4" x14ac:dyDescent="0.25">
      <c r="A321" s="29" t="s">
        <v>149</v>
      </c>
      <c r="B321" s="30" t="s">
        <v>170</v>
      </c>
      <c r="C321" s="30" t="s">
        <v>549</v>
      </c>
      <c r="D321" s="31" t="s">
        <v>150</v>
      </c>
    </row>
    <row r="322" spans="1:4" x14ac:dyDescent="0.25">
      <c r="A322" s="29" t="s">
        <v>1172</v>
      </c>
      <c r="B322" s="30" t="s">
        <v>1173</v>
      </c>
      <c r="C322" s="30" t="s">
        <v>665</v>
      </c>
      <c r="D322" s="31" t="s">
        <v>520</v>
      </c>
    </row>
    <row r="323" spans="1:4" x14ac:dyDescent="0.25">
      <c r="A323" s="29" t="s">
        <v>1174</v>
      </c>
      <c r="B323" s="30" t="s">
        <v>1175</v>
      </c>
      <c r="C323" s="30" t="s">
        <v>596</v>
      </c>
      <c r="D323" s="31" t="s">
        <v>597</v>
      </c>
    </row>
    <row r="324" spans="1:4" x14ac:dyDescent="0.25">
      <c r="A324" s="29" t="s">
        <v>1176</v>
      </c>
      <c r="B324" s="30" t="s">
        <v>1177</v>
      </c>
      <c r="C324" s="30" t="s">
        <v>427</v>
      </c>
      <c r="D324" s="31" t="s">
        <v>597</v>
      </c>
    </row>
    <row r="325" spans="1:4" x14ac:dyDescent="0.25">
      <c r="A325" s="29" t="s">
        <v>1178</v>
      </c>
      <c r="B325" s="30" t="s">
        <v>1179</v>
      </c>
      <c r="C325" s="30" t="s">
        <v>585</v>
      </c>
      <c r="D325" s="31" t="s">
        <v>586</v>
      </c>
    </row>
    <row r="326" spans="1:4" x14ac:dyDescent="0.25">
      <c r="A326" s="29" t="s">
        <v>1180</v>
      </c>
      <c r="B326" s="30" t="s">
        <v>1181</v>
      </c>
      <c r="C326" s="30" t="s">
        <v>509</v>
      </c>
      <c r="D326" s="31" t="s">
        <v>233</v>
      </c>
    </row>
    <row r="327" spans="1:4" x14ac:dyDescent="0.25">
      <c r="A327" s="29" t="s">
        <v>1182</v>
      </c>
      <c r="B327" s="30" t="s">
        <v>1183</v>
      </c>
      <c r="C327" s="30" t="s">
        <v>509</v>
      </c>
      <c r="D327" s="31" t="s">
        <v>233</v>
      </c>
    </row>
    <row r="328" spans="1:4" x14ac:dyDescent="0.25">
      <c r="A328" s="29" t="s">
        <v>1184</v>
      </c>
      <c r="B328" s="30" t="s">
        <v>1185</v>
      </c>
      <c r="C328" s="30" t="s">
        <v>427</v>
      </c>
      <c r="D328" s="31" t="s">
        <v>597</v>
      </c>
    </row>
    <row r="329" spans="1:4" x14ac:dyDescent="0.25">
      <c r="A329" s="29" t="s">
        <v>1184</v>
      </c>
      <c r="B329" s="30" t="s">
        <v>1186</v>
      </c>
      <c r="C329" s="30" t="s">
        <v>427</v>
      </c>
      <c r="D329" s="31" t="s">
        <v>512</v>
      </c>
    </row>
    <row r="330" spans="1:4" x14ac:dyDescent="0.25">
      <c r="A330" s="29" t="s">
        <v>1187</v>
      </c>
      <c r="B330" s="30" t="s">
        <v>1188</v>
      </c>
      <c r="C330" s="30" t="s">
        <v>427</v>
      </c>
      <c r="D330" s="31" t="s">
        <v>691</v>
      </c>
    </row>
    <row r="331" spans="1:4" x14ac:dyDescent="0.25">
      <c r="A331" s="29" t="s">
        <v>1189</v>
      </c>
      <c r="B331" s="30" t="s">
        <v>1190</v>
      </c>
      <c r="C331" s="30" t="s">
        <v>618</v>
      </c>
      <c r="D331" s="31" t="s">
        <v>512</v>
      </c>
    </row>
    <row r="332" spans="1:4" x14ac:dyDescent="0.25">
      <c r="A332" s="29" t="s">
        <v>1191</v>
      </c>
      <c r="B332" s="30" t="s">
        <v>1192</v>
      </c>
      <c r="C332" s="30" t="s">
        <v>1193</v>
      </c>
      <c r="D332" s="31" t="s">
        <v>530</v>
      </c>
    </row>
    <row r="333" spans="1:4" x14ac:dyDescent="0.25">
      <c r="A333" s="29" t="s">
        <v>1194</v>
      </c>
      <c r="B333" s="30" t="s">
        <v>1195</v>
      </c>
      <c r="C333" s="30" t="s">
        <v>425</v>
      </c>
      <c r="D333" s="31" t="s">
        <v>539</v>
      </c>
    </row>
    <row r="334" spans="1:4" x14ac:dyDescent="0.25">
      <c r="A334" s="29" t="s">
        <v>1196</v>
      </c>
      <c r="B334" s="30" t="s">
        <v>1197</v>
      </c>
      <c r="C334" s="30" t="s">
        <v>425</v>
      </c>
      <c r="D334" s="31" t="s">
        <v>539</v>
      </c>
    </row>
    <row r="335" spans="1:4" x14ac:dyDescent="0.25">
      <c r="A335" s="29" t="s">
        <v>279</v>
      </c>
      <c r="B335" s="30" t="s">
        <v>1198</v>
      </c>
      <c r="C335" s="30" t="s">
        <v>549</v>
      </c>
      <c r="D335" s="31" t="s">
        <v>233</v>
      </c>
    </row>
    <row r="336" spans="1:4" x14ac:dyDescent="0.25">
      <c r="A336" s="29" t="s">
        <v>1199</v>
      </c>
      <c r="B336" s="30" t="s">
        <v>1200</v>
      </c>
      <c r="C336" s="30" t="s">
        <v>427</v>
      </c>
      <c r="D336" s="31" t="s">
        <v>943</v>
      </c>
    </row>
    <row r="337" spans="1:4" x14ac:dyDescent="0.25">
      <c r="A337" s="29" t="s">
        <v>1201</v>
      </c>
      <c r="B337" s="30" t="s">
        <v>1202</v>
      </c>
      <c r="C337" s="30" t="s">
        <v>427</v>
      </c>
      <c r="D337" s="31" t="s">
        <v>632</v>
      </c>
    </row>
    <row r="338" spans="1:4" x14ac:dyDescent="0.25">
      <c r="A338" s="29" t="s">
        <v>1203</v>
      </c>
      <c r="B338" s="30" t="s">
        <v>1204</v>
      </c>
      <c r="C338" s="30" t="s">
        <v>427</v>
      </c>
      <c r="D338" s="31" t="s">
        <v>632</v>
      </c>
    </row>
    <row r="339" spans="1:4" x14ac:dyDescent="0.25">
      <c r="A339" s="29" t="s">
        <v>1205</v>
      </c>
      <c r="B339" s="30" t="s">
        <v>1206</v>
      </c>
      <c r="C339" s="30" t="s">
        <v>951</v>
      </c>
      <c r="D339" s="31" t="s">
        <v>623</v>
      </c>
    </row>
    <row r="340" spans="1:4" x14ac:dyDescent="0.25">
      <c r="A340" s="29" t="s">
        <v>1207</v>
      </c>
      <c r="B340" s="30" t="s">
        <v>1208</v>
      </c>
      <c r="C340" s="30" t="s">
        <v>427</v>
      </c>
      <c r="D340" s="31" t="s">
        <v>615</v>
      </c>
    </row>
    <row r="341" spans="1:4" x14ac:dyDescent="0.25">
      <c r="A341" s="29" t="s">
        <v>1209</v>
      </c>
      <c r="B341" s="30" t="s">
        <v>1210</v>
      </c>
      <c r="C341" s="30" t="s">
        <v>427</v>
      </c>
      <c r="D341" s="31" t="s">
        <v>512</v>
      </c>
    </row>
    <row r="342" spans="1:4" x14ac:dyDescent="0.25">
      <c r="A342" s="29" t="s">
        <v>1211</v>
      </c>
      <c r="B342" s="30" t="s">
        <v>1212</v>
      </c>
      <c r="C342" s="30" t="s">
        <v>538</v>
      </c>
      <c r="D342" s="31" t="s">
        <v>539</v>
      </c>
    </row>
    <row r="343" spans="1:4" x14ac:dyDescent="0.25">
      <c r="A343" s="29" t="s">
        <v>1213</v>
      </c>
      <c r="B343" s="30" t="s">
        <v>1214</v>
      </c>
      <c r="C343" s="30" t="s">
        <v>559</v>
      </c>
      <c r="D343" s="31" t="s">
        <v>520</v>
      </c>
    </row>
    <row r="344" spans="1:4" x14ac:dyDescent="0.25">
      <c r="A344" s="29" t="s">
        <v>1215</v>
      </c>
      <c r="B344" s="30" t="s">
        <v>1216</v>
      </c>
      <c r="C344" s="30" t="s">
        <v>425</v>
      </c>
      <c r="D344" s="31" t="s">
        <v>530</v>
      </c>
    </row>
    <row r="345" spans="1:4" x14ac:dyDescent="0.25">
      <c r="A345" s="29" t="s">
        <v>1217</v>
      </c>
      <c r="B345" s="30" t="s">
        <v>1218</v>
      </c>
      <c r="C345" s="30" t="s">
        <v>585</v>
      </c>
      <c r="D345" s="31" t="s">
        <v>586</v>
      </c>
    </row>
    <row r="346" spans="1:4" x14ac:dyDescent="0.25">
      <c r="A346" s="29" t="s">
        <v>1219</v>
      </c>
      <c r="B346" s="30" t="s">
        <v>1220</v>
      </c>
      <c r="C346" s="30" t="s">
        <v>606</v>
      </c>
      <c r="D346" s="31" t="s">
        <v>607</v>
      </c>
    </row>
    <row r="347" spans="1:4" x14ac:dyDescent="0.25">
      <c r="A347" s="29" t="s">
        <v>273</v>
      </c>
      <c r="B347" s="30" t="s">
        <v>1221</v>
      </c>
      <c r="C347" s="30" t="s">
        <v>509</v>
      </c>
      <c r="D347" s="31" t="s">
        <v>233</v>
      </c>
    </row>
    <row r="348" spans="1:4" x14ac:dyDescent="0.25">
      <c r="A348" s="29" t="s">
        <v>1222</v>
      </c>
      <c r="B348" s="30" t="s">
        <v>1223</v>
      </c>
      <c r="C348" s="30" t="s">
        <v>538</v>
      </c>
      <c r="D348" s="31" t="s">
        <v>539</v>
      </c>
    </row>
    <row r="349" spans="1:4" x14ac:dyDescent="0.25">
      <c r="A349" s="29" t="s">
        <v>1224</v>
      </c>
      <c r="B349" s="30" t="s">
        <v>1225</v>
      </c>
      <c r="C349" s="30" t="s">
        <v>427</v>
      </c>
      <c r="D349" s="31" t="s">
        <v>512</v>
      </c>
    </row>
    <row r="350" spans="1:4" x14ac:dyDescent="0.25">
      <c r="A350" s="29" t="s">
        <v>1226</v>
      </c>
      <c r="B350" s="30" t="s">
        <v>1227</v>
      </c>
      <c r="C350" s="30" t="s">
        <v>427</v>
      </c>
      <c r="D350" s="31" t="s">
        <v>515</v>
      </c>
    </row>
    <row r="351" spans="1:4" x14ac:dyDescent="0.25">
      <c r="A351" s="29" t="s">
        <v>1228</v>
      </c>
      <c r="B351" s="30" t="s">
        <v>1229</v>
      </c>
      <c r="C351" s="30" t="s">
        <v>1230</v>
      </c>
      <c r="D351" s="31" t="s">
        <v>512</v>
      </c>
    </row>
    <row r="352" spans="1:4" x14ac:dyDescent="0.25">
      <c r="A352" s="29" t="s">
        <v>1231</v>
      </c>
      <c r="B352" s="30" t="s">
        <v>1232</v>
      </c>
      <c r="C352" s="30" t="s">
        <v>427</v>
      </c>
      <c r="D352" s="31" t="s">
        <v>512</v>
      </c>
    </row>
    <row r="353" spans="1:4" x14ac:dyDescent="0.25">
      <c r="A353" s="29" t="s">
        <v>1233</v>
      </c>
      <c r="B353" s="30" t="s">
        <v>1234</v>
      </c>
      <c r="C353" s="30" t="s">
        <v>425</v>
      </c>
      <c r="D353" s="31" t="s">
        <v>1233</v>
      </c>
    </row>
    <row r="354" spans="1:4" x14ac:dyDescent="0.25">
      <c r="A354" s="29" t="s">
        <v>1235</v>
      </c>
      <c r="B354" s="30" t="s">
        <v>1236</v>
      </c>
      <c r="C354" s="30" t="s">
        <v>427</v>
      </c>
      <c r="D354" s="31" t="s">
        <v>512</v>
      </c>
    </row>
    <row r="355" spans="1:4" x14ac:dyDescent="0.25">
      <c r="A355" s="29" t="s">
        <v>1237</v>
      </c>
      <c r="B355" s="30" t="s">
        <v>1238</v>
      </c>
      <c r="C355" s="30" t="s">
        <v>427</v>
      </c>
      <c r="D355" s="31" t="s">
        <v>512</v>
      </c>
    </row>
    <row r="356" spans="1:4" x14ac:dyDescent="0.25">
      <c r="A356" s="29" t="s">
        <v>1239</v>
      </c>
      <c r="B356" s="30" t="s">
        <v>1240</v>
      </c>
      <c r="C356" s="30" t="s">
        <v>427</v>
      </c>
      <c r="D356" s="31" t="s">
        <v>632</v>
      </c>
    </row>
    <row r="357" spans="1:4" x14ac:dyDescent="0.25">
      <c r="A357" s="29" t="s">
        <v>1241</v>
      </c>
      <c r="B357" s="30" t="s">
        <v>1242</v>
      </c>
      <c r="C357" s="30" t="s">
        <v>427</v>
      </c>
      <c r="D357" s="31" t="s">
        <v>520</v>
      </c>
    </row>
    <row r="358" spans="1:4" x14ac:dyDescent="0.25">
      <c r="A358" s="29" t="s">
        <v>1243</v>
      </c>
      <c r="B358" s="30" t="s">
        <v>1244</v>
      </c>
      <c r="C358" s="30" t="s">
        <v>427</v>
      </c>
      <c r="D358" s="31" t="s">
        <v>520</v>
      </c>
    </row>
    <row r="359" spans="1:4" x14ac:dyDescent="0.25">
      <c r="A359" s="29" t="s">
        <v>1245</v>
      </c>
      <c r="B359" s="30" t="s">
        <v>1246</v>
      </c>
      <c r="C359" s="30" t="s">
        <v>427</v>
      </c>
      <c r="D359" s="31" t="s">
        <v>520</v>
      </c>
    </row>
    <row r="360" spans="1:4" x14ac:dyDescent="0.25">
      <c r="A360" s="29" t="s">
        <v>1247</v>
      </c>
      <c r="B360" s="30" t="s">
        <v>1248</v>
      </c>
      <c r="C360" s="30" t="s">
        <v>559</v>
      </c>
      <c r="D360" s="31" t="s">
        <v>520</v>
      </c>
    </row>
    <row r="361" spans="1:4" x14ac:dyDescent="0.25">
      <c r="A361" s="29" t="s">
        <v>1249</v>
      </c>
      <c r="B361" s="30" t="s">
        <v>1250</v>
      </c>
      <c r="C361" s="30" t="s">
        <v>559</v>
      </c>
      <c r="D361" s="31" t="s">
        <v>520</v>
      </c>
    </row>
    <row r="362" spans="1:4" x14ac:dyDescent="0.25">
      <c r="A362" s="29" t="s">
        <v>1251</v>
      </c>
      <c r="B362" s="30" t="s">
        <v>1252</v>
      </c>
      <c r="C362" s="30" t="s">
        <v>559</v>
      </c>
      <c r="D362" s="31" t="s">
        <v>520</v>
      </c>
    </row>
    <row r="363" spans="1:4" x14ac:dyDescent="0.25">
      <c r="A363" s="29" t="s">
        <v>1253</v>
      </c>
      <c r="B363" s="30" t="s">
        <v>1254</v>
      </c>
      <c r="C363" s="30" t="s">
        <v>940</v>
      </c>
      <c r="D363" s="31" t="s">
        <v>597</v>
      </c>
    </row>
    <row r="364" spans="1:4" x14ac:dyDescent="0.25">
      <c r="A364" s="29" t="s">
        <v>1255</v>
      </c>
      <c r="B364" s="30" t="s">
        <v>1256</v>
      </c>
      <c r="C364" s="30" t="s">
        <v>533</v>
      </c>
      <c r="D364" s="31" t="s">
        <v>539</v>
      </c>
    </row>
    <row r="365" spans="1:4" x14ac:dyDescent="0.25">
      <c r="A365" s="29" t="s">
        <v>1257</v>
      </c>
      <c r="B365" s="30" t="s">
        <v>1258</v>
      </c>
      <c r="C365" s="30" t="s">
        <v>427</v>
      </c>
      <c r="D365" s="31" t="s">
        <v>512</v>
      </c>
    </row>
    <row r="366" spans="1:4" x14ac:dyDescent="0.25">
      <c r="A366" s="29" t="s">
        <v>1259</v>
      </c>
      <c r="B366" s="30" t="s">
        <v>1260</v>
      </c>
      <c r="C366" s="30" t="s">
        <v>427</v>
      </c>
      <c r="D366" s="31" t="s">
        <v>597</v>
      </c>
    </row>
    <row r="367" spans="1:4" x14ac:dyDescent="0.25">
      <c r="A367" s="29" t="s">
        <v>1261</v>
      </c>
      <c r="B367" s="30" t="s">
        <v>1262</v>
      </c>
      <c r="C367" s="30" t="s">
        <v>427</v>
      </c>
      <c r="D367" s="31" t="s">
        <v>623</v>
      </c>
    </row>
    <row r="368" spans="1:4" x14ac:dyDescent="0.25">
      <c r="A368" s="29" t="s">
        <v>1263</v>
      </c>
      <c r="B368" s="30" t="s">
        <v>1264</v>
      </c>
      <c r="C368" s="30" t="s">
        <v>606</v>
      </c>
      <c r="D368" s="31" t="s">
        <v>607</v>
      </c>
    </row>
    <row r="369" spans="1:4" x14ac:dyDescent="0.25">
      <c r="A369" s="29" t="s">
        <v>1265</v>
      </c>
      <c r="B369" s="30" t="s">
        <v>1266</v>
      </c>
      <c r="C369" s="30" t="s">
        <v>1267</v>
      </c>
      <c r="D369" s="31" t="s">
        <v>1265</v>
      </c>
    </row>
    <row r="370" spans="1:4" x14ac:dyDescent="0.25">
      <c r="A370" s="29" t="s">
        <v>1268</v>
      </c>
      <c r="B370" s="30" t="s">
        <v>1269</v>
      </c>
      <c r="C370" s="30" t="s">
        <v>585</v>
      </c>
      <c r="D370" s="31" t="s">
        <v>586</v>
      </c>
    </row>
    <row r="371" spans="1:4" x14ac:dyDescent="0.25">
      <c r="A371" s="29" t="s">
        <v>312</v>
      </c>
      <c r="B371" s="30" t="s">
        <v>1270</v>
      </c>
      <c r="C371" s="30" t="s">
        <v>425</v>
      </c>
      <c r="D371" s="31" t="s">
        <v>233</v>
      </c>
    </row>
    <row r="372" spans="1:4" x14ac:dyDescent="0.25">
      <c r="A372" s="29" t="s">
        <v>1271</v>
      </c>
      <c r="B372" s="30" t="s">
        <v>1272</v>
      </c>
      <c r="C372" s="30" t="s">
        <v>427</v>
      </c>
      <c r="D372" s="31" t="s">
        <v>523</v>
      </c>
    </row>
    <row r="373" spans="1:4" x14ac:dyDescent="0.25">
      <c r="A373" s="29" t="s">
        <v>1273</v>
      </c>
      <c r="B373" s="30" t="s">
        <v>1274</v>
      </c>
      <c r="C373" s="30" t="s">
        <v>427</v>
      </c>
      <c r="D373" s="31" t="s">
        <v>512</v>
      </c>
    </row>
    <row r="374" spans="1:4" x14ac:dyDescent="0.25">
      <c r="A374" s="29" t="s">
        <v>1275</v>
      </c>
      <c r="B374" s="30" t="s">
        <v>1276</v>
      </c>
      <c r="C374" s="30" t="s">
        <v>427</v>
      </c>
      <c r="D374" s="31" t="s">
        <v>520</v>
      </c>
    </row>
    <row r="375" spans="1:4" x14ac:dyDescent="0.25">
      <c r="A375" s="29" t="s">
        <v>1277</v>
      </c>
      <c r="B375" s="30" t="s">
        <v>1278</v>
      </c>
      <c r="C375" s="30" t="s">
        <v>427</v>
      </c>
      <c r="D375" s="31" t="s">
        <v>544</v>
      </c>
    </row>
    <row r="376" spans="1:4" x14ac:dyDescent="0.25">
      <c r="A376" s="29" t="s">
        <v>1279</v>
      </c>
      <c r="B376" s="30" t="s">
        <v>1280</v>
      </c>
      <c r="C376" s="30" t="s">
        <v>1281</v>
      </c>
      <c r="D376" s="31" t="s">
        <v>597</v>
      </c>
    </row>
    <row r="377" spans="1:4" x14ac:dyDescent="0.25">
      <c r="A377" s="29" t="s">
        <v>316</v>
      </c>
      <c r="B377" s="30" t="s">
        <v>1282</v>
      </c>
      <c r="C377" s="30" t="s">
        <v>425</v>
      </c>
      <c r="D377" s="31" t="s">
        <v>233</v>
      </c>
    </row>
    <row r="378" spans="1:4" x14ac:dyDescent="0.25">
      <c r="A378" s="29" t="s">
        <v>1283</v>
      </c>
      <c r="B378" s="30" t="s">
        <v>1284</v>
      </c>
      <c r="C378" s="30" t="s">
        <v>585</v>
      </c>
      <c r="D378" s="31" t="s">
        <v>586</v>
      </c>
    </row>
    <row r="379" spans="1:4" x14ac:dyDescent="0.25">
      <c r="A379" s="29" t="s">
        <v>1285</v>
      </c>
      <c r="B379" s="30" t="s">
        <v>1286</v>
      </c>
      <c r="C379" s="30" t="s">
        <v>425</v>
      </c>
      <c r="D379" s="31" t="s">
        <v>520</v>
      </c>
    </row>
    <row r="380" spans="1:4" x14ac:dyDescent="0.25">
      <c r="A380" s="29" t="s">
        <v>1287</v>
      </c>
      <c r="B380" s="30" t="s">
        <v>1288</v>
      </c>
      <c r="C380" s="30" t="s">
        <v>427</v>
      </c>
      <c r="D380" s="31" t="s">
        <v>520</v>
      </c>
    </row>
    <row r="381" spans="1:4" x14ac:dyDescent="0.25">
      <c r="A381" s="29" t="s">
        <v>1289</v>
      </c>
      <c r="B381" s="30" t="s">
        <v>1290</v>
      </c>
      <c r="C381" s="30" t="s">
        <v>589</v>
      </c>
      <c r="D381" s="31" t="s">
        <v>150</v>
      </c>
    </row>
    <row r="382" spans="1:4" x14ac:dyDescent="0.25">
      <c r="A382" s="29" t="s">
        <v>81</v>
      </c>
      <c r="B382" s="30" t="s">
        <v>1291</v>
      </c>
      <c r="C382" s="30" t="s">
        <v>549</v>
      </c>
      <c r="D382" s="31" t="s">
        <v>150</v>
      </c>
    </row>
    <row r="383" spans="1:4" x14ac:dyDescent="0.25">
      <c r="A383" s="29" t="s">
        <v>1292</v>
      </c>
      <c r="B383" s="30" t="s">
        <v>1293</v>
      </c>
      <c r="C383" s="30" t="s">
        <v>427</v>
      </c>
      <c r="D383" s="31" t="s">
        <v>150</v>
      </c>
    </row>
    <row r="384" spans="1:4" x14ac:dyDescent="0.25">
      <c r="A384" s="29" t="s">
        <v>1294</v>
      </c>
      <c r="B384" s="30" t="s">
        <v>1295</v>
      </c>
      <c r="C384" s="30" t="s">
        <v>559</v>
      </c>
      <c r="D384" s="31" t="s">
        <v>520</v>
      </c>
    </row>
    <row r="385" spans="1:4" x14ac:dyDescent="0.25">
      <c r="A385" s="29" t="s">
        <v>1296</v>
      </c>
      <c r="B385" s="30" t="s">
        <v>1297</v>
      </c>
      <c r="C385" s="30" t="s">
        <v>427</v>
      </c>
      <c r="D385" s="31" t="s">
        <v>515</v>
      </c>
    </row>
    <row r="386" spans="1:4" x14ac:dyDescent="0.25">
      <c r="A386" s="29" t="s">
        <v>1298</v>
      </c>
      <c r="B386" s="30" t="s">
        <v>1299</v>
      </c>
      <c r="C386" s="30" t="s">
        <v>427</v>
      </c>
      <c r="D386" s="31" t="s">
        <v>597</v>
      </c>
    </row>
    <row r="387" spans="1:4" x14ac:dyDescent="0.25">
      <c r="A387" s="29" t="s">
        <v>1300</v>
      </c>
      <c r="B387" s="30" t="s">
        <v>1301</v>
      </c>
      <c r="C387" s="30" t="s">
        <v>427</v>
      </c>
      <c r="D387" s="31" t="s">
        <v>615</v>
      </c>
    </row>
    <row r="388" spans="1:4" x14ac:dyDescent="0.25">
      <c r="A388" s="29" t="s">
        <v>190</v>
      </c>
      <c r="B388" s="30" t="s">
        <v>191</v>
      </c>
      <c r="C388" s="30" t="s">
        <v>589</v>
      </c>
      <c r="D388" s="31" t="s">
        <v>150</v>
      </c>
    </row>
    <row r="389" spans="1:4" x14ac:dyDescent="0.25">
      <c r="A389" s="29" t="s">
        <v>1302</v>
      </c>
      <c r="B389" s="30" t="s">
        <v>1303</v>
      </c>
      <c r="C389" s="30" t="s">
        <v>427</v>
      </c>
      <c r="D389" s="31" t="s">
        <v>769</v>
      </c>
    </row>
    <row r="390" spans="1:4" x14ac:dyDescent="0.25">
      <c r="A390" s="29" t="s">
        <v>1304</v>
      </c>
      <c r="B390" s="30" t="s">
        <v>1305</v>
      </c>
      <c r="C390" s="30" t="s">
        <v>585</v>
      </c>
      <c r="D390" s="31" t="s">
        <v>586</v>
      </c>
    </row>
    <row r="391" spans="1:4" x14ac:dyDescent="0.25">
      <c r="A391" s="29" t="s">
        <v>257</v>
      </c>
      <c r="B391" s="30" t="s">
        <v>1306</v>
      </c>
      <c r="C391" s="30" t="s">
        <v>509</v>
      </c>
      <c r="D391" s="31" t="s">
        <v>233</v>
      </c>
    </row>
    <row r="392" spans="1:4" x14ac:dyDescent="0.25">
      <c r="A392" s="29" t="s">
        <v>1307</v>
      </c>
      <c r="B392" s="30" t="s">
        <v>1308</v>
      </c>
      <c r="C392" s="30" t="s">
        <v>427</v>
      </c>
      <c r="D392" s="31" t="s">
        <v>769</v>
      </c>
    </row>
    <row r="393" spans="1:4" x14ac:dyDescent="0.25">
      <c r="A393" s="29" t="s">
        <v>1309</v>
      </c>
      <c r="B393" s="30" t="s">
        <v>1310</v>
      </c>
      <c r="C393" s="30" t="s">
        <v>427</v>
      </c>
      <c r="D393" s="31" t="s">
        <v>1311</v>
      </c>
    </row>
    <row r="394" spans="1:4" x14ac:dyDescent="0.25">
      <c r="A394" s="29" t="s">
        <v>1312</v>
      </c>
      <c r="B394" s="30" t="s">
        <v>1313</v>
      </c>
      <c r="C394" s="30" t="s">
        <v>427</v>
      </c>
      <c r="D394" s="31" t="s">
        <v>769</v>
      </c>
    </row>
    <row r="395" spans="1:4" x14ac:dyDescent="0.25">
      <c r="A395" s="29" t="s">
        <v>179</v>
      </c>
      <c r="B395" s="30" t="s">
        <v>1314</v>
      </c>
      <c r="C395" s="30" t="s">
        <v>589</v>
      </c>
      <c r="D395" s="31" t="s">
        <v>150</v>
      </c>
    </row>
    <row r="396" spans="1:4" x14ac:dyDescent="0.25">
      <c r="A396" s="29" t="s">
        <v>1315</v>
      </c>
      <c r="B396" s="30" t="s">
        <v>1316</v>
      </c>
      <c r="C396" s="30" t="s">
        <v>559</v>
      </c>
      <c r="D396" s="31" t="s">
        <v>520</v>
      </c>
    </row>
    <row r="397" spans="1:4" x14ac:dyDescent="0.25">
      <c r="A397" s="29" t="s">
        <v>1317</v>
      </c>
      <c r="B397" s="30" t="s">
        <v>1318</v>
      </c>
      <c r="C397" s="30" t="s">
        <v>425</v>
      </c>
      <c r="D397" s="31" t="s">
        <v>984</v>
      </c>
    </row>
    <row r="398" spans="1:4" x14ac:dyDescent="0.25">
      <c r="A398" s="29" t="s">
        <v>1319</v>
      </c>
      <c r="B398" s="30" t="s">
        <v>1320</v>
      </c>
      <c r="C398" s="30" t="s">
        <v>533</v>
      </c>
      <c r="D398" s="31" t="s">
        <v>530</v>
      </c>
    </row>
    <row r="399" spans="1:4" x14ac:dyDescent="0.25">
      <c r="A399" s="29" t="s">
        <v>1321</v>
      </c>
      <c r="B399" s="30" t="s">
        <v>1322</v>
      </c>
      <c r="C399" s="30" t="s">
        <v>427</v>
      </c>
      <c r="D399" s="31" t="s">
        <v>774</v>
      </c>
    </row>
    <row r="400" spans="1:4" x14ac:dyDescent="0.25">
      <c r="A400" s="29" t="s">
        <v>1323</v>
      </c>
      <c r="B400" s="30" t="s">
        <v>1324</v>
      </c>
      <c r="C400" s="30" t="s">
        <v>427</v>
      </c>
      <c r="D400" s="31" t="s">
        <v>520</v>
      </c>
    </row>
    <row r="401" spans="1:4" x14ac:dyDescent="0.25">
      <c r="A401" s="29" t="s">
        <v>1325</v>
      </c>
      <c r="B401" s="30" t="s">
        <v>1326</v>
      </c>
      <c r="C401" s="30" t="s">
        <v>427</v>
      </c>
      <c r="D401" s="31" t="s">
        <v>523</v>
      </c>
    </row>
    <row r="402" spans="1:4" x14ac:dyDescent="0.25">
      <c r="A402" s="29" t="s">
        <v>1327</v>
      </c>
      <c r="B402" s="30" t="s">
        <v>1328</v>
      </c>
      <c r="C402" s="30" t="s">
        <v>427</v>
      </c>
      <c r="D402" s="31" t="s">
        <v>515</v>
      </c>
    </row>
    <row r="403" spans="1:4" x14ac:dyDescent="0.25">
      <c r="A403" s="29" t="s">
        <v>1329</v>
      </c>
      <c r="B403" s="30" t="s">
        <v>1330</v>
      </c>
      <c r="C403" s="30" t="s">
        <v>559</v>
      </c>
      <c r="D403" s="31" t="s">
        <v>520</v>
      </c>
    </row>
    <row r="404" spans="1:4" x14ac:dyDescent="0.25">
      <c r="A404" s="29" t="s">
        <v>1331</v>
      </c>
      <c r="B404" s="30" t="s">
        <v>1332</v>
      </c>
      <c r="C404" s="30" t="s">
        <v>427</v>
      </c>
      <c r="D404" s="31" t="s">
        <v>597</v>
      </c>
    </row>
    <row r="405" spans="1:4" x14ac:dyDescent="0.25">
      <c r="A405" s="29" t="s">
        <v>1333</v>
      </c>
      <c r="B405" s="30" t="s">
        <v>1334</v>
      </c>
      <c r="C405" s="30" t="s">
        <v>427</v>
      </c>
      <c r="D405" s="31" t="s">
        <v>597</v>
      </c>
    </row>
    <row r="406" spans="1:4" x14ac:dyDescent="0.25">
      <c r="A406" s="29" t="s">
        <v>1335</v>
      </c>
      <c r="B406" s="30" t="s">
        <v>1336</v>
      </c>
      <c r="C406" s="30" t="s">
        <v>427</v>
      </c>
      <c r="D406" s="31" t="s">
        <v>515</v>
      </c>
    </row>
    <row r="407" spans="1:4" x14ac:dyDescent="0.25">
      <c r="A407" s="29" t="s">
        <v>1337</v>
      </c>
      <c r="B407" s="30" t="s">
        <v>1338</v>
      </c>
      <c r="C407" s="30" t="s">
        <v>425</v>
      </c>
      <c r="D407" s="31" t="s">
        <v>530</v>
      </c>
    </row>
    <row r="408" spans="1:4" x14ac:dyDescent="0.25">
      <c r="A408" s="29" t="s">
        <v>1339</v>
      </c>
      <c r="B408" s="30" t="s">
        <v>1340</v>
      </c>
      <c r="C408" s="30" t="s">
        <v>883</v>
      </c>
      <c r="D408" s="31" t="s">
        <v>564</v>
      </c>
    </row>
    <row r="409" spans="1:4" x14ac:dyDescent="0.25">
      <c r="A409" s="29" t="s">
        <v>1341</v>
      </c>
      <c r="B409" s="30" t="s">
        <v>1342</v>
      </c>
      <c r="C409" s="30" t="s">
        <v>427</v>
      </c>
      <c r="D409" s="31" t="s">
        <v>597</v>
      </c>
    </row>
    <row r="410" spans="1:4" x14ac:dyDescent="0.25">
      <c r="A410" s="29" t="s">
        <v>1343</v>
      </c>
      <c r="B410" s="30" t="s">
        <v>1344</v>
      </c>
      <c r="C410" s="30" t="s">
        <v>509</v>
      </c>
      <c r="D410" s="31" t="s">
        <v>233</v>
      </c>
    </row>
    <row r="411" spans="1:4" x14ac:dyDescent="0.25">
      <c r="A411" s="29" t="s">
        <v>1345</v>
      </c>
      <c r="B411" s="30" t="s">
        <v>1346</v>
      </c>
      <c r="C411" s="30" t="s">
        <v>585</v>
      </c>
      <c r="D411" s="31" t="s">
        <v>586</v>
      </c>
    </row>
    <row r="412" spans="1:4" x14ac:dyDescent="0.25">
      <c r="A412" s="29" t="s">
        <v>1347</v>
      </c>
      <c r="B412" s="30" t="s">
        <v>1348</v>
      </c>
      <c r="C412" s="30" t="s">
        <v>427</v>
      </c>
      <c r="D412" s="31" t="s">
        <v>512</v>
      </c>
    </row>
    <row r="413" spans="1:4" x14ac:dyDescent="0.25">
      <c r="A413" s="29" t="s">
        <v>1349</v>
      </c>
      <c r="B413" s="30" t="s">
        <v>1350</v>
      </c>
      <c r="C413" s="30" t="s">
        <v>427</v>
      </c>
      <c r="D413" s="31" t="s">
        <v>512</v>
      </c>
    </row>
    <row r="414" spans="1:4" x14ac:dyDescent="0.25">
      <c r="A414" s="29" t="s">
        <v>1351</v>
      </c>
      <c r="B414" s="30" t="s">
        <v>1352</v>
      </c>
      <c r="C414" s="30" t="s">
        <v>585</v>
      </c>
      <c r="D414" s="31" t="s">
        <v>586</v>
      </c>
    </row>
    <row r="415" spans="1:4" x14ac:dyDescent="0.25">
      <c r="A415" s="29" t="s">
        <v>1353</v>
      </c>
      <c r="B415" s="30" t="s">
        <v>1354</v>
      </c>
      <c r="C415" s="30" t="s">
        <v>1193</v>
      </c>
      <c r="D415" s="31" t="s">
        <v>530</v>
      </c>
    </row>
    <row r="416" spans="1:4" x14ac:dyDescent="0.25">
      <c r="A416" s="29" t="s">
        <v>1355</v>
      </c>
      <c r="B416" s="30" t="s">
        <v>1356</v>
      </c>
      <c r="C416" s="30" t="s">
        <v>427</v>
      </c>
      <c r="D416" s="31" t="s">
        <v>515</v>
      </c>
    </row>
    <row r="417" spans="1:4" x14ac:dyDescent="0.25">
      <c r="A417" s="29" t="s">
        <v>1357</v>
      </c>
      <c r="B417" s="30" t="s">
        <v>1358</v>
      </c>
      <c r="C417" s="30" t="s">
        <v>1230</v>
      </c>
      <c r="D417" s="31" t="s">
        <v>512</v>
      </c>
    </row>
    <row r="418" spans="1:4" x14ac:dyDescent="0.25">
      <c r="A418" s="29" t="s">
        <v>1359</v>
      </c>
      <c r="B418" s="30" t="s">
        <v>1360</v>
      </c>
      <c r="C418" s="30" t="s">
        <v>1361</v>
      </c>
      <c r="D418" s="31" t="s">
        <v>1359</v>
      </c>
    </row>
    <row r="419" spans="1:4" x14ac:dyDescent="0.25">
      <c r="A419" s="29" t="s">
        <v>1362</v>
      </c>
      <c r="B419" s="30" t="s">
        <v>1363</v>
      </c>
      <c r="C419" s="30" t="s">
        <v>427</v>
      </c>
      <c r="D419" s="31" t="s">
        <v>520</v>
      </c>
    </row>
    <row r="420" spans="1:4" x14ac:dyDescent="0.25">
      <c r="A420" s="29" t="s">
        <v>1364</v>
      </c>
      <c r="B420" s="30" t="s">
        <v>1365</v>
      </c>
      <c r="C420" s="30" t="s">
        <v>606</v>
      </c>
      <c r="D420" s="31" t="s">
        <v>607</v>
      </c>
    </row>
    <row r="421" spans="1:4" x14ac:dyDescent="0.25">
      <c r="A421" s="29" t="s">
        <v>1366</v>
      </c>
      <c r="B421" s="30" t="s">
        <v>1367</v>
      </c>
      <c r="C421" s="30" t="s">
        <v>1281</v>
      </c>
      <c r="D421" s="31" t="s">
        <v>597</v>
      </c>
    </row>
    <row r="422" spans="1:4" x14ac:dyDescent="0.25">
      <c r="A422" s="29" t="s">
        <v>1368</v>
      </c>
      <c r="B422" s="30" t="s">
        <v>1369</v>
      </c>
      <c r="C422" s="30" t="s">
        <v>538</v>
      </c>
      <c r="D422" s="31" t="s">
        <v>539</v>
      </c>
    </row>
    <row r="423" spans="1:4" x14ac:dyDescent="0.25">
      <c r="A423" s="29" t="s">
        <v>1370</v>
      </c>
      <c r="B423" s="30" t="s">
        <v>1371</v>
      </c>
      <c r="C423" s="30" t="s">
        <v>427</v>
      </c>
      <c r="D423" s="31" t="s">
        <v>597</v>
      </c>
    </row>
    <row r="424" spans="1:4" x14ac:dyDescent="0.25">
      <c r="A424" s="29" t="s">
        <v>1372</v>
      </c>
      <c r="B424" s="30" t="s">
        <v>1373</v>
      </c>
      <c r="C424" s="30" t="s">
        <v>425</v>
      </c>
      <c r="D424" s="31" t="s">
        <v>512</v>
      </c>
    </row>
    <row r="425" spans="1:4" x14ac:dyDescent="0.25">
      <c r="A425" s="29" t="s">
        <v>1374</v>
      </c>
      <c r="B425" s="30" t="s">
        <v>1375</v>
      </c>
      <c r="C425" s="30" t="s">
        <v>425</v>
      </c>
      <c r="D425" s="31" t="s">
        <v>623</v>
      </c>
    </row>
    <row r="426" spans="1:4" x14ac:dyDescent="0.25">
      <c r="A426" s="29" t="s">
        <v>1376</v>
      </c>
      <c r="B426" s="30" t="s">
        <v>1377</v>
      </c>
      <c r="C426" s="30" t="s">
        <v>559</v>
      </c>
      <c r="D426" s="31" t="s">
        <v>520</v>
      </c>
    </row>
    <row r="427" spans="1:4" x14ac:dyDescent="0.25">
      <c r="A427" s="29" t="s">
        <v>1378</v>
      </c>
      <c r="B427" s="30" t="s">
        <v>1379</v>
      </c>
      <c r="C427" s="30" t="s">
        <v>533</v>
      </c>
      <c r="D427" s="31" t="s">
        <v>539</v>
      </c>
    </row>
    <row r="428" spans="1:4" x14ac:dyDescent="0.25">
      <c r="A428" s="29" t="s">
        <v>1380</v>
      </c>
      <c r="B428" s="30" t="s">
        <v>1381</v>
      </c>
      <c r="C428" s="30" t="s">
        <v>427</v>
      </c>
      <c r="D428" s="31" t="s">
        <v>691</v>
      </c>
    </row>
    <row r="429" spans="1:4" x14ac:dyDescent="0.25">
      <c r="A429" s="29" t="s">
        <v>1382</v>
      </c>
      <c r="B429" s="30" t="s">
        <v>1383</v>
      </c>
      <c r="C429" s="30" t="s">
        <v>427</v>
      </c>
      <c r="D429" s="31" t="s">
        <v>691</v>
      </c>
    </row>
    <row r="430" spans="1:4" x14ac:dyDescent="0.25">
      <c r="A430" s="29" t="s">
        <v>165</v>
      </c>
      <c r="B430" s="30" t="s">
        <v>1384</v>
      </c>
      <c r="C430" s="30" t="s">
        <v>549</v>
      </c>
      <c r="D430" s="31" t="s">
        <v>150</v>
      </c>
    </row>
    <row r="431" spans="1:4" x14ac:dyDescent="0.25">
      <c r="A431" s="29" t="s">
        <v>194</v>
      </c>
      <c r="B431" s="30" t="s">
        <v>1385</v>
      </c>
      <c r="C431" s="30" t="s">
        <v>589</v>
      </c>
      <c r="D431" s="31" t="s">
        <v>150</v>
      </c>
    </row>
    <row r="432" spans="1:4" x14ac:dyDescent="0.25">
      <c r="A432" s="29" t="s">
        <v>1386</v>
      </c>
      <c r="B432" s="30" t="s">
        <v>1387</v>
      </c>
      <c r="C432" s="30" t="s">
        <v>427</v>
      </c>
      <c r="D432" s="31" t="s">
        <v>632</v>
      </c>
    </row>
    <row r="433" spans="1:4" x14ac:dyDescent="0.25">
      <c r="A433" s="29" t="s">
        <v>1388</v>
      </c>
      <c r="B433" s="30" t="s">
        <v>1389</v>
      </c>
      <c r="C433" s="30" t="s">
        <v>427</v>
      </c>
      <c r="D433" s="31" t="s">
        <v>515</v>
      </c>
    </row>
    <row r="434" spans="1:4" x14ac:dyDescent="0.25">
      <c r="A434" s="29" t="s">
        <v>1390</v>
      </c>
      <c r="B434" s="30" t="s">
        <v>1391</v>
      </c>
      <c r="C434" s="30" t="s">
        <v>863</v>
      </c>
      <c r="D434" s="31" t="s">
        <v>774</v>
      </c>
    </row>
    <row r="435" spans="1:4" x14ac:dyDescent="0.25">
      <c r="A435" s="29" t="s">
        <v>1392</v>
      </c>
      <c r="B435" s="30" t="s">
        <v>1393</v>
      </c>
      <c r="C435" s="30" t="s">
        <v>427</v>
      </c>
      <c r="D435" s="31" t="s">
        <v>691</v>
      </c>
    </row>
    <row r="436" spans="1:4" x14ac:dyDescent="0.25">
      <c r="A436" s="29" t="s">
        <v>1394</v>
      </c>
      <c r="B436" s="30" t="s">
        <v>1395</v>
      </c>
      <c r="C436" s="30" t="s">
        <v>427</v>
      </c>
      <c r="D436" s="31" t="s">
        <v>523</v>
      </c>
    </row>
    <row r="437" spans="1:4" x14ac:dyDescent="0.25">
      <c r="A437" s="29" t="s">
        <v>1396</v>
      </c>
      <c r="B437" s="30" t="s">
        <v>1397</v>
      </c>
      <c r="C437" s="30" t="s">
        <v>585</v>
      </c>
      <c r="D437" s="31" t="s">
        <v>586</v>
      </c>
    </row>
    <row r="438" spans="1:4" x14ac:dyDescent="0.25">
      <c r="A438" s="29" t="s">
        <v>1398</v>
      </c>
      <c r="B438" s="30" t="s">
        <v>1399</v>
      </c>
      <c r="C438" s="30" t="s">
        <v>427</v>
      </c>
      <c r="D438" s="31" t="s">
        <v>512</v>
      </c>
    </row>
    <row r="439" spans="1:4" x14ac:dyDescent="0.25">
      <c r="A439" s="29" t="s">
        <v>1400</v>
      </c>
      <c r="B439" s="30" t="s">
        <v>1401</v>
      </c>
      <c r="C439" s="30" t="s">
        <v>559</v>
      </c>
      <c r="D439" s="31" t="s">
        <v>520</v>
      </c>
    </row>
    <row r="440" spans="1:4" x14ac:dyDescent="0.25">
      <c r="A440" s="29" t="s">
        <v>1402</v>
      </c>
      <c r="B440" s="30" t="s">
        <v>1403</v>
      </c>
      <c r="C440" s="30" t="s">
        <v>538</v>
      </c>
      <c r="D440" s="31" t="s">
        <v>539</v>
      </c>
    </row>
    <row r="441" spans="1:4" x14ac:dyDescent="0.25">
      <c r="A441" s="29" t="s">
        <v>1404</v>
      </c>
      <c r="B441" s="30" t="s">
        <v>1405</v>
      </c>
      <c r="C441" s="30" t="s">
        <v>427</v>
      </c>
      <c r="D441" s="31" t="s">
        <v>774</v>
      </c>
    </row>
    <row r="442" spans="1:4" x14ac:dyDescent="0.25">
      <c r="A442" s="29" t="s">
        <v>1406</v>
      </c>
      <c r="B442" s="30" t="s">
        <v>1407</v>
      </c>
      <c r="C442" s="30" t="s">
        <v>427</v>
      </c>
      <c r="D442" s="31" t="s">
        <v>632</v>
      </c>
    </row>
    <row r="443" spans="1:4" x14ac:dyDescent="0.25">
      <c r="A443" s="29" t="s">
        <v>1408</v>
      </c>
      <c r="B443" s="30" t="s">
        <v>1409</v>
      </c>
      <c r="C443" s="30" t="s">
        <v>559</v>
      </c>
      <c r="D443" s="31" t="s">
        <v>520</v>
      </c>
    </row>
    <row r="444" spans="1:4" x14ac:dyDescent="0.25">
      <c r="A444" s="29" t="s">
        <v>1410</v>
      </c>
      <c r="B444" s="30" t="s">
        <v>1411</v>
      </c>
      <c r="C444" s="30" t="s">
        <v>427</v>
      </c>
      <c r="D444" s="31" t="s">
        <v>520</v>
      </c>
    </row>
    <row r="445" spans="1:4" x14ac:dyDescent="0.25">
      <c r="A445" s="29" t="s">
        <v>1412</v>
      </c>
      <c r="B445" s="30" t="s">
        <v>1413</v>
      </c>
      <c r="C445" s="30" t="s">
        <v>427</v>
      </c>
      <c r="D445" s="31" t="s">
        <v>632</v>
      </c>
    </row>
    <row r="446" spans="1:4" x14ac:dyDescent="0.25">
      <c r="A446" s="29" t="s">
        <v>1414</v>
      </c>
      <c r="B446" s="30" t="s">
        <v>1415</v>
      </c>
      <c r="C446" s="30" t="s">
        <v>427</v>
      </c>
      <c r="D446" s="31" t="s">
        <v>512</v>
      </c>
    </row>
    <row r="447" spans="1:4" x14ac:dyDescent="0.25">
      <c r="A447" s="29" t="s">
        <v>1416</v>
      </c>
      <c r="B447" s="30" t="s">
        <v>1417</v>
      </c>
      <c r="C447" s="30" t="s">
        <v>425</v>
      </c>
      <c r="D447" s="31" t="s">
        <v>552</v>
      </c>
    </row>
    <row r="448" spans="1:4" x14ac:dyDescent="0.25">
      <c r="A448" s="29" t="s">
        <v>1418</v>
      </c>
      <c r="B448" s="30" t="s">
        <v>1419</v>
      </c>
      <c r="C448" s="30" t="s">
        <v>427</v>
      </c>
      <c r="D448" s="31" t="s">
        <v>515</v>
      </c>
    </row>
    <row r="449" spans="1:4" x14ac:dyDescent="0.25">
      <c r="A449" s="29" t="s">
        <v>1420</v>
      </c>
      <c r="B449" s="30" t="s">
        <v>1421</v>
      </c>
      <c r="C449" s="30" t="s">
        <v>427</v>
      </c>
      <c r="D449" s="31" t="s">
        <v>632</v>
      </c>
    </row>
    <row r="450" spans="1:4" x14ac:dyDescent="0.25">
      <c r="A450" s="29" t="s">
        <v>1422</v>
      </c>
      <c r="B450" s="30" t="s">
        <v>1423</v>
      </c>
      <c r="C450" s="30" t="s">
        <v>427</v>
      </c>
      <c r="D450" s="31" t="s">
        <v>512</v>
      </c>
    </row>
    <row r="451" spans="1:4" x14ac:dyDescent="0.25">
      <c r="A451" s="29" t="s">
        <v>1424</v>
      </c>
      <c r="B451" s="30" t="s">
        <v>1425</v>
      </c>
      <c r="C451" s="30" t="s">
        <v>585</v>
      </c>
      <c r="D451" s="31" t="s">
        <v>586</v>
      </c>
    </row>
    <row r="452" spans="1:4" x14ac:dyDescent="0.25">
      <c r="A452" s="29" t="s">
        <v>1426</v>
      </c>
      <c r="B452" s="30" t="s">
        <v>1427</v>
      </c>
      <c r="C452" s="30" t="s">
        <v>427</v>
      </c>
      <c r="D452" s="31" t="s">
        <v>512</v>
      </c>
    </row>
    <row r="453" spans="1:4" x14ac:dyDescent="0.25">
      <c r="A453" s="29" t="s">
        <v>1428</v>
      </c>
      <c r="B453" s="30" t="s">
        <v>1429</v>
      </c>
      <c r="C453" s="30" t="s">
        <v>940</v>
      </c>
      <c r="D453" s="31" t="s">
        <v>597</v>
      </c>
    </row>
    <row r="454" spans="1:4" x14ac:dyDescent="0.25">
      <c r="A454" s="29" t="s">
        <v>1430</v>
      </c>
      <c r="B454" s="30" t="s">
        <v>1431</v>
      </c>
      <c r="C454" s="30" t="s">
        <v>606</v>
      </c>
      <c r="D454" s="31" t="s">
        <v>607</v>
      </c>
    </row>
    <row r="455" spans="1:4" x14ac:dyDescent="0.25">
      <c r="A455" s="29" t="s">
        <v>1432</v>
      </c>
      <c r="B455" s="30" t="s">
        <v>1433</v>
      </c>
      <c r="C455" s="30" t="s">
        <v>427</v>
      </c>
      <c r="D455" s="31" t="s">
        <v>512</v>
      </c>
    </row>
    <row r="456" spans="1:4" x14ac:dyDescent="0.25">
      <c r="A456" s="29" t="s">
        <v>1434</v>
      </c>
      <c r="B456" s="30" t="s">
        <v>1435</v>
      </c>
      <c r="C456" s="30" t="s">
        <v>427</v>
      </c>
      <c r="D456" s="31" t="s">
        <v>520</v>
      </c>
    </row>
    <row r="457" spans="1:4" x14ac:dyDescent="0.25">
      <c r="A457" s="29" t="s">
        <v>1436</v>
      </c>
      <c r="B457" s="30" t="s">
        <v>1437</v>
      </c>
      <c r="C457" s="30" t="s">
        <v>883</v>
      </c>
      <c r="D457" s="31" t="s">
        <v>564</v>
      </c>
    </row>
    <row r="458" spans="1:4" x14ac:dyDescent="0.25">
      <c r="A458" s="29" t="s">
        <v>1438</v>
      </c>
      <c r="B458" s="30" t="s">
        <v>1439</v>
      </c>
      <c r="C458" s="30" t="s">
        <v>427</v>
      </c>
      <c r="D458" s="31" t="s">
        <v>512</v>
      </c>
    </row>
    <row r="459" spans="1:4" x14ac:dyDescent="0.25">
      <c r="A459" s="29" t="s">
        <v>1440</v>
      </c>
      <c r="B459" s="30" t="s">
        <v>1441</v>
      </c>
      <c r="C459" s="30" t="s">
        <v>427</v>
      </c>
      <c r="D459" s="31" t="s">
        <v>597</v>
      </c>
    </row>
    <row r="460" spans="1:4" x14ac:dyDescent="0.25">
      <c r="A460" s="29" t="s">
        <v>1442</v>
      </c>
      <c r="B460" s="30" t="s">
        <v>1443</v>
      </c>
      <c r="C460" s="30" t="s">
        <v>427</v>
      </c>
      <c r="D460" s="31" t="s">
        <v>597</v>
      </c>
    </row>
    <row r="461" spans="1:4" x14ac:dyDescent="0.25">
      <c r="A461" s="29" t="s">
        <v>1444</v>
      </c>
      <c r="B461" s="30" t="s">
        <v>1445</v>
      </c>
      <c r="C461" s="30" t="s">
        <v>665</v>
      </c>
      <c r="D461" s="31" t="s">
        <v>520</v>
      </c>
    </row>
    <row r="462" spans="1:4" x14ac:dyDescent="0.25">
      <c r="A462" s="29" t="s">
        <v>1446</v>
      </c>
      <c r="B462" s="30" t="s">
        <v>1447</v>
      </c>
      <c r="C462" s="30" t="s">
        <v>427</v>
      </c>
      <c r="D462" s="31" t="s">
        <v>632</v>
      </c>
    </row>
    <row r="463" spans="1:4" x14ac:dyDescent="0.25">
      <c r="A463" s="29" t="s">
        <v>286</v>
      </c>
      <c r="B463" s="30" t="s">
        <v>1448</v>
      </c>
      <c r="C463" s="30" t="s">
        <v>427</v>
      </c>
      <c r="D463" s="31" t="s">
        <v>233</v>
      </c>
    </row>
    <row r="464" spans="1:4" x14ac:dyDescent="0.25">
      <c r="A464" s="29" t="s">
        <v>1449</v>
      </c>
      <c r="B464" s="30" t="s">
        <v>1450</v>
      </c>
      <c r="C464" s="30" t="s">
        <v>538</v>
      </c>
      <c r="D464" s="31" t="s">
        <v>539</v>
      </c>
    </row>
    <row r="465" spans="1:4" x14ac:dyDescent="0.25">
      <c r="A465" s="29" t="s">
        <v>1451</v>
      </c>
      <c r="B465" s="30" t="s">
        <v>1452</v>
      </c>
      <c r="C465" s="30" t="s">
        <v>427</v>
      </c>
      <c r="D465" s="31" t="s">
        <v>632</v>
      </c>
    </row>
    <row r="466" spans="1:4" x14ac:dyDescent="0.25">
      <c r="A466" s="29" t="s">
        <v>1453</v>
      </c>
      <c r="B466" s="30" t="s">
        <v>1454</v>
      </c>
      <c r="C466" s="30" t="s">
        <v>427</v>
      </c>
      <c r="D466" s="31" t="s">
        <v>512</v>
      </c>
    </row>
    <row r="467" spans="1:4" x14ac:dyDescent="0.25">
      <c r="A467" s="29" t="s">
        <v>1455</v>
      </c>
      <c r="B467" s="30" t="s">
        <v>1456</v>
      </c>
      <c r="C467" s="30" t="s">
        <v>427</v>
      </c>
      <c r="D467" s="31" t="s">
        <v>597</v>
      </c>
    </row>
    <row r="468" spans="1:4" x14ac:dyDescent="0.25">
      <c r="A468" s="29" t="s">
        <v>1457</v>
      </c>
      <c r="B468" s="30" t="s">
        <v>1458</v>
      </c>
      <c r="C468" s="30" t="s">
        <v>425</v>
      </c>
      <c r="D468" s="31" t="s">
        <v>1459</v>
      </c>
    </row>
    <row r="469" spans="1:4" x14ac:dyDescent="0.25">
      <c r="A469" s="29" t="s">
        <v>1460</v>
      </c>
      <c r="B469" s="30" t="s">
        <v>1461</v>
      </c>
      <c r="C469" s="30" t="s">
        <v>427</v>
      </c>
      <c r="D469" s="31" t="s">
        <v>943</v>
      </c>
    </row>
    <row r="470" spans="1:4" x14ac:dyDescent="0.25">
      <c r="A470" s="29" t="s">
        <v>1462</v>
      </c>
      <c r="B470" s="30" t="s">
        <v>1463</v>
      </c>
      <c r="C470" s="30" t="s">
        <v>427</v>
      </c>
      <c r="D470" s="31" t="s">
        <v>623</v>
      </c>
    </row>
    <row r="471" spans="1:4" x14ac:dyDescent="0.25">
      <c r="A471" s="29" t="s">
        <v>1464</v>
      </c>
      <c r="B471" s="30" t="s">
        <v>1465</v>
      </c>
      <c r="C471" s="30" t="s">
        <v>559</v>
      </c>
      <c r="D471" s="31" t="s">
        <v>520</v>
      </c>
    </row>
    <row r="472" spans="1:4" x14ac:dyDescent="0.25">
      <c r="A472" s="29" t="s">
        <v>1466</v>
      </c>
      <c r="B472" s="30" t="s">
        <v>1467</v>
      </c>
      <c r="C472" s="30" t="s">
        <v>559</v>
      </c>
      <c r="D472" s="31" t="s">
        <v>520</v>
      </c>
    </row>
    <row r="473" spans="1:4" x14ac:dyDescent="0.25">
      <c r="A473" s="29" t="s">
        <v>1468</v>
      </c>
      <c r="B473" s="30" t="s">
        <v>1469</v>
      </c>
      <c r="C473" s="30" t="s">
        <v>427</v>
      </c>
      <c r="D473" s="31" t="s">
        <v>512</v>
      </c>
    </row>
    <row r="474" spans="1:4" x14ac:dyDescent="0.25">
      <c r="A474" s="29" t="s">
        <v>1470</v>
      </c>
      <c r="B474" s="30" t="s">
        <v>1471</v>
      </c>
      <c r="C474" s="30" t="s">
        <v>427</v>
      </c>
      <c r="D474" s="31" t="s">
        <v>632</v>
      </c>
    </row>
    <row r="475" spans="1:4" x14ac:dyDescent="0.25">
      <c r="A475" s="29" t="s">
        <v>1472</v>
      </c>
      <c r="B475" s="30" t="s">
        <v>1473</v>
      </c>
      <c r="C475" s="30" t="s">
        <v>427</v>
      </c>
      <c r="D475" s="31" t="s">
        <v>523</v>
      </c>
    </row>
    <row r="476" spans="1:4" x14ac:dyDescent="0.25">
      <c r="A476" s="29" t="s">
        <v>1474</v>
      </c>
      <c r="B476" s="30" t="s">
        <v>1475</v>
      </c>
      <c r="C476" s="30" t="s">
        <v>1476</v>
      </c>
      <c r="D476" s="31" t="s">
        <v>1474</v>
      </c>
    </row>
    <row r="477" spans="1:4" x14ac:dyDescent="0.25">
      <c r="A477" s="29" t="s">
        <v>1477</v>
      </c>
      <c r="B477" s="30" t="s">
        <v>1478</v>
      </c>
      <c r="C477" s="30" t="s">
        <v>425</v>
      </c>
      <c r="D477" s="31" t="s">
        <v>615</v>
      </c>
    </row>
    <row r="478" spans="1:4" x14ac:dyDescent="0.25">
      <c r="A478" s="29" t="s">
        <v>1479</v>
      </c>
      <c r="B478" s="30" t="s">
        <v>1480</v>
      </c>
      <c r="C478" s="30" t="s">
        <v>427</v>
      </c>
      <c r="D478" s="31" t="s">
        <v>774</v>
      </c>
    </row>
    <row r="479" spans="1:4" x14ac:dyDescent="0.25">
      <c r="A479" s="29" t="s">
        <v>1481</v>
      </c>
      <c r="B479" s="30" t="s">
        <v>1482</v>
      </c>
      <c r="C479" s="30" t="s">
        <v>966</v>
      </c>
      <c r="D479" s="31" t="s">
        <v>552</v>
      </c>
    </row>
    <row r="480" spans="1:4" x14ac:dyDescent="0.25">
      <c r="A480" s="29" t="s">
        <v>1483</v>
      </c>
      <c r="B480" s="30" t="s">
        <v>1484</v>
      </c>
      <c r="C480" s="30" t="s">
        <v>993</v>
      </c>
      <c r="D480" s="31" t="s">
        <v>597</v>
      </c>
    </row>
    <row r="481" spans="1:4" x14ac:dyDescent="0.25">
      <c r="A481" s="29" t="s">
        <v>1485</v>
      </c>
      <c r="B481" s="30" t="s">
        <v>1486</v>
      </c>
      <c r="C481" s="30" t="s">
        <v>427</v>
      </c>
      <c r="D481" s="31" t="s">
        <v>512</v>
      </c>
    </row>
    <row r="482" spans="1:4" x14ac:dyDescent="0.25">
      <c r="A482" s="29" t="s">
        <v>1487</v>
      </c>
      <c r="B482" s="30" t="s">
        <v>1488</v>
      </c>
      <c r="C482" s="30" t="s">
        <v>585</v>
      </c>
      <c r="D482" s="31" t="s">
        <v>586</v>
      </c>
    </row>
    <row r="483" spans="1:4" x14ac:dyDescent="0.25">
      <c r="A483" s="29" t="s">
        <v>1489</v>
      </c>
      <c r="B483" s="30" t="s">
        <v>1490</v>
      </c>
      <c r="C483" s="30" t="s">
        <v>427</v>
      </c>
      <c r="D483" s="31" t="s">
        <v>597</v>
      </c>
    </row>
    <row r="484" spans="1:4" x14ac:dyDescent="0.25">
      <c r="A484" s="29" t="s">
        <v>1491</v>
      </c>
      <c r="B484" s="30" t="s">
        <v>1492</v>
      </c>
      <c r="C484" s="30" t="s">
        <v>427</v>
      </c>
      <c r="D484" s="31" t="s">
        <v>520</v>
      </c>
    </row>
    <row r="485" spans="1:4" x14ac:dyDescent="0.25">
      <c r="A485" s="29" t="s">
        <v>1493</v>
      </c>
      <c r="B485" s="30" t="s">
        <v>1494</v>
      </c>
      <c r="C485" s="30" t="s">
        <v>427</v>
      </c>
      <c r="D485" s="31" t="s">
        <v>552</v>
      </c>
    </row>
    <row r="486" spans="1:4" x14ac:dyDescent="0.25">
      <c r="A486" s="29" t="s">
        <v>1495</v>
      </c>
      <c r="B486" s="30" t="s">
        <v>1496</v>
      </c>
      <c r="C486" s="30" t="s">
        <v>427</v>
      </c>
      <c r="D486" s="31" t="s">
        <v>769</v>
      </c>
    </row>
    <row r="487" spans="1:4" x14ac:dyDescent="0.25">
      <c r="A487" s="29" t="s">
        <v>1497</v>
      </c>
      <c r="B487" s="30" t="s">
        <v>1498</v>
      </c>
      <c r="C487" s="30" t="s">
        <v>427</v>
      </c>
      <c r="D487" s="31" t="s">
        <v>1311</v>
      </c>
    </row>
    <row r="488" spans="1:4" x14ac:dyDescent="0.25">
      <c r="A488" s="29" t="s">
        <v>148</v>
      </c>
      <c r="B488" s="30" t="s">
        <v>1499</v>
      </c>
      <c r="C488" s="30" t="s">
        <v>549</v>
      </c>
      <c r="D488" s="31" t="s">
        <v>150</v>
      </c>
    </row>
    <row r="489" spans="1:4" x14ac:dyDescent="0.25">
      <c r="A489" s="29" t="s">
        <v>1500</v>
      </c>
      <c r="B489" s="30" t="s">
        <v>1501</v>
      </c>
      <c r="C489" s="30" t="s">
        <v>576</v>
      </c>
      <c r="D489" s="31" t="s">
        <v>577</v>
      </c>
    </row>
    <row r="490" spans="1:4" x14ac:dyDescent="0.25">
      <c r="A490" s="29" t="s">
        <v>1502</v>
      </c>
      <c r="B490" s="30" t="s">
        <v>1503</v>
      </c>
      <c r="C490" s="30" t="s">
        <v>585</v>
      </c>
      <c r="D490" s="31" t="s">
        <v>586</v>
      </c>
    </row>
    <row r="491" spans="1:4" x14ac:dyDescent="0.25">
      <c r="A491" s="29" t="s">
        <v>1504</v>
      </c>
      <c r="B491" s="30" t="s">
        <v>1505</v>
      </c>
      <c r="C491" s="30" t="s">
        <v>427</v>
      </c>
      <c r="D491" s="31" t="s">
        <v>512</v>
      </c>
    </row>
    <row r="492" spans="1:4" x14ac:dyDescent="0.25">
      <c r="A492" s="29" t="s">
        <v>1506</v>
      </c>
      <c r="B492" s="30" t="s">
        <v>1507</v>
      </c>
      <c r="C492" s="30" t="s">
        <v>427</v>
      </c>
      <c r="D492" s="31" t="s">
        <v>607</v>
      </c>
    </row>
    <row r="493" spans="1:4" x14ac:dyDescent="0.25">
      <c r="A493" s="29" t="s">
        <v>1508</v>
      </c>
      <c r="B493" s="30" t="s">
        <v>1509</v>
      </c>
      <c r="C493" s="30" t="s">
        <v>425</v>
      </c>
      <c r="D493" s="31" t="s">
        <v>597</v>
      </c>
    </row>
    <row r="494" spans="1:4" x14ac:dyDescent="0.25">
      <c r="A494" s="29" t="s">
        <v>1510</v>
      </c>
      <c r="B494" s="30" t="s">
        <v>1511</v>
      </c>
      <c r="C494" s="30" t="s">
        <v>427</v>
      </c>
      <c r="D494" s="31" t="s">
        <v>515</v>
      </c>
    </row>
    <row r="495" spans="1:4" x14ac:dyDescent="0.25">
      <c r="A495" s="29" t="s">
        <v>1512</v>
      </c>
      <c r="B495" s="30" t="s">
        <v>1513</v>
      </c>
      <c r="C495" s="30" t="s">
        <v>427</v>
      </c>
      <c r="D495" s="31" t="s">
        <v>515</v>
      </c>
    </row>
    <row r="496" spans="1:4" x14ac:dyDescent="0.25">
      <c r="A496" s="29" t="s">
        <v>1514</v>
      </c>
      <c r="B496" s="30" t="s">
        <v>1515</v>
      </c>
      <c r="C496" s="30" t="s">
        <v>427</v>
      </c>
      <c r="D496" s="31" t="s">
        <v>691</v>
      </c>
    </row>
    <row r="497" spans="1:4" x14ac:dyDescent="0.25">
      <c r="A497" s="29" t="s">
        <v>1516</v>
      </c>
      <c r="B497" s="30" t="s">
        <v>1517</v>
      </c>
      <c r="C497" s="30" t="s">
        <v>538</v>
      </c>
      <c r="D497" s="31" t="s">
        <v>539</v>
      </c>
    </row>
    <row r="498" spans="1:4" x14ac:dyDescent="0.25">
      <c r="A498" s="29" t="s">
        <v>1518</v>
      </c>
      <c r="B498" s="30" t="s">
        <v>1519</v>
      </c>
      <c r="C498" s="30" t="s">
        <v>427</v>
      </c>
      <c r="D498" s="31" t="s">
        <v>544</v>
      </c>
    </row>
    <row r="499" spans="1:4" x14ac:dyDescent="0.25">
      <c r="A499" s="29" t="s">
        <v>1520</v>
      </c>
      <c r="B499" s="30" t="s">
        <v>1521</v>
      </c>
      <c r="C499" s="30" t="s">
        <v>585</v>
      </c>
      <c r="D499" s="31" t="s">
        <v>586</v>
      </c>
    </row>
    <row r="500" spans="1:4" x14ac:dyDescent="0.25">
      <c r="A500" s="29" t="s">
        <v>1522</v>
      </c>
      <c r="B500" s="30" t="s">
        <v>1523</v>
      </c>
      <c r="C500" s="30" t="s">
        <v>427</v>
      </c>
      <c r="D500" s="31" t="s">
        <v>615</v>
      </c>
    </row>
    <row r="501" spans="1:4" x14ac:dyDescent="0.25">
      <c r="A501" s="29" t="s">
        <v>1524</v>
      </c>
      <c r="B501" s="30" t="s">
        <v>1525</v>
      </c>
      <c r="C501" s="30" t="s">
        <v>559</v>
      </c>
      <c r="D501" s="31" t="s">
        <v>520</v>
      </c>
    </row>
    <row r="502" spans="1:4" x14ac:dyDescent="0.25">
      <c r="A502" s="29" t="s">
        <v>1526</v>
      </c>
      <c r="B502" s="30" t="s">
        <v>1527</v>
      </c>
      <c r="C502" s="30" t="s">
        <v>585</v>
      </c>
      <c r="D502" s="31" t="s">
        <v>586</v>
      </c>
    </row>
    <row r="503" spans="1:4" x14ac:dyDescent="0.25">
      <c r="A503" s="29" t="s">
        <v>1528</v>
      </c>
      <c r="B503" s="30" t="s">
        <v>1529</v>
      </c>
      <c r="C503" s="30" t="s">
        <v>585</v>
      </c>
      <c r="D503" s="31" t="s">
        <v>586</v>
      </c>
    </row>
    <row r="504" spans="1:4" x14ac:dyDescent="0.25">
      <c r="A504" s="29" t="s">
        <v>1530</v>
      </c>
      <c r="B504" s="30" t="s">
        <v>1531</v>
      </c>
      <c r="C504" s="30" t="s">
        <v>425</v>
      </c>
      <c r="D504" s="31" t="s">
        <v>530</v>
      </c>
    </row>
    <row r="505" spans="1:4" x14ac:dyDescent="0.25">
      <c r="A505" s="29" t="s">
        <v>1532</v>
      </c>
      <c r="B505" s="30" t="s">
        <v>1533</v>
      </c>
      <c r="C505" s="30" t="s">
        <v>585</v>
      </c>
      <c r="D505" s="31" t="s">
        <v>586</v>
      </c>
    </row>
    <row r="506" spans="1:4" x14ac:dyDescent="0.25">
      <c r="A506" s="29" t="s">
        <v>1534</v>
      </c>
      <c r="B506" s="30" t="s">
        <v>1535</v>
      </c>
      <c r="C506" s="30" t="s">
        <v>1536</v>
      </c>
      <c r="D506" s="31" t="s">
        <v>530</v>
      </c>
    </row>
    <row r="507" spans="1:4" x14ac:dyDescent="0.25">
      <c r="A507" s="29" t="s">
        <v>1537</v>
      </c>
      <c r="B507" s="30" t="s">
        <v>1538</v>
      </c>
      <c r="C507" s="30" t="s">
        <v>427</v>
      </c>
      <c r="D507" s="31" t="s">
        <v>632</v>
      </c>
    </row>
    <row r="508" spans="1:4" x14ac:dyDescent="0.25">
      <c r="A508" s="29" t="s">
        <v>1539</v>
      </c>
      <c r="B508" s="30" t="s">
        <v>1540</v>
      </c>
      <c r="C508" s="30" t="s">
        <v>585</v>
      </c>
      <c r="D508" s="31" t="s">
        <v>586</v>
      </c>
    </row>
    <row r="509" spans="1:4" x14ac:dyDescent="0.25">
      <c r="A509" s="29" t="s">
        <v>1541</v>
      </c>
      <c r="B509" s="30" t="s">
        <v>1542</v>
      </c>
      <c r="C509" s="30" t="s">
        <v>585</v>
      </c>
      <c r="D509" s="31" t="s">
        <v>586</v>
      </c>
    </row>
    <row r="510" spans="1:4" x14ac:dyDescent="0.25">
      <c r="A510" s="29" t="s">
        <v>135</v>
      </c>
      <c r="B510" s="30" t="s">
        <v>193</v>
      </c>
      <c r="C510" s="30" t="s">
        <v>589</v>
      </c>
      <c r="D510" s="31" t="s">
        <v>150</v>
      </c>
    </row>
    <row r="511" spans="1:4" x14ac:dyDescent="0.25">
      <c r="A511" s="29" t="s">
        <v>1543</v>
      </c>
      <c r="B511" s="30" t="s">
        <v>1544</v>
      </c>
      <c r="C511" s="30" t="s">
        <v>585</v>
      </c>
      <c r="D511" s="31" t="s">
        <v>586</v>
      </c>
    </row>
    <row r="512" spans="1:4" x14ac:dyDescent="0.25">
      <c r="A512" s="29" t="s">
        <v>1545</v>
      </c>
      <c r="B512" s="30" t="s">
        <v>1546</v>
      </c>
      <c r="C512" s="30" t="s">
        <v>585</v>
      </c>
      <c r="D512" s="31" t="s">
        <v>586</v>
      </c>
    </row>
    <row r="513" spans="1:4" x14ac:dyDescent="0.25">
      <c r="A513" s="29" t="s">
        <v>1547</v>
      </c>
      <c r="B513" s="30" t="s">
        <v>1548</v>
      </c>
      <c r="C513" s="30" t="s">
        <v>585</v>
      </c>
      <c r="D513" s="31" t="s">
        <v>586</v>
      </c>
    </row>
    <row r="514" spans="1:4" x14ac:dyDescent="0.25">
      <c r="A514" s="29" t="s">
        <v>1549</v>
      </c>
      <c r="B514" s="30" t="s">
        <v>1550</v>
      </c>
      <c r="C514" s="30" t="s">
        <v>427</v>
      </c>
      <c r="D514" s="31" t="s">
        <v>523</v>
      </c>
    </row>
    <row r="515" spans="1:4" x14ac:dyDescent="0.25">
      <c r="A515" s="29" t="s">
        <v>1551</v>
      </c>
      <c r="B515" s="30" t="s">
        <v>1552</v>
      </c>
      <c r="C515" s="30" t="s">
        <v>533</v>
      </c>
      <c r="D515" s="31" t="s">
        <v>1553</v>
      </c>
    </row>
    <row r="516" spans="1:4" x14ac:dyDescent="0.25">
      <c r="A516" s="29" t="s">
        <v>1554</v>
      </c>
      <c r="B516" s="30" t="s">
        <v>1555</v>
      </c>
      <c r="C516" s="30" t="s">
        <v>533</v>
      </c>
      <c r="D516" s="31" t="s">
        <v>1553</v>
      </c>
    </row>
    <row r="517" spans="1:4" x14ac:dyDescent="0.25">
      <c r="A517" s="29" t="s">
        <v>1556</v>
      </c>
      <c r="B517" s="30" t="s">
        <v>1557</v>
      </c>
      <c r="C517" s="30" t="s">
        <v>425</v>
      </c>
      <c r="D517" s="31" t="s">
        <v>623</v>
      </c>
    </row>
    <row r="518" spans="1:4" x14ac:dyDescent="0.25">
      <c r="A518" s="29" t="s">
        <v>1558</v>
      </c>
      <c r="B518" s="30" t="s">
        <v>1559</v>
      </c>
      <c r="C518" s="30" t="s">
        <v>1560</v>
      </c>
      <c r="D518" s="31" t="s">
        <v>1459</v>
      </c>
    </row>
    <row r="519" spans="1:4" x14ac:dyDescent="0.25">
      <c r="A519" s="29" t="s">
        <v>1561</v>
      </c>
      <c r="B519" s="30" t="s">
        <v>1562</v>
      </c>
      <c r="C519" s="30" t="s">
        <v>427</v>
      </c>
      <c r="D519" s="31" t="s">
        <v>523</v>
      </c>
    </row>
    <row r="520" spans="1:4" x14ac:dyDescent="0.25">
      <c r="A520" s="29" t="s">
        <v>1563</v>
      </c>
      <c r="B520" s="30" t="s">
        <v>1564</v>
      </c>
      <c r="C520" s="30" t="s">
        <v>427</v>
      </c>
      <c r="D520" s="31" t="s">
        <v>577</v>
      </c>
    </row>
    <row r="521" spans="1:4" x14ac:dyDescent="0.25">
      <c r="A521" s="29" t="s">
        <v>1565</v>
      </c>
      <c r="B521" s="30" t="s">
        <v>1566</v>
      </c>
      <c r="C521" s="30" t="s">
        <v>427</v>
      </c>
      <c r="D521" s="31" t="s">
        <v>623</v>
      </c>
    </row>
    <row r="522" spans="1:4" x14ac:dyDescent="0.25">
      <c r="A522" s="29" t="s">
        <v>1567</v>
      </c>
      <c r="B522" s="30" t="s">
        <v>1568</v>
      </c>
      <c r="C522" s="30" t="s">
        <v>427</v>
      </c>
      <c r="D522" s="31" t="s">
        <v>597</v>
      </c>
    </row>
    <row r="523" spans="1:4" x14ac:dyDescent="0.25">
      <c r="A523" s="29" t="s">
        <v>1569</v>
      </c>
      <c r="B523" s="30" t="s">
        <v>1570</v>
      </c>
      <c r="C523" s="30" t="s">
        <v>427</v>
      </c>
      <c r="D523" s="31" t="s">
        <v>632</v>
      </c>
    </row>
    <row r="524" spans="1:4" x14ac:dyDescent="0.25">
      <c r="A524" s="29" t="s">
        <v>1571</v>
      </c>
      <c r="B524" s="30" t="s">
        <v>1572</v>
      </c>
      <c r="C524" s="30" t="s">
        <v>538</v>
      </c>
      <c r="D524" s="31" t="s">
        <v>539</v>
      </c>
    </row>
    <row r="525" spans="1:4" x14ac:dyDescent="0.25">
      <c r="A525" s="29" t="s">
        <v>1573</v>
      </c>
      <c r="B525" s="30" t="s">
        <v>1574</v>
      </c>
      <c r="C525" s="30" t="s">
        <v>427</v>
      </c>
      <c r="D525" s="31" t="s">
        <v>512</v>
      </c>
    </row>
    <row r="526" spans="1:4" x14ac:dyDescent="0.25">
      <c r="A526" s="29" t="s">
        <v>1575</v>
      </c>
      <c r="B526" s="30" t="s">
        <v>1576</v>
      </c>
      <c r="C526" s="30" t="s">
        <v>427</v>
      </c>
      <c r="D526" s="31" t="s">
        <v>623</v>
      </c>
    </row>
    <row r="527" spans="1:4" x14ac:dyDescent="0.25">
      <c r="A527" s="29" t="s">
        <v>1577</v>
      </c>
      <c r="B527" s="30" t="s">
        <v>1578</v>
      </c>
      <c r="C527" s="30" t="s">
        <v>427</v>
      </c>
      <c r="D527" s="31" t="s">
        <v>515</v>
      </c>
    </row>
    <row r="528" spans="1:4" x14ac:dyDescent="0.25">
      <c r="A528" s="29" t="s">
        <v>1579</v>
      </c>
      <c r="B528" s="30" t="s">
        <v>1580</v>
      </c>
      <c r="C528" s="30" t="s">
        <v>940</v>
      </c>
      <c r="D528" s="31" t="s">
        <v>597</v>
      </c>
    </row>
    <row r="529" spans="1:4" x14ac:dyDescent="0.25">
      <c r="A529" s="29" t="s">
        <v>1581</v>
      </c>
      <c r="B529" s="30" t="s">
        <v>1582</v>
      </c>
      <c r="C529" s="30" t="s">
        <v>427</v>
      </c>
      <c r="D529" s="31" t="s">
        <v>597</v>
      </c>
    </row>
    <row r="530" spans="1:4" x14ac:dyDescent="0.25">
      <c r="A530" s="29" t="s">
        <v>1583</v>
      </c>
      <c r="B530" s="30" t="s">
        <v>1584</v>
      </c>
      <c r="C530" s="30" t="s">
        <v>427</v>
      </c>
      <c r="D530" s="31" t="s">
        <v>515</v>
      </c>
    </row>
    <row r="531" spans="1:4" x14ac:dyDescent="0.25">
      <c r="A531" s="29" t="s">
        <v>1585</v>
      </c>
      <c r="B531" s="30" t="s">
        <v>1586</v>
      </c>
      <c r="C531" s="30" t="s">
        <v>427</v>
      </c>
      <c r="D531" s="31" t="s">
        <v>512</v>
      </c>
    </row>
    <row r="532" spans="1:4" x14ac:dyDescent="0.25">
      <c r="A532" s="29" t="s">
        <v>1587</v>
      </c>
      <c r="B532" s="30" t="s">
        <v>1588</v>
      </c>
      <c r="C532" s="30" t="s">
        <v>425</v>
      </c>
      <c r="D532" s="31" t="s">
        <v>530</v>
      </c>
    </row>
    <row r="533" spans="1:4" x14ac:dyDescent="0.25">
      <c r="A533" s="29" t="s">
        <v>1589</v>
      </c>
      <c r="B533" s="30" t="s">
        <v>1590</v>
      </c>
      <c r="C533" s="30" t="s">
        <v>585</v>
      </c>
      <c r="D533" s="31" t="s">
        <v>586</v>
      </c>
    </row>
    <row r="534" spans="1:4" x14ac:dyDescent="0.25">
      <c r="A534" s="29" t="s">
        <v>1591</v>
      </c>
      <c r="B534" s="30" t="s">
        <v>1592</v>
      </c>
      <c r="C534" s="30" t="s">
        <v>427</v>
      </c>
      <c r="D534" s="31" t="s">
        <v>632</v>
      </c>
    </row>
    <row r="535" spans="1:4" x14ac:dyDescent="0.25">
      <c r="A535" s="29" t="s">
        <v>171</v>
      </c>
      <c r="B535" s="30" t="s">
        <v>172</v>
      </c>
      <c r="C535" s="30" t="s">
        <v>549</v>
      </c>
      <c r="D535" s="31" t="s">
        <v>150</v>
      </c>
    </row>
    <row r="536" spans="1:4" x14ac:dyDescent="0.25">
      <c r="A536" s="29" t="s">
        <v>1593</v>
      </c>
      <c r="B536" s="30" t="s">
        <v>1594</v>
      </c>
      <c r="C536" s="30" t="s">
        <v>585</v>
      </c>
      <c r="D536" s="31" t="s">
        <v>586</v>
      </c>
    </row>
    <row r="537" spans="1:4" x14ac:dyDescent="0.25">
      <c r="A537" s="29" t="s">
        <v>1595</v>
      </c>
      <c r="B537" s="30" t="s">
        <v>1596</v>
      </c>
      <c r="C537" s="30" t="s">
        <v>585</v>
      </c>
      <c r="D537" s="31" t="s">
        <v>586</v>
      </c>
    </row>
    <row r="538" spans="1:4" x14ac:dyDescent="0.25">
      <c r="A538" s="29" t="s">
        <v>157</v>
      </c>
      <c r="B538" s="30" t="s">
        <v>1597</v>
      </c>
      <c r="C538" s="30" t="s">
        <v>427</v>
      </c>
      <c r="D538" s="31" t="s">
        <v>150</v>
      </c>
    </row>
    <row r="539" spans="1:4" x14ac:dyDescent="0.25">
      <c r="A539" s="29" t="s">
        <v>20</v>
      </c>
      <c r="B539" s="30" t="s">
        <v>1598</v>
      </c>
      <c r="C539" s="30" t="s">
        <v>549</v>
      </c>
      <c r="D539" s="31" t="s">
        <v>150</v>
      </c>
    </row>
    <row r="540" spans="1:4" x14ac:dyDescent="0.25">
      <c r="A540" s="29" t="s">
        <v>1599</v>
      </c>
      <c r="B540" s="30" t="s">
        <v>1600</v>
      </c>
      <c r="C540" s="30" t="s">
        <v>509</v>
      </c>
      <c r="D540" s="31" t="s">
        <v>233</v>
      </c>
    </row>
    <row r="541" spans="1:4" x14ac:dyDescent="0.25">
      <c r="A541" s="29" t="s">
        <v>1601</v>
      </c>
      <c r="B541" s="30" t="s">
        <v>1602</v>
      </c>
      <c r="C541" s="30" t="s">
        <v>427</v>
      </c>
      <c r="D541" s="31" t="s">
        <v>520</v>
      </c>
    </row>
    <row r="542" spans="1:4" x14ac:dyDescent="0.25">
      <c r="A542" s="29" t="s">
        <v>1603</v>
      </c>
      <c r="B542" s="30" t="s">
        <v>1604</v>
      </c>
      <c r="C542" s="30" t="s">
        <v>425</v>
      </c>
      <c r="D542" s="31" t="s">
        <v>530</v>
      </c>
    </row>
    <row r="543" spans="1:4" x14ac:dyDescent="0.25">
      <c r="A543" s="29" t="s">
        <v>1605</v>
      </c>
      <c r="B543" s="30" t="s">
        <v>1606</v>
      </c>
      <c r="C543" s="30" t="s">
        <v>427</v>
      </c>
      <c r="D543" s="31" t="s">
        <v>769</v>
      </c>
    </row>
    <row r="544" spans="1:4" x14ac:dyDescent="0.25">
      <c r="A544" s="29" t="s">
        <v>1607</v>
      </c>
      <c r="B544" s="30" t="s">
        <v>1608</v>
      </c>
      <c r="C544" s="30" t="s">
        <v>559</v>
      </c>
      <c r="D544" s="31" t="s">
        <v>520</v>
      </c>
    </row>
    <row r="545" spans="1:4" x14ac:dyDescent="0.25">
      <c r="A545" s="32" t="s">
        <v>265</v>
      </c>
      <c r="B545" s="33" t="s">
        <v>1609</v>
      </c>
      <c r="C545" s="33" t="s">
        <v>509</v>
      </c>
      <c r="D545" s="34" t="s">
        <v>233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F248"/>
  <sheetViews>
    <sheetView workbookViewId="0">
      <selection activeCell="G8" sqref="G8"/>
    </sheetView>
  </sheetViews>
  <sheetFormatPr defaultColWidth="9.140625" defaultRowHeight="15" x14ac:dyDescent="0.25"/>
  <cols>
    <col min="1" max="1" width="9.140625" style="35"/>
    <col min="2" max="2" width="27.5703125" style="35" bestFit="1" customWidth="1"/>
    <col min="3" max="3" width="31" style="35" bestFit="1" customWidth="1"/>
    <col min="4" max="4" width="17.7109375" style="35" bestFit="1" customWidth="1"/>
    <col min="5" max="5" width="20" style="35" bestFit="1" customWidth="1"/>
    <col min="6" max="6" width="18.28515625" style="35" bestFit="1" customWidth="1"/>
    <col min="7" max="7" width="9.140625" style="35"/>
    <col min="8" max="8" width="3" style="35" bestFit="1" customWidth="1"/>
    <col min="9" max="9" width="28.140625" style="35" bestFit="1" customWidth="1"/>
    <col min="10" max="10" width="5.42578125" style="35" bestFit="1" customWidth="1"/>
    <col min="11" max="11" width="8.7109375" style="35" bestFit="1" customWidth="1"/>
    <col min="12" max="16384" width="9.140625" style="35"/>
  </cols>
  <sheetData>
    <row r="2" spans="1:6" ht="23.25" x14ac:dyDescent="0.35">
      <c r="A2" s="113" t="s">
        <v>1610</v>
      </c>
      <c r="B2" s="113"/>
      <c r="C2" s="113"/>
      <c r="D2" s="113"/>
      <c r="E2" s="113"/>
      <c r="F2" s="113"/>
    </row>
    <row r="3" spans="1:6" x14ac:dyDescent="0.25">
      <c r="A3" s="36" t="s">
        <v>1611</v>
      </c>
      <c r="B3" s="36" t="s">
        <v>1612</v>
      </c>
      <c r="C3" s="36" t="s">
        <v>1613</v>
      </c>
      <c r="D3" s="36" t="s">
        <v>507</v>
      </c>
      <c r="E3" s="36" t="s">
        <v>1614</v>
      </c>
      <c r="F3" s="36" t="s">
        <v>1615</v>
      </c>
    </row>
    <row r="4" spans="1:6" x14ac:dyDescent="0.25">
      <c r="A4" s="37">
        <v>1</v>
      </c>
      <c r="B4" s="37" t="s">
        <v>1616</v>
      </c>
      <c r="C4" s="37"/>
      <c r="D4" s="37"/>
      <c r="E4" s="37"/>
      <c r="F4" s="37"/>
    </row>
    <row r="5" spans="1:6" x14ac:dyDescent="0.25">
      <c r="A5" s="37">
        <v>2</v>
      </c>
      <c r="B5" s="37" t="s">
        <v>1617</v>
      </c>
      <c r="C5" s="37" t="s">
        <v>1618</v>
      </c>
      <c r="D5" s="37" t="s">
        <v>1619</v>
      </c>
      <c r="E5" s="38">
        <v>42485</v>
      </c>
      <c r="F5" s="38">
        <v>44675</v>
      </c>
    </row>
    <row r="6" spans="1:6" x14ac:dyDescent="0.25">
      <c r="A6" s="37">
        <v>3</v>
      </c>
      <c r="B6" s="37" t="s">
        <v>1620</v>
      </c>
      <c r="C6" s="37" t="s">
        <v>1621</v>
      </c>
      <c r="D6" s="37" t="s">
        <v>1619</v>
      </c>
      <c r="E6" s="38">
        <v>42485</v>
      </c>
      <c r="F6" s="38">
        <v>44675</v>
      </c>
    </row>
    <row r="7" spans="1:6" x14ac:dyDescent="0.25">
      <c r="A7" s="37">
        <v>4</v>
      </c>
      <c r="B7" s="37" t="s">
        <v>1622</v>
      </c>
      <c r="C7" s="37" t="s">
        <v>1623</v>
      </c>
      <c r="D7" s="37" t="s">
        <v>1619</v>
      </c>
      <c r="E7" s="38">
        <v>42485</v>
      </c>
      <c r="F7" s="38">
        <v>44675</v>
      </c>
    </row>
    <row r="8" spans="1:6" x14ac:dyDescent="0.25">
      <c r="A8" s="37">
        <v>5</v>
      </c>
      <c r="B8" s="37" t="s">
        <v>842</v>
      </c>
      <c r="C8" s="37" t="s">
        <v>1618</v>
      </c>
      <c r="D8" s="37" t="s">
        <v>1619</v>
      </c>
      <c r="E8" s="38">
        <v>41026</v>
      </c>
      <c r="F8" s="38">
        <v>43216</v>
      </c>
    </row>
    <row r="9" spans="1:6" x14ac:dyDescent="0.25">
      <c r="A9" s="37">
        <v>6</v>
      </c>
      <c r="B9" s="37" t="s">
        <v>1624</v>
      </c>
      <c r="C9" s="37" t="s">
        <v>1623</v>
      </c>
      <c r="D9" s="37" t="s">
        <v>1619</v>
      </c>
      <c r="E9" s="38">
        <v>41026</v>
      </c>
      <c r="F9" s="38">
        <v>43216</v>
      </c>
    </row>
    <row r="10" spans="1:6" x14ac:dyDescent="0.25">
      <c r="A10" s="37">
        <v>7</v>
      </c>
      <c r="B10" s="37" t="s">
        <v>1625</v>
      </c>
      <c r="C10" s="37" t="s">
        <v>1626</v>
      </c>
      <c r="D10" s="37" t="s">
        <v>1619</v>
      </c>
      <c r="E10" s="38">
        <v>41026</v>
      </c>
      <c r="F10" s="38">
        <v>43216</v>
      </c>
    </row>
    <row r="11" spans="1:6" x14ac:dyDescent="0.25">
      <c r="A11" s="37">
        <v>8</v>
      </c>
      <c r="B11" s="37" t="s">
        <v>1627</v>
      </c>
      <c r="C11" s="37" t="s">
        <v>1628</v>
      </c>
      <c r="D11" s="37" t="s">
        <v>1619</v>
      </c>
      <c r="E11" s="38">
        <v>41069</v>
      </c>
      <c r="F11" s="38">
        <v>43279</v>
      </c>
    </row>
    <row r="12" spans="1:6" x14ac:dyDescent="0.25">
      <c r="A12" s="37">
        <v>9</v>
      </c>
      <c r="B12" s="37" t="s">
        <v>1629</v>
      </c>
      <c r="C12" s="37" t="s">
        <v>1628</v>
      </c>
      <c r="D12" s="37" t="s">
        <v>1619</v>
      </c>
      <c r="E12" s="38">
        <v>41695</v>
      </c>
      <c r="F12" s="38">
        <v>43885</v>
      </c>
    </row>
    <row r="13" spans="1:6" x14ac:dyDescent="0.25">
      <c r="A13" s="37">
        <v>10</v>
      </c>
      <c r="B13" s="37" t="s">
        <v>1630</v>
      </c>
      <c r="C13" s="37" t="s">
        <v>1621</v>
      </c>
      <c r="D13" s="37" t="s">
        <v>1619</v>
      </c>
      <c r="E13" s="38">
        <v>42485</v>
      </c>
      <c r="F13" s="38">
        <v>44675</v>
      </c>
    </row>
    <row r="14" spans="1:6" x14ac:dyDescent="0.25">
      <c r="A14" s="37">
        <v>11</v>
      </c>
      <c r="B14" s="37" t="s">
        <v>1631</v>
      </c>
      <c r="C14" s="37" t="s">
        <v>1632</v>
      </c>
      <c r="D14" s="37" t="s">
        <v>1619</v>
      </c>
      <c r="E14" s="38">
        <v>42485</v>
      </c>
      <c r="F14" s="38">
        <v>44675</v>
      </c>
    </row>
    <row r="15" spans="1:6" x14ac:dyDescent="0.25">
      <c r="A15" s="37">
        <v>12</v>
      </c>
      <c r="B15" s="37" t="s">
        <v>1633</v>
      </c>
      <c r="C15" s="37" t="s">
        <v>1634</v>
      </c>
      <c r="D15" s="37" t="s">
        <v>1619</v>
      </c>
      <c r="E15" s="38">
        <v>42528</v>
      </c>
      <c r="F15" s="38">
        <v>44684</v>
      </c>
    </row>
    <row r="16" spans="1:6" x14ac:dyDescent="0.25">
      <c r="A16" s="37">
        <v>13</v>
      </c>
      <c r="B16" s="37" t="s">
        <v>1635</v>
      </c>
      <c r="C16" s="37" t="s">
        <v>1636</v>
      </c>
      <c r="D16" s="37" t="s">
        <v>150</v>
      </c>
      <c r="E16" s="39">
        <v>41739</v>
      </c>
      <c r="F16" s="39">
        <v>43930</v>
      </c>
    </row>
    <row r="17" spans="1:6" x14ac:dyDescent="0.25">
      <c r="A17" s="37">
        <v>14</v>
      </c>
      <c r="B17" s="37" t="s">
        <v>1637</v>
      </c>
      <c r="C17" s="37" t="s">
        <v>1638</v>
      </c>
      <c r="D17" s="37" t="s">
        <v>150</v>
      </c>
      <c r="E17" s="39">
        <v>41002</v>
      </c>
      <c r="F17" s="39">
        <v>43192</v>
      </c>
    </row>
    <row r="18" spans="1:6" x14ac:dyDescent="0.25">
      <c r="A18" s="37">
        <v>15</v>
      </c>
      <c r="B18" s="37" t="s">
        <v>1639</v>
      </c>
      <c r="C18" s="37" t="s">
        <v>1638</v>
      </c>
      <c r="D18" s="37" t="s">
        <v>150</v>
      </c>
      <c r="E18" s="39">
        <v>41739</v>
      </c>
      <c r="F18" s="39">
        <v>43930</v>
      </c>
    </row>
    <row r="19" spans="1:6" x14ac:dyDescent="0.25">
      <c r="A19" s="37">
        <v>16</v>
      </c>
      <c r="B19" s="37" t="s">
        <v>1640</v>
      </c>
      <c r="C19" s="37" t="s">
        <v>1638</v>
      </c>
      <c r="D19" s="37" t="s">
        <v>150</v>
      </c>
      <c r="E19" s="39">
        <v>41002</v>
      </c>
      <c r="F19" s="39">
        <v>43192</v>
      </c>
    </row>
    <row r="20" spans="1:6" x14ac:dyDescent="0.25">
      <c r="A20" s="37">
        <v>17</v>
      </c>
      <c r="B20" s="37" t="s">
        <v>1641</v>
      </c>
      <c r="C20" s="37" t="s">
        <v>159</v>
      </c>
      <c r="D20" s="37" t="s">
        <v>150</v>
      </c>
      <c r="E20" s="39">
        <v>42543</v>
      </c>
      <c r="F20" s="39">
        <v>44733</v>
      </c>
    </row>
    <row r="21" spans="1:6" x14ac:dyDescent="0.25">
      <c r="A21" s="37">
        <v>18</v>
      </c>
      <c r="B21" s="37" t="s">
        <v>1642</v>
      </c>
      <c r="C21" s="37" t="s">
        <v>1638</v>
      </c>
      <c r="D21" s="37" t="s">
        <v>150</v>
      </c>
      <c r="E21" s="39">
        <v>41739</v>
      </c>
      <c r="F21" s="39">
        <v>43930</v>
      </c>
    </row>
    <row r="22" spans="1:6" x14ac:dyDescent="0.25">
      <c r="A22" s="37">
        <v>19</v>
      </c>
      <c r="B22" s="37" t="s">
        <v>1643</v>
      </c>
      <c r="C22" s="37" t="s">
        <v>155</v>
      </c>
      <c r="D22" s="37" t="s">
        <v>150</v>
      </c>
      <c r="E22" s="39">
        <v>41002</v>
      </c>
      <c r="F22" s="39">
        <v>43192</v>
      </c>
    </row>
    <row r="23" spans="1:6" x14ac:dyDescent="0.25">
      <c r="A23" s="37">
        <v>20</v>
      </c>
      <c r="B23" s="37" t="s">
        <v>1644</v>
      </c>
      <c r="C23" s="37" t="s">
        <v>155</v>
      </c>
      <c r="D23" s="37" t="s">
        <v>150</v>
      </c>
      <c r="E23" s="39">
        <v>42543</v>
      </c>
      <c r="F23" s="39">
        <v>44733</v>
      </c>
    </row>
    <row r="24" spans="1:6" x14ac:dyDescent="0.25">
      <c r="A24" s="37">
        <v>21</v>
      </c>
      <c r="B24" s="37" t="s">
        <v>1645</v>
      </c>
      <c r="C24" s="37" t="s">
        <v>155</v>
      </c>
      <c r="D24" s="37" t="s">
        <v>150</v>
      </c>
      <c r="E24" s="39">
        <v>41739</v>
      </c>
      <c r="F24" s="39">
        <v>43930</v>
      </c>
    </row>
    <row r="25" spans="1:6" x14ac:dyDescent="0.25">
      <c r="A25" s="37">
        <v>22</v>
      </c>
      <c r="B25" s="37" t="s">
        <v>1646</v>
      </c>
      <c r="C25" s="37" t="s">
        <v>155</v>
      </c>
      <c r="D25" s="37" t="s">
        <v>150</v>
      </c>
      <c r="E25" s="39">
        <v>42543</v>
      </c>
      <c r="F25" s="39">
        <v>44733</v>
      </c>
    </row>
    <row r="26" spans="1:6" x14ac:dyDescent="0.25">
      <c r="A26" s="37">
        <v>23</v>
      </c>
      <c r="B26" s="37" t="s">
        <v>1647</v>
      </c>
      <c r="C26" s="37" t="s">
        <v>1648</v>
      </c>
      <c r="D26" s="37" t="s">
        <v>150</v>
      </c>
      <c r="E26" s="39">
        <v>42543</v>
      </c>
      <c r="F26" s="39">
        <v>44733</v>
      </c>
    </row>
    <row r="27" spans="1:6" x14ac:dyDescent="0.25">
      <c r="A27" s="37">
        <v>24</v>
      </c>
      <c r="B27" s="37" t="s">
        <v>1649</v>
      </c>
      <c r="C27" s="37" t="s">
        <v>1638</v>
      </c>
      <c r="D27" s="37" t="s">
        <v>504</v>
      </c>
      <c r="E27" s="39">
        <v>41814</v>
      </c>
      <c r="F27" s="39">
        <v>44005</v>
      </c>
    </row>
    <row r="28" spans="1:6" x14ac:dyDescent="0.25">
      <c r="A28" s="37">
        <v>25</v>
      </c>
      <c r="B28" s="37" t="s">
        <v>1650</v>
      </c>
      <c r="C28" s="37" t="s">
        <v>1638</v>
      </c>
      <c r="D28" s="37" t="s">
        <v>615</v>
      </c>
      <c r="E28" s="39">
        <v>42463</v>
      </c>
      <c r="F28" s="39">
        <v>44653</v>
      </c>
    </row>
    <row r="29" spans="1:6" x14ac:dyDescent="0.25">
      <c r="A29" s="37">
        <v>26</v>
      </c>
      <c r="B29" s="37" t="s">
        <v>1651</v>
      </c>
      <c r="C29" s="37" t="s">
        <v>1652</v>
      </c>
      <c r="D29" s="37" t="s">
        <v>615</v>
      </c>
      <c r="E29" s="39">
        <v>41739</v>
      </c>
      <c r="F29" s="39">
        <v>43930</v>
      </c>
    </row>
    <row r="30" spans="1:6" x14ac:dyDescent="0.25">
      <c r="A30" s="37">
        <v>27</v>
      </c>
      <c r="B30" s="37" t="s">
        <v>1653</v>
      </c>
      <c r="C30" s="37" t="s">
        <v>1638</v>
      </c>
      <c r="D30" s="37" t="s">
        <v>615</v>
      </c>
      <c r="E30" s="39">
        <v>42463</v>
      </c>
      <c r="F30" s="39">
        <v>44653</v>
      </c>
    </row>
    <row r="31" spans="1:6" x14ac:dyDescent="0.25">
      <c r="A31" s="37">
        <v>28</v>
      </c>
      <c r="B31" s="37" t="s">
        <v>1654</v>
      </c>
      <c r="C31" s="37" t="s">
        <v>1638</v>
      </c>
      <c r="D31" s="37" t="s">
        <v>615</v>
      </c>
      <c r="E31" s="39">
        <v>41739</v>
      </c>
      <c r="F31" s="39">
        <v>43930</v>
      </c>
    </row>
    <row r="32" spans="1:6" x14ac:dyDescent="0.25">
      <c r="A32" s="37">
        <v>29</v>
      </c>
      <c r="B32" s="37" t="s">
        <v>1655</v>
      </c>
      <c r="C32" s="37" t="s">
        <v>1638</v>
      </c>
      <c r="D32" s="37" t="s">
        <v>615</v>
      </c>
      <c r="E32" s="39">
        <v>41440</v>
      </c>
      <c r="F32" s="39">
        <v>43630</v>
      </c>
    </row>
    <row r="33" spans="1:6" x14ac:dyDescent="0.25">
      <c r="A33" s="37">
        <v>30</v>
      </c>
      <c r="B33" s="37" t="s">
        <v>1656</v>
      </c>
      <c r="C33" s="37" t="s">
        <v>1638</v>
      </c>
      <c r="D33" s="37" t="s">
        <v>615</v>
      </c>
      <c r="E33" s="39">
        <v>41440</v>
      </c>
      <c r="F33" s="39">
        <v>43630</v>
      </c>
    </row>
    <row r="34" spans="1:6" x14ac:dyDescent="0.25">
      <c r="A34" s="37">
        <v>31</v>
      </c>
      <c r="B34" s="37" t="s">
        <v>1657</v>
      </c>
      <c r="C34" s="37" t="s">
        <v>1638</v>
      </c>
      <c r="D34" s="37" t="s">
        <v>615</v>
      </c>
      <c r="E34" s="39">
        <v>41739</v>
      </c>
      <c r="F34" s="39">
        <v>43930</v>
      </c>
    </row>
    <row r="35" spans="1:6" x14ac:dyDescent="0.25">
      <c r="A35" s="37">
        <v>32</v>
      </c>
      <c r="B35" s="37" t="s">
        <v>1658</v>
      </c>
      <c r="C35" s="37" t="s">
        <v>1659</v>
      </c>
      <c r="D35" s="37" t="s">
        <v>597</v>
      </c>
      <c r="E35" s="39">
        <v>41002</v>
      </c>
      <c r="F35" s="39">
        <v>43192</v>
      </c>
    </row>
    <row r="36" spans="1:6" x14ac:dyDescent="0.25">
      <c r="A36" s="37">
        <v>33</v>
      </c>
      <c r="B36" s="37" t="s">
        <v>1660</v>
      </c>
      <c r="C36" s="37" t="s">
        <v>159</v>
      </c>
      <c r="D36" s="37" t="s">
        <v>597</v>
      </c>
      <c r="E36" s="39">
        <v>42559</v>
      </c>
      <c r="F36" s="39">
        <v>44749</v>
      </c>
    </row>
    <row r="37" spans="1:6" x14ac:dyDescent="0.25">
      <c r="A37" s="37">
        <v>34</v>
      </c>
      <c r="B37" s="37" t="s">
        <v>1661</v>
      </c>
      <c r="C37" s="37" t="s">
        <v>1659</v>
      </c>
      <c r="D37" s="37" t="s">
        <v>597</v>
      </c>
      <c r="E37" s="39">
        <v>41002</v>
      </c>
      <c r="F37" s="39">
        <v>43192</v>
      </c>
    </row>
    <row r="38" spans="1:6" x14ac:dyDescent="0.25">
      <c r="A38" s="37">
        <v>35</v>
      </c>
      <c r="B38" s="37" t="s">
        <v>1662</v>
      </c>
      <c r="C38" s="37" t="s">
        <v>1659</v>
      </c>
      <c r="D38" s="37" t="s">
        <v>597</v>
      </c>
      <c r="E38" s="39">
        <v>41739</v>
      </c>
      <c r="F38" s="39">
        <v>43930</v>
      </c>
    </row>
    <row r="39" spans="1:6" x14ac:dyDescent="0.25">
      <c r="A39" s="37">
        <v>36</v>
      </c>
      <c r="B39" s="37" t="s">
        <v>1663</v>
      </c>
      <c r="C39" s="37" t="s">
        <v>159</v>
      </c>
      <c r="D39" s="37" t="s">
        <v>597</v>
      </c>
      <c r="E39" s="39">
        <v>41002</v>
      </c>
      <c r="F39" s="39">
        <v>43192</v>
      </c>
    </row>
    <row r="40" spans="1:6" x14ac:dyDescent="0.25">
      <c r="A40" s="37">
        <v>37</v>
      </c>
      <c r="B40" s="37" t="s">
        <v>1664</v>
      </c>
      <c r="C40" s="37" t="s">
        <v>159</v>
      </c>
      <c r="D40" s="37" t="s">
        <v>597</v>
      </c>
      <c r="E40" s="39">
        <v>41002</v>
      </c>
      <c r="F40" s="39">
        <v>43192</v>
      </c>
    </row>
    <row r="41" spans="1:6" x14ac:dyDescent="0.25">
      <c r="A41" s="37">
        <v>38</v>
      </c>
      <c r="B41" s="37" t="s">
        <v>1665</v>
      </c>
      <c r="C41" s="37" t="s">
        <v>1659</v>
      </c>
      <c r="D41" s="37" t="s">
        <v>597</v>
      </c>
      <c r="E41" s="39">
        <v>41002</v>
      </c>
      <c r="F41" s="39">
        <v>43192</v>
      </c>
    </row>
    <row r="42" spans="1:6" x14ac:dyDescent="0.25">
      <c r="A42" s="37">
        <v>39</v>
      </c>
      <c r="B42" s="37" t="s">
        <v>1666</v>
      </c>
      <c r="C42" s="37" t="s">
        <v>1659</v>
      </c>
      <c r="D42" s="37" t="s">
        <v>597</v>
      </c>
      <c r="E42" s="39">
        <v>41002</v>
      </c>
      <c r="F42" s="39">
        <v>43192</v>
      </c>
    </row>
    <row r="43" spans="1:6" x14ac:dyDescent="0.25">
      <c r="A43" s="37">
        <v>40</v>
      </c>
      <c r="B43" s="37" t="s">
        <v>1667</v>
      </c>
      <c r="C43" s="37" t="s">
        <v>1659</v>
      </c>
      <c r="D43" s="37" t="s">
        <v>597</v>
      </c>
      <c r="E43" s="39">
        <v>41739</v>
      </c>
      <c r="F43" s="39">
        <v>43930</v>
      </c>
    </row>
    <row r="44" spans="1:6" x14ac:dyDescent="0.25">
      <c r="A44" s="37">
        <v>41</v>
      </c>
      <c r="B44" s="37" t="s">
        <v>1668</v>
      </c>
      <c r="C44" s="37" t="s">
        <v>1659</v>
      </c>
      <c r="D44" s="37" t="s">
        <v>597</v>
      </c>
      <c r="E44" s="39">
        <v>42559</v>
      </c>
      <c r="F44" s="39">
        <v>44749</v>
      </c>
    </row>
    <row r="45" spans="1:6" x14ac:dyDescent="0.25">
      <c r="A45" s="37">
        <v>42</v>
      </c>
      <c r="B45" s="37" t="s">
        <v>1669</v>
      </c>
      <c r="C45" s="37" t="s">
        <v>159</v>
      </c>
      <c r="D45" s="37" t="s">
        <v>597</v>
      </c>
      <c r="E45" s="39">
        <v>41739</v>
      </c>
      <c r="F45" s="39">
        <v>43930</v>
      </c>
    </row>
    <row r="46" spans="1:6" x14ac:dyDescent="0.25">
      <c r="A46" s="37">
        <v>43</v>
      </c>
      <c r="B46" s="37" t="s">
        <v>1670</v>
      </c>
      <c r="C46" s="37" t="s">
        <v>159</v>
      </c>
      <c r="D46" s="37" t="s">
        <v>597</v>
      </c>
      <c r="E46" s="39">
        <v>41739</v>
      </c>
      <c r="F46" s="39">
        <v>43930</v>
      </c>
    </row>
    <row r="47" spans="1:6" x14ac:dyDescent="0.25">
      <c r="A47" s="37">
        <v>44</v>
      </c>
      <c r="B47" s="37" t="s">
        <v>1671</v>
      </c>
      <c r="C47" s="37" t="s">
        <v>1659</v>
      </c>
      <c r="D47" s="37" t="s">
        <v>597</v>
      </c>
      <c r="E47" s="39">
        <v>41739</v>
      </c>
      <c r="F47" s="39">
        <v>43930</v>
      </c>
    </row>
    <row r="48" spans="1:6" x14ac:dyDescent="0.25">
      <c r="A48" s="37">
        <v>45</v>
      </c>
      <c r="B48" s="37" t="s">
        <v>1672</v>
      </c>
      <c r="C48" s="37" t="s">
        <v>1673</v>
      </c>
      <c r="D48" s="37" t="s">
        <v>597</v>
      </c>
      <c r="E48" s="39">
        <v>42559</v>
      </c>
      <c r="F48" s="39">
        <v>44749</v>
      </c>
    </row>
    <row r="49" spans="1:6" x14ac:dyDescent="0.25">
      <c r="A49" s="37">
        <v>46</v>
      </c>
      <c r="B49" s="37" t="s">
        <v>1674</v>
      </c>
      <c r="C49" s="37" t="s">
        <v>1673</v>
      </c>
      <c r="D49" s="37" t="s">
        <v>597</v>
      </c>
      <c r="E49" s="39">
        <v>42559</v>
      </c>
      <c r="F49" s="39">
        <v>44749</v>
      </c>
    </row>
    <row r="50" spans="1:6" x14ac:dyDescent="0.25">
      <c r="A50" s="37">
        <v>47</v>
      </c>
      <c r="B50" s="37" t="s">
        <v>1675</v>
      </c>
      <c r="C50" s="37" t="s">
        <v>1659</v>
      </c>
      <c r="D50" s="37" t="s">
        <v>597</v>
      </c>
      <c r="E50" s="39">
        <v>42559</v>
      </c>
      <c r="F50" s="39">
        <v>44749</v>
      </c>
    </row>
    <row r="51" spans="1:6" x14ac:dyDescent="0.25">
      <c r="A51" s="37">
        <v>48</v>
      </c>
      <c r="B51" s="37" t="s">
        <v>1676</v>
      </c>
      <c r="C51" s="37" t="s">
        <v>159</v>
      </c>
      <c r="D51" s="37" t="s">
        <v>1677</v>
      </c>
      <c r="E51" s="39">
        <v>42551</v>
      </c>
      <c r="F51" s="39">
        <v>44741</v>
      </c>
    </row>
    <row r="52" spans="1:6" x14ac:dyDescent="0.25">
      <c r="A52" s="37">
        <v>49</v>
      </c>
      <c r="B52" s="37" t="s">
        <v>1678</v>
      </c>
      <c r="C52" s="37" t="s">
        <v>159</v>
      </c>
      <c r="D52" s="37" t="s">
        <v>1677</v>
      </c>
      <c r="E52" s="39">
        <v>41002</v>
      </c>
      <c r="F52" s="39">
        <v>43192</v>
      </c>
    </row>
    <row r="53" spans="1:6" x14ac:dyDescent="0.25">
      <c r="A53" s="37">
        <v>50</v>
      </c>
      <c r="B53" s="37" t="s">
        <v>1679</v>
      </c>
      <c r="C53" s="37" t="s">
        <v>1638</v>
      </c>
      <c r="D53" s="37" t="s">
        <v>1677</v>
      </c>
      <c r="E53" s="39">
        <v>42551</v>
      </c>
      <c r="F53" s="39">
        <v>44741</v>
      </c>
    </row>
    <row r="54" spans="1:6" x14ac:dyDescent="0.25">
      <c r="A54" s="37">
        <v>51</v>
      </c>
      <c r="B54" s="37" t="s">
        <v>1680</v>
      </c>
      <c r="C54" s="37" t="s">
        <v>1638</v>
      </c>
      <c r="D54" s="37" t="s">
        <v>1677</v>
      </c>
      <c r="E54" s="39">
        <v>41739</v>
      </c>
      <c r="F54" s="39">
        <v>43930</v>
      </c>
    </row>
    <row r="55" spans="1:6" x14ac:dyDescent="0.25">
      <c r="A55" s="37">
        <v>52</v>
      </c>
      <c r="B55" s="37" t="s">
        <v>1681</v>
      </c>
      <c r="C55" s="37" t="s">
        <v>159</v>
      </c>
      <c r="D55" s="37" t="s">
        <v>1677</v>
      </c>
      <c r="E55" s="39">
        <v>41739</v>
      </c>
      <c r="F55" s="39">
        <v>43930</v>
      </c>
    </row>
    <row r="56" spans="1:6" x14ac:dyDescent="0.25">
      <c r="A56" s="37">
        <v>53</v>
      </c>
      <c r="B56" s="37" t="s">
        <v>1682</v>
      </c>
      <c r="C56" s="37" t="s">
        <v>1638</v>
      </c>
      <c r="D56" s="37" t="s">
        <v>1311</v>
      </c>
      <c r="E56" s="39">
        <v>40753</v>
      </c>
      <c r="F56" s="39">
        <v>42944</v>
      </c>
    </row>
    <row r="57" spans="1:6" x14ac:dyDescent="0.25">
      <c r="A57" s="37">
        <v>54</v>
      </c>
      <c r="B57" s="37" t="s">
        <v>1683</v>
      </c>
      <c r="C57" s="37" t="s">
        <v>159</v>
      </c>
      <c r="D57" s="37" t="s">
        <v>1684</v>
      </c>
      <c r="E57" s="39">
        <v>40774</v>
      </c>
      <c r="F57" s="39">
        <v>42965</v>
      </c>
    </row>
    <row r="58" spans="1:6" x14ac:dyDescent="0.25">
      <c r="A58" s="37">
        <v>55</v>
      </c>
      <c r="B58" s="37" t="s">
        <v>1685</v>
      </c>
      <c r="C58" s="37" t="s">
        <v>159</v>
      </c>
      <c r="D58" s="37" t="s">
        <v>1684</v>
      </c>
      <c r="E58" s="39">
        <v>41002</v>
      </c>
      <c r="F58" s="39">
        <v>43192</v>
      </c>
    </row>
    <row r="59" spans="1:6" x14ac:dyDescent="0.25">
      <c r="A59" s="37">
        <v>56</v>
      </c>
      <c r="B59" s="37" t="s">
        <v>1686</v>
      </c>
      <c r="C59" s="37" t="s">
        <v>159</v>
      </c>
      <c r="D59" s="37" t="s">
        <v>1684</v>
      </c>
      <c r="E59" s="39">
        <v>41739</v>
      </c>
      <c r="F59" s="39">
        <v>43930</v>
      </c>
    </row>
    <row r="60" spans="1:6" x14ac:dyDescent="0.25">
      <c r="A60" s="37">
        <v>57</v>
      </c>
      <c r="B60" s="37" t="s">
        <v>1687</v>
      </c>
      <c r="C60" s="37" t="s">
        <v>1638</v>
      </c>
      <c r="D60" s="37" t="s">
        <v>1684</v>
      </c>
      <c r="E60" s="39">
        <v>41739</v>
      </c>
      <c r="F60" s="39">
        <v>43930</v>
      </c>
    </row>
    <row r="61" spans="1:6" x14ac:dyDescent="0.25">
      <c r="A61" s="37">
        <v>58</v>
      </c>
      <c r="B61" s="37" t="s">
        <v>1688</v>
      </c>
      <c r="C61" s="37" t="s">
        <v>1638</v>
      </c>
      <c r="D61" s="37" t="s">
        <v>1684</v>
      </c>
      <c r="E61" s="39">
        <v>40774</v>
      </c>
      <c r="F61" s="39">
        <v>42965</v>
      </c>
    </row>
    <row r="62" spans="1:6" x14ac:dyDescent="0.25">
      <c r="A62" s="37">
        <v>59</v>
      </c>
      <c r="B62" s="37" t="s">
        <v>1689</v>
      </c>
      <c r="C62" s="37" t="s">
        <v>159</v>
      </c>
      <c r="D62" s="37" t="s">
        <v>1684</v>
      </c>
      <c r="E62" s="39">
        <v>40774</v>
      </c>
      <c r="F62" s="39">
        <v>42965</v>
      </c>
    </row>
    <row r="63" spans="1:6" x14ac:dyDescent="0.25">
      <c r="A63" s="37">
        <v>60</v>
      </c>
      <c r="B63" s="37" t="s">
        <v>1690</v>
      </c>
      <c r="C63" s="37" t="s">
        <v>159</v>
      </c>
      <c r="D63" s="37" t="s">
        <v>1684</v>
      </c>
      <c r="E63" s="39">
        <v>41739</v>
      </c>
      <c r="F63" s="39">
        <v>43930</v>
      </c>
    </row>
    <row r="64" spans="1:6" x14ac:dyDescent="0.25">
      <c r="A64" s="37">
        <v>61</v>
      </c>
      <c r="B64" s="37" t="s">
        <v>1691</v>
      </c>
      <c r="C64" s="37" t="s">
        <v>159</v>
      </c>
      <c r="D64" s="37" t="s">
        <v>1684</v>
      </c>
      <c r="E64" s="39">
        <v>41002</v>
      </c>
      <c r="F64" s="39">
        <v>43192</v>
      </c>
    </row>
    <row r="65" spans="1:6" x14ac:dyDescent="0.25">
      <c r="A65" s="37">
        <v>62</v>
      </c>
      <c r="B65" s="37" t="s">
        <v>1692</v>
      </c>
      <c r="C65" s="37" t="s">
        <v>159</v>
      </c>
      <c r="D65" s="37" t="s">
        <v>1684</v>
      </c>
      <c r="E65" s="39">
        <v>42524</v>
      </c>
      <c r="F65" s="39">
        <v>43192</v>
      </c>
    </row>
    <row r="66" spans="1:6" x14ac:dyDescent="0.25">
      <c r="A66" s="37">
        <v>63</v>
      </c>
      <c r="B66" s="37" t="s">
        <v>1693</v>
      </c>
      <c r="C66" s="37" t="s">
        <v>159</v>
      </c>
      <c r="D66" s="37" t="s">
        <v>1684</v>
      </c>
      <c r="E66" s="39">
        <v>41739</v>
      </c>
      <c r="F66" s="39">
        <v>43930</v>
      </c>
    </row>
    <row r="67" spans="1:6" x14ac:dyDescent="0.25">
      <c r="A67" s="37">
        <v>64</v>
      </c>
      <c r="B67" s="37" t="s">
        <v>1694</v>
      </c>
      <c r="C67" s="37" t="s">
        <v>159</v>
      </c>
      <c r="D67" s="37" t="s">
        <v>1684</v>
      </c>
      <c r="E67" s="39">
        <v>41002</v>
      </c>
      <c r="F67" s="39">
        <v>43192</v>
      </c>
    </row>
    <row r="68" spans="1:6" x14ac:dyDescent="0.25">
      <c r="A68" s="37">
        <v>65</v>
      </c>
      <c r="B68" s="37" t="s">
        <v>1695</v>
      </c>
      <c r="C68" s="37" t="s">
        <v>1638</v>
      </c>
      <c r="D68" s="37" t="s">
        <v>552</v>
      </c>
      <c r="E68" s="39">
        <v>41002</v>
      </c>
      <c r="F68" s="39">
        <v>43192</v>
      </c>
    </row>
    <row r="69" spans="1:6" x14ac:dyDescent="0.25">
      <c r="A69" s="37">
        <v>66</v>
      </c>
      <c r="B69" s="37" t="s">
        <v>1696</v>
      </c>
      <c r="C69" s="37" t="s">
        <v>1697</v>
      </c>
      <c r="D69" s="37" t="s">
        <v>552</v>
      </c>
      <c r="E69" s="39">
        <v>41739</v>
      </c>
      <c r="F69" s="39">
        <v>43930</v>
      </c>
    </row>
    <row r="70" spans="1:6" x14ac:dyDescent="0.25">
      <c r="A70" s="37">
        <v>67</v>
      </c>
      <c r="B70" s="37" t="s">
        <v>1698</v>
      </c>
      <c r="C70" s="37" t="s">
        <v>1638</v>
      </c>
      <c r="D70" s="37" t="s">
        <v>552</v>
      </c>
      <c r="E70" s="39">
        <v>41739</v>
      </c>
      <c r="F70" s="39">
        <v>43930</v>
      </c>
    </row>
    <row r="71" spans="1:6" x14ac:dyDescent="0.25">
      <c r="A71" s="37">
        <v>68</v>
      </c>
      <c r="B71" s="37" t="s">
        <v>1699</v>
      </c>
      <c r="C71" s="37" t="s">
        <v>159</v>
      </c>
      <c r="D71" s="37" t="s">
        <v>552</v>
      </c>
      <c r="E71" s="39">
        <v>42584</v>
      </c>
      <c r="F71" s="39">
        <v>44774</v>
      </c>
    </row>
    <row r="72" spans="1:6" x14ac:dyDescent="0.25">
      <c r="A72" s="37">
        <v>69</v>
      </c>
      <c r="B72" s="37" t="s">
        <v>1700</v>
      </c>
      <c r="C72" s="37" t="s">
        <v>429</v>
      </c>
      <c r="D72" s="37" t="s">
        <v>552</v>
      </c>
      <c r="E72" s="39">
        <v>42584</v>
      </c>
      <c r="F72" s="39">
        <v>44774</v>
      </c>
    </row>
    <row r="73" spans="1:6" x14ac:dyDescent="0.25">
      <c r="A73" s="37">
        <v>70</v>
      </c>
      <c r="B73" s="37" t="s">
        <v>1701</v>
      </c>
      <c r="C73" s="37" t="s">
        <v>1638</v>
      </c>
      <c r="D73" s="37" t="s">
        <v>943</v>
      </c>
      <c r="E73" s="39">
        <v>42463</v>
      </c>
      <c r="F73" s="39">
        <v>44653</v>
      </c>
    </row>
    <row r="74" spans="1:6" x14ac:dyDescent="0.25">
      <c r="A74" s="37">
        <v>71</v>
      </c>
      <c r="B74" s="37" t="s">
        <v>1702</v>
      </c>
      <c r="C74" s="37" t="s">
        <v>159</v>
      </c>
      <c r="D74" s="37" t="s">
        <v>943</v>
      </c>
      <c r="E74" s="39">
        <v>41002</v>
      </c>
      <c r="F74" s="39">
        <v>43192</v>
      </c>
    </row>
    <row r="75" spans="1:6" x14ac:dyDescent="0.25">
      <c r="A75" s="37">
        <v>72</v>
      </c>
      <c r="B75" s="37" t="s">
        <v>1703</v>
      </c>
      <c r="C75" s="37" t="s">
        <v>1638</v>
      </c>
      <c r="D75" s="37" t="s">
        <v>943</v>
      </c>
      <c r="E75" s="39">
        <v>41739</v>
      </c>
      <c r="F75" s="39">
        <v>43930</v>
      </c>
    </row>
    <row r="76" spans="1:6" x14ac:dyDescent="0.25">
      <c r="A76" s="37">
        <v>73</v>
      </c>
      <c r="B76" s="37" t="s">
        <v>1704</v>
      </c>
      <c r="C76" s="37" t="s">
        <v>159</v>
      </c>
      <c r="D76" s="37" t="s">
        <v>1705</v>
      </c>
      <c r="E76" s="39">
        <v>42046</v>
      </c>
      <c r="F76" s="39">
        <v>44237</v>
      </c>
    </row>
    <row r="77" spans="1:6" x14ac:dyDescent="0.25">
      <c r="A77" s="37">
        <v>74</v>
      </c>
      <c r="B77" s="37" t="s">
        <v>1706</v>
      </c>
      <c r="C77" s="37" t="s">
        <v>1638</v>
      </c>
      <c r="D77" s="37" t="s">
        <v>1705</v>
      </c>
      <c r="E77" s="39">
        <v>42051</v>
      </c>
      <c r="F77" s="39">
        <v>44242</v>
      </c>
    </row>
    <row r="78" spans="1:6" x14ac:dyDescent="0.25">
      <c r="A78" s="37">
        <v>75</v>
      </c>
      <c r="B78" s="37" t="s">
        <v>1707</v>
      </c>
      <c r="C78" s="37" t="s">
        <v>1708</v>
      </c>
      <c r="D78" s="37" t="s">
        <v>1705</v>
      </c>
      <c r="E78" s="39">
        <v>42046</v>
      </c>
      <c r="F78" s="39">
        <v>44237</v>
      </c>
    </row>
    <row r="79" spans="1:6" x14ac:dyDescent="0.25">
      <c r="A79" s="37">
        <v>76</v>
      </c>
      <c r="B79" s="37" t="s">
        <v>1709</v>
      </c>
      <c r="C79" s="37" t="s">
        <v>1708</v>
      </c>
      <c r="D79" s="37" t="s">
        <v>1705</v>
      </c>
      <c r="E79" s="39">
        <v>42051</v>
      </c>
      <c r="F79" s="39">
        <v>44242</v>
      </c>
    </row>
    <row r="80" spans="1:6" x14ac:dyDescent="0.25">
      <c r="A80" s="37">
        <v>77</v>
      </c>
      <c r="B80" s="37" t="s">
        <v>1710</v>
      </c>
      <c r="C80" s="37" t="s">
        <v>1673</v>
      </c>
      <c r="D80" s="37" t="s">
        <v>774</v>
      </c>
      <c r="E80" s="39">
        <v>41739</v>
      </c>
      <c r="F80" s="39">
        <v>43930</v>
      </c>
    </row>
    <row r="81" spans="1:6" x14ac:dyDescent="0.25">
      <c r="A81" s="37">
        <v>78</v>
      </c>
      <c r="B81" s="37" t="s">
        <v>1711</v>
      </c>
      <c r="C81" s="37" t="s">
        <v>429</v>
      </c>
      <c r="D81" s="37" t="s">
        <v>774</v>
      </c>
      <c r="E81" s="39">
        <v>41739</v>
      </c>
      <c r="F81" s="39">
        <v>43930</v>
      </c>
    </row>
    <row r="82" spans="1:6" x14ac:dyDescent="0.25">
      <c r="A82" s="37">
        <v>79</v>
      </c>
      <c r="B82" s="37" t="s">
        <v>1712</v>
      </c>
      <c r="C82" s="37" t="s">
        <v>159</v>
      </c>
      <c r="D82" s="37" t="s">
        <v>774</v>
      </c>
      <c r="E82" s="39">
        <v>42559</v>
      </c>
      <c r="F82" s="39">
        <v>44749</v>
      </c>
    </row>
    <row r="83" spans="1:6" x14ac:dyDescent="0.25">
      <c r="A83" s="37">
        <v>80</v>
      </c>
      <c r="B83" s="37" t="s">
        <v>1713</v>
      </c>
      <c r="C83" s="37" t="s">
        <v>1638</v>
      </c>
      <c r="D83" s="37" t="s">
        <v>774</v>
      </c>
      <c r="E83" s="39">
        <v>41033</v>
      </c>
      <c r="F83" s="39">
        <v>43223</v>
      </c>
    </row>
    <row r="84" spans="1:6" x14ac:dyDescent="0.25">
      <c r="A84" s="37">
        <v>81</v>
      </c>
      <c r="B84" s="37" t="s">
        <v>1714</v>
      </c>
      <c r="C84" s="37" t="s">
        <v>159</v>
      </c>
      <c r="D84" s="37" t="s">
        <v>774</v>
      </c>
      <c r="E84" s="39">
        <v>42559</v>
      </c>
      <c r="F84" s="39">
        <v>44749</v>
      </c>
    </row>
    <row r="85" spans="1:6" x14ac:dyDescent="0.25">
      <c r="A85" s="37">
        <v>82</v>
      </c>
      <c r="B85" s="37" t="s">
        <v>1715</v>
      </c>
      <c r="C85" s="37" t="s">
        <v>1716</v>
      </c>
      <c r="D85" s="37" t="s">
        <v>774</v>
      </c>
      <c r="E85" s="39">
        <v>41033</v>
      </c>
      <c r="F85" s="39">
        <v>43223</v>
      </c>
    </row>
    <row r="86" spans="1:6" x14ac:dyDescent="0.25">
      <c r="A86" s="37">
        <v>83</v>
      </c>
      <c r="B86" s="37" t="s">
        <v>1717</v>
      </c>
      <c r="C86" s="40" t="s">
        <v>429</v>
      </c>
      <c r="D86" s="40" t="s">
        <v>623</v>
      </c>
      <c r="E86" s="39"/>
      <c r="F86" s="39"/>
    </row>
    <row r="87" spans="1:6" x14ac:dyDescent="0.25">
      <c r="A87" s="37">
        <v>84</v>
      </c>
      <c r="B87" s="37" t="s">
        <v>1718</v>
      </c>
      <c r="C87" s="40" t="s">
        <v>1638</v>
      </c>
      <c r="D87" s="40" t="s">
        <v>623</v>
      </c>
      <c r="E87" s="39"/>
      <c r="F87" s="39"/>
    </row>
    <row r="88" spans="1:6" x14ac:dyDescent="0.25">
      <c r="A88" s="37">
        <v>85</v>
      </c>
      <c r="B88" s="37" t="s">
        <v>1719</v>
      </c>
      <c r="C88" s="40" t="s">
        <v>1638</v>
      </c>
      <c r="D88" s="40" t="s">
        <v>623</v>
      </c>
      <c r="E88" s="37"/>
      <c r="F88" s="37"/>
    </row>
    <row r="89" spans="1:6" x14ac:dyDescent="0.25">
      <c r="A89" s="37">
        <v>86</v>
      </c>
      <c r="B89" s="37" t="s">
        <v>1720</v>
      </c>
      <c r="C89" s="40" t="s">
        <v>1638</v>
      </c>
      <c r="D89" s="40" t="s">
        <v>623</v>
      </c>
      <c r="E89" s="37"/>
      <c r="F89" s="37"/>
    </row>
    <row r="90" spans="1:6" x14ac:dyDescent="0.25">
      <c r="A90" s="37">
        <v>87</v>
      </c>
      <c r="B90" s="37" t="s">
        <v>1721</v>
      </c>
      <c r="C90" s="40" t="s">
        <v>1638</v>
      </c>
      <c r="D90" s="40" t="s">
        <v>623</v>
      </c>
      <c r="E90" s="37"/>
      <c r="F90" s="37"/>
    </row>
    <row r="91" spans="1:6" x14ac:dyDescent="0.25">
      <c r="A91" s="37">
        <v>88</v>
      </c>
      <c r="B91" s="37" t="s">
        <v>1722</v>
      </c>
      <c r="C91" s="40" t="s">
        <v>159</v>
      </c>
      <c r="D91" s="40" t="s">
        <v>623</v>
      </c>
      <c r="E91" s="37"/>
      <c r="F91" s="37"/>
    </row>
    <row r="92" spans="1:6" x14ac:dyDescent="0.25">
      <c r="A92" s="37">
        <v>89</v>
      </c>
      <c r="B92" s="37" t="s">
        <v>1723</v>
      </c>
      <c r="C92" s="40" t="s">
        <v>159</v>
      </c>
      <c r="D92" s="40" t="s">
        <v>623</v>
      </c>
      <c r="E92" s="37"/>
      <c r="F92" s="37"/>
    </row>
    <row r="93" spans="1:6" x14ac:dyDescent="0.25">
      <c r="A93" s="37">
        <v>90</v>
      </c>
      <c r="B93" s="37" t="s">
        <v>1724</v>
      </c>
      <c r="C93" s="40" t="s">
        <v>159</v>
      </c>
      <c r="D93" s="40" t="s">
        <v>623</v>
      </c>
      <c r="E93" s="37"/>
      <c r="F93" s="37"/>
    </row>
    <row r="94" spans="1:6" x14ac:dyDescent="0.25">
      <c r="A94" s="37">
        <v>91</v>
      </c>
      <c r="B94" s="37" t="s">
        <v>1725</v>
      </c>
      <c r="C94" s="40" t="s">
        <v>1638</v>
      </c>
      <c r="D94" s="40" t="s">
        <v>623</v>
      </c>
      <c r="E94" s="37"/>
      <c r="F94" s="37"/>
    </row>
    <row r="95" spans="1:6" x14ac:dyDescent="0.25">
      <c r="A95" s="37">
        <v>92</v>
      </c>
      <c r="B95" s="37" t="s">
        <v>1726</v>
      </c>
      <c r="C95" s="40" t="s">
        <v>1638</v>
      </c>
      <c r="D95" s="40" t="s">
        <v>623</v>
      </c>
      <c r="E95" s="37"/>
      <c r="F95" s="37"/>
    </row>
    <row r="96" spans="1:6" x14ac:dyDescent="0.25">
      <c r="A96" s="37">
        <v>93</v>
      </c>
      <c r="B96" s="37" t="s">
        <v>1727</v>
      </c>
      <c r="C96" s="40" t="s">
        <v>159</v>
      </c>
      <c r="D96" s="40" t="s">
        <v>623</v>
      </c>
      <c r="E96" s="37"/>
      <c r="F96" s="37"/>
    </row>
    <row r="97" spans="1:6" x14ac:dyDescent="0.25">
      <c r="A97" s="37">
        <v>94</v>
      </c>
      <c r="B97" s="37" t="s">
        <v>1728</v>
      </c>
      <c r="C97" s="40" t="s">
        <v>1729</v>
      </c>
      <c r="D97" s="40" t="s">
        <v>623</v>
      </c>
      <c r="E97" s="37"/>
      <c r="F97" s="37"/>
    </row>
    <row r="98" spans="1:6" x14ac:dyDescent="0.25">
      <c r="A98" s="37">
        <v>95</v>
      </c>
      <c r="B98" s="37" t="s">
        <v>1730</v>
      </c>
      <c r="C98" s="37" t="s">
        <v>1731</v>
      </c>
      <c r="D98" s="37" t="s">
        <v>530</v>
      </c>
      <c r="E98" s="39">
        <v>42116</v>
      </c>
      <c r="F98" s="39">
        <v>44307</v>
      </c>
    </row>
    <row r="99" spans="1:6" x14ac:dyDescent="0.25">
      <c r="A99" s="37">
        <v>96</v>
      </c>
      <c r="B99" s="37" t="s">
        <v>1732</v>
      </c>
      <c r="C99" s="37" t="s">
        <v>1638</v>
      </c>
      <c r="D99" s="37" t="s">
        <v>530</v>
      </c>
      <c r="E99" s="39">
        <v>42463</v>
      </c>
      <c r="F99" s="39">
        <v>44653</v>
      </c>
    </row>
    <row r="100" spans="1:6" x14ac:dyDescent="0.25">
      <c r="A100" s="37">
        <v>97</v>
      </c>
      <c r="B100" s="37" t="s">
        <v>1733</v>
      </c>
      <c r="C100" s="37" t="s">
        <v>1734</v>
      </c>
      <c r="D100" s="37" t="s">
        <v>530</v>
      </c>
      <c r="E100" s="39">
        <v>41092</v>
      </c>
      <c r="F100" s="39">
        <v>43282</v>
      </c>
    </row>
    <row r="101" spans="1:6" x14ac:dyDescent="0.25">
      <c r="A101" s="37">
        <v>98</v>
      </c>
      <c r="B101" s="37" t="s">
        <v>1735</v>
      </c>
      <c r="C101" s="37" t="s">
        <v>1638</v>
      </c>
      <c r="D101" s="37" t="s">
        <v>530</v>
      </c>
      <c r="E101" s="39">
        <v>41092</v>
      </c>
      <c r="F101" s="39">
        <v>43282</v>
      </c>
    </row>
    <row r="102" spans="1:6" x14ac:dyDescent="0.25">
      <c r="A102" s="37">
        <v>99</v>
      </c>
      <c r="B102" s="37" t="s">
        <v>1736</v>
      </c>
      <c r="C102" s="37" t="s">
        <v>1734</v>
      </c>
      <c r="D102" s="37" t="s">
        <v>530</v>
      </c>
      <c r="E102" s="39">
        <v>42463</v>
      </c>
      <c r="F102" s="39">
        <v>44653</v>
      </c>
    </row>
    <row r="103" spans="1:6" x14ac:dyDescent="0.25">
      <c r="A103" s="37">
        <v>100</v>
      </c>
      <c r="B103" s="37" t="s">
        <v>1737</v>
      </c>
      <c r="C103" s="37" t="s">
        <v>1734</v>
      </c>
      <c r="D103" s="37" t="s">
        <v>530</v>
      </c>
      <c r="E103" s="39">
        <v>42116</v>
      </c>
      <c r="F103" s="39">
        <v>44307</v>
      </c>
    </row>
    <row r="104" spans="1:6" x14ac:dyDescent="0.25">
      <c r="A104" s="37">
        <v>101</v>
      </c>
      <c r="B104" s="37" t="s">
        <v>1738</v>
      </c>
      <c r="C104" s="37" t="s">
        <v>1739</v>
      </c>
      <c r="D104" s="37" t="s">
        <v>530</v>
      </c>
      <c r="E104" s="39">
        <v>41092</v>
      </c>
      <c r="F104" s="39">
        <v>43282</v>
      </c>
    </row>
    <row r="105" spans="1:6" x14ac:dyDescent="0.25">
      <c r="A105" s="37">
        <v>102</v>
      </c>
      <c r="B105" s="37" t="s">
        <v>1740</v>
      </c>
      <c r="C105" s="37" t="s">
        <v>1638</v>
      </c>
      <c r="D105" s="37" t="s">
        <v>530</v>
      </c>
      <c r="E105" s="39">
        <v>42116</v>
      </c>
      <c r="F105" s="39">
        <v>44307</v>
      </c>
    </row>
    <row r="106" spans="1:6" x14ac:dyDescent="0.25">
      <c r="A106" s="37">
        <v>103</v>
      </c>
      <c r="B106" s="37" t="s">
        <v>1741</v>
      </c>
      <c r="C106" s="37" t="s">
        <v>1659</v>
      </c>
      <c r="D106" s="37" t="s">
        <v>530</v>
      </c>
      <c r="E106" s="39">
        <v>42463</v>
      </c>
      <c r="F106" s="39">
        <v>44653</v>
      </c>
    </row>
    <row r="107" spans="1:6" x14ac:dyDescent="0.25">
      <c r="A107" s="37">
        <v>104</v>
      </c>
      <c r="B107" s="37" t="s">
        <v>1742</v>
      </c>
      <c r="C107" s="37" t="s">
        <v>159</v>
      </c>
      <c r="D107" s="37" t="s">
        <v>632</v>
      </c>
      <c r="E107" s="39">
        <v>41739</v>
      </c>
      <c r="F107" s="39">
        <v>43930</v>
      </c>
    </row>
    <row r="108" spans="1:6" x14ac:dyDescent="0.25">
      <c r="A108" s="37">
        <v>105</v>
      </c>
      <c r="B108" s="37" t="s">
        <v>1743</v>
      </c>
      <c r="C108" s="37" t="s">
        <v>159</v>
      </c>
      <c r="D108" s="37" t="s">
        <v>632</v>
      </c>
      <c r="E108" s="39">
        <v>41803</v>
      </c>
      <c r="F108" s="39">
        <v>43192</v>
      </c>
    </row>
    <row r="109" spans="1:6" x14ac:dyDescent="0.25">
      <c r="A109" s="37">
        <v>106</v>
      </c>
      <c r="B109" s="37" t="s">
        <v>1744</v>
      </c>
      <c r="C109" s="37" t="s">
        <v>159</v>
      </c>
      <c r="D109" s="37" t="s">
        <v>632</v>
      </c>
      <c r="E109" s="39">
        <v>42551</v>
      </c>
      <c r="F109" s="39">
        <v>44741</v>
      </c>
    </row>
    <row r="110" spans="1:6" x14ac:dyDescent="0.25">
      <c r="A110" s="37">
        <v>107</v>
      </c>
      <c r="B110" s="37" t="s">
        <v>1745</v>
      </c>
      <c r="C110" s="37" t="s">
        <v>159</v>
      </c>
      <c r="D110" s="37" t="s">
        <v>632</v>
      </c>
      <c r="E110" s="39">
        <v>41002</v>
      </c>
      <c r="F110" s="39">
        <v>43192</v>
      </c>
    </row>
    <row r="111" spans="1:6" x14ac:dyDescent="0.25">
      <c r="A111" s="37">
        <v>108</v>
      </c>
      <c r="B111" s="37" t="s">
        <v>1746</v>
      </c>
      <c r="C111" s="37" t="s">
        <v>159</v>
      </c>
      <c r="D111" s="37" t="s">
        <v>632</v>
      </c>
      <c r="E111" s="39">
        <v>41002</v>
      </c>
      <c r="F111" s="39">
        <v>43192</v>
      </c>
    </row>
    <row r="112" spans="1:6" x14ac:dyDescent="0.25">
      <c r="A112" s="37">
        <v>109</v>
      </c>
      <c r="B112" s="37" t="s">
        <v>1747</v>
      </c>
      <c r="C112" s="37" t="s">
        <v>1638</v>
      </c>
      <c r="D112" s="37" t="s">
        <v>632</v>
      </c>
      <c r="E112" s="39">
        <v>42551</v>
      </c>
      <c r="F112" s="39">
        <v>44741</v>
      </c>
    </row>
    <row r="113" spans="1:6" x14ac:dyDescent="0.25">
      <c r="A113" s="37">
        <v>110</v>
      </c>
      <c r="B113" s="37" t="s">
        <v>1748</v>
      </c>
      <c r="C113" s="37" t="s">
        <v>159</v>
      </c>
      <c r="D113" s="37" t="s">
        <v>632</v>
      </c>
      <c r="E113" s="39">
        <v>41739</v>
      </c>
      <c r="F113" s="39">
        <v>43930</v>
      </c>
    </row>
    <row r="114" spans="1:6" x14ac:dyDescent="0.25">
      <c r="A114" s="37">
        <v>111</v>
      </c>
      <c r="B114" s="37" t="s">
        <v>1749</v>
      </c>
      <c r="C114" s="37" t="s">
        <v>1638</v>
      </c>
      <c r="D114" s="37" t="s">
        <v>632</v>
      </c>
      <c r="E114" s="39">
        <v>41739</v>
      </c>
      <c r="F114" s="39">
        <v>43930</v>
      </c>
    </row>
    <row r="115" spans="1:6" x14ac:dyDescent="0.25">
      <c r="A115" s="37">
        <v>112</v>
      </c>
      <c r="B115" s="37" t="s">
        <v>1750</v>
      </c>
      <c r="C115" s="37" t="s">
        <v>159</v>
      </c>
      <c r="D115" s="37" t="s">
        <v>632</v>
      </c>
      <c r="E115" s="39">
        <v>42551</v>
      </c>
      <c r="F115" s="39">
        <v>44741</v>
      </c>
    </row>
    <row r="116" spans="1:6" x14ac:dyDescent="0.25">
      <c r="A116" s="37">
        <v>113</v>
      </c>
      <c r="B116" s="37" t="s">
        <v>1751</v>
      </c>
      <c r="C116" s="37" t="s">
        <v>1638</v>
      </c>
      <c r="D116" s="37" t="s">
        <v>632</v>
      </c>
      <c r="E116" s="39">
        <v>41002</v>
      </c>
      <c r="F116" s="39">
        <v>43192</v>
      </c>
    </row>
    <row r="117" spans="1:6" x14ac:dyDescent="0.25">
      <c r="A117" s="37">
        <v>114</v>
      </c>
      <c r="B117" s="37" t="s">
        <v>1752</v>
      </c>
      <c r="C117" s="37" t="s">
        <v>159</v>
      </c>
      <c r="D117" s="37" t="s">
        <v>632</v>
      </c>
      <c r="E117" s="39">
        <v>41897</v>
      </c>
      <c r="F117" s="39">
        <v>43192</v>
      </c>
    </row>
    <row r="118" spans="1:6" x14ac:dyDescent="0.25">
      <c r="A118" s="37">
        <v>115</v>
      </c>
      <c r="B118" s="37" t="s">
        <v>1753</v>
      </c>
      <c r="C118" s="37" t="s">
        <v>1754</v>
      </c>
      <c r="D118" s="37" t="s">
        <v>1755</v>
      </c>
      <c r="E118" s="39">
        <v>41732</v>
      </c>
      <c r="F118" s="39">
        <v>43923</v>
      </c>
    </row>
    <row r="119" spans="1:6" x14ac:dyDescent="0.25">
      <c r="A119" s="37">
        <v>116</v>
      </c>
      <c r="B119" s="37" t="s">
        <v>1756</v>
      </c>
      <c r="C119" s="37" t="s">
        <v>1757</v>
      </c>
      <c r="D119" s="37" t="s">
        <v>1755</v>
      </c>
      <c r="E119" s="39">
        <v>41002</v>
      </c>
      <c r="F119" s="39">
        <v>43192</v>
      </c>
    </row>
    <row r="120" spans="1:6" x14ac:dyDescent="0.25">
      <c r="A120" s="37">
        <v>117</v>
      </c>
      <c r="B120" s="37" t="s">
        <v>1758</v>
      </c>
      <c r="C120" s="37" t="s">
        <v>1638</v>
      </c>
      <c r="D120" s="37" t="s">
        <v>1755</v>
      </c>
      <c r="E120" s="39">
        <v>41732</v>
      </c>
      <c r="F120" s="39">
        <v>43923</v>
      </c>
    </row>
    <row r="121" spans="1:6" x14ac:dyDescent="0.25">
      <c r="A121" s="37">
        <v>118</v>
      </c>
      <c r="B121" s="37" t="s">
        <v>1759</v>
      </c>
      <c r="C121" s="37" t="s">
        <v>1638</v>
      </c>
      <c r="D121" s="37" t="s">
        <v>1755</v>
      </c>
      <c r="E121" s="39">
        <v>42556</v>
      </c>
      <c r="F121" s="39">
        <v>44746</v>
      </c>
    </row>
    <row r="122" spans="1:6" x14ac:dyDescent="0.25">
      <c r="A122" s="37">
        <v>119</v>
      </c>
      <c r="B122" s="37" t="s">
        <v>1760</v>
      </c>
      <c r="C122" s="37" t="s">
        <v>159</v>
      </c>
      <c r="D122" s="37" t="s">
        <v>1755</v>
      </c>
      <c r="E122" s="39">
        <v>42077</v>
      </c>
      <c r="F122" s="39">
        <v>43923</v>
      </c>
    </row>
    <row r="123" spans="1:6" x14ac:dyDescent="0.25">
      <c r="A123" s="37">
        <v>120</v>
      </c>
      <c r="B123" s="37" t="s">
        <v>1761</v>
      </c>
      <c r="C123" s="37" t="s">
        <v>1762</v>
      </c>
      <c r="D123" s="37" t="s">
        <v>1755</v>
      </c>
      <c r="E123" s="39">
        <v>41002</v>
      </c>
      <c r="F123" s="39">
        <v>43192</v>
      </c>
    </row>
    <row r="124" spans="1:6" x14ac:dyDescent="0.25">
      <c r="A124" s="37">
        <v>121</v>
      </c>
      <c r="B124" s="37" t="s">
        <v>1763</v>
      </c>
      <c r="C124" s="37" t="s">
        <v>1762</v>
      </c>
      <c r="D124" s="37" t="s">
        <v>1755</v>
      </c>
      <c r="E124" s="39">
        <v>41732</v>
      </c>
      <c r="F124" s="39">
        <v>43923</v>
      </c>
    </row>
    <row r="125" spans="1:6" x14ac:dyDescent="0.25">
      <c r="A125" s="37">
        <v>122</v>
      </c>
      <c r="B125" s="37" t="s">
        <v>1764</v>
      </c>
      <c r="C125" s="37" t="s">
        <v>159</v>
      </c>
      <c r="D125" s="37" t="s">
        <v>1755</v>
      </c>
      <c r="E125" s="39">
        <v>42556</v>
      </c>
      <c r="F125" s="39">
        <v>44746</v>
      </c>
    </row>
    <row r="126" spans="1:6" x14ac:dyDescent="0.25">
      <c r="A126" s="37">
        <v>123</v>
      </c>
      <c r="B126" s="37" t="s">
        <v>1765</v>
      </c>
      <c r="C126" s="37" t="s">
        <v>159</v>
      </c>
      <c r="D126" s="37" t="s">
        <v>1755</v>
      </c>
      <c r="E126" s="39">
        <v>42556</v>
      </c>
      <c r="F126" s="39">
        <v>44746</v>
      </c>
    </row>
    <row r="127" spans="1:6" x14ac:dyDescent="0.25">
      <c r="A127" s="37">
        <v>124</v>
      </c>
      <c r="B127" s="37" t="s">
        <v>1766</v>
      </c>
      <c r="C127" s="37" t="s">
        <v>429</v>
      </c>
      <c r="D127" s="37" t="s">
        <v>1755</v>
      </c>
      <c r="E127" s="39">
        <v>41732</v>
      </c>
      <c r="F127" s="39">
        <v>43923</v>
      </c>
    </row>
    <row r="128" spans="1:6" x14ac:dyDescent="0.25">
      <c r="A128" s="37">
        <v>125</v>
      </c>
      <c r="B128" s="37" t="s">
        <v>1767</v>
      </c>
      <c r="C128" s="37" t="s">
        <v>1757</v>
      </c>
      <c r="D128" s="37" t="s">
        <v>1755</v>
      </c>
      <c r="E128" s="39">
        <v>41732</v>
      </c>
      <c r="F128" s="39">
        <v>43923</v>
      </c>
    </row>
    <row r="129" spans="1:6" x14ac:dyDescent="0.25">
      <c r="A129" s="37">
        <v>126</v>
      </c>
      <c r="B129" s="37" t="s">
        <v>1768</v>
      </c>
      <c r="C129" s="37" t="s">
        <v>159</v>
      </c>
      <c r="D129" s="37" t="s">
        <v>1755</v>
      </c>
      <c r="E129" s="39">
        <v>42556</v>
      </c>
      <c r="F129" s="39">
        <v>44746</v>
      </c>
    </row>
    <row r="130" spans="1:6" x14ac:dyDescent="0.25">
      <c r="A130" s="37">
        <v>127</v>
      </c>
      <c r="B130" s="37" t="s">
        <v>1769</v>
      </c>
      <c r="C130" s="37" t="s">
        <v>1757</v>
      </c>
      <c r="D130" s="37" t="s">
        <v>1755</v>
      </c>
      <c r="E130" s="39">
        <v>42556</v>
      </c>
      <c r="F130" s="39">
        <v>44746</v>
      </c>
    </row>
    <row r="131" spans="1:6" x14ac:dyDescent="0.25">
      <c r="A131" s="37">
        <v>128</v>
      </c>
      <c r="B131" s="37" t="s">
        <v>1770</v>
      </c>
      <c r="C131" s="37" t="s">
        <v>1638</v>
      </c>
      <c r="D131" s="37" t="s">
        <v>1755</v>
      </c>
      <c r="E131" s="39">
        <v>41002</v>
      </c>
      <c r="F131" s="39">
        <v>43192</v>
      </c>
    </row>
    <row r="132" spans="1:6" x14ac:dyDescent="0.25">
      <c r="A132" s="37">
        <v>129</v>
      </c>
      <c r="B132" s="37" t="s">
        <v>1771</v>
      </c>
      <c r="C132" s="37" t="s">
        <v>1757</v>
      </c>
      <c r="D132" s="37" t="s">
        <v>1755</v>
      </c>
      <c r="E132" s="39">
        <v>41732</v>
      </c>
      <c r="F132" s="39">
        <v>43923</v>
      </c>
    </row>
    <row r="133" spans="1:6" x14ac:dyDescent="0.25">
      <c r="A133" s="37">
        <v>130</v>
      </c>
      <c r="B133" s="37" t="s">
        <v>1772</v>
      </c>
      <c r="C133" s="37" t="s">
        <v>1762</v>
      </c>
      <c r="D133" s="37" t="s">
        <v>1755</v>
      </c>
      <c r="E133" s="39">
        <v>42556</v>
      </c>
      <c r="F133" s="39">
        <v>44746</v>
      </c>
    </row>
    <row r="134" spans="1:6" x14ac:dyDescent="0.25">
      <c r="A134" s="37">
        <v>131</v>
      </c>
      <c r="B134" s="37" t="s">
        <v>1773</v>
      </c>
      <c r="C134" s="37" t="s">
        <v>159</v>
      </c>
      <c r="D134" s="37" t="s">
        <v>1755</v>
      </c>
      <c r="E134" s="39">
        <v>41002</v>
      </c>
      <c r="F134" s="39">
        <v>43192</v>
      </c>
    </row>
    <row r="135" spans="1:6" x14ac:dyDescent="0.25">
      <c r="A135" s="37">
        <v>132</v>
      </c>
      <c r="B135" s="37" t="s">
        <v>1774</v>
      </c>
      <c r="C135" s="37" t="s">
        <v>1638</v>
      </c>
      <c r="D135" s="37" t="s">
        <v>1755</v>
      </c>
      <c r="E135" s="39">
        <v>41002</v>
      </c>
      <c r="F135" s="39">
        <v>43192</v>
      </c>
    </row>
    <row r="136" spans="1:6" x14ac:dyDescent="0.25">
      <c r="A136" s="37">
        <v>133</v>
      </c>
      <c r="B136" s="37" t="s">
        <v>1775</v>
      </c>
      <c r="C136" s="37" t="s">
        <v>1757</v>
      </c>
      <c r="D136" s="37" t="s">
        <v>1755</v>
      </c>
      <c r="E136" s="39">
        <v>41002</v>
      </c>
      <c r="F136" s="39">
        <v>43192</v>
      </c>
    </row>
    <row r="137" spans="1:6" x14ac:dyDescent="0.25">
      <c r="A137" s="37">
        <v>134</v>
      </c>
      <c r="B137" s="37" t="s">
        <v>1776</v>
      </c>
      <c r="C137" s="37" t="s">
        <v>1638</v>
      </c>
      <c r="D137" s="37" t="s">
        <v>984</v>
      </c>
      <c r="E137" s="39">
        <v>41739</v>
      </c>
      <c r="F137" s="39">
        <v>43930</v>
      </c>
    </row>
    <row r="138" spans="1:6" x14ac:dyDescent="0.25">
      <c r="A138" s="37">
        <v>135</v>
      </c>
      <c r="B138" s="37" t="s">
        <v>1777</v>
      </c>
      <c r="C138" s="37" t="s">
        <v>1638</v>
      </c>
      <c r="D138" s="37" t="s">
        <v>1459</v>
      </c>
      <c r="E138" s="39">
        <v>41742</v>
      </c>
      <c r="F138" s="39">
        <v>43933</v>
      </c>
    </row>
    <row r="139" spans="1:6" x14ac:dyDescent="0.25">
      <c r="A139" s="37">
        <v>136</v>
      </c>
      <c r="B139" s="37" t="s">
        <v>1778</v>
      </c>
      <c r="C139" s="37" t="s">
        <v>1638</v>
      </c>
      <c r="D139" s="37" t="s">
        <v>1233</v>
      </c>
      <c r="E139" s="39">
        <v>41839</v>
      </c>
      <c r="F139" s="39">
        <v>44030</v>
      </c>
    </row>
    <row r="140" spans="1:6" x14ac:dyDescent="0.25">
      <c r="A140" s="37">
        <v>137</v>
      </c>
      <c r="B140" s="37" t="s">
        <v>1779</v>
      </c>
      <c r="C140" s="37" t="s">
        <v>1780</v>
      </c>
      <c r="D140" s="37" t="s">
        <v>1265</v>
      </c>
      <c r="E140" s="39">
        <v>42463</v>
      </c>
      <c r="F140" s="39">
        <v>44653</v>
      </c>
    </row>
    <row r="141" spans="1:6" x14ac:dyDescent="0.25">
      <c r="A141" s="37">
        <v>138</v>
      </c>
      <c r="B141" s="37" t="s">
        <v>1781</v>
      </c>
      <c r="C141" s="37" t="s">
        <v>1638</v>
      </c>
      <c r="D141" s="37" t="s">
        <v>1782</v>
      </c>
      <c r="E141" s="39">
        <v>40936</v>
      </c>
      <c r="F141" s="39">
        <v>43127</v>
      </c>
    </row>
    <row r="142" spans="1:6" x14ac:dyDescent="0.25">
      <c r="A142" s="37">
        <v>139</v>
      </c>
      <c r="B142" s="37" t="s">
        <v>1783</v>
      </c>
      <c r="C142" s="37" t="s">
        <v>1638</v>
      </c>
      <c r="D142" s="37" t="s">
        <v>1782</v>
      </c>
      <c r="E142" s="39">
        <v>40936</v>
      </c>
      <c r="F142" s="39">
        <v>43127</v>
      </c>
    </row>
    <row r="143" spans="1:6" x14ac:dyDescent="0.25">
      <c r="A143" s="37">
        <v>140</v>
      </c>
      <c r="B143" s="37" t="s">
        <v>1784</v>
      </c>
      <c r="C143" s="37" t="s">
        <v>1638</v>
      </c>
      <c r="D143" s="37" t="s">
        <v>1782</v>
      </c>
      <c r="E143" s="39">
        <v>40936</v>
      </c>
      <c r="F143" s="39">
        <v>43127</v>
      </c>
    </row>
    <row r="144" spans="1:6" x14ac:dyDescent="0.25">
      <c r="A144" s="37">
        <v>141</v>
      </c>
      <c r="B144" s="37" t="s">
        <v>1785</v>
      </c>
      <c r="C144" s="37" t="s">
        <v>1786</v>
      </c>
      <c r="D144" s="37" t="s">
        <v>607</v>
      </c>
      <c r="E144" s="39">
        <v>41803</v>
      </c>
      <c r="F144" s="39">
        <v>43923</v>
      </c>
    </row>
    <row r="145" spans="1:6" x14ac:dyDescent="0.25">
      <c r="A145" s="37">
        <v>142</v>
      </c>
      <c r="B145" s="37" t="s">
        <v>1787</v>
      </c>
      <c r="C145" s="37" t="s">
        <v>1786</v>
      </c>
      <c r="D145" s="37" t="s">
        <v>607</v>
      </c>
      <c r="E145" s="39">
        <v>41816</v>
      </c>
      <c r="F145" s="39">
        <v>43193</v>
      </c>
    </row>
    <row r="146" spans="1:6" x14ac:dyDescent="0.25">
      <c r="A146" s="37">
        <v>143</v>
      </c>
      <c r="B146" s="37" t="s">
        <v>1788</v>
      </c>
      <c r="C146" s="37" t="s">
        <v>429</v>
      </c>
      <c r="D146" s="37" t="s">
        <v>607</v>
      </c>
      <c r="E146" s="39">
        <v>41003</v>
      </c>
      <c r="F146" s="39">
        <v>43193</v>
      </c>
    </row>
    <row r="147" spans="1:6" x14ac:dyDescent="0.25">
      <c r="A147" s="37">
        <v>144</v>
      </c>
      <c r="B147" s="37" t="s">
        <v>1789</v>
      </c>
      <c r="C147" s="37" t="s">
        <v>1786</v>
      </c>
      <c r="D147" s="37" t="s">
        <v>607</v>
      </c>
      <c r="E147" s="39">
        <v>42553</v>
      </c>
      <c r="F147" s="39">
        <v>44743</v>
      </c>
    </row>
    <row r="148" spans="1:6" x14ac:dyDescent="0.25">
      <c r="A148" s="37">
        <v>145</v>
      </c>
      <c r="B148" s="37" t="s">
        <v>1790</v>
      </c>
      <c r="C148" s="37" t="s">
        <v>1786</v>
      </c>
      <c r="D148" s="37" t="s">
        <v>607</v>
      </c>
      <c r="E148" s="39">
        <v>42577</v>
      </c>
      <c r="F148" s="39">
        <v>44743</v>
      </c>
    </row>
    <row r="149" spans="1:6" x14ac:dyDescent="0.25">
      <c r="A149" s="37">
        <v>146</v>
      </c>
      <c r="B149" s="37" t="s">
        <v>1791</v>
      </c>
      <c r="C149" s="37" t="s">
        <v>1786</v>
      </c>
      <c r="D149" s="37" t="s">
        <v>607</v>
      </c>
      <c r="E149" s="39">
        <v>41003</v>
      </c>
      <c r="F149" s="39">
        <v>43193</v>
      </c>
    </row>
    <row r="150" spans="1:6" x14ac:dyDescent="0.25">
      <c r="A150" s="37">
        <v>147</v>
      </c>
      <c r="B150" s="37" t="s">
        <v>1792</v>
      </c>
      <c r="C150" s="37" t="s">
        <v>1786</v>
      </c>
      <c r="D150" s="37" t="s">
        <v>607</v>
      </c>
      <c r="E150" s="39">
        <v>42553</v>
      </c>
      <c r="F150" s="39">
        <v>44743</v>
      </c>
    </row>
    <row r="151" spans="1:6" x14ac:dyDescent="0.25">
      <c r="A151" s="37">
        <v>148</v>
      </c>
      <c r="B151" s="37" t="s">
        <v>1793</v>
      </c>
      <c r="C151" s="37" t="s">
        <v>1638</v>
      </c>
      <c r="D151" s="37" t="s">
        <v>607</v>
      </c>
      <c r="E151" s="39">
        <v>41732</v>
      </c>
      <c r="F151" s="39">
        <v>43923</v>
      </c>
    </row>
    <row r="152" spans="1:6" x14ac:dyDescent="0.25">
      <c r="A152" s="37">
        <v>149</v>
      </c>
      <c r="B152" s="37" t="s">
        <v>1794</v>
      </c>
      <c r="C152" s="37" t="s">
        <v>1786</v>
      </c>
      <c r="D152" s="37" t="s">
        <v>607</v>
      </c>
      <c r="E152" s="39">
        <v>41732</v>
      </c>
      <c r="F152" s="39">
        <v>43923</v>
      </c>
    </row>
    <row r="153" spans="1:6" x14ac:dyDescent="0.25">
      <c r="A153" s="37">
        <v>150</v>
      </c>
      <c r="B153" s="37" t="s">
        <v>1795</v>
      </c>
      <c r="C153" s="37" t="s">
        <v>1786</v>
      </c>
      <c r="D153" s="37" t="s">
        <v>607</v>
      </c>
      <c r="E153" s="39">
        <v>42345</v>
      </c>
      <c r="F153" s="39">
        <v>43923</v>
      </c>
    </row>
    <row r="154" spans="1:6" x14ac:dyDescent="0.25">
      <c r="A154" s="37">
        <v>151</v>
      </c>
      <c r="B154" s="37" t="s">
        <v>1796</v>
      </c>
      <c r="C154" s="37" t="s">
        <v>1797</v>
      </c>
      <c r="D154" s="37" t="s">
        <v>1798</v>
      </c>
      <c r="E154" s="39">
        <v>42284</v>
      </c>
      <c r="F154" s="39">
        <v>44475</v>
      </c>
    </row>
    <row r="155" spans="1:6" x14ac:dyDescent="0.25">
      <c r="A155" s="37">
        <v>152</v>
      </c>
      <c r="B155" s="37" t="s">
        <v>1799</v>
      </c>
      <c r="C155" s="37" t="s">
        <v>1638</v>
      </c>
      <c r="D155" s="37" t="s">
        <v>564</v>
      </c>
      <c r="E155" s="39">
        <v>42470</v>
      </c>
      <c r="F155" s="39">
        <v>44660</v>
      </c>
    </row>
    <row r="156" spans="1:6" x14ac:dyDescent="0.25">
      <c r="A156" s="37">
        <v>153</v>
      </c>
      <c r="B156" s="37" t="s">
        <v>1800</v>
      </c>
      <c r="C156" s="37" t="s">
        <v>1801</v>
      </c>
      <c r="D156" s="37" t="s">
        <v>564</v>
      </c>
      <c r="E156" s="39">
        <v>42470</v>
      </c>
      <c r="F156" s="39">
        <v>44660</v>
      </c>
    </row>
    <row r="157" spans="1:6" x14ac:dyDescent="0.25">
      <c r="A157" s="37">
        <v>154</v>
      </c>
      <c r="B157" s="37" t="s">
        <v>1802</v>
      </c>
      <c r="C157" s="37" t="s">
        <v>1638</v>
      </c>
      <c r="D157" s="37" t="s">
        <v>564</v>
      </c>
      <c r="E157" s="39">
        <v>42470</v>
      </c>
      <c r="F157" s="39">
        <v>44660</v>
      </c>
    </row>
    <row r="158" spans="1:6" x14ac:dyDescent="0.25">
      <c r="A158" s="37">
        <v>155</v>
      </c>
      <c r="B158" s="37" t="s">
        <v>1803</v>
      </c>
      <c r="C158" s="37" t="s">
        <v>1801</v>
      </c>
      <c r="D158" s="37" t="s">
        <v>564</v>
      </c>
      <c r="E158" s="39">
        <v>42470</v>
      </c>
      <c r="F158" s="39">
        <v>44660</v>
      </c>
    </row>
    <row r="159" spans="1:6" x14ac:dyDescent="0.25">
      <c r="A159" s="37">
        <v>156</v>
      </c>
      <c r="B159" s="37" t="s">
        <v>1804</v>
      </c>
      <c r="C159" s="37" t="s">
        <v>159</v>
      </c>
      <c r="D159" s="37" t="s">
        <v>564</v>
      </c>
      <c r="E159" s="39">
        <v>42470</v>
      </c>
      <c r="F159" s="39">
        <v>44660</v>
      </c>
    </row>
    <row r="160" spans="1:6" x14ac:dyDescent="0.25">
      <c r="A160" s="37">
        <v>157</v>
      </c>
      <c r="B160" s="37" t="s">
        <v>1805</v>
      </c>
      <c r="C160" s="37" t="s">
        <v>1638</v>
      </c>
      <c r="D160" s="37" t="s">
        <v>564</v>
      </c>
      <c r="E160" s="39">
        <v>42556</v>
      </c>
      <c r="F160" s="39">
        <v>44746</v>
      </c>
    </row>
    <row r="161" spans="1:6" x14ac:dyDescent="0.25">
      <c r="A161" s="37">
        <v>158</v>
      </c>
      <c r="B161" s="37" t="s">
        <v>1806</v>
      </c>
      <c r="C161" s="37" t="s">
        <v>1801</v>
      </c>
      <c r="D161" s="37" t="s">
        <v>564</v>
      </c>
      <c r="E161" s="39">
        <v>42556</v>
      </c>
      <c r="F161" s="39">
        <v>44746</v>
      </c>
    </row>
    <row r="162" spans="1:6" x14ac:dyDescent="0.25">
      <c r="A162" s="37">
        <v>159</v>
      </c>
      <c r="B162" s="37" t="s">
        <v>1807</v>
      </c>
      <c r="C162" s="37" t="s">
        <v>159</v>
      </c>
      <c r="D162" s="37" t="s">
        <v>523</v>
      </c>
      <c r="E162" s="39">
        <v>42556</v>
      </c>
      <c r="F162" s="39">
        <v>44746</v>
      </c>
    </row>
    <row r="163" spans="1:6" x14ac:dyDescent="0.25">
      <c r="A163" s="37">
        <v>160</v>
      </c>
      <c r="B163" s="37" t="s">
        <v>1808</v>
      </c>
      <c r="C163" s="37" t="s">
        <v>1638</v>
      </c>
      <c r="D163" s="37" t="s">
        <v>523</v>
      </c>
      <c r="E163" s="39">
        <v>41002</v>
      </c>
      <c r="F163" s="39">
        <v>43192</v>
      </c>
    </row>
    <row r="164" spans="1:6" x14ac:dyDescent="0.25">
      <c r="A164" s="37">
        <v>161</v>
      </c>
      <c r="B164" s="37" t="s">
        <v>1809</v>
      </c>
      <c r="C164" s="37" t="s">
        <v>159</v>
      </c>
      <c r="D164" s="37" t="s">
        <v>523</v>
      </c>
      <c r="E164" s="39">
        <v>42556</v>
      </c>
      <c r="F164" s="39">
        <v>44746</v>
      </c>
    </row>
    <row r="165" spans="1:6" x14ac:dyDescent="0.25">
      <c r="A165" s="37">
        <v>162</v>
      </c>
      <c r="B165" s="37" t="s">
        <v>1810</v>
      </c>
      <c r="C165" s="37" t="s">
        <v>159</v>
      </c>
      <c r="D165" s="37" t="s">
        <v>523</v>
      </c>
      <c r="E165" s="39">
        <v>41003</v>
      </c>
      <c r="F165" s="39">
        <v>43193</v>
      </c>
    </row>
    <row r="166" spans="1:6" x14ac:dyDescent="0.25">
      <c r="A166" s="37">
        <v>163</v>
      </c>
      <c r="B166" s="37" t="s">
        <v>1811</v>
      </c>
      <c r="C166" s="37" t="s">
        <v>1638</v>
      </c>
      <c r="D166" s="37" t="s">
        <v>523</v>
      </c>
      <c r="E166" s="39">
        <v>41003</v>
      </c>
      <c r="F166" s="39">
        <v>43193</v>
      </c>
    </row>
    <row r="167" spans="1:6" x14ac:dyDescent="0.25">
      <c r="A167" s="37">
        <v>164</v>
      </c>
      <c r="B167" s="37" t="s">
        <v>1812</v>
      </c>
      <c r="C167" s="37" t="s">
        <v>159</v>
      </c>
      <c r="D167" s="37" t="s">
        <v>523</v>
      </c>
      <c r="E167" s="39">
        <v>41739</v>
      </c>
      <c r="F167" s="39">
        <v>43930</v>
      </c>
    </row>
    <row r="168" spans="1:6" x14ac:dyDescent="0.25">
      <c r="A168" s="37">
        <v>165</v>
      </c>
      <c r="B168" s="37" t="s">
        <v>1813</v>
      </c>
      <c r="C168" s="37" t="s">
        <v>159</v>
      </c>
      <c r="D168" s="37" t="s">
        <v>523</v>
      </c>
      <c r="E168" s="39">
        <v>41739</v>
      </c>
      <c r="F168" s="39">
        <v>43930</v>
      </c>
    </row>
    <row r="169" spans="1:6" x14ac:dyDescent="0.25">
      <c r="A169" s="37">
        <v>166</v>
      </c>
      <c r="B169" s="37" t="s">
        <v>1814</v>
      </c>
      <c r="C169" s="37" t="s">
        <v>159</v>
      </c>
      <c r="D169" s="37" t="s">
        <v>523</v>
      </c>
      <c r="E169" s="39">
        <v>41739</v>
      </c>
      <c r="F169" s="39">
        <v>43930</v>
      </c>
    </row>
    <row r="170" spans="1:6" x14ac:dyDescent="0.25">
      <c r="A170" s="37">
        <v>167</v>
      </c>
      <c r="B170" s="37" t="s">
        <v>1815</v>
      </c>
      <c r="C170" s="37" t="s">
        <v>159</v>
      </c>
      <c r="D170" s="37" t="s">
        <v>523</v>
      </c>
      <c r="E170" s="39">
        <v>42556</v>
      </c>
      <c r="F170" s="39">
        <v>44746</v>
      </c>
    </row>
    <row r="171" spans="1:6" x14ac:dyDescent="0.25">
      <c r="A171" s="37">
        <v>168</v>
      </c>
      <c r="B171" s="37" t="s">
        <v>1816</v>
      </c>
      <c r="C171" s="37" t="s">
        <v>159</v>
      </c>
      <c r="D171" s="37" t="s">
        <v>523</v>
      </c>
      <c r="E171" s="39">
        <v>42556</v>
      </c>
      <c r="F171" s="39">
        <v>44746</v>
      </c>
    </row>
    <row r="172" spans="1:6" x14ac:dyDescent="0.25">
      <c r="A172" s="37">
        <v>169</v>
      </c>
      <c r="B172" s="37" t="s">
        <v>1817</v>
      </c>
      <c r="C172" s="37" t="s">
        <v>1818</v>
      </c>
      <c r="D172" s="37" t="s">
        <v>1474</v>
      </c>
      <c r="E172" s="39">
        <v>40963</v>
      </c>
      <c r="F172" s="39">
        <v>43154</v>
      </c>
    </row>
    <row r="173" spans="1:6" x14ac:dyDescent="0.25">
      <c r="A173" s="37">
        <v>170</v>
      </c>
      <c r="B173" s="37" t="s">
        <v>1819</v>
      </c>
      <c r="C173" s="37" t="s">
        <v>1797</v>
      </c>
      <c r="D173" s="37" t="s">
        <v>1820</v>
      </c>
      <c r="E173" s="39">
        <v>42551</v>
      </c>
      <c r="F173" s="39">
        <v>44741</v>
      </c>
    </row>
    <row r="174" spans="1:6" x14ac:dyDescent="0.25">
      <c r="A174" s="37">
        <v>171</v>
      </c>
      <c r="B174" s="37" t="s">
        <v>1821</v>
      </c>
      <c r="C174" s="37" t="s">
        <v>1797</v>
      </c>
      <c r="D174" s="37" t="s">
        <v>1820</v>
      </c>
      <c r="E174" s="39">
        <v>41480</v>
      </c>
      <c r="F174" s="39">
        <v>43670</v>
      </c>
    </row>
    <row r="175" spans="1:6" x14ac:dyDescent="0.25">
      <c r="A175" s="37">
        <v>172</v>
      </c>
      <c r="B175" s="37" t="s">
        <v>1822</v>
      </c>
      <c r="C175" s="37" t="s">
        <v>1797</v>
      </c>
      <c r="D175" s="37" t="s">
        <v>1820</v>
      </c>
      <c r="E175" s="39">
        <v>41732</v>
      </c>
      <c r="F175" s="39">
        <v>43923</v>
      </c>
    </row>
    <row r="176" spans="1:6" x14ac:dyDescent="0.25">
      <c r="A176" s="37">
        <v>173</v>
      </c>
      <c r="B176" s="37" t="s">
        <v>1823</v>
      </c>
      <c r="C176" s="37" t="s">
        <v>1797</v>
      </c>
      <c r="D176" s="37" t="s">
        <v>1820</v>
      </c>
      <c r="E176" s="39">
        <v>42551</v>
      </c>
      <c r="F176" s="39">
        <v>44741</v>
      </c>
    </row>
    <row r="177" spans="1:6" x14ac:dyDescent="0.25">
      <c r="A177" s="37">
        <v>174</v>
      </c>
      <c r="B177" s="37" t="s">
        <v>1824</v>
      </c>
      <c r="C177" s="37" t="s">
        <v>1797</v>
      </c>
      <c r="D177" s="37" t="s">
        <v>1820</v>
      </c>
      <c r="E177" s="39">
        <v>41480</v>
      </c>
      <c r="F177" s="39">
        <v>43670</v>
      </c>
    </row>
    <row r="178" spans="1:6" x14ac:dyDescent="0.25">
      <c r="A178" s="37">
        <v>175</v>
      </c>
      <c r="B178" s="37" t="s">
        <v>1825</v>
      </c>
      <c r="C178" s="37" t="s">
        <v>1826</v>
      </c>
      <c r="D178" s="37" t="s">
        <v>1820</v>
      </c>
      <c r="E178" s="39">
        <v>42551</v>
      </c>
      <c r="F178" s="39">
        <v>44741</v>
      </c>
    </row>
    <row r="179" spans="1:6" x14ac:dyDescent="0.25">
      <c r="A179" s="37">
        <v>176</v>
      </c>
      <c r="B179" s="37" t="s">
        <v>1827</v>
      </c>
      <c r="C179" s="37" t="s">
        <v>1826</v>
      </c>
      <c r="D179" s="37" t="s">
        <v>1820</v>
      </c>
      <c r="E179" s="39">
        <v>41732</v>
      </c>
      <c r="F179" s="39">
        <v>43923</v>
      </c>
    </row>
    <row r="180" spans="1:6" x14ac:dyDescent="0.25">
      <c r="A180" s="37">
        <v>177</v>
      </c>
      <c r="B180" s="37" t="s">
        <v>1828</v>
      </c>
      <c r="C180" s="37" t="s">
        <v>1826</v>
      </c>
      <c r="D180" s="37" t="s">
        <v>1820</v>
      </c>
      <c r="E180" s="39">
        <v>41480</v>
      </c>
      <c r="F180" s="39">
        <v>43670</v>
      </c>
    </row>
    <row r="181" spans="1:6" x14ac:dyDescent="0.25">
      <c r="A181" s="37">
        <v>178</v>
      </c>
      <c r="B181" s="37" t="s">
        <v>1829</v>
      </c>
      <c r="C181" s="37" t="s">
        <v>1797</v>
      </c>
      <c r="D181" s="37" t="s">
        <v>1820</v>
      </c>
      <c r="E181" s="39">
        <v>41732</v>
      </c>
      <c r="F181" s="39">
        <v>43923</v>
      </c>
    </row>
    <row r="182" spans="1:6" x14ac:dyDescent="0.25">
      <c r="A182" s="37">
        <v>179</v>
      </c>
      <c r="B182" s="37" t="s">
        <v>1830</v>
      </c>
      <c r="C182" s="37" t="s">
        <v>1797</v>
      </c>
      <c r="D182" s="37" t="s">
        <v>1820</v>
      </c>
      <c r="E182" s="39">
        <v>42551</v>
      </c>
      <c r="F182" s="39">
        <v>44741</v>
      </c>
    </row>
    <row r="183" spans="1:6" x14ac:dyDescent="0.25">
      <c r="A183" s="37">
        <v>180</v>
      </c>
      <c r="B183" s="37" t="s">
        <v>1831</v>
      </c>
      <c r="C183" s="37" t="s">
        <v>1797</v>
      </c>
      <c r="D183" s="37" t="s">
        <v>1820</v>
      </c>
      <c r="E183" s="39">
        <v>41732</v>
      </c>
      <c r="F183" s="39">
        <v>43923</v>
      </c>
    </row>
    <row r="184" spans="1:6" x14ac:dyDescent="0.25">
      <c r="A184" s="37">
        <v>181</v>
      </c>
      <c r="B184" s="37" t="s">
        <v>1832</v>
      </c>
      <c r="C184" s="37" t="s">
        <v>1797</v>
      </c>
      <c r="D184" s="37" t="s">
        <v>1820</v>
      </c>
      <c r="E184" s="39">
        <v>42551</v>
      </c>
      <c r="F184" s="39">
        <v>44741</v>
      </c>
    </row>
    <row r="185" spans="1:6" x14ac:dyDescent="0.25">
      <c r="A185" s="37">
        <v>182</v>
      </c>
      <c r="B185" s="37" t="s">
        <v>1833</v>
      </c>
      <c r="C185" s="37" t="s">
        <v>1834</v>
      </c>
      <c r="D185" s="37" t="s">
        <v>1820</v>
      </c>
      <c r="E185" s="39">
        <v>41480</v>
      </c>
      <c r="F185" s="39">
        <v>43670</v>
      </c>
    </row>
    <row r="186" spans="1:6" x14ac:dyDescent="0.25">
      <c r="A186" s="37">
        <v>183</v>
      </c>
      <c r="B186" s="37" t="s">
        <v>1835</v>
      </c>
      <c r="C186" s="37" t="s">
        <v>1826</v>
      </c>
      <c r="D186" s="37" t="s">
        <v>1820</v>
      </c>
      <c r="E186" s="39">
        <v>42551</v>
      </c>
      <c r="F186" s="39">
        <v>44741</v>
      </c>
    </row>
    <row r="187" spans="1:6" x14ac:dyDescent="0.25">
      <c r="A187" s="37">
        <v>184</v>
      </c>
      <c r="B187" s="37" t="s">
        <v>1836</v>
      </c>
      <c r="C187" s="37" t="s">
        <v>1734</v>
      </c>
      <c r="D187" s="37" t="s">
        <v>1820</v>
      </c>
      <c r="E187" s="39">
        <v>41732</v>
      </c>
      <c r="F187" s="39">
        <v>43923</v>
      </c>
    </row>
    <row r="188" spans="1:6" x14ac:dyDescent="0.25">
      <c r="A188" s="37">
        <v>185</v>
      </c>
      <c r="B188" s="37" t="s">
        <v>1837</v>
      </c>
      <c r="C188" s="37" t="s">
        <v>1797</v>
      </c>
      <c r="D188" s="37" t="s">
        <v>1820</v>
      </c>
      <c r="E188" s="39">
        <v>41480</v>
      </c>
      <c r="F188" s="39">
        <v>43670</v>
      </c>
    </row>
    <row r="189" spans="1:6" x14ac:dyDescent="0.25">
      <c r="A189" s="37">
        <v>186</v>
      </c>
      <c r="B189" s="37" t="s">
        <v>1838</v>
      </c>
      <c r="C189" s="37" t="s">
        <v>1797</v>
      </c>
      <c r="D189" s="37" t="s">
        <v>1820</v>
      </c>
      <c r="E189" s="39">
        <v>41732</v>
      </c>
      <c r="F189" s="39">
        <v>43923</v>
      </c>
    </row>
    <row r="190" spans="1:6" x14ac:dyDescent="0.25">
      <c r="A190" s="37">
        <v>187</v>
      </c>
      <c r="B190" s="37" t="s">
        <v>1839</v>
      </c>
      <c r="C190" s="37" t="s">
        <v>1797</v>
      </c>
      <c r="D190" s="37" t="s">
        <v>1820</v>
      </c>
      <c r="E190" s="39">
        <v>41480</v>
      </c>
      <c r="F190" s="39">
        <v>43670</v>
      </c>
    </row>
    <row r="191" spans="1:6" x14ac:dyDescent="0.25">
      <c r="A191" s="37">
        <v>188</v>
      </c>
      <c r="B191" s="37" t="s">
        <v>1840</v>
      </c>
      <c r="C191" s="37" t="s">
        <v>155</v>
      </c>
      <c r="D191" s="37" t="s">
        <v>233</v>
      </c>
      <c r="E191" s="39">
        <v>41792</v>
      </c>
      <c r="F191" s="39">
        <v>43192</v>
      </c>
    </row>
    <row r="192" spans="1:6" x14ac:dyDescent="0.25">
      <c r="A192" s="37">
        <v>189</v>
      </c>
      <c r="B192" s="37" t="s">
        <v>1841</v>
      </c>
      <c r="C192" s="37" t="s">
        <v>155</v>
      </c>
      <c r="D192" s="37" t="s">
        <v>233</v>
      </c>
      <c r="E192" s="39">
        <v>41792</v>
      </c>
      <c r="F192" s="39">
        <v>43930</v>
      </c>
    </row>
    <row r="193" spans="1:6" x14ac:dyDescent="0.25">
      <c r="A193" s="37">
        <v>190</v>
      </c>
      <c r="B193" s="37" t="s">
        <v>1842</v>
      </c>
      <c r="C193" s="37" t="s">
        <v>1638</v>
      </c>
      <c r="D193" s="37" t="s">
        <v>233</v>
      </c>
      <c r="E193" s="39">
        <v>41792</v>
      </c>
      <c r="F193" s="39">
        <v>43930</v>
      </c>
    </row>
    <row r="194" spans="1:6" x14ac:dyDescent="0.25">
      <c r="A194" s="37">
        <v>191</v>
      </c>
      <c r="B194" s="37" t="s">
        <v>1843</v>
      </c>
      <c r="C194" s="37" t="s">
        <v>1636</v>
      </c>
      <c r="D194" s="37" t="s">
        <v>233</v>
      </c>
      <c r="E194" s="39">
        <v>42543</v>
      </c>
      <c r="F194" s="39">
        <v>44733</v>
      </c>
    </row>
    <row r="195" spans="1:6" x14ac:dyDescent="0.25">
      <c r="A195" s="37">
        <v>192</v>
      </c>
      <c r="B195" s="37" t="s">
        <v>1844</v>
      </c>
      <c r="C195" s="37" t="s">
        <v>1638</v>
      </c>
      <c r="D195" s="37" t="s">
        <v>233</v>
      </c>
      <c r="E195" s="39">
        <v>41792</v>
      </c>
      <c r="F195" s="39">
        <v>43192</v>
      </c>
    </row>
    <row r="196" spans="1:6" x14ac:dyDescent="0.25">
      <c r="A196" s="37">
        <v>193</v>
      </c>
      <c r="B196" s="37" t="s">
        <v>1845</v>
      </c>
      <c r="C196" s="37" t="s">
        <v>1638</v>
      </c>
      <c r="D196" s="37" t="s">
        <v>233</v>
      </c>
      <c r="E196" s="39">
        <v>41792</v>
      </c>
      <c r="F196" s="39">
        <v>43192</v>
      </c>
    </row>
    <row r="197" spans="1:6" x14ac:dyDescent="0.25">
      <c r="A197" s="37">
        <v>194</v>
      </c>
      <c r="B197" s="37" t="s">
        <v>1846</v>
      </c>
      <c r="C197" s="37" t="s">
        <v>1636</v>
      </c>
      <c r="D197" s="37" t="s">
        <v>233</v>
      </c>
      <c r="E197" s="39">
        <v>42543</v>
      </c>
      <c r="F197" s="39">
        <v>44733</v>
      </c>
    </row>
    <row r="198" spans="1:6" x14ac:dyDescent="0.25">
      <c r="A198" s="37">
        <v>195</v>
      </c>
      <c r="B198" s="37" t="s">
        <v>1847</v>
      </c>
      <c r="C198" s="37" t="s">
        <v>1734</v>
      </c>
      <c r="D198" s="37" t="s">
        <v>1553</v>
      </c>
      <c r="E198" s="39">
        <v>42463</v>
      </c>
      <c r="F198" s="39">
        <v>44653</v>
      </c>
    </row>
    <row r="199" spans="1:6" x14ac:dyDescent="0.25">
      <c r="A199" s="37">
        <v>196</v>
      </c>
      <c r="B199" s="37" t="s">
        <v>1848</v>
      </c>
      <c r="C199" s="37" t="s">
        <v>1849</v>
      </c>
      <c r="D199" s="37" t="s">
        <v>512</v>
      </c>
      <c r="E199" s="39">
        <v>41969</v>
      </c>
      <c r="F199" s="39">
        <v>44160</v>
      </c>
    </row>
    <row r="200" spans="1:6" x14ac:dyDescent="0.25">
      <c r="A200" s="37">
        <v>197</v>
      </c>
      <c r="B200" s="37" t="s">
        <v>1850</v>
      </c>
      <c r="C200" s="37" t="s">
        <v>1849</v>
      </c>
      <c r="D200" s="37" t="s">
        <v>512</v>
      </c>
      <c r="E200" s="40"/>
      <c r="F200" s="39">
        <v>43192</v>
      </c>
    </row>
    <row r="201" spans="1:6" x14ac:dyDescent="0.25">
      <c r="A201" s="37">
        <v>198</v>
      </c>
      <c r="B201" s="37" t="s">
        <v>1851</v>
      </c>
      <c r="C201" s="37" t="s">
        <v>1852</v>
      </c>
      <c r="D201" s="37" t="s">
        <v>512</v>
      </c>
      <c r="E201" s="40"/>
      <c r="F201" s="39">
        <v>43192</v>
      </c>
    </row>
    <row r="202" spans="1:6" x14ac:dyDescent="0.25">
      <c r="A202" s="37">
        <v>199</v>
      </c>
      <c r="B202" s="37" t="s">
        <v>1853</v>
      </c>
      <c r="C202" s="37" t="s">
        <v>1849</v>
      </c>
      <c r="D202" s="37" t="s">
        <v>512</v>
      </c>
      <c r="E202" s="39">
        <v>42556</v>
      </c>
      <c r="F202" s="39">
        <v>44746</v>
      </c>
    </row>
    <row r="203" spans="1:6" x14ac:dyDescent="0.25">
      <c r="A203" s="37">
        <v>200</v>
      </c>
      <c r="B203" s="37" t="s">
        <v>1854</v>
      </c>
      <c r="C203" s="37" t="s">
        <v>1849</v>
      </c>
      <c r="D203" s="37" t="s">
        <v>512</v>
      </c>
      <c r="E203" s="40"/>
      <c r="F203" s="39">
        <v>43192</v>
      </c>
    </row>
    <row r="204" spans="1:6" x14ac:dyDescent="0.25">
      <c r="A204" s="37">
        <v>201</v>
      </c>
      <c r="B204" s="37" t="s">
        <v>1855</v>
      </c>
      <c r="C204" s="37" t="s">
        <v>1849</v>
      </c>
      <c r="D204" s="37" t="s">
        <v>512</v>
      </c>
      <c r="E204" s="39">
        <v>41969</v>
      </c>
      <c r="F204" s="39">
        <v>44160</v>
      </c>
    </row>
    <row r="205" spans="1:6" x14ac:dyDescent="0.25">
      <c r="A205" s="37">
        <v>202</v>
      </c>
      <c r="B205" s="37" t="s">
        <v>1856</v>
      </c>
      <c r="C205" s="37" t="s">
        <v>1849</v>
      </c>
      <c r="D205" s="37" t="s">
        <v>512</v>
      </c>
      <c r="E205" s="39">
        <v>42556</v>
      </c>
      <c r="F205" s="39">
        <v>44746</v>
      </c>
    </row>
    <row r="206" spans="1:6" x14ac:dyDescent="0.25">
      <c r="A206" s="37">
        <v>203</v>
      </c>
      <c r="B206" s="37" t="s">
        <v>1857</v>
      </c>
      <c r="C206" s="37" t="s">
        <v>1638</v>
      </c>
      <c r="D206" s="37" t="s">
        <v>512</v>
      </c>
      <c r="E206" s="39">
        <v>41969</v>
      </c>
      <c r="F206" s="39">
        <v>44160</v>
      </c>
    </row>
    <row r="207" spans="1:6" x14ac:dyDescent="0.25">
      <c r="A207" s="37">
        <v>204</v>
      </c>
      <c r="B207" s="37" t="s">
        <v>1858</v>
      </c>
      <c r="C207" s="37" t="s">
        <v>1849</v>
      </c>
      <c r="D207" s="37" t="s">
        <v>512</v>
      </c>
      <c r="E207" s="39">
        <v>42556</v>
      </c>
      <c r="F207" s="39">
        <v>44746</v>
      </c>
    </row>
    <row r="208" spans="1:6" x14ac:dyDescent="0.25">
      <c r="A208" s="37">
        <v>205</v>
      </c>
      <c r="B208" s="37" t="s">
        <v>1859</v>
      </c>
      <c r="C208" s="37" t="s">
        <v>159</v>
      </c>
      <c r="D208" s="37" t="s">
        <v>512</v>
      </c>
      <c r="E208" s="40"/>
      <c r="F208" s="39">
        <v>43192</v>
      </c>
    </row>
    <row r="209" spans="1:6" x14ac:dyDescent="0.25">
      <c r="A209" s="37">
        <v>206</v>
      </c>
      <c r="B209" s="37" t="s">
        <v>1860</v>
      </c>
      <c r="C209" s="37" t="s">
        <v>1849</v>
      </c>
      <c r="D209" s="37" t="s">
        <v>512</v>
      </c>
      <c r="E209" s="39">
        <v>41969</v>
      </c>
      <c r="F209" s="39">
        <v>44160</v>
      </c>
    </row>
    <row r="210" spans="1:6" x14ac:dyDescent="0.25">
      <c r="A210" s="37">
        <v>207</v>
      </c>
      <c r="B210" s="37" t="s">
        <v>1861</v>
      </c>
      <c r="C210" s="37" t="s">
        <v>1852</v>
      </c>
      <c r="D210" s="37" t="s">
        <v>512</v>
      </c>
      <c r="E210" s="40"/>
      <c r="F210" s="39">
        <v>43192</v>
      </c>
    </row>
    <row r="211" spans="1:6" x14ac:dyDescent="0.25">
      <c r="A211" s="37">
        <v>208</v>
      </c>
      <c r="B211" s="37" t="s">
        <v>1862</v>
      </c>
      <c r="C211" s="37" t="s">
        <v>1852</v>
      </c>
      <c r="D211" s="37" t="s">
        <v>512</v>
      </c>
      <c r="E211" s="39">
        <v>42556</v>
      </c>
      <c r="F211" s="39">
        <v>44746</v>
      </c>
    </row>
    <row r="212" spans="1:6" x14ac:dyDescent="0.25">
      <c r="A212" s="37">
        <v>209</v>
      </c>
      <c r="B212" s="37" t="s">
        <v>1863</v>
      </c>
      <c r="C212" s="37" t="s">
        <v>1849</v>
      </c>
      <c r="D212" s="37" t="s">
        <v>512</v>
      </c>
      <c r="E212" s="40"/>
      <c r="F212" s="39">
        <v>43192</v>
      </c>
    </row>
    <row r="213" spans="1:6" x14ac:dyDescent="0.25">
      <c r="A213" s="37">
        <v>210</v>
      </c>
      <c r="B213" s="37" t="s">
        <v>1864</v>
      </c>
      <c r="C213" s="37" t="s">
        <v>159</v>
      </c>
      <c r="D213" s="37" t="s">
        <v>512</v>
      </c>
      <c r="E213" s="39">
        <v>42556</v>
      </c>
      <c r="F213" s="39">
        <v>44746</v>
      </c>
    </row>
    <row r="214" spans="1:6" x14ac:dyDescent="0.25">
      <c r="A214" s="37">
        <v>211</v>
      </c>
      <c r="B214" s="37" t="s">
        <v>1865</v>
      </c>
      <c r="C214" s="37" t="s">
        <v>1849</v>
      </c>
      <c r="D214" s="37" t="s">
        <v>512</v>
      </c>
      <c r="E214" s="39">
        <v>42556</v>
      </c>
      <c r="F214" s="39">
        <v>44746</v>
      </c>
    </row>
    <row r="215" spans="1:6" x14ac:dyDescent="0.25">
      <c r="A215" s="37">
        <v>212</v>
      </c>
      <c r="B215" s="37" t="s">
        <v>1866</v>
      </c>
      <c r="C215" s="37" t="s">
        <v>1849</v>
      </c>
      <c r="D215" s="37" t="s">
        <v>512</v>
      </c>
      <c r="E215" s="39">
        <v>41969</v>
      </c>
      <c r="F215" s="39">
        <v>44160</v>
      </c>
    </row>
    <row r="216" spans="1:6" x14ac:dyDescent="0.25">
      <c r="A216" s="37">
        <v>213</v>
      </c>
      <c r="B216" s="37" t="s">
        <v>1867</v>
      </c>
      <c r="C216" s="37" t="s">
        <v>159</v>
      </c>
      <c r="D216" s="37" t="s">
        <v>512</v>
      </c>
      <c r="E216" s="39">
        <v>41969</v>
      </c>
      <c r="F216" s="39">
        <v>44160</v>
      </c>
    </row>
    <row r="217" spans="1:6" x14ac:dyDescent="0.25">
      <c r="A217" s="37">
        <v>214</v>
      </c>
      <c r="B217" s="37" t="s">
        <v>1868</v>
      </c>
      <c r="C217" s="37" t="s">
        <v>1849</v>
      </c>
      <c r="D217" s="37" t="s">
        <v>512</v>
      </c>
      <c r="E217" s="39">
        <v>42556</v>
      </c>
      <c r="F217" s="39">
        <v>44746</v>
      </c>
    </row>
    <row r="218" spans="1:6" x14ac:dyDescent="0.25">
      <c r="A218" s="37">
        <v>215</v>
      </c>
      <c r="B218" s="37" t="s">
        <v>1869</v>
      </c>
      <c r="C218" s="37" t="s">
        <v>1852</v>
      </c>
      <c r="D218" s="37" t="s">
        <v>512</v>
      </c>
      <c r="E218" s="39">
        <v>41969</v>
      </c>
      <c r="F218" s="39">
        <v>44160</v>
      </c>
    </row>
    <row r="219" spans="1:6" x14ac:dyDescent="0.25">
      <c r="A219" s="37">
        <v>216</v>
      </c>
      <c r="B219" s="37" t="s">
        <v>1870</v>
      </c>
      <c r="C219" s="37" t="s">
        <v>1849</v>
      </c>
      <c r="D219" s="37" t="s">
        <v>512</v>
      </c>
      <c r="E219" s="39">
        <v>42556</v>
      </c>
      <c r="F219" s="39">
        <v>44746</v>
      </c>
    </row>
    <row r="220" spans="1:6" x14ac:dyDescent="0.25">
      <c r="A220" s="37">
        <v>217</v>
      </c>
      <c r="B220" s="37" t="s">
        <v>1871</v>
      </c>
      <c r="C220" s="37" t="s">
        <v>1849</v>
      </c>
      <c r="D220" s="37" t="s">
        <v>512</v>
      </c>
      <c r="E220" s="40"/>
      <c r="F220" s="39">
        <v>43192</v>
      </c>
    </row>
    <row r="221" spans="1:6" x14ac:dyDescent="0.25">
      <c r="A221" s="37">
        <v>218</v>
      </c>
      <c r="B221" s="37" t="s">
        <v>1872</v>
      </c>
      <c r="C221" s="37" t="s">
        <v>1638</v>
      </c>
      <c r="D221" s="37" t="s">
        <v>512</v>
      </c>
      <c r="E221" s="39">
        <v>42556</v>
      </c>
      <c r="F221" s="39">
        <v>44746</v>
      </c>
    </row>
    <row r="222" spans="1:6" x14ac:dyDescent="0.25">
      <c r="A222" s="37">
        <v>219</v>
      </c>
      <c r="B222" s="37" t="s">
        <v>1873</v>
      </c>
      <c r="C222" s="37" t="s">
        <v>1849</v>
      </c>
      <c r="D222" s="37" t="s">
        <v>512</v>
      </c>
      <c r="E222" s="39">
        <v>41969</v>
      </c>
      <c r="F222" s="39">
        <v>44160</v>
      </c>
    </row>
    <row r="223" spans="1:6" x14ac:dyDescent="0.25">
      <c r="A223" s="37">
        <v>220</v>
      </c>
      <c r="B223" s="37" t="s">
        <v>1874</v>
      </c>
      <c r="C223" s="37" t="s">
        <v>1849</v>
      </c>
      <c r="D223" s="37" t="s">
        <v>512</v>
      </c>
      <c r="E223" s="39">
        <v>42556</v>
      </c>
      <c r="F223" s="39">
        <v>44746</v>
      </c>
    </row>
    <row r="224" spans="1:6" x14ac:dyDescent="0.25">
      <c r="A224" s="37">
        <v>221</v>
      </c>
      <c r="B224" s="37" t="s">
        <v>1875</v>
      </c>
      <c r="C224" s="37" t="s">
        <v>1852</v>
      </c>
      <c r="D224" s="37" t="s">
        <v>512</v>
      </c>
      <c r="E224" s="39">
        <v>42556</v>
      </c>
      <c r="F224" s="39">
        <v>44746</v>
      </c>
    </row>
    <row r="225" spans="1:6" x14ac:dyDescent="0.25">
      <c r="A225" s="37">
        <v>222</v>
      </c>
      <c r="B225" s="37" t="s">
        <v>1876</v>
      </c>
      <c r="C225" s="37" t="s">
        <v>1852</v>
      </c>
      <c r="D225" s="37" t="s">
        <v>512</v>
      </c>
      <c r="E225" s="39">
        <v>41969</v>
      </c>
      <c r="F225" s="39">
        <v>44160</v>
      </c>
    </row>
    <row r="226" spans="1:6" x14ac:dyDescent="0.25">
      <c r="A226" s="37">
        <v>223</v>
      </c>
      <c r="B226" s="37" t="s">
        <v>1877</v>
      </c>
      <c r="C226" s="37" t="s">
        <v>1849</v>
      </c>
      <c r="D226" s="37" t="s">
        <v>512</v>
      </c>
      <c r="E226" s="40"/>
      <c r="F226" s="39">
        <v>43192</v>
      </c>
    </row>
    <row r="227" spans="1:6" x14ac:dyDescent="0.25">
      <c r="A227" s="37">
        <v>224</v>
      </c>
      <c r="B227" s="37" t="s">
        <v>1878</v>
      </c>
      <c r="C227" s="37" t="s">
        <v>1638</v>
      </c>
      <c r="D227" s="37" t="s">
        <v>512</v>
      </c>
      <c r="E227" s="40"/>
      <c r="F227" s="39">
        <v>43192</v>
      </c>
    </row>
    <row r="228" spans="1:6" x14ac:dyDescent="0.25">
      <c r="A228" s="37">
        <v>225</v>
      </c>
      <c r="B228" s="37" t="s">
        <v>1879</v>
      </c>
      <c r="C228" s="37" t="s">
        <v>1849</v>
      </c>
      <c r="D228" s="37" t="s">
        <v>512</v>
      </c>
      <c r="E228" s="40"/>
      <c r="F228" s="39">
        <v>43192</v>
      </c>
    </row>
    <row r="229" spans="1:6" x14ac:dyDescent="0.25">
      <c r="A229" s="37">
        <v>226</v>
      </c>
      <c r="B229" s="37" t="s">
        <v>1880</v>
      </c>
      <c r="C229" s="37" t="s">
        <v>1849</v>
      </c>
      <c r="D229" s="37" t="s">
        <v>512</v>
      </c>
      <c r="E229" s="39">
        <v>41969</v>
      </c>
      <c r="F229" s="39">
        <v>44160</v>
      </c>
    </row>
    <row r="230" spans="1:6" x14ac:dyDescent="0.25">
      <c r="A230" s="37">
        <v>227</v>
      </c>
      <c r="B230" s="37" t="s">
        <v>1881</v>
      </c>
      <c r="C230" s="37" t="s">
        <v>1638</v>
      </c>
      <c r="D230" s="37" t="s">
        <v>544</v>
      </c>
      <c r="E230" s="39">
        <v>41002</v>
      </c>
      <c r="F230" s="39">
        <v>43192</v>
      </c>
    </row>
    <row r="231" spans="1:6" x14ac:dyDescent="0.25">
      <c r="A231" s="37">
        <v>228</v>
      </c>
      <c r="B231" s="37" t="s">
        <v>1882</v>
      </c>
      <c r="C231" s="37" t="s">
        <v>1638</v>
      </c>
      <c r="D231" s="37" t="s">
        <v>544</v>
      </c>
      <c r="E231" s="39">
        <v>42077</v>
      </c>
      <c r="F231" s="39">
        <v>44160</v>
      </c>
    </row>
    <row r="232" spans="1:6" x14ac:dyDescent="0.25">
      <c r="A232" s="37">
        <v>229</v>
      </c>
      <c r="B232" s="37" t="s">
        <v>1883</v>
      </c>
      <c r="C232" s="37" t="s">
        <v>1638</v>
      </c>
      <c r="D232" s="37" t="s">
        <v>544</v>
      </c>
      <c r="E232" s="39">
        <v>42556</v>
      </c>
      <c r="F232" s="39">
        <v>44746</v>
      </c>
    </row>
    <row r="233" spans="1:6" x14ac:dyDescent="0.25">
      <c r="A233" s="37">
        <v>230</v>
      </c>
      <c r="B233" s="37" t="s">
        <v>1884</v>
      </c>
      <c r="C233" s="37" t="s">
        <v>1734</v>
      </c>
      <c r="D233" s="37" t="s">
        <v>539</v>
      </c>
      <c r="E233" s="39">
        <v>41732</v>
      </c>
      <c r="F233" s="39">
        <v>43923</v>
      </c>
    </row>
    <row r="234" spans="1:6" x14ac:dyDescent="0.25">
      <c r="A234" s="37">
        <v>231</v>
      </c>
      <c r="B234" s="37" t="s">
        <v>1885</v>
      </c>
      <c r="C234" s="37" t="s">
        <v>1886</v>
      </c>
      <c r="D234" s="37" t="s">
        <v>539</v>
      </c>
      <c r="E234" s="39">
        <v>41002</v>
      </c>
      <c r="F234" s="39">
        <v>43192</v>
      </c>
    </row>
    <row r="235" spans="1:6" x14ac:dyDescent="0.25">
      <c r="A235" s="37">
        <v>232</v>
      </c>
      <c r="B235" s="37" t="s">
        <v>1887</v>
      </c>
      <c r="C235" s="37" t="s">
        <v>1886</v>
      </c>
      <c r="D235" s="37" t="s">
        <v>539</v>
      </c>
      <c r="E235" s="39">
        <v>41732</v>
      </c>
      <c r="F235" s="39">
        <v>43923</v>
      </c>
    </row>
    <row r="236" spans="1:6" x14ac:dyDescent="0.25">
      <c r="A236" s="37">
        <v>233</v>
      </c>
      <c r="B236" s="37" t="s">
        <v>1888</v>
      </c>
      <c r="C236" s="37" t="s">
        <v>1886</v>
      </c>
      <c r="D236" s="37" t="s">
        <v>539</v>
      </c>
      <c r="E236" s="39">
        <v>41732</v>
      </c>
      <c r="F236" s="39">
        <v>43923</v>
      </c>
    </row>
    <row r="237" spans="1:6" x14ac:dyDescent="0.25">
      <c r="A237" s="37">
        <v>234</v>
      </c>
      <c r="B237" s="37" t="s">
        <v>1889</v>
      </c>
      <c r="C237" s="37" t="s">
        <v>1886</v>
      </c>
      <c r="D237" s="37" t="s">
        <v>539</v>
      </c>
      <c r="E237" s="39">
        <v>41002</v>
      </c>
      <c r="F237" s="39">
        <v>43192</v>
      </c>
    </row>
    <row r="238" spans="1:6" x14ac:dyDescent="0.25">
      <c r="A238" s="37">
        <v>235</v>
      </c>
      <c r="B238" s="37" t="s">
        <v>1890</v>
      </c>
      <c r="C238" s="37" t="s">
        <v>1886</v>
      </c>
      <c r="D238" s="37" t="s">
        <v>539</v>
      </c>
      <c r="E238" s="39">
        <v>41002</v>
      </c>
      <c r="F238" s="39">
        <v>43192</v>
      </c>
    </row>
    <row r="239" spans="1:6" x14ac:dyDescent="0.25">
      <c r="A239" s="37">
        <v>236</v>
      </c>
      <c r="B239" s="37" t="s">
        <v>1891</v>
      </c>
      <c r="C239" s="37" t="s">
        <v>1886</v>
      </c>
      <c r="D239" s="37" t="s">
        <v>539</v>
      </c>
      <c r="E239" s="39">
        <v>40774</v>
      </c>
      <c r="F239" s="39">
        <v>42965</v>
      </c>
    </row>
    <row r="240" spans="1:6" x14ac:dyDescent="0.25">
      <c r="A240" s="37">
        <v>237</v>
      </c>
      <c r="B240" s="37" t="s">
        <v>1892</v>
      </c>
      <c r="C240" s="37" t="s">
        <v>1734</v>
      </c>
      <c r="D240" s="37" t="s">
        <v>539</v>
      </c>
      <c r="E240" s="39">
        <v>41002</v>
      </c>
      <c r="F240" s="39">
        <v>43192</v>
      </c>
    </row>
    <row r="241" spans="1:6" x14ac:dyDescent="0.25">
      <c r="A241" s="37">
        <v>238</v>
      </c>
      <c r="B241" s="37" t="s">
        <v>1893</v>
      </c>
      <c r="C241" s="37" t="s">
        <v>1886</v>
      </c>
      <c r="D241" s="37" t="s">
        <v>539</v>
      </c>
      <c r="E241" s="39">
        <v>41732</v>
      </c>
      <c r="F241" s="39">
        <v>43923</v>
      </c>
    </row>
    <row r="242" spans="1:6" x14ac:dyDescent="0.25">
      <c r="A242" s="37">
        <v>239</v>
      </c>
      <c r="B242" s="37" t="s">
        <v>1894</v>
      </c>
      <c r="C242" s="37" t="s">
        <v>1886</v>
      </c>
      <c r="D242" s="37" t="s">
        <v>539</v>
      </c>
      <c r="E242" s="39">
        <v>41732</v>
      </c>
      <c r="F242" s="39">
        <v>43923</v>
      </c>
    </row>
    <row r="243" spans="1:6" x14ac:dyDescent="0.25">
      <c r="A243" s="37">
        <v>240</v>
      </c>
      <c r="B243" s="37" t="s">
        <v>1895</v>
      </c>
      <c r="C243" s="37" t="s">
        <v>1734</v>
      </c>
      <c r="D243" s="37" t="s">
        <v>539</v>
      </c>
      <c r="E243" s="39">
        <v>40774</v>
      </c>
      <c r="F243" s="39">
        <v>42965</v>
      </c>
    </row>
    <row r="244" spans="1:6" x14ac:dyDescent="0.25">
      <c r="A244" s="37">
        <v>241</v>
      </c>
      <c r="B244" s="37" t="s">
        <v>1896</v>
      </c>
      <c r="C244" s="37" t="s">
        <v>1886</v>
      </c>
      <c r="D244" s="37" t="s">
        <v>539</v>
      </c>
      <c r="E244" s="39">
        <v>40774</v>
      </c>
      <c r="F244" s="39">
        <v>42965</v>
      </c>
    </row>
    <row r="245" spans="1:6" x14ac:dyDescent="0.25">
      <c r="A245" s="37">
        <v>242</v>
      </c>
      <c r="B245" s="37" t="s">
        <v>1897</v>
      </c>
      <c r="C245" s="37" t="s">
        <v>1886</v>
      </c>
      <c r="D245" s="37" t="s">
        <v>539</v>
      </c>
      <c r="E245" s="39">
        <v>40774</v>
      </c>
      <c r="F245" s="39">
        <v>42965</v>
      </c>
    </row>
    <row r="246" spans="1:6" x14ac:dyDescent="0.25">
      <c r="A246" s="37">
        <v>243</v>
      </c>
      <c r="B246" s="37" t="s">
        <v>1898</v>
      </c>
      <c r="C246" s="37" t="s">
        <v>1638</v>
      </c>
      <c r="D246" s="37" t="s">
        <v>539</v>
      </c>
      <c r="E246" s="39">
        <v>40774</v>
      </c>
      <c r="F246" s="39">
        <v>42965</v>
      </c>
    </row>
    <row r="247" spans="1:6" x14ac:dyDescent="0.25">
      <c r="A247" s="37">
        <v>244</v>
      </c>
      <c r="B247" s="37" t="s">
        <v>1899</v>
      </c>
      <c r="C247" s="37" t="s">
        <v>1886</v>
      </c>
      <c r="D247" s="37" t="s">
        <v>539</v>
      </c>
      <c r="E247" s="39">
        <v>41732</v>
      </c>
      <c r="F247" s="39">
        <v>43923</v>
      </c>
    </row>
    <row r="248" spans="1:6" x14ac:dyDescent="0.25">
      <c r="A248" s="37">
        <v>245</v>
      </c>
      <c r="B248" s="37" t="s">
        <v>1900</v>
      </c>
      <c r="C248" s="37" t="s">
        <v>1886</v>
      </c>
      <c r="D248" s="37" t="s">
        <v>539</v>
      </c>
      <c r="E248" s="39">
        <v>42077</v>
      </c>
      <c r="F248" s="39">
        <v>42965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45"/>
  <sheetViews>
    <sheetView topLeftCell="A2" workbookViewId="0">
      <selection activeCell="C3" sqref="C3:C8"/>
    </sheetView>
  </sheetViews>
  <sheetFormatPr defaultColWidth="9" defaultRowHeight="15" x14ac:dyDescent="0.25"/>
  <cols>
    <col min="1" max="1" width="4.85546875" style="49" bestFit="1" customWidth="1"/>
    <col min="2" max="2" width="26" style="49" bestFit="1" customWidth="1"/>
    <col min="3" max="3" width="29.140625" style="49" bestFit="1" customWidth="1"/>
    <col min="4" max="4" width="15.42578125" style="49" bestFit="1" customWidth="1"/>
    <col min="5" max="5" width="28" style="49" bestFit="1" customWidth="1"/>
    <col min="6" max="6" width="18" style="49" bestFit="1" customWidth="1"/>
    <col min="7" max="7" width="38" style="49" bestFit="1" customWidth="1"/>
    <col min="8" max="8" width="43.85546875" style="49" bestFit="1" customWidth="1"/>
    <col min="9" max="9" width="6.42578125" style="49" bestFit="1" customWidth="1"/>
    <col min="10" max="16384" width="9" style="49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10"/>
      <c r="B2" s="10"/>
      <c r="C2" s="4"/>
      <c r="D2" s="10"/>
      <c r="E2" s="10"/>
      <c r="F2" s="10"/>
      <c r="G2" s="10"/>
      <c r="H2" s="10"/>
      <c r="I2" s="10"/>
    </row>
    <row r="3" spans="1:9" ht="15" customHeight="1" x14ac:dyDescent="0.25">
      <c r="A3" s="70" t="s">
        <v>2042</v>
      </c>
      <c r="B3" s="79" t="s">
        <v>594</v>
      </c>
      <c r="C3" s="79" t="s">
        <v>595</v>
      </c>
      <c r="D3" s="46" t="s">
        <v>596</v>
      </c>
      <c r="E3" s="45" t="s">
        <v>2043</v>
      </c>
      <c r="F3" s="45">
        <v>46</v>
      </c>
      <c r="G3" s="45" t="s">
        <v>2044</v>
      </c>
      <c r="H3" s="45" t="s">
        <v>1673</v>
      </c>
      <c r="I3" s="45"/>
    </row>
    <row r="4" spans="1:9" x14ac:dyDescent="0.25">
      <c r="A4" s="71"/>
      <c r="B4" s="80"/>
      <c r="C4" s="80"/>
      <c r="D4" s="46" t="s">
        <v>596</v>
      </c>
      <c r="E4" s="45" t="s">
        <v>2045</v>
      </c>
      <c r="F4" s="45">
        <v>47</v>
      </c>
      <c r="G4" s="45" t="s">
        <v>2046</v>
      </c>
      <c r="H4" s="45" t="s">
        <v>1659</v>
      </c>
      <c r="I4" s="45"/>
    </row>
    <row r="5" spans="1:9" x14ac:dyDescent="0.25">
      <c r="A5" s="71"/>
      <c r="B5" s="80"/>
      <c r="C5" s="80"/>
      <c r="D5" s="46" t="s">
        <v>596</v>
      </c>
      <c r="E5" s="45" t="s">
        <v>2047</v>
      </c>
      <c r="F5" s="45">
        <v>48</v>
      </c>
      <c r="G5" s="45" t="s">
        <v>2048</v>
      </c>
      <c r="H5" s="45" t="s">
        <v>159</v>
      </c>
      <c r="I5" s="45"/>
    </row>
    <row r="6" spans="1:9" x14ac:dyDescent="0.25">
      <c r="A6" s="71"/>
      <c r="B6" s="80"/>
      <c r="C6" s="80"/>
      <c r="D6" s="46" t="s">
        <v>596</v>
      </c>
      <c r="E6" s="45" t="s">
        <v>594</v>
      </c>
      <c r="F6" s="45">
        <v>49</v>
      </c>
      <c r="G6" s="45" t="s">
        <v>2049</v>
      </c>
      <c r="H6" s="45" t="s">
        <v>1638</v>
      </c>
      <c r="I6" s="45"/>
    </row>
    <row r="7" spans="1:9" x14ac:dyDescent="0.25">
      <c r="A7" s="71"/>
      <c r="B7" s="80"/>
      <c r="C7" s="80"/>
      <c r="D7" s="46" t="s">
        <v>596</v>
      </c>
      <c r="E7" s="45" t="s">
        <v>2050</v>
      </c>
      <c r="F7" s="45">
        <v>50</v>
      </c>
      <c r="G7" s="45" t="s">
        <v>2051</v>
      </c>
      <c r="H7" s="45" t="s">
        <v>1659</v>
      </c>
      <c r="I7" s="45"/>
    </row>
    <row r="8" spans="1:9" x14ac:dyDescent="0.25">
      <c r="A8" s="71"/>
      <c r="B8" s="81"/>
      <c r="C8" s="81"/>
      <c r="D8" s="46" t="s">
        <v>596</v>
      </c>
      <c r="E8" s="45" t="s">
        <v>2052</v>
      </c>
      <c r="F8" s="45">
        <v>51</v>
      </c>
      <c r="G8" s="45" t="s">
        <v>2053</v>
      </c>
      <c r="H8" s="45" t="s">
        <v>159</v>
      </c>
      <c r="I8" s="45"/>
    </row>
    <row r="9" spans="1:9" x14ac:dyDescent="0.25">
      <c r="A9" s="71"/>
      <c r="B9" s="79" t="s">
        <v>598</v>
      </c>
      <c r="C9" s="79" t="s">
        <v>599</v>
      </c>
      <c r="D9" s="46" t="s">
        <v>427</v>
      </c>
      <c r="E9" s="45" t="s">
        <v>2054</v>
      </c>
      <c r="F9" s="45">
        <v>192</v>
      </c>
      <c r="G9" s="45" t="s">
        <v>2055</v>
      </c>
      <c r="H9" s="45" t="s">
        <v>1673</v>
      </c>
      <c r="I9" s="45"/>
    </row>
    <row r="10" spans="1:9" x14ac:dyDescent="0.25">
      <c r="A10" s="71"/>
      <c r="B10" s="80"/>
      <c r="C10" s="80"/>
      <c r="D10" s="46" t="s">
        <v>427</v>
      </c>
      <c r="E10" s="45" t="s">
        <v>2056</v>
      </c>
      <c r="F10" s="45">
        <v>193</v>
      </c>
      <c r="G10" s="45" t="s">
        <v>2057</v>
      </c>
      <c r="H10" s="45" t="s">
        <v>1673</v>
      </c>
      <c r="I10" s="45"/>
    </row>
    <row r="11" spans="1:9" x14ac:dyDescent="0.25">
      <c r="A11" s="71"/>
      <c r="B11" s="80"/>
      <c r="C11" s="80"/>
      <c r="D11" s="45" t="s">
        <v>427</v>
      </c>
      <c r="E11" s="45" t="s">
        <v>598</v>
      </c>
      <c r="F11" s="45">
        <v>194</v>
      </c>
      <c r="G11" s="45" t="s">
        <v>2058</v>
      </c>
      <c r="H11" s="45" t="s">
        <v>1673</v>
      </c>
      <c r="I11" s="45"/>
    </row>
    <row r="12" spans="1:9" x14ac:dyDescent="0.25">
      <c r="A12" s="71"/>
      <c r="B12" s="80"/>
      <c r="C12" s="80"/>
      <c r="D12" s="45" t="s">
        <v>427</v>
      </c>
      <c r="E12" s="45" t="s">
        <v>2059</v>
      </c>
      <c r="F12" s="45">
        <v>195</v>
      </c>
      <c r="G12" s="45" t="s">
        <v>2060</v>
      </c>
      <c r="H12" s="45" t="s">
        <v>1659</v>
      </c>
      <c r="I12" s="45"/>
    </row>
    <row r="13" spans="1:9" x14ac:dyDescent="0.25">
      <c r="A13" s="71"/>
      <c r="B13" s="80"/>
      <c r="C13" s="80"/>
      <c r="D13" s="45" t="s">
        <v>427</v>
      </c>
      <c r="E13" s="45" t="s">
        <v>2061</v>
      </c>
      <c r="F13" s="45">
        <v>196</v>
      </c>
      <c r="G13" s="45" t="s">
        <v>2062</v>
      </c>
      <c r="H13" s="45" t="s">
        <v>2063</v>
      </c>
      <c r="I13" s="45"/>
    </row>
    <row r="14" spans="1:9" x14ac:dyDescent="0.25">
      <c r="A14" s="71"/>
      <c r="B14" s="80"/>
      <c r="C14" s="80"/>
      <c r="D14" s="45" t="s">
        <v>427</v>
      </c>
      <c r="E14" s="45" t="s">
        <v>2064</v>
      </c>
      <c r="F14" s="45">
        <v>197</v>
      </c>
      <c r="G14" s="45" t="s">
        <v>2065</v>
      </c>
      <c r="H14" s="45" t="s">
        <v>1673</v>
      </c>
      <c r="I14" s="45"/>
    </row>
    <row r="15" spans="1:9" x14ac:dyDescent="0.25">
      <c r="A15" s="71"/>
      <c r="B15" s="81"/>
      <c r="C15" s="81"/>
      <c r="D15" s="45" t="s">
        <v>427</v>
      </c>
      <c r="E15" s="45" t="s">
        <v>2066</v>
      </c>
      <c r="F15" s="45">
        <v>198</v>
      </c>
      <c r="G15" s="45" t="s">
        <v>2067</v>
      </c>
      <c r="H15" s="45" t="s">
        <v>1673</v>
      </c>
      <c r="I15" s="45"/>
    </row>
    <row r="16" spans="1:9" x14ac:dyDescent="0.25">
      <c r="A16" s="71"/>
      <c r="B16" s="75" t="s">
        <v>610</v>
      </c>
      <c r="C16" s="75" t="s">
        <v>612</v>
      </c>
      <c r="D16" s="45" t="s">
        <v>559</v>
      </c>
      <c r="E16" s="45" t="s">
        <v>2068</v>
      </c>
      <c r="F16" s="45">
        <v>222</v>
      </c>
      <c r="G16" s="45" t="s">
        <v>2069</v>
      </c>
      <c r="H16" s="45" t="s">
        <v>1638</v>
      </c>
      <c r="I16" s="45"/>
    </row>
    <row r="17" spans="1:9" x14ac:dyDescent="0.25">
      <c r="A17" s="71"/>
      <c r="B17" s="76"/>
      <c r="C17" s="76"/>
      <c r="D17" s="45" t="s">
        <v>559</v>
      </c>
      <c r="E17" s="45" t="s">
        <v>610</v>
      </c>
      <c r="F17" s="45">
        <v>223</v>
      </c>
      <c r="G17" s="45" t="s">
        <v>2070</v>
      </c>
      <c r="H17" s="45" t="s">
        <v>1638</v>
      </c>
      <c r="I17" s="45"/>
    </row>
    <row r="18" spans="1:9" x14ac:dyDescent="0.25">
      <c r="A18" s="71"/>
      <c r="B18" s="76"/>
      <c r="C18" s="76"/>
      <c r="D18" s="47" t="s">
        <v>559</v>
      </c>
      <c r="E18" s="45" t="s">
        <v>2071</v>
      </c>
      <c r="F18" s="45">
        <v>224</v>
      </c>
      <c r="G18" s="45" t="s">
        <v>2072</v>
      </c>
      <c r="H18" s="45" t="s">
        <v>1659</v>
      </c>
      <c r="I18" s="45"/>
    </row>
    <row r="19" spans="1:9" x14ac:dyDescent="0.25">
      <c r="A19" s="71"/>
      <c r="B19" s="76"/>
      <c r="C19" s="76"/>
      <c r="D19" s="47" t="s">
        <v>559</v>
      </c>
      <c r="E19" s="45" t="s">
        <v>2073</v>
      </c>
      <c r="F19" s="45">
        <v>225</v>
      </c>
      <c r="G19" s="45" t="s">
        <v>2074</v>
      </c>
      <c r="H19" s="45" t="s">
        <v>159</v>
      </c>
      <c r="I19" s="45"/>
    </row>
    <row r="20" spans="1:9" x14ac:dyDescent="0.25">
      <c r="A20" s="71"/>
      <c r="B20" s="76"/>
      <c r="C20" s="76"/>
      <c r="D20" s="47" t="s">
        <v>559</v>
      </c>
      <c r="E20" s="45" t="s">
        <v>2075</v>
      </c>
      <c r="F20" s="45">
        <v>227</v>
      </c>
      <c r="G20" s="45" t="s">
        <v>2076</v>
      </c>
      <c r="H20" s="45" t="s">
        <v>2077</v>
      </c>
      <c r="I20" s="45"/>
    </row>
    <row r="21" spans="1:9" x14ac:dyDescent="0.25">
      <c r="A21" s="71"/>
      <c r="B21" s="77"/>
      <c r="C21" s="77"/>
      <c r="D21" s="47" t="s">
        <v>559</v>
      </c>
      <c r="E21" s="45" t="s">
        <v>2078</v>
      </c>
      <c r="F21" s="45">
        <v>231</v>
      </c>
      <c r="G21" s="45" t="s">
        <v>2079</v>
      </c>
      <c r="H21" s="45" t="s">
        <v>1659</v>
      </c>
      <c r="I21" s="45"/>
    </row>
    <row r="22" spans="1:9" x14ac:dyDescent="0.25">
      <c r="A22" s="71"/>
      <c r="B22" s="82" t="s">
        <v>653</v>
      </c>
      <c r="C22" s="75" t="s">
        <v>654</v>
      </c>
      <c r="D22" s="47" t="s">
        <v>596</v>
      </c>
      <c r="E22" s="50" t="s">
        <v>2080</v>
      </c>
      <c r="F22" s="45">
        <v>157</v>
      </c>
      <c r="G22" s="45" t="s">
        <v>2081</v>
      </c>
      <c r="H22" s="45" t="s">
        <v>1659</v>
      </c>
      <c r="I22" s="45"/>
    </row>
    <row r="23" spans="1:9" x14ac:dyDescent="0.25">
      <c r="A23" s="71"/>
      <c r="B23" s="83"/>
      <c r="C23" s="76"/>
      <c r="D23" s="45" t="s">
        <v>596</v>
      </c>
      <c r="E23" s="45" t="s">
        <v>2082</v>
      </c>
      <c r="F23" s="45">
        <v>159</v>
      </c>
      <c r="G23" s="45" t="s">
        <v>2083</v>
      </c>
      <c r="H23" s="45" t="s">
        <v>1659</v>
      </c>
      <c r="I23" s="45"/>
    </row>
    <row r="24" spans="1:9" x14ac:dyDescent="0.25">
      <c r="A24" s="71"/>
      <c r="B24" s="83"/>
      <c r="C24" s="76"/>
      <c r="D24" s="45" t="s">
        <v>596</v>
      </c>
      <c r="E24" s="45" t="s">
        <v>2084</v>
      </c>
      <c r="F24" s="45">
        <v>160</v>
      </c>
      <c r="G24" s="45" t="s">
        <v>2085</v>
      </c>
      <c r="H24" s="45" t="s">
        <v>1659</v>
      </c>
      <c r="I24" s="45"/>
    </row>
    <row r="25" spans="1:9" x14ac:dyDescent="0.25">
      <c r="A25" s="71"/>
      <c r="B25" s="83"/>
      <c r="C25" s="76"/>
      <c r="D25" s="45" t="s">
        <v>596</v>
      </c>
      <c r="E25" s="45" t="s">
        <v>653</v>
      </c>
      <c r="F25" s="45">
        <v>161</v>
      </c>
      <c r="G25" s="45" t="s">
        <v>2086</v>
      </c>
      <c r="H25" s="45" t="s">
        <v>159</v>
      </c>
      <c r="I25" s="45"/>
    </row>
    <row r="26" spans="1:9" x14ac:dyDescent="0.25">
      <c r="A26" s="71"/>
      <c r="B26" s="83"/>
      <c r="C26" s="76"/>
      <c r="D26" s="45" t="s">
        <v>596</v>
      </c>
      <c r="E26" s="45" t="s">
        <v>2087</v>
      </c>
      <c r="F26" s="45">
        <v>162</v>
      </c>
      <c r="G26" s="45" t="s">
        <v>2088</v>
      </c>
      <c r="H26" s="45" t="s">
        <v>1673</v>
      </c>
      <c r="I26" s="45"/>
    </row>
    <row r="27" spans="1:9" x14ac:dyDescent="0.25">
      <c r="A27" s="71"/>
      <c r="B27" s="84"/>
      <c r="C27" s="77"/>
      <c r="D27" s="45" t="s">
        <v>596</v>
      </c>
      <c r="E27" s="45" t="s">
        <v>2089</v>
      </c>
      <c r="F27" s="45">
        <v>163</v>
      </c>
      <c r="G27" s="45" t="s">
        <v>2090</v>
      </c>
      <c r="H27" s="45" t="s">
        <v>1659</v>
      </c>
      <c r="I27" s="45"/>
    </row>
    <row r="28" spans="1:9" x14ac:dyDescent="0.25">
      <c r="A28" s="71"/>
      <c r="B28" s="75" t="s">
        <v>698</v>
      </c>
      <c r="C28" s="75" t="s">
        <v>699</v>
      </c>
      <c r="D28" s="45" t="s">
        <v>427</v>
      </c>
      <c r="E28" s="45" t="s">
        <v>2091</v>
      </c>
      <c r="F28" s="45">
        <v>141</v>
      </c>
      <c r="G28" s="45" t="s">
        <v>2092</v>
      </c>
      <c r="H28" s="45" t="s">
        <v>1659</v>
      </c>
      <c r="I28" s="45"/>
    </row>
    <row r="29" spans="1:9" x14ac:dyDescent="0.25">
      <c r="A29" s="71"/>
      <c r="B29" s="76"/>
      <c r="C29" s="76"/>
      <c r="D29" s="45" t="s">
        <v>427</v>
      </c>
      <c r="E29" s="45" t="s">
        <v>2093</v>
      </c>
      <c r="F29" s="45">
        <v>142</v>
      </c>
      <c r="G29" s="45" t="s">
        <v>2094</v>
      </c>
      <c r="H29" s="45" t="s">
        <v>1638</v>
      </c>
      <c r="I29" s="45"/>
    </row>
    <row r="30" spans="1:9" x14ac:dyDescent="0.25">
      <c r="A30" s="71"/>
      <c r="B30" s="76"/>
      <c r="C30" s="76"/>
      <c r="D30" s="45" t="s">
        <v>427</v>
      </c>
      <c r="E30" s="45" t="s">
        <v>2095</v>
      </c>
      <c r="F30" s="45">
        <v>143</v>
      </c>
      <c r="G30" s="45" t="s">
        <v>2096</v>
      </c>
      <c r="H30" s="45" t="s">
        <v>1673</v>
      </c>
      <c r="I30" s="45"/>
    </row>
    <row r="31" spans="1:9" x14ac:dyDescent="0.25">
      <c r="A31" s="71"/>
      <c r="B31" s="76"/>
      <c r="C31" s="76"/>
      <c r="D31" s="45" t="s">
        <v>427</v>
      </c>
      <c r="E31" s="45" t="s">
        <v>2097</v>
      </c>
      <c r="F31" s="45">
        <v>144</v>
      </c>
      <c r="G31" s="45" t="s">
        <v>2098</v>
      </c>
      <c r="H31" s="45" t="s">
        <v>1659</v>
      </c>
      <c r="I31" s="45"/>
    </row>
    <row r="32" spans="1:9" x14ac:dyDescent="0.25">
      <c r="A32" s="71"/>
      <c r="B32" s="76"/>
      <c r="C32" s="76"/>
      <c r="D32" s="45" t="s">
        <v>427</v>
      </c>
      <c r="E32" s="45" t="s">
        <v>2099</v>
      </c>
      <c r="F32" s="45">
        <v>145</v>
      </c>
      <c r="G32" s="45" t="s">
        <v>2100</v>
      </c>
      <c r="H32" s="45" t="s">
        <v>1673</v>
      </c>
      <c r="I32" s="45"/>
    </row>
    <row r="33" spans="1:9" x14ac:dyDescent="0.25">
      <c r="A33" s="71"/>
      <c r="B33" s="76"/>
      <c r="C33" s="76"/>
      <c r="D33" s="48" t="s">
        <v>427</v>
      </c>
      <c r="E33" s="45" t="s">
        <v>698</v>
      </c>
      <c r="F33" s="45">
        <v>146</v>
      </c>
      <c r="G33" s="45" t="s">
        <v>2101</v>
      </c>
      <c r="H33" s="45" t="s">
        <v>1638</v>
      </c>
      <c r="I33" s="45"/>
    </row>
    <row r="34" spans="1:9" x14ac:dyDescent="0.25">
      <c r="A34" s="71"/>
      <c r="B34" s="77"/>
      <c r="C34" s="77"/>
      <c r="D34" s="48" t="s">
        <v>427</v>
      </c>
      <c r="E34" s="45" t="s">
        <v>2102</v>
      </c>
      <c r="F34" s="45">
        <v>147</v>
      </c>
      <c r="G34" s="45" t="s">
        <v>2103</v>
      </c>
      <c r="H34" s="45" t="s">
        <v>1673</v>
      </c>
      <c r="I34" s="45"/>
    </row>
    <row r="35" spans="1:9" x14ac:dyDescent="0.25">
      <c r="A35" s="71"/>
      <c r="B35" s="72" t="s">
        <v>712</v>
      </c>
      <c r="C35" s="85" t="s">
        <v>713</v>
      </c>
      <c r="D35" s="48" t="s">
        <v>596</v>
      </c>
      <c r="E35" s="45" t="s">
        <v>2104</v>
      </c>
      <c r="F35" s="45">
        <v>152</v>
      </c>
      <c r="G35" s="45" t="s">
        <v>2105</v>
      </c>
      <c r="H35" s="45" t="s">
        <v>1673</v>
      </c>
      <c r="I35" s="45"/>
    </row>
    <row r="36" spans="1:9" x14ac:dyDescent="0.25">
      <c r="A36" s="71"/>
      <c r="B36" s="73"/>
      <c r="C36" s="86"/>
      <c r="D36" s="48" t="s">
        <v>596</v>
      </c>
      <c r="E36" s="45" t="s">
        <v>2106</v>
      </c>
      <c r="F36" s="45">
        <v>153</v>
      </c>
      <c r="G36" s="45" t="s">
        <v>2107</v>
      </c>
      <c r="H36" s="45" t="s">
        <v>1659</v>
      </c>
      <c r="I36" s="45"/>
    </row>
    <row r="37" spans="1:9" x14ac:dyDescent="0.25">
      <c r="A37" s="71"/>
      <c r="B37" s="73"/>
      <c r="C37" s="86"/>
      <c r="D37" s="48" t="s">
        <v>596</v>
      </c>
      <c r="E37" s="45" t="s">
        <v>2108</v>
      </c>
      <c r="F37" s="45">
        <v>154</v>
      </c>
      <c r="G37" s="45" t="s">
        <v>2109</v>
      </c>
      <c r="H37" s="45" t="s">
        <v>1673</v>
      </c>
      <c r="I37" s="45"/>
    </row>
    <row r="38" spans="1:9" x14ac:dyDescent="0.25">
      <c r="A38" s="71"/>
      <c r="B38" s="73"/>
      <c r="C38" s="86"/>
      <c r="D38" s="48" t="s">
        <v>596</v>
      </c>
      <c r="E38" s="45" t="s">
        <v>2110</v>
      </c>
      <c r="F38" s="45">
        <v>155</v>
      </c>
      <c r="G38" s="45" t="s">
        <v>2111</v>
      </c>
      <c r="H38" s="45" t="s">
        <v>1638</v>
      </c>
      <c r="I38" s="45"/>
    </row>
    <row r="39" spans="1:9" x14ac:dyDescent="0.25">
      <c r="A39" s="71"/>
      <c r="B39" s="73"/>
      <c r="C39" s="86"/>
      <c r="D39" s="48" t="s">
        <v>596</v>
      </c>
      <c r="E39" s="45" t="s">
        <v>712</v>
      </c>
      <c r="F39" s="45">
        <v>156</v>
      </c>
      <c r="G39" s="45" t="s">
        <v>2112</v>
      </c>
      <c r="H39" s="45" t="s">
        <v>1638</v>
      </c>
      <c r="I39" s="45"/>
    </row>
    <row r="40" spans="1:9" x14ac:dyDescent="0.25">
      <c r="A40" s="71"/>
      <c r="B40" s="74"/>
      <c r="C40" s="87"/>
      <c r="D40" s="48" t="s">
        <v>596</v>
      </c>
      <c r="E40" s="45" t="s">
        <v>2113</v>
      </c>
      <c r="F40" s="45">
        <v>158</v>
      </c>
      <c r="G40" s="45" t="s">
        <v>2114</v>
      </c>
      <c r="H40" s="45" t="s">
        <v>1659</v>
      </c>
      <c r="I40" s="45"/>
    </row>
    <row r="41" spans="1:9" x14ac:dyDescent="0.25">
      <c r="A41" s="71"/>
      <c r="B41" s="72" t="s">
        <v>756</v>
      </c>
      <c r="C41" s="85" t="s">
        <v>757</v>
      </c>
      <c r="D41" s="48" t="s">
        <v>427</v>
      </c>
      <c r="E41" s="45" t="s">
        <v>1971</v>
      </c>
      <c r="F41" s="45">
        <v>199</v>
      </c>
      <c r="G41" s="45" t="s">
        <v>2115</v>
      </c>
      <c r="H41" s="45" t="s">
        <v>1673</v>
      </c>
      <c r="I41" s="45"/>
    </row>
    <row r="42" spans="1:9" x14ac:dyDescent="0.25">
      <c r="A42" s="71"/>
      <c r="B42" s="73"/>
      <c r="C42" s="86"/>
      <c r="D42" s="48" t="s">
        <v>427</v>
      </c>
      <c r="E42" s="45" t="s">
        <v>756</v>
      </c>
      <c r="F42" s="45">
        <v>200</v>
      </c>
      <c r="G42" s="45" t="s">
        <v>2116</v>
      </c>
      <c r="H42" s="45" t="s">
        <v>1638</v>
      </c>
      <c r="I42" s="45"/>
    </row>
    <row r="43" spans="1:9" x14ac:dyDescent="0.25">
      <c r="A43" s="71"/>
      <c r="B43" s="73"/>
      <c r="C43" s="86"/>
      <c r="D43" s="45" t="s">
        <v>427</v>
      </c>
      <c r="E43" s="45" t="s">
        <v>2117</v>
      </c>
      <c r="F43" s="45">
        <v>201</v>
      </c>
      <c r="G43" s="45" t="s">
        <v>2118</v>
      </c>
      <c r="H43" s="45" t="s">
        <v>1659</v>
      </c>
      <c r="I43" s="45"/>
    </row>
    <row r="44" spans="1:9" x14ac:dyDescent="0.25">
      <c r="A44" s="71"/>
      <c r="B44" s="73"/>
      <c r="C44" s="86"/>
      <c r="D44" s="45" t="s">
        <v>427</v>
      </c>
      <c r="E44" s="45" t="s">
        <v>2119</v>
      </c>
      <c r="F44" s="45">
        <v>202</v>
      </c>
      <c r="G44" s="45" t="s">
        <v>2120</v>
      </c>
      <c r="H44" s="45" t="s">
        <v>1659</v>
      </c>
      <c r="I44" s="45"/>
    </row>
    <row r="45" spans="1:9" x14ac:dyDescent="0.25">
      <c r="A45" s="71"/>
      <c r="B45" s="73"/>
      <c r="C45" s="86"/>
      <c r="D45" s="45" t="s">
        <v>427</v>
      </c>
      <c r="E45" s="45" t="s">
        <v>2121</v>
      </c>
      <c r="F45" s="45">
        <v>203</v>
      </c>
      <c r="G45" s="45" t="s">
        <v>2072</v>
      </c>
      <c r="H45" s="45" t="s">
        <v>159</v>
      </c>
      <c r="I45" s="45"/>
    </row>
    <row r="46" spans="1:9" x14ac:dyDescent="0.25">
      <c r="A46" s="71"/>
      <c r="B46" s="74"/>
      <c r="C46" s="87"/>
      <c r="D46" s="45" t="s">
        <v>427</v>
      </c>
      <c r="E46" s="45" t="s">
        <v>2122</v>
      </c>
      <c r="F46" s="45">
        <v>210</v>
      </c>
      <c r="G46" s="45" t="s">
        <v>2123</v>
      </c>
      <c r="H46" s="45" t="s">
        <v>1659</v>
      </c>
      <c r="I46" s="45"/>
    </row>
    <row r="47" spans="1:9" x14ac:dyDescent="0.25">
      <c r="A47" s="71"/>
      <c r="B47" s="75" t="s">
        <v>820</v>
      </c>
      <c r="C47" s="75" t="s">
        <v>821</v>
      </c>
      <c r="D47" s="45" t="s">
        <v>427</v>
      </c>
      <c r="E47" s="45" t="s">
        <v>2124</v>
      </c>
      <c r="F47" s="45">
        <v>79</v>
      </c>
      <c r="G47" s="45" t="s">
        <v>2125</v>
      </c>
      <c r="H47" s="45" t="s">
        <v>1659</v>
      </c>
      <c r="I47" s="45"/>
    </row>
    <row r="48" spans="1:9" x14ac:dyDescent="0.25">
      <c r="A48" s="71"/>
      <c r="B48" s="76"/>
      <c r="C48" s="76"/>
      <c r="D48" s="45" t="s">
        <v>427</v>
      </c>
      <c r="E48" s="45" t="s">
        <v>2126</v>
      </c>
      <c r="F48" s="45">
        <v>80</v>
      </c>
      <c r="G48" s="45" t="s">
        <v>2127</v>
      </c>
      <c r="H48" s="45" t="s">
        <v>1659</v>
      </c>
      <c r="I48" s="45"/>
    </row>
    <row r="49" spans="1:9" x14ac:dyDescent="0.25">
      <c r="A49" s="71"/>
      <c r="B49" s="76"/>
      <c r="C49" s="76"/>
      <c r="D49" s="45" t="s">
        <v>427</v>
      </c>
      <c r="E49" s="45" t="s">
        <v>2128</v>
      </c>
      <c r="F49" s="45">
        <v>81</v>
      </c>
      <c r="G49" s="45" t="s">
        <v>2129</v>
      </c>
      <c r="H49" s="45" t="s">
        <v>1673</v>
      </c>
      <c r="I49" s="45"/>
    </row>
    <row r="50" spans="1:9" x14ac:dyDescent="0.25">
      <c r="A50" s="71"/>
      <c r="B50" s="76"/>
      <c r="C50" s="76"/>
      <c r="D50" s="45" t="s">
        <v>427</v>
      </c>
      <c r="E50" s="45" t="s">
        <v>2130</v>
      </c>
      <c r="F50" s="45">
        <v>82</v>
      </c>
      <c r="G50" s="45" t="s">
        <v>2131</v>
      </c>
      <c r="H50" s="45" t="s">
        <v>1673</v>
      </c>
      <c r="I50" s="45"/>
    </row>
    <row r="51" spans="1:9" x14ac:dyDescent="0.25">
      <c r="A51" s="71"/>
      <c r="B51" s="76"/>
      <c r="C51" s="76"/>
      <c r="D51" s="45" t="s">
        <v>427</v>
      </c>
      <c r="E51" s="45" t="s">
        <v>820</v>
      </c>
      <c r="F51" s="45">
        <v>83</v>
      </c>
      <c r="G51" s="45" t="s">
        <v>2132</v>
      </c>
      <c r="H51" s="45" t="s">
        <v>159</v>
      </c>
      <c r="I51" s="45"/>
    </row>
    <row r="52" spans="1:9" x14ac:dyDescent="0.25">
      <c r="A52" s="71"/>
      <c r="B52" s="77"/>
      <c r="C52" s="77"/>
      <c r="D52" s="45" t="s">
        <v>427</v>
      </c>
      <c r="E52" s="45" t="s">
        <v>2133</v>
      </c>
      <c r="F52" s="45">
        <v>85</v>
      </c>
      <c r="G52" s="45" t="s">
        <v>2134</v>
      </c>
      <c r="H52" s="45" t="s">
        <v>1673</v>
      </c>
      <c r="I52" s="45"/>
    </row>
    <row r="53" spans="1:9" x14ac:dyDescent="0.25">
      <c r="A53" s="71"/>
      <c r="B53" s="75" t="s">
        <v>908</v>
      </c>
      <c r="C53" s="75" t="s">
        <v>909</v>
      </c>
      <c r="D53" s="45" t="s">
        <v>427</v>
      </c>
      <c r="E53" s="45" t="s">
        <v>2135</v>
      </c>
      <c r="F53" s="45">
        <v>226</v>
      </c>
      <c r="G53" s="45" t="s">
        <v>2136</v>
      </c>
      <c r="H53" s="45" t="s">
        <v>1659</v>
      </c>
      <c r="I53" s="45"/>
    </row>
    <row r="54" spans="1:9" x14ac:dyDescent="0.25">
      <c r="A54" s="71"/>
      <c r="B54" s="76"/>
      <c r="C54" s="76"/>
      <c r="D54" s="45" t="s">
        <v>427</v>
      </c>
      <c r="E54" s="45" t="s">
        <v>2137</v>
      </c>
      <c r="F54" s="45">
        <v>228</v>
      </c>
      <c r="G54" s="45" t="s">
        <v>2138</v>
      </c>
      <c r="H54" s="45" t="s">
        <v>1673</v>
      </c>
      <c r="I54" s="45"/>
    </row>
    <row r="55" spans="1:9" x14ac:dyDescent="0.25">
      <c r="A55" s="71"/>
      <c r="B55" s="76"/>
      <c r="C55" s="76"/>
      <c r="D55" s="45" t="s">
        <v>427</v>
      </c>
      <c r="E55" s="45" t="s">
        <v>2139</v>
      </c>
      <c r="F55" s="45">
        <v>229</v>
      </c>
      <c r="G55" s="45" t="s">
        <v>2140</v>
      </c>
      <c r="H55" s="45" t="s">
        <v>1673</v>
      </c>
      <c r="I55" s="45"/>
    </row>
    <row r="56" spans="1:9" x14ac:dyDescent="0.25">
      <c r="A56" s="71"/>
      <c r="B56" s="76"/>
      <c r="C56" s="76"/>
      <c r="D56" s="45" t="s">
        <v>427</v>
      </c>
      <c r="E56" s="45" t="s">
        <v>2141</v>
      </c>
      <c r="F56" s="45">
        <v>230</v>
      </c>
      <c r="G56" s="45" t="s">
        <v>2142</v>
      </c>
      <c r="H56" s="45" t="s">
        <v>159</v>
      </c>
      <c r="I56" s="45"/>
    </row>
    <row r="57" spans="1:9" x14ac:dyDescent="0.25">
      <c r="A57" s="71"/>
      <c r="B57" s="76"/>
      <c r="C57" s="76"/>
      <c r="D57" s="45" t="s">
        <v>427</v>
      </c>
      <c r="E57" s="45" t="s">
        <v>2143</v>
      </c>
      <c r="F57" s="45">
        <v>232</v>
      </c>
      <c r="G57" s="45" t="s">
        <v>2144</v>
      </c>
      <c r="H57" s="45" t="s">
        <v>1673</v>
      </c>
      <c r="I57" s="45"/>
    </row>
    <row r="58" spans="1:9" x14ac:dyDescent="0.25">
      <c r="A58" s="71"/>
      <c r="B58" s="77"/>
      <c r="C58" s="77"/>
      <c r="D58" s="45" t="s">
        <v>427</v>
      </c>
      <c r="E58" s="45" t="s">
        <v>2145</v>
      </c>
      <c r="F58" s="45">
        <v>234</v>
      </c>
      <c r="G58" s="45" t="s">
        <v>2146</v>
      </c>
      <c r="H58" s="45" t="s">
        <v>1638</v>
      </c>
      <c r="I58" s="45"/>
    </row>
    <row r="59" spans="1:9" x14ac:dyDescent="0.25">
      <c r="A59" s="71"/>
      <c r="B59" s="75" t="s">
        <v>924</v>
      </c>
      <c r="C59" s="75" t="s">
        <v>925</v>
      </c>
      <c r="D59" s="45" t="s">
        <v>427</v>
      </c>
      <c r="E59" s="45" t="s">
        <v>2147</v>
      </c>
      <c r="F59" s="45">
        <v>99</v>
      </c>
      <c r="G59" s="45" t="s">
        <v>2148</v>
      </c>
      <c r="H59" s="45" t="s">
        <v>159</v>
      </c>
      <c r="I59" s="45"/>
    </row>
    <row r="60" spans="1:9" x14ac:dyDescent="0.25">
      <c r="A60" s="71"/>
      <c r="B60" s="76"/>
      <c r="C60" s="76"/>
      <c r="D60" s="45" t="s">
        <v>427</v>
      </c>
      <c r="E60" s="45" t="s">
        <v>2149</v>
      </c>
      <c r="F60" s="45">
        <v>100</v>
      </c>
      <c r="G60" s="45" t="s">
        <v>2150</v>
      </c>
      <c r="H60" s="45" t="s">
        <v>1673</v>
      </c>
      <c r="I60" s="45"/>
    </row>
    <row r="61" spans="1:9" x14ac:dyDescent="0.25">
      <c r="A61" s="71"/>
      <c r="B61" s="76"/>
      <c r="C61" s="76"/>
      <c r="D61" s="45" t="s">
        <v>427</v>
      </c>
      <c r="E61" s="45" t="s">
        <v>924</v>
      </c>
      <c r="F61" s="45">
        <v>101</v>
      </c>
      <c r="G61" s="45" t="s">
        <v>2151</v>
      </c>
      <c r="H61" s="45" t="s">
        <v>159</v>
      </c>
      <c r="I61" s="45"/>
    </row>
    <row r="62" spans="1:9" x14ac:dyDescent="0.25">
      <c r="A62" s="71"/>
      <c r="B62" s="76"/>
      <c r="C62" s="76"/>
      <c r="D62" s="45" t="s">
        <v>427</v>
      </c>
      <c r="E62" s="45" t="s">
        <v>2152</v>
      </c>
      <c r="F62" s="45">
        <v>102</v>
      </c>
      <c r="G62" s="45" t="s">
        <v>2153</v>
      </c>
      <c r="H62" s="45" t="s">
        <v>1659</v>
      </c>
      <c r="I62" s="45"/>
    </row>
    <row r="63" spans="1:9" x14ac:dyDescent="0.25">
      <c r="A63" s="71"/>
      <c r="B63" s="76"/>
      <c r="C63" s="76"/>
      <c r="D63" s="45" t="s">
        <v>427</v>
      </c>
      <c r="E63" s="45" t="s">
        <v>2154</v>
      </c>
      <c r="F63" s="45">
        <v>103</v>
      </c>
      <c r="G63" s="45" t="s">
        <v>2155</v>
      </c>
      <c r="H63" s="45" t="s">
        <v>1638</v>
      </c>
      <c r="I63" s="45"/>
    </row>
    <row r="64" spans="1:9" x14ac:dyDescent="0.25">
      <c r="A64" s="71"/>
      <c r="B64" s="77"/>
      <c r="C64" s="77"/>
      <c r="D64" s="45" t="s">
        <v>427</v>
      </c>
      <c r="E64" s="45" t="s">
        <v>2156</v>
      </c>
      <c r="F64" s="45">
        <v>104</v>
      </c>
      <c r="G64" s="45" t="s">
        <v>2157</v>
      </c>
      <c r="H64" s="45" t="s">
        <v>1659</v>
      </c>
      <c r="I64" s="45"/>
    </row>
    <row r="65" spans="1:9" x14ac:dyDescent="0.25">
      <c r="A65" s="71"/>
      <c r="B65" s="75" t="s">
        <v>938</v>
      </c>
      <c r="C65" s="75" t="s">
        <v>939</v>
      </c>
      <c r="D65" s="45" t="s">
        <v>940</v>
      </c>
      <c r="E65" s="45" t="s">
        <v>938</v>
      </c>
      <c r="F65" s="45">
        <v>123</v>
      </c>
      <c r="G65" s="45" t="s">
        <v>2158</v>
      </c>
      <c r="H65" s="45" t="s">
        <v>159</v>
      </c>
      <c r="I65" s="45"/>
    </row>
    <row r="66" spans="1:9" x14ac:dyDescent="0.25">
      <c r="A66" s="71"/>
      <c r="B66" s="76"/>
      <c r="C66" s="76"/>
      <c r="D66" s="45" t="s">
        <v>940</v>
      </c>
      <c r="E66" s="45" t="s">
        <v>1160</v>
      </c>
      <c r="F66" s="45">
        <v>124</v>
      </c>
      <c r="G66" s="45" t="s">
        <v>2159</v>
      </c>
      <c r="H66" s="45" t="s">
        <v>2160</v>
      </c>
      <c r="I66" s="45"/>
    </row>
    <row r="67" spans="1:9" x14ac:dyDescent="0.25">
      <c r="A67" s="71"/>
      <c r="B67" s="76"/>
      <c r="C67" s="76"/>
      <c r="D67" s="45" t="s">
        <v>940</v>
      </c>
      <c r="E67" s="45" t="s">
        <v>2161</v>
      </c>
      <c r="F67" s="45">
        <v>126</v>
      </c>
      <c r="G67" s="45" t="s">
        <v>2162</v>
      </c>
      <c r="H67" s="45" t="s">
        <v>1673</v>
      </c>
      <c r="I67" s="45"/>
    </row>
    <row r="68" spans="1:9" x14ac:dyDescent="0.25">
      <c r="A68" s="71"/>
      <c r="B68" s="76"/>
      <c r="C68" s="76"/>
      <c r="D68" s="45" t="s">
        <v>940</v>
      </c>
      <c r="E68" s="45" t="s">
        <v>2163</v>
      </c>
      <c r="F68" s="45">
        <v>127</v>
      </c>
      <c r="G68" s="45" t="s">
        <v>2164</v>
      </c>
      <c r="H68" s="45" t="s">
        <v>1673</v>
      </c>
      <c r="I68" s="45"/>
    </row>
    <row r="69" spans="1:9" x14ac:dyDescent="0.25">
      <c r="A69" s="71"/>
      <c r="B69" s="76"/>
      <c r="C69" s="76"/>
      <c r="D69" s="45" t="s">
        <v>940</v>
      </c>
      <c r="E69" s="45" t="s">
        <v>2165</v>
      </c>
      <c r="F69" s="45">
        <v>128</v>
      </c>
      <c r="G69" s="45" t="s">
        <v>2166</v>
      </c>
      <c r="H69" s="45" t="s">
        <v>1673</v>
      </c>
      <c r="I69" s="45"/>
    </row>
    <row r="70" spans="1:9" x14ac:dyDescent="0.25">
      <c r="A70" s="71"/>
      <c r="B70" s="77"/>
      <c r="C70" s="77"/>
      <c r="D70" s="45" t="s">
        <v>940</v>
      </c>
      <c r="E70" s="45" t="s">
        <v>2167</v>
      </c>
      <c r="F70" s="45">
        <v>129</v>
      </c>
      <c r="G70" s="45" t="s">
        <v>2168</v>
      </c>
      <c r="H70" s="45" t="s">
        <v>1659</v>
      </c>
      <c r="I70" s="45"/>
    </row>
    <row r="71" spans="1:9" x14ac:dyDescent="0.25">
      <c r="A71" s="71"/>
      <c r="B71" s="75" t="s">
        <v>991</v>
      </c>
      <c r="C71" s="75" t="s">
        <v>992</v>
      </c>
      <c r="D71" s="45" t="s">
        <v>993</v>
      </c>
      <c r="E71" s="45" t="s">
        <v>2169</v>
      </c>
      <c r="F71" s="45">
        <v>214</v>
      </c>
      <c r="G71" s="45" t="s">
        <v>2170</v>
      </c>
      <c r="H71" s="45" t="s">
        <v>1673</v>
      </c>
      <c r="I71" s="45"/>
    </row>
    <row r="72" spans="1:9" x14ac:dyDescent="0.25">
      <c r="A72" s="71"/>
      <c r="B72" s="76"/>
      <c r="C72" s="76"/>
      <c r="D72" s="45" t="s">
        <v>993</v>
      </c>
      <c r="E72" s="45" t="s">
        <v>2171</v>
      </c>
      <c r="F72" s="45">
        <v>215</v>
      </c>
      <c r="G72" s="45" t="s">
        <v>2172</v>
      </c>
      <c r="H72" s="45" t="s">
        <v>1659</v>
      </c>
      <c r="I72" s="45"/>
    </row>
    <row r="73" spans="1:9" x14ac:dyDescent="0.25">
      <c r="A73" s="71"/>
      <c r="B73" s="76"/>
      <c r="C73" s="76"/>
      <c r="D73" s="45" t="s">
        <v>993</v>
      </c>
      <c r="E73" s="45" t="s">
        <v>991</v>
      </c>
      <c r="F73" s="45">
        <v>216</v>
      </c>
      <c r="G73" s="45" t="s">
        <v>2173</v>
      </c>
      <c r="H73" s="45" t="s">
        <v>1673</v>
      </c>
      <c r="I73" s="45"/>
    </row>
    <row r="74" spans="1:9" x14ac:dyDescent="0.25">
      <c r="A74" s="71"/>
      <c r="B74" s="76"/>
      <c r="C74" s="76"/>
      <c r="D74" s="45" t="s">
        <v>993</v>
      </c>
      <c r="E74" s="45" t="s">
        <v>916</v>
      </c>
      <c r="F74" s="45">
        <v>217</v>
      </c>
      <c r="G74" s="45" t="s">
        <v>2174</v>
      </c>
      <c r="H74" s="45" t="s">
        <v>1659</v>
      </c>
      <c r="I74" s="45"/>
    </row>
    <row r="75" spans="1:9" x14ac:dyDescent="0.25">
      <c r="A75" s="71"/>
      <c r="B75" s="76"/>
      <c r="C75" s="76"/>
      <c r="D75" s="45" t="s">
        <v>993</v>
      </c>
      <c r="E75" s="45" t="s">
        <v>2175</v>
      </c>
      <c r="F75" s="45">
        <v>218</v>
      </c>
      <c r="G75" s="45" t="s">
        <v>2176</v>
      </c>
      <c r="H75" s="45" t="s">
        <v>1673</v>
      </c>
      <c r="I75" s="45"/>
    </row>
    <row r="76" spans="1:9" x14ac:dyDescent="0.25">
      <c r="A76" s="71"/>
      <c r="B76" s="77"/>
      <c r="C76" s="77"/>
      <c r="D76" s="45" t="s">
        <v>993</v>
      </c>
      <c r="E76" s="45" t="s">
        <v>2177</v>
      </c>
      <c r="F76" s="45">
        <v>233</v>
      </c>
      <c r="G76" s="45" t="s">
        <v>2178</v>
      </c>
      <c r="H76" s="45" t="s">
        <v>1673</v>
      </c>
      <c r="I76" s="45"/>
    </row>
    <row r="77" spans="1:9" x14ac:dyDescent="0.25">
      <c r="A77" s="71"/>
      <c r="B77" s="75" t="s">
        <v>1018</v>
      </c>
      <c r="C77" s="75" t="s">
        <v>1019</v>
      </c>
      <c r="D77" s="45" t="s">
        <v>940</v>
      </c>
      <c r="E77" s="45" t="s">
        <v>2179</v>
      </c>
      <c r="F77" s="45">
        <v>164</v>
      </c>
      <c r="G77" s="45" t="s">
        <v>2180</v>
      </c>
      <c r="H77" s="45" t="s">
        <v>1659</v>
      </c>
      <c r="I77" s="45"/>
    </row>
    <row r="78" spans="1:9" x14ac:dyDescent="0.25">
      <c r="A78" s="71"/>
      <c r="B78" s="76"/>
      <c r="C78" s="76"/>
      <c r="D78" s="45" t="s">
        <v>940</v>
      </c>
      <c r="E78" s="45" t="s">
        <v>2181</v>
      </c>
      <c r="F78" s="45">
        <v>169</v>
      </c>
      <c r="G78" s="45" t="s">
        <v>2182</v>
      </c>
      <c r="H78" s="45" t="s">
        <v>1659</v>
      </c>
      <c r="I78" s="45"/>
    </row>
    <row r="79" spans="1:9" x14ac:dyDescent="0.25">
      <c r="A79" s="71"/>
      <c r="B79" s="76"/>
      <c r="C79" s="76"/>
      <c r="D79" s="45" t="s">
        <v>940</v>
      </c>
      <c r="E79" s="45" t="s">
        <v>2183</v>
      </c>
      <c r="F79" s="45">
        <v>240</v>
      </c>
      <c r="G79" s="45" t="s">
        <v>2184</v>
      </c>
      <c r="H79" s="45" t="s">
        <v>1638</v>
      </c>
      <c r="I79" s="45"/>
    </row>
    <row r="80" spans="1:9" x14ac:dyDescent="0.25">
      <c r="A80" s="71"/>
      <c r="B80" s="76"/>
      <c r="C80" s="76"/>
      <c r="D80" s="45" t="s">
        <v>940</v>
      </c>
      <c r="E80" s="45" t="s">
        <v>1018</v>
      </c>
      <c r="F80" s="45">
        <v>241</v>
      </c>
      <c r="G80" s="45" t="s">
        <v>2185</v>
      </c>
      <c r="H80" s="45" t="s">
        <v>1673</v>
      </c>
      <c r="I80" s="45"/>
    </row>
    <row r="81" spans="1:9" x14ac:dyDescent="0.25">
      <c r="A81" s="71"/>
      <c r="B81" s="76"/>
      <c r="C81" s="76"/>
      <c r="D81" s="45" t="s">
        <v>940</v>
      </c>
      <c r="E81" s="45" t="s">
        <v>2186</v>
      </c>
      <c r="F81" s="45">
        <v>242</v>
      </c>
      <c r="G81" s="45" t="s">
        <v>2187</v>
      </c>
      <c r="H81" s="45" t="s">
        <v>159</v>
      </c>
      <c r="I81" s="45"/>
    </row>
    <row r="82" spans="1:9" x14ac:dyDescent="0.25">
      <c r="A82" s="71"/>
      <c r="B82" s="77"/>
      <c r="C82" s="77"/>
      <c r="D82" s="45" t="s">
        <v>940</v>
      </c>
      <c r="E82" s="45" t="s">
        <v>2188</v>
      </c>
      <c r="F82" s="45">
        <v>243</v>
      </c>
      <c r="G82" s="45" t="s">
        <v>2189</v>
      </c>
      <c r="H82" s="45" t="s">
        <v>1673</v>
      </c>
      <c r="I82" s="45"/>
    </row>
    <row r="83" spans="1:9" x14ac:dyDescent="0.25">
      <c r="A83" s="71"/>
      <c r="B83" s="75" t="s">
        <v>1028</v>
      </c>
      <c r="C83" s="75" t="s">
        <v>1029</v>
      </c>
      <c r="D83" s="45" t="s">
        <v>427</v>
      </c>
      <c r="E83" s="45" t="s">
        <v>2190</v>
      </c>
      <c r="F83" s="45">
        <v>33</v>
      </c>
      <c r="G83" s="45" t="s">
        <v>2191</v>
      </c>
      <c r="H83" s="45" t="s">
        <v>1673</v>
      </c>
      <c r="I83" s="45"/>
    </row>
    <row r="84" spans="1:9" x14ac:dyDescent="0.25">
      <c r="A84" s="71"/>
      <c r="B84" s="76"/>
      <c r="C84" s="76"/>
      <c r="D84" s="45" t="s">
        <v>427</v>
      </c>
      <c r="E84" s="45" t="s">
        <v>2192</v>
      </c>
      <c r="F84" s="45">
        <v>34</v>
      </c>
      <c r="G84" s="45" t="s">
        <v>2193</v>
      </c>
      <c r="H84" s="45" t="s">
        <v>1659</v>
      </c>
      <c r="I84" s="45"/>
    </row>
    <row r="85" spans="1:9" x14ac:dyDescent="0.25">
      <c r="A85" s="71"/>
      <c r="B85" s="76"/>
      <c r="C85" s="76"/>
      <c r="D85" s="45" t="s">
        <v>427</v>
      </c>
      <c r="E85" s="45" t="s">
        <v>2194</v>
      </c>
      <c r="F85" s="45">
        <v>37</v>
      </c>
      <c r="G85" s="45" t="s">
        <v>2195</v>
      </c>
      <c r="H85" s="45" t="s">
        <v>159</v>
      </c>
      <c r="I85" s="45"/>
    </row>
    <row r="86" spans="1:9" x14ac:dyDescent="0.25">
      <c r="A86" s="71"/>
      <c r="B86" s="76"/>
      <c r="C86" s="76"/>
      <c r="D86" s="45" t="s">
        <v>427</v>
      </c>
      <c r="E86" s="45" t="s">
        <v>1028</v>
      </c>
      <c r="F86" s="45">
        <v>38</v>
      </c>
      <c r="G86" s="45" t="s">
        <v>2196</v>
      </c>
      <c r="H86" s="45" t="s">
        <v>1673</v>
      </c>
      <c r="I86" s="45"/>
    </row>
    <row r="87" spans="1:9" x14ac:dyDescent="0.25">
      <c r="A87" s="71"/>
      <c r="B87" s="76"/>
      <c r="C87" s="76"/>
      <c r="D87" s="45" t="s">
        <v>427</v>
      </c>
      <c r="E87" s="45" t="s">
        <v>2197</v>
      </c>
      <c r="F87" s="45">
        <v>39</v>
      </c>
      <c r="G87" s="45" t="s">
        <v>2198</v>
      </c>
      <c r="H87" s="45" t="s">
        <v>1659</v>
      </c>
      <c r="I87" s="45"/>
    </row>
    <row r="88" spans="1:9" x14ac:dyDescent="0.25">
      <c r="A88" s="71"/>
      <c r="B88" s="77"/>
      <c r="C88" s="77"/>
      <c r="D88" s="45" t="s">
        <v>427</v>
      </c>
      <c r="E88" s="45" t="s">
        <v>2199</v>
      </c>
      <c r="F88" s="45">
        <v>40</v>
      </c>
      <c r="G88" s="45" t="s">
        <v>2200</v>
      </c>
      <c r="H88" s="45" t="s">
        <v>1659</v>
      </c>
      <c r="I88" s="45"/>
    </row>
    <row r="89" spans="1:9" x14ac:dyDescent="0.25">
      <c r="A89" s="71"/>
      <c r="B89" s="75" t="s">
        <v>1076</v>
      </c>
      <c r="C89" s="75" t="s">
        <v>1077</v>
      </c>
      <c r="D89" s="45" t="s">
        <v>993</v>
      </c>
      <c r="E89" s="45" t="s">
        <v>2201</v>
      </c>
      <c r="F89" s="45">
        <v>211</v>
      </c>
      <c r="G89" s="45" t="s">
        <v>2202</v>
      </c>
      <c r="H89" s="45" t="s">
        <v>1673</v>
      </c>
      <c r="I89" s="45"/>
    </row>
    <row r="90" spans="1:9" x14ac:dyDescent="0.25">
      <c r="A90" s="71"/>
      <c r="B90" s="76"/>
      <c r="C90" s="76"/>
      <c r="D90" s="45" t="s">
        <v>993</v>
      </c>
      <c r="E90" s="45" t="s">
        <v>2203</v>
      </c>
      <c r="F90" s="45">
        <v>212</v>
      </c>
      <c r="G90" s="45" t="s">
        <v>2204</v>
      </c>
      <c r="H90" s="45" t="s">
        <v>1673</v>
      </c>
      <c r="I90" s="45"/>
    </row>
    <row r="91" spans="1:9" x14ac:dyDescent="0.25">
      <c r="A91" s="71"/>
      <c r="B91" s="76"/>
      <c r="C91" s="76"/>
      <c r="D91" s="45" t="s">
        <v>993</v>
      </c>
      <c r="E91" s="45" t="s">
        <v>1076</v>
      </c>
      <c r="F91" s="45">
        <v>213</v>
      </c>
      <c r="G91" s="45" t="s">
        <v>2205</v>
      </c>
      <c r="H91" s="45" t="s">
        <v>1673</v>
      </c>
      <c r="I91" s="45"/>
    </row>
    <row r="92" spans="1:9" x14ac:dyDescent="0.25">
      <c r="A92" s="71"/>
      <c r="B92" s="76"/>
      <c r="C92" s="76"/>
      <c r="D92" s="45" t="s">
        <v>993</v>
      </c>
      <c r="E92" s="45" t="s">
        <v>2206</v>
      </c>
      <c r="F92" s="45">
        <v>219</v>
      </c>
      <c r="G92" s="45" t="s">
        <v>2207</v>
      </c>
      <c r="H92" s="45" t="s">
        <v>159</v>
      </c>
      <c r="I92" s="45"/>
    </row>
    <row r="93" spans="1:9" x14ac:dyDescent="0.25">
      <c r="A93" s="71"/>
      <c r="B93" s="76"/>
      <c r="C93" s="76"/>
      <c r="D93" s="45" t="s">
        <v>993</v>
      </c>
      <c r="E93" s="45" t="s">
        <v>2208</v>
      </c>
      <c r="F93" s="45">
        <v>220</v>
      </c>
      <c r="G93" s="45" t="s">
        <v>2209</v>
      </c>
      <c r="H93" s="45" t="s">
        <v>1673</v>
      </c>
      <c r="I93" s="45"/>
    </row>
    <row r="94" spans="1:9" x14ac:dyDescent="0.25">
      <c r="A94" s="71"/>
      <c r="B94" s="77"/>
      <c r="C94" s="77"/>
      <c r="D94" s="45" t="s">
        <v>993</v>
      </c>
      <c r="E94" s="45" t="s">
        <v>2210</v>
      </c>
      <c r="F94" s="45">
        <v>221</v>
      </c>
      <c r="G94" s="45" t="s">
        <v>2211</v>
      </c>
      <c r="H94" s="45" t="s">
        <v>1659</v>
      </c>
      <c r="I94" s="45"/>
    </row>
    <row r="95" spans="1:9" x14ac:dyDescent="0.25">
      <c r="A95" s="71"/>
      <c r="B95" s="75" t="s">
        <v>1089</v>
      </c>
      <c r="C95" s="75" t="s">
        <v>1090</v>
      </c>
      <c r="D95" s="45" t="s">
        <v>665</v>
      </c>
      <c r="E95" s="45" t="s">
        <v>1089</v>
      </c>
      <c r="F95" s="45">
        <v>63</v>
      </c>
      <c r="G95" s="45" t="s">
        <v>2212</v>
      </c>
      <c r="H95" s="45" t="s">
        <v>159</v>
      </c>
      <c r="I95" s="45"/>
    </row>
    <row r="96" spans="1:9" x14ac:dyDescent="0.25">
      <c r="A96" s="71"/>
      <c r="B96" s="76"/>
      <c r="C96" s="76"/>
      <c r="D96" s="45" t="s">
        <v>665</v>
      </c>
      <c r="E96" s="45" t="s">
        <v>2213</v>
      </c>
      <c r="F96" s="45">
        <v>64</v>
      </c>
      <c r="G96" s="45" t="s">
        <v>2214</v>
      </c>
      <c r="H96" s="45" t="s">
        <v>1638</v>
      </c>
      <c r="I96" s="45"/>
    </row>
    <row r="97" spans="1:9" x14ac:dyDescent="0.25">
      <c r="A97" s="71"/>
      <c r="B97" s="76"/>
      <c r="C97" s="76"/>
      <c r="D97" s="45" t="s">
        <v>665</v>
      </c>
      <c r="E97" s="45" t="s">
        <v>2215</v>
      </c>
      <c r="F97" s="45">
        <v>65</v>
      </c>
      <c r="G97" s="45" t="s">
        <v>2216</v>
      </c>
      <c r="H97" s="45" t="s">
        <v>2063</v>
      </c>
      <c r="I97" s="45"/>
    </row>
    <row r="98" spans="1:9" x14ac:dyDescent="0.25">
      <c r="A98" s="71"/>
      <c r="B98" s="76"/>
      <c r="C98" s="76"/>
      <c r="D98" s="45" t="s">
        <v>665</v>
      </c>
      <c r="E98" s="45" t="s">
        <v>2217</v>
      </c>
      <c r="F98" s="45">
        <v>66</v>
      </c>
      <c r="G98" s="45" t="s">
        <v>2218</v>
      </c>
      <c r="H98" s="45" t="s">
        <v>159</v>
      </c>
      <c r="I98" s="45"/>
    </row>
    <row r="99" spans="1:9" x14ac:dyDescent="0.25">
      <c r="A99" s="71"/>
      <c r="B99" s="76"/>
      <c r="C99" s="76"/>
      <c r="D99" s="45" t="s">
        <v>665</v>
      </c>
      <c r="E99" s="45" t="s">
        <v>2219</v>
      </c>
      <c r="F99" s="45">
        <v>67</v>
      </c>
      <c r="G99" s="45" t="s">
        <v>2220</v>
      </c>
      <c r="H99" s="45" t="s">
        <v>1638</v>
      </c>
      <c r="I99" s="45"/>
    </row>
    <row r="100" spans="1:9" x14ac:dyDescent="0.25">
      <c r="A100" s="71"/>
      <c r="B100" s="77"/>
      <c r="C100" s="77"/>
      <c r="D100" s="45" t="s">
        <v>665</v>
      </c>
      <c r="E100" s="45" t="s">
        <v>2221</v>
      </c>
      <c r="F100" s="45">
        <v>68</v>
      </c>
      <c r="G100" s="45" t="s">
        <v>2222</v>
      </c>
      <c r="H100" s="45" t="s">
        <v>1673</v>
      </c>
      <c r="I100" s="45"/>
    </row>
    <row r="101" spans="1:9" x14ac:dyDescent="0.25">
      <c r="A101" s="71"/>
      <c r="B101" s="75" t="s">
        <v>1099</v>
      </c>
      <c r="C101" s="75" t="s">
        <v>1100</v>
      </c>
      <c r="D101" s="45" t="s">
        <v>940</v>
      </c>
      <c r="E101" s="45" t="s">
        <v>2223</v>
      </c>
      <c r="F101" s="45">
        <v>76</v>
      </c>
      <c r="G101" s="45" t="s">
        <v>2224</v>
      </c>
      <c r="H101" s="45" t="s">
        <v>1659</v>
      </c>
      <c r="I101" s="45"/>
    </row>
    <row r="102" spans="1:9" x14ac:dyDescent="0.25">
      <c r="A102" s="71"/>
      <c r="B102" s="76"/>
      <c r="C102" s="76"/>
      <c r="D102" s="45" t="s">
        <v>940</v>
      </c>
      <c r="E102" s="45" t="s">
        <v>2225</v>
      </c>
      <c r="F102" s="45">
        <v>140</v>
      </c>
      <c r="G102" s="45" t="s">
        <v>2226</v>
      </c>
      <c r="H102" s="45" t="s">
        <v>1659</v>
      </c>
      <c r="I102" s="45"/>
    </row>
    <row r="103" spans="1:9" x14ac:dyDescent="0.25">
      <c r="A103" s="71"/>
      <c r="B103" s="76"/>
      <c r="C103" s="76"/>
      <c r="D103" s="45" t="s">
        <v>940</v>
      </c>
      <c r="E103" s="45" t="s">
        <v>2227</v>
      </c>
      <c r="F103" s="45">
        <v>148</v>
      </c>
      <c r="G103" s="45" t="s">
        <v>2228</v>
      </c>
      <c r="H103" s="45" t="s">
        <v>1673</v>
      </c>
      <c r="I103" s="45"/>
    </row>
    <row r="104" spans="1:9" x14ac:dyDescent="0.25">
      <c r="A104" s="71"/>
      <c r="B104" s="76"/>
      <c r="C104" s="76"/>
      <c r="D104" s="45" t="s">
        <v>940</v>
      </c>
      <c r="E104" s="45" t="s">
        <v>1099</v>
      </c>
      <c r="F104" s="45">
        <v>149</v>
      </c>
      <c r="G104" s="45" t="s">
        <v>2229</v>
      </c>
      <c r="H104" s="45" t="s">
        <v>1659</v>
      </c>
      <c r="I104" s="45"/>
    </row>
    <row r="105" spans="1:9" x14ac:dyDescent="0.25">
      <c r="A105" s="71"/>
      <c r="B105" s="76"/>
      <c r="C105" s="76"/>
      <c r="D105" s="45" t="s">
        <v>940</v>
      </c>
      <c r="E105" s="45" t="s">
        <v>2230</v>
      </c>
      <c r="F105" s="45">
        <v>150</v>
      </c>
      <c r="G105" s="45" t="s">
        <v>2231</v>
      </c>
      <c r="H105" s="45" t="s">
        <v>1659</v>
      </c>
      <c r="I105" s="45"/>
    </row>
    <row r="106" spans="1:9" x14ac:dyDescent="0.25">
      <c r="A106" s="71"/>
      <c r="B106" s="77"/>
      <c r="C106" s="77"/>
      <c r="D106" s="45" t="s">
        <v>940</v>
      </c>
      <c r="E106" s="45" t="s">
        <v>2232</v>
      </c>
      <c r="F106" s="45">
        <v>151</v>
      </c>
      <c r="G106" s="45" t="s">
        <v>2233</v>
      </c>
      <c r="H106" s="45" t="s">
        <v>1659</v>
      </c>
      <c r="I106" s="45"/>
    </row>
    <row r="107" spans="1:9" x14ac:dyDescent="0.25">
      <c r="A107" s="71"/>
      <c r="B107" s="75" t="s">
        <v>1114</v>
      </c>
      <c r="C107" s="75" t="s">
        <v>1115</v>
      </c>
      <c r="D107" s="45" t="s">
        <v>425</v>
      </c>
      <c r="E107" s="45" t="s">
        <v>2234</v>
      </c>
      <c r="F107" s="45">
        <v>52</v>
      </c>
      <c r="G107" s="45" t="s">
        <v>2235</v>
      </c>
      <c r="H107" s="45" t="s">
        <v>1638</v>
      </c>
      <c r="I107" s="45"/>
    </row>
    <row r="108" spans="1:9" x14ac:dyDescent="0.25">
      <c r="A108" s="71"/>
      <c r="B108" s="76"/>
      <c r="C108" s="76"/>
      <c r="D108" s="45" t="s">
        <v>425</v>
      </c>
      <c r="E108" s="45" t="s">
        <v>2236</v>
      </c>
      <c r="F108" s="45">
        <v>53</v>
      </c>
      <c r="G108" s="45" t="s">
        <v>2237</v>
      </c>
      <c r="H108" s="45" t="s">
        <v>1659</v>
      </c>
      <c r="I108" s="45"/>
    </row>
    <row r="109" spans="1:9" x14ac:dyDescent="0.25">
      <c r="A109" s="71"/>
      <c r="B109" s="76"/>
      <c r="C109" s="76"/>
      <c r="D109" s="45" t="s">
        <v>425</v>
      </c>
      <c r="E109" s="45" t="s">
        <v>1114</v>
      </c>
      <c r="F109" s="45">
        <v>54</v>
      </c>
      <c r="G109" s="45" t="s">
        <v>2238</v>
      </c>
      <c r="H109" s="45" t="s">
        <v>1638</v>
      </c>
      <c r="I109" s="45"/>
    </row>
    <row r="110" spans="1:9" x14ac:dyDescent="0.25">
      <c r="A110" s="71"/>
      <c r="B110" s="76"/>
      <c r="C110" s="76"/>
      <c r="D110" s="45" t="s">
        <v>425</v>
      </c>
      <c r="E110" s="45" t="s">
        <v>2239</v>
      </c>
      <c r="F110" s="45">
        <v>55</v>
      </c>
      <c r="G110" s="45" t="s">
        <v>2240</v>
      </c>
      <c r="H110" s="45" t="s">
        <v>1659</v>
      </c>
      <c r="I110" s="45"/>
    </row>
    <row r="111" spans="1:9" x14ac:dyDescent="0.25">
      <c r="A111" s="71"/>
      <c r="B111" s="76"/>
      <c r="C111" s="76"/>
      <c r="D111" s="45" t="s">
        <v>425</v>
      </c>
      <c r="E111" s="45" t="s">
        <v>2241</v>
      </c>
      <c r="F111" s="45">
        <v>56</v>
      </c>
      <c r="G111" s="45" t="s">
        <v>2242</v>
      </c>
      <c r="H111" s="45" t="s">
        <v>1638</v>
      </c>
      <c r="I111" s="45"/>
    </row>
    <row r="112" spans="1:9" x14ac:dyDescent="0.25">
      <c r="A112" s="71"/>
      <c r="B112" s="77"/>
      <c r="C112" s="77"/>
      <c r="D112" s="45" t="s">
        <v>425</v>
      </c>
      <c r="E112" s="45" t="s">
        <v>2243</v>
      </c>
      <c r="F112" s="45">
        <v>57</v>
      </c>
      <c r="G112" s="45" t="s">
        <v>2244</v>
      </c>
      <c r="H112" s="45" t="s">
        <v>1673</v>
      </c>
      <c r="I112" s="45"/>
    </row>
    <row r="113" spans="1:9" x14ac:dyDescent="0.25">
      <c r="A113" s="71"/>
      <c r="B113" s="75" t="s">
        <v>1174</v>
      </c>
      <c r="C113" s="75" t="s">
        <v>1175</v>
      </c>
      <c r="D113" s="45" t="s">
        <v>596</v>
      </c>
      <c r="E113" s="45" t="s">
        <v>2245</v>
      </c>
      <c r="F113" s="45">
        <v>70</v>
      </c>
      <c r="G113" s="45" t="s">
        <v>2246</v>
      </c>
      <c r="H113" s="45" t="s">
        <v>1659</v>
      </c>
      <c r="I113" s="45"/>
    </row>
    <row r="114" spans="1:9" x14ac:dyDescent="0.25">
      <c r="A114" s="71"/>
      <c r="B114" s="76"/>
      <c r="C114" s="76"/>
      <c r="D114" s="45" t="s">
        <v>596</v>
      </c>
      <c r="E114" s="45" t="s">
        <v>2247</v>
      </c>
      <c r="F114" s="45">
        <v>71</v>
      </c>
      <c r="G114" s="45" t="s">
        <v>2248</v>
      </c>
      <c r="H114" s="45" t="s">
        <v>1659</v>
      </c>
      <c r="I114" s="45"/>
    </row>
    <row r="115" spans="1:9" x14ac:dyDescent="0.25">
      <c r="A115" s="71"/>
      <c r="B115" s="76"/>
      <c r="C115" s="76"/>
      <c r="D115" s="45" t="s">
        <v>596</v>
      </c>
      <c r="E115" s="45" t="s">
        <v>1174</v>
      </c>
      <c r="F115" s="45">
        <v>73</v>
      </c>
      <c r="G115" s="45" t="s">
        <v>2249</v>
      </c>
      <c r="H115" s="45" t="s">
        <v>1673</v>
      </c>
      <c r="I115" s="45"/>
    </row>
    <row r="116" spans="1:9" x14ac:dyDescent="0.25">
      <c r="A116" s="71"/>
      <c r="B116" s="76"/>
      <c r="C116" s="76"/>
      <c r="D116" s="45" t="s">
        <v>596</v>
      </c>
      <c r="E116" s="45" t="s">
        <v>2250</v>
      </c>
      <c r="F116" s="45">
        <v>74</v>
      </c>
      <c r="G116" s="45" t="s">
        <v>2251</v>
      </c>
      <c r="H116" s="45" t="s">
        <v>1659</v>
      </c>
      <c r="I116" s="45"/>
    </row>
    <row r="117" spans="1:9" x14ac:dyDescent="0.25">
      <c r="A117" s="71"/>
      <c r="B117" s="76"/>
      <c r="C117" s="76"/>
      <c r="D117" s="45" t="s">
        <v>596</v>
      </c>
      <c r="E117" s="45" t="s">
        <v>2252</v>
      </c>
      <c r="F117" s="45">
        <v>75</v>
      </c>
      <c r="G117" s="45" t="s">
        <v>2055</v>
      </c>
      <c r="H117" s="45" t="s">
        <v>1673</v>
      </c>
      <c r="I117" s="45"/>
    </row>
    <row r="118" spans="1:9" x14ac:dyDescent="0.25">
      <c r="A118" s="71"/>
      <c r="B118" s="77"/>
      <c r="C118" s="77"/>
      <c r="D118" s="45" t="s">
        <v>596</v>
      </c>
      <c r="E118" s="45" t="s">
        <v>2253</v>
      </c>
      <c r="F118" s="45">
        <v>77</v>
      </c>
      <c r="G118" s="45" t="s">
        <v>2254</v>
      </c>
      <c r="H118" s="45" t="s">
        <v>1673</v>
      </c>
      <c r="I118" s="45"/>
    </row>
    <row r="119" spans="1:9" x14ac:dyDescent="0.25">
      <c r="A119" s="71"/>
      <c r="B119" s="75" t="s">
        <v>1176</v>
      </c>
      <c r="C119" s="75" t="s">
        <v>1177</v>
      </c>
      <c r="D119" s="45" t="s">
        <v>427</v>
      </c>
      <c r="E119" s="45" t="s">
        <v>2255</v>
      </c>
      <c r="F119" s="45">
        <v>31</v>
      </c>
      <c r="G119" s="45" t="s">
        <v>2256</v>
      </c>
      <c r="H119" s="45" t="s">
        <v>2257</v>
      </c>
      <c r="I119" s="45"/>
    </row>
    <row r="120" spans="1:9" x14ac:dyDescent="0.25">
      <c r="A120" s="71"/>
      <c r="B120" s="76"/>
      <c r="C120" s="76"/>
      <c r="D120" s="45" t="s">
        <v>427</v>
      </c>
      <c r="E120" s="45" t="s">
        <v>2258</v>
      </c>
      <c r="F120" s="45">
        <v>32</v>
      </c>
      <c r="G120" s="45" t="s">
        <v>2259</v>
      </c>
      <c r="H120" s="45" t="s">
        <v>1638</v>
      </c>
      <c r="I120" s="45"/>
    </row>
    <row r="121" spans="1:9" x14ac:dyDescent="0.25">
      <c r="A121" s="71"/>
      <c r="B121" s="76"/>
      <c r="C121" s="76"/>
      <c r="D121" s="45" t="s">
        <v>427</v>
      </c>
      <c r="E121" s="45" t="s">
        <v>2260</v>
      </c>
      <c r="F121" s="45">
        <v>35</v>
      </c>
      <c r="G121" s="45" t="s">
        <v>2261</v>
      </c>
      <c r="H121" s="45" t="s">
        <v>1673</v>
      </c>
      <c r="I121" s="45"/>
    </row>
    <row r="122" spans="1:9" x14ac:dyDescent="0.25">
      <c r="A122" s="71"/>
      <c r="B122" s="76"/>
      <c r="C122" s="76"/>
      <c r="D122" s="45" t="s">
        <v>427</v>
      </c>
      <c r="E122" s="45" t="s">
        <v>1176</v>
      </c>
      <c r="F122" s="45">
        <v>36</v>
      </c>
      <c r="G122" s="45" t="s">
        <v>2262</v>
      </c>
      <c r="H122" s="45" t="s">
        <v>1673</v>
      </c>
      <c r="I122" s="45"/>
    </row>
    <row r="123" spans="1:9" x14ac:dyDescent="0.25">
      <c r="A123" s="71"/>
      <c r="B123" s="76"/>
      <c r="C123" s="76"/>
      <c r="D123" s="45" t="s">
        <v>427</v>
      </c>
      <c r="E123" s="45" t="s">
        <v>2263</v>
      </c>
      <c r="F123" s="45">
        <v>86</v>
      </c>
      <c r="G123" s="45" t="s">
        <v>2264</v>
      </c>
      <c r="H123" s="45" t="s">
        <v>1673</v>
      </c>
      <c r="I123" s="45"/>
    </row>
    <row r="124" spans="1:9" x14ac:dyDescent="0.25">
      <c r="A124" s="71"/>
      <c r="B124" s="77"/>
      <c r="C124" s="77"/>
      <c r="D124" s="45" t="s">
        <v>427</v>
      </c>
      <c r="E124" s="45" t="s">
        <v>2265</v>
      </c>
      <c r="F124" s="45">
        <v>87</v>
      </c>
      <c r="G124" s="45" t="s">
        <v>2266</v>
      </c>
      <c r="H124" s="45" t="s">
        <v>159</v>
      </c>
      <c r="I124" s="45"/>
    </row>
    <row r="125" spans="1:9" x14ac:dyDescent="0.25">
      <c r="A125" s="71"/>
      <c r="B125" s="75" t="s">
        <v>1184</v>
      </c>
      <c r="C125" s="75" t="s">
        <v>1186</v>
      </c>
      <c r="D125" s="45" t="s">
        <v>427</v>
      </c>
      <c r="E125" s="45" t="s">
        <v>2267</v>
      </c>
      <c r="F125" s="45">
        <v>111</v>
      </c>
      <c r="G125" s="45" t="s">
        <v>2268</v>
      </c>
      <c r="H125" s="45" t="s">
        <v>1673</v>
      </c>
      <c r="I125" s="45"/>
    </row>
    <row r="126" spans="1:9" x14ac:dyDescent="0.25">
      <c r="A126" s="71"/>
      <c r="B126" s="76"/>
      <c r="C126" s="76"/>
      <c r="D126" s="45" t="s">
        <v>427</v>
      </c>
      <c r="E126" s="45" t="s">
        <v>1184</v>
      </c>
      <c r="F126" s="45">
        <v>112</v>
      </c>
      <c r="G126" s="45" t="s">
        <v>2269</v>
      </c>
      <c r="H126" s="45" t="s">
        <v>1659</v>
      </c>
      <c r="I126" s="45"/>
    </row>
    <row r="127" spans="1:9" x14ac:dyDescent="0.25">
      <c r="A127" s="71"/>
      <c r="B127" s="76"/>
      <c r="C127" s="76"/>
      <c r="D127" s="45" t="s">
        <v>427</v>
      </c>
      <c r="E127" s="45" t="s">
        <v>2270</v>
      </c>
      <c r="F127" s="45">
        <v>113</v>
      </c>
      <c r="G127" s="45" t="s">
        <v>2271</v>
      </c>
      <c r="H127" s="45" t="s">
        <v>1659</v>
      </c>
      <c r="I127" s="45"/>
    </row>
    <row r="128" spans="1:9" x14ac:dyDescent="0.25">
      <c r="A128" s="71"/>
      <c r="B128" s="76"/>
      <c r="C128" s="76"/>
      <c r="D128" s="51" t="s">
        <v>427</v>
      </c>
      <c r="E128" s="51" t="s">
        <v>2272</v>
      </c>
      <c r="F128" s="51">
        <v>114</v>
      </c>
      <c r="G128" s="51" t="s">
        <v>2273</v>
      </c>
      <c r="H128" s="51" t="s">
        <v>1638</v>
      </c>
      <c r="I128" s="51"/>
    </row>
    <row r="129" spans="1:9" x14ac:dyDescent="0.25">
      <c r="A129" s="71"/>
      <c r="B129" s="76"/>
      <c r="C129" s="76"/>
      <c r="D129" s="45" t="s">
        <v>427</v>
      </c>
      <c r="E129" s="45" t="s">
        <v>2274</v>
      </c>
      <c r="F129" s="45">
        <v>115</v>
      </c>
      <c r="G129" s="45" t="s">
        <v>2275</v>
      </c>
      <c r="H129" s="45" t="s">
        <v>1673</v>
      </c>
      <c r="I129" s="45"/>
    </row>
    <row r="130" spans="1:9" x14ac:dyDescent="0.25">
      <c r="A130" s="71"/>
      <c r="B130" s="77"/>
      <c r="C130" s="77"/>
      <c r="D130" s="45" t="s">
        <v>427</v>
      </c>
      <c r="E130" s="45" t="s">
        <v>2276</v>
      </c>
      <c r="F130" s="45">
        <v>116</v>
      </c>
      <c r="G130" s="45" t="s">
        <v>2277</v>
      </c>
      <c r="H130" s="45" t="s">
        <v>1673</v>
      </c>
      <c r="I130" s="45"/>
    </row>
    <row r="131" spans="1:9" x14ac:dyDescent="0.25">
      <c r="A131" s="71"/>
      <c r="B131" s="75" t="s">
        <v>1253</v>
      </c>
      <c r="C131" s="75" t="s">
        <v>1254</v>
      </c>
      <c r="D131" s="45" t="s">
        <v>940</v>
      </c>
      <c r="E131" s="45" t="s">
        <v>1253</v>
      </c>
      <c r="F131" s="45">
        <v>165</v>
      </c>
      <c r="G131" s="45" t="s">
        <v>2278</v>
      </c>
      <c r="H131" s="45" t="s">
        <v>1673</v>
      </c>
      <c r="I131" s="45"/>
    </row>
    <row r="132" spans="1:9" x14ac:dyDescent="0.25">
      <c r="A132" s="71"/>
      <c r="B132" s="76"/>
      <c r="C132" s="76"/>
      <c r="D132" s="45" t="s">
        <v>940</v>
      </c>
      <c r="E132" s="45" t="s">
        <v>2279</v>
      </c>
      <c r="F132" s="45">
        <v>166</v>
      </c>
      <c r="G132" s="45" t="s">
        <v>2280</v>
      </c>
      <c r="H132" s="45" t="s">
        <v>1659</v>
      </c>
      <c r="I132" s="45"/>
    </row>
    <row r="133" spans="1:9" x14ac:dyDescent="0.25">
      <c r="A133" s="71"/>
      <c r="B133" s="76"/>
      <c r="C133" s="76"/>
      <c r="D133" s="45" t="s">
        <v>940</v>
      </c>
      <c r="E133" s="45" t="s">
        <v>2281</v>
      </c>
      <c r="F133" s="45">
        <v>167</v>
      </c>
      <c r="G133" s="45" t="s">
        <v>2282</v>
      </c>
      <c r="H133" s="45" t="s">
        <v>1673</v>
      </c>
      <c r="I133" s="45"/>
    </row>
    <row r="134" spans="1:9" x14ac:dyDescent="0.25">
      <c r="A134" s="71"/>
      <c r="B134" s="76"/>
      <c r="C134" s="76"/>
      <c r="D134" s="45" t="s">
        <v>940</v>
      </c>
      <c r="E134" s="45" t="s">
        <v>2283</v>
      </c>
      <c r="F134" s="45">
        <v>168</v>
      </c>
      <c r="G134" s="45" t="s">
        <v>2284</v>
      </c>
      <c r="H134" s="45" t="s">
        <v>159</v>
      </c>
      <c r="I134" s="45"/>
    </row>
    <row r="135" spans="1:9" x14ac:dyDescent="0.25">
      <c r="A135" s="71"/>
      <c r="B135" s="76"/>
      <c r="C135" s="76"/>
      <c r="D135" s="45" t="s">
        <v>940</v>
      </c>
      <c r="E135" s="45" t="s">
        <v>2285</v>
      </c>
      <c r="F135" s="45">
        <v>178</v>
      </c>
      <c r="G135" s="45" t="s">
        <v>2286</v>
      </c>
      <c r="H135" s="45" t="s">
        <v>429</v>
      </c>
      <c r="I135" s="45"/>
    </row>
    <row r="136" spans="1:9" x14ac:dyDescent="0.25">
      <c r="A136" s="71"/>
      <c r="B136" s="77"/>
      <c r="C136" s="77"/>
      <c r="D136" s="45" t="s">
        <v>940</v>
      </c>
      <c r="E136" s="45" t="s">
        <v>2287</v>
      </c>
      <c r="F136" s="45">
        <v>179</v>
      </c>
      <c r="G136" s="45" t="s">
        <v>2288</v>
      </c>
      <c r="H136" s="45" t="s">
        <v>159</v>
      </c>
      <c r="I136" s="45"/>
    </row>
    <row r="137" spans="1:9" x14ac:dyDescent="0.25">
      <c r="A137" s="71"/>
      <c r="B137" s="75" t="s">
        <v>1259</v>
      </c>
      <c r="C137" s="75" t="s">
        <v>1260</v>
      </c>
      <c r="D137" s="45" t="s">
        <v>427</v>
      </c>
      <c r="E137" s="45" t="s">
        <v>2289</v>
      </c>
      <c r="F137" s="45">
        <v>88</v>
      </c>
      <c r="G137" s="45" t="s">
        <v>2290</v>
      </c>
      <c r="H137" s="45" t="s">
        <v>1673</v>
      </c>
      <c r="I137" s="45"/>
    </row>
    <row r="138" spans="1:9" x14ac:dyDescent="0.25">
      <c r="A138" s="71"/>
      <c r="B138" s="76"/>
      <c r="C138" s="76"/>
      <c r="D138" s="45" t="s">
        <v>427</v>
      </c>
      <c r="E138" s="45" t="s">
        <v>2291</v>
      </c>
      <c r="F138" s="45">
        <v>89</v>
      </c>
      <c r="G138" s="45" t="s">
        <v>2292</v>
      </c>
      <c r="H138" s="45" t="s">
        <v>1673</v>
      </c>
      <c r="I138" s="45"/>
    </row>
    <row r="139" spans="1:9" x14ac:dyDescent="0.25">
      <c r="A139" s="71"/>
      <c r="B139" s="76"/>
      <c r="C139" s="76"/>
      <c r="D139" s="45" t="s">
        <v>427</v>
      </c>
      <c r="E139" s="45" t="s">
        <v>2293</v>
      </c>
      <c r="F139" s="45">
        <v>91</v>
      </c>
      <c r="G139" s="45" t="s">
        <v>2294</v>
      </c>
      <c r="H139" s="45" t="s">
        <v>429</v>
      </c>
      <c r="I139" s="45"/>
    </row>
    <row r="140" spans="1:9" x14ac:dyDescent="0.25">
      <c r="A140" s="71"/>
      <c r="B140" s="76"/>
      <c r="C140" s="76"/>
      <c r="D140" s="45" t="s">
        <v>427</v>
      </c>
      <c r="E140" s="45" t="s">
        <v>2295</v>
      </c>
      <c r="F140" s="45">
        <v>92</v>
      </c>
      <c r="G140" s="45" t="s">
        <v>2296</v>
      </c>
      <c r="H140" s="45" t="s">
        <v>1673</v>
      </c>
      <c r="I140" s="45"/>
    </row>
    <row r="141" spans="1:9" x14ac:dyDescent="0.25">
      <c r="A141" s="71"/>
      <c r="B141" s="76"/>
      <c r="C141" s="76"/>
      <c r="D141" s="45" t="s">
        <v>427</v>
      </c>
      <c r="E141" s="45" t="s">
        <v>2297</v>
      </c>
      <c r="F141" s="45">
        <v>93</v>
      </c>
      <c r="G141" s="45" t="s">
        <v>2298</v>
      </c>
      <c r="H141" s="45" t="s">
        <v>159</v>
      </c>
      <c r="I141" s="45"/>
    </row>
    <row r="142" spans="1:9" x14ac:dyDescent="0.25">
      <c r="A142" s="71"/>
      <c r="B142" s="77"/>
      <c r="C142" s="77"/>
      <c r="D142" s="45" t="s">
        <v>427</v>
      </c>
      <c r="E142" s="45" t="s">
        <v>1259</v>
      </c>
      <c r="F142" s="45">
        <v>94</v>
      </c>
      <c r="G142" s="45" t="s">
        <v>2299</v>
      </c>
      <c r="H142" s="45" t="s">
        <v>159</v>
      </c>
      <c r="I142" s="45"/>
    </row>
    <row r="143" spans="1:9" x14ac:dyDescent="0.25">
      <c r="A143" s="71"/>
      <c r="B143" s="75" t="s">
        <v>1279</v>
      </c>
      <c r="C143" s="75" t="s">
        <v>1280</v>
      </c>
      <c r="D143" s="45" t="s">
        <v>1281</v>
      </c>
      <c r="E143" s="45" t="s">
        <v>2300</v>
      </c>
      <c r="F143" s="45">
        <v>171</v>
      </c>
      <c r="G143" s="45" t="s">
        <v>2301</v>
      </c>
      <c r="H143" s="45" t="s">
        <v>1659</v>
      </c>
      <c r="I143" s="45"/>
    </row>
    <row r="144" spans="1:9" x14ac:dyDescent="0.25">
      <c r="A144" s="71"/>
      <c r="B144" s="76"/>
      <c r="C144" s="76"/>
      <c r="D144" s="45" t="s">
        <v>1281</v>
      </c>
      <c r="E144" s="45" t="s">
        <v>2302</v>
      </c>
      <c r="F144" s="45">
        <v>172</v>
      </c>
      <c r="G144" s="45" t="s">
        <v>2303</v>
      </c>
      <c r="H144" s="45" t="s">
        <v>159</v>
      </c>
      <c r="I144" s="45"/>
    </row>
    <row r="145" spans="1:9" x14ac:dyDescent="0.25">
      <c r="A145" s="71"/>
      <c r="B145" s="76"/>
      <c r="C145" s="76"/>
      <c r="D145" s="45" t="s">
        <v>1281</v>
      </c>
      <c r="E145" s="45" t="s">
        <v>2304</v>
      </c>
      <c r="F145" s="45">
        <v>173</v>
      </c>
      <c r="G145" s="45" t="s">
        <v>2305</v>
      </c>
      <c r="H145" s="45" t="s">
        <v>1659</v>
      </c>
      <c r="I145" s="45"/>
    </row>
    <row r="146" spans="1:9" x14ac:dyDescent="0.25">
      <c r="A146" s="71"/>
      <c r="B146" s="76"/>
      <c r="C146" s="76"/>
      <c r="D146" s="45" t="s">
        <v>1281</v>
      </c>
      <c r="E146" s="45" t="s">
        <v>2306</v>
      </c>
      <c r="F146" s="45">
        <v>174</v>
      </c>
      <c r="G146" s="45" t="s">
        <v>2307</v>
      </c>
      <c r="H146" s="45" t="s">
        <v>1659</v>
      </c>
      <c r="I146" s="45"/>
    </row>
    <row r="147" spans="1:9" x14ac:dyDescent="0.25">
      <c r="A147" s="71"/>
      <c r="B147" s="76"/>
      <c r="C147" s="76"/>
      <c r="D147" s="45" t="s">
        <v>1281</v>
      </c>
      <c r="E147" s="45" t="s">
        <v>2308</v>
      </c>
      <c r="F147" s="45">
        <v>175</v>
      </c>
      <c r="G147" s="45" t="s">
        <v>2309</v>
      </c>
      <c r="H147" s="45" t="s">
        <v>1673</v>
      </c>
      <c r="I147" s="45"/>
    </row>
    <row r="148" spans="1:9" x14ac:dyDescent="0.25">
      <c r="A148" s="71"/>
      <c r="B148" s="76"/>
      <c r="C148" s="76"/>
      <c r="D148" s="45" t="s">
        <v>1281</v>
      </c>
      <c r="E148" s="45" t="s">
        <v>1279</v>
      </c>
      <c r="F148" s="45">
        <v>176</v>
      </c>
      <c r="G148" s="45" t="s">
        <v>2310</v>
      </c>
      <c r="H148" s="45" t="s">
        <v>1659</v>
      </c>
      <c r="I148" s="45"/>
    </row>
    <row r="149" spans="1:9" x14ac:dyDescent="0.25">
      <c r="A149" s="71"/>
      <c r="B149" s="77"/>
      <c r="C149" s="77"/>
      <c r="D149" s="45" t="s">
        <v>1281</v>
      </c>
      <c r="E149" s="45" t="s">
        <v>2311</v>
      </c>
      <c r="F149" s="45">
        <v>177</v>
      </c>
      <c r="G149" s="45" t="s">
        <v>2312</v>
      </c>
      <c r="H149" s="45" t="s">
        <v>1659</v>
      </c>
      <c r="I149" s="45"/>
    </row>
    <row r="150" spans="1:9" x14ac:dyDescent="0.25">
      <c r="A150" s="71"/>
      <c r="B150" s="75" t="s">
        <v>1298</v>
      </c>
      <c r="C150" s="75" t="s">
        <v>1299</v>
      </c>
      <c r="D150" s="45" t="s">
        <v>427</v>
      </c>
      <c r="E150" s="45" t="s">
        <v>2313</v>
      </c>
      <c r="F150" s="45">
        <v>170</v>
      </c>
      <c r="G150" s="45" t="s">
        <v>2314</v>
      </c>
      <c r="H150" s="45" t="s">
        <v>1638</v>
      </c>
      <c r="I150" s="45"/>
    </row>
    <row r="151" spans="1:9" x14ac:dyDescent="0.25">
      <c r="A151" s="71"/>
      <c r="B151" s="76"/>
      <c r="C151" s="76"/>
      <c r="D151" s="45" t="s">
        <v>427</v>
      </c>
      <c r="E151" s="45" t="s">
        <v>2315</v>
      </c>
      <c r="F151" s="45">
        <v>235</v>
      </c>
      <c r="G151" s="45" t="s">
        <v>2316</v>
      </c>
      <c r="H151" s="45" t="s">
        <v>1673</v>
      </c>
      <c r="I151" s="45"/>
    </row>
    <row r="152" spans="1:9" x14ac:dyDescent="0.25">
      <c r="A152" s="71"/>
      <c r="B152" s="76"/>
      <c r="C152" s="76"/>
      <c r="D152" s="45" t="s">
        <v>427</v>
      </c>
      <c r="E152" s="45" t="s">
        <v>2317</v>
      </c>
      <c r="F152" s="45">
        <v>236</v>
      </c>
      <c r="G152" s="45" t="s">
        <v>2318</v>
      </c>
      <c r="H152" s="45" t="s">
        <v>159</v>
      </c>
      <c r="I152" s="45"/>
    </row>
    <row r="153" spans="1:9" x14ac:dyDescent="0.25">
      <c r="A153" s="71"/>
      <c r="B153" s="76"/>
      <c r="C153" s="76"/>
      <c r="D153" s="45" t="s">
        <v>427</v>
      </c>
      <c r="E153" s="45" t="s">
        <v>1298</v>
      </c>
      <c r="F153" s="45">
        <v>237</v>
      </c>
      <c r="G153" s="45" t="s">
        <v>2319</v>
      </c>
      <c r="H153" s="45" t="s">
        <v>1673</v>
      </c>
      <c r="I153" s="45"/>
    </row>
    <row r="154" spans="1:9" x14ac:dyDescent="0.25">
      <c r="A154" s="71"/>
      <c r="B154" s="76"/>
      <c r="C154" s="76"/>
      <c r="D154" s="45" t="s">
        <v>427</v>
      </c>
      <c r="E154" s="45" t="s">
        <v>2320</v>
      </c>
      <c r="F154" s="45">
        <v>238</v>
      </c>
      <c r="G154" s="45" t="s">
        <v>2321</v>
      </c>
      <c r="H154" s="45" t="s">
        <v>1638</v>
      </c>
      <c r="I154" s="45"/>
    </row>
    <row r="155" spans="1:9" x14ac:dyDescent="0.25">
      <c r="A155" s="71"/>
      <c r="B155" s="77"/>
      <c r="C155" s="77"/>
      <c r="D155" s="45" t="s">
        <v>427</v>
      </c>
      <c r="E155" s="45" t="s">
        <v>2322</v>
      </c>
      <c r="F155" s="45">
        <v>239</v>
      </c>
      <c r="G155" s="45" t="s">
        <v>2323</v>
      </c>
      <c r="H155" s="45" t="s">
        <v>159</v>
      </c>
      <c r="I155" s="45"/>
    </row>
    <row r="156" spans="1:9" x14ac:dyDescent="0.25">
      <c r="A156" s="71"/>
      <c r="B156" s="75" t="s">
        <v>1331</v>
      </c>
      <c r="C156" s="75" t="s">
        <v>1332</v>
      </c>
      <c r="D156" s="45" t="s">
        <v>427</v>
      </c>
      <c r="E156" s="45" t="s">
        <v>2324</v>
      </c>
      <c r="F156" s="45">
        <v>6</v>
      </c>
      <c r="G156" s="45" t="s">
        <v>2325</v>
      </c>
      <c r="H156" s="45" t="s">
        <v>159</v>
      </c>
      <c r="I156" s="45"/>
    </row>
    <row r="157" spans="1:9" x14ac:dyDescent="0.25">
      <c r="A157" s="71"/>
      <c r="B157" s="76"/>
      <c r="C157" s="76"/>
      <c r="D157" s="45" t="s">
        <v>427</v>
      </c>
      <c r="E157" s="45" t="s">
        <v>2326</v>
      </c>
      <c r="F157" s="45">
        <v>7</v>
      </c>
      <c r="G157" s="45" t="s">
        <v>2327</v>
      </c>
      <c r="H157" s="45" t="s">
        <v>159</v>
      </c>
      <c r="I157" s="45"/>
    </row>
    <row r="158" spans="1:9" x14ac:dyDescent="0.25">
      <c r="A158" s="71"/>
      <c r="B158" s="76"/>
      <c r="C158" s="76"/>
      <c r="D158" s="45" t="s">
        <v>427</v>
      </c>
      <c r="E158" s="45" t="s">
        <v>2328</v>
      </c>
      <c r="F158" s="45">
        <v>8</v>
      </c>
      <c r="G158" s="45" t="s">
        <v>2329</v>
      </c>
      <c r="H158" s="45" t="s">
        <v>1638</v>
      </c>
      <c r="I158" s="45"/>
    </row>
    <row r="159" spans="1:9" x14ac:dyDescent="0.25">
      <c r="A159" s="71"/>
      <c r="B159" s="76"/>
      <c r="C159" s="76"/>
      <c r="D159" s="45" t="s">
        <v>427</v>
      </c>
      <c r="E159" s="45" t="s">
        <v>2330</v>
      </c>
      <c r="F159" s="45">
        <v>10</v>
      </c>
      <c r="G159" s="45" t="s">
        <v>2331</v>
      </c>
      <c r="H159" s="45" t="s">
        <v>159</v>
      </c>
      <c r="I159" s="45"/>
    </row>
    <row r="160" spans="1:9" x14ac:dyDescent="0.25">
      <c r="A160" s="71"/>
      <c r="B160" s="76"/>
      <c r="C160" s="76"/>
      <c r="D160" s="45" t="s">
        <v>427</v>
      </c>
      <c r="E160" s="45" t="s">
        <v>2332</v>
      </c>
      <c r="F160" s="45">
        <v>11</v>
      </c>
      <c r="G160" s="45" t="s">
        <v>2333</v>
      </c>
      <c r="H160" s="45" t="s">
        <v>159</v>
      </c>
      <c r="I160" s="45"/>
    </row>
    <row r="161" spans="1:9" x14ac:dyDescent="0.25">
      <c r="A161" s="71"/>
      <c r="B161" s="77"/>
      <c r="C161" s="77"/>
      <c r="D161" s="45" t="s">
        <v>427</v>
      </c>
      <c r="E161" s="45" t="s">
        <v>2334</v>
      </c>
      <c r="F161" s="45">
        <v>12</v>
      </c>
      <c r="G161" s="45" t="s">
        <v>2335</v>
      </c>
      <c r="H161" s="45" t="s">
        <v>1673</v>
      </c>
      <c r="I161" s="45"/>
    </row>
    <row r="162" spans="1:9" x14ac:dyDescent="0.25">
      <c r="A162" s="71"/>
      <c r="B162" s="75" t="s">
        <v>1333</v>
      </c>
      <c r="C162" s="75" t="s">
        <v>1334</v>
      </c>
      <c r="D162" s="45" t="s">
        <v>427</v>
      </c>
      <c r="E162" s="45" t="s">
        <v>2336</v>
      </c>
      <c r="F162" s="45">
        <v>186</v>
      </c>
      <c r="G162" s="45" t="s">
        <v>2337</v>
      </c>
      <c r="H162" s="45" t="s">
        <v>159</v>
      </c>
      <c r="I162" s="45"/>
    </row>
    <row r="163" spans="1:9" x14ac:dyDescent="0.25">
      <c r="A163" s="71"/>
      <c r="B163" s="76"/>
      <c r="C163" s="76"/>
      <c r="D163" s="45" t="s">
        <v>427</v>
      </c>
      <c r="E163" s="45" t="s">
        <v>2338</v>
      </c>
      <c r="F163" s="45">
        <v>187</v>
      </c>
      <c r="G163" s="45" t="s">
        <v>2339</v>
      </c>
      <c r="H163" s="45" t="s">
        <v>1673</v>
      </c>
      <c r="I163" s="45"/>
    </row>
    <row r="164" spans="1:9" x14ac:dyDescent="0.25">
      <c r="A164" s="71"/>
      <c r="B164" s="76"/>
      <c r="C164" s="76"/>
      <c r="D164" s="45" t="s">
        <v>427</v>
      </c>
      <c r="E164" s="45" t="s">
        <v>2340</v>
      </c>
      <c r="F164" s="45">
        <v>188</v>
      </c>
      <c r="G164" s="45" t="s">
        <v>2341</v>
      </c>
      <c r="H164" s="45" t="s">
        <v>1659</v>
      </c>
      <c r="I164" s="45"/>
    </row>
    <row r="165" spans="1:9" x14ac:dyDescent="0.25">
      <c r="A165" s="71"/>
      <c r="B165" s="76"/>
      <c r="C165" s="76"/>
      <c r="D165" s="45" t="s">
        <v>427</v>
      </c>
      <c r="E165" s="45" t="s">
        <v>2342</v>
      </c>
      <c r="F165" s="45">
        <v>189</v>
      </c>
      <c r="G165" s="45" t="s">
        <v>2343</v>
      </c>
      <c r="H165" s="45" t="s">
        <v>1673</v>
      </c>
      <c r="I165" s="45"/>
    </row>
    <row r="166" spans="1:9" x14ac:dyDescent="0.25">
      <c r="A166" s="71"/>
      <c r="B166" s="76"/>
      <c r="C166" s="76"/>
      <c r="D166" s="45" t="s">
        <v>427</v>
      </c>
      <c r="E166" s="45" t="s">
        <v>2344</v>
      </c>
      <c r="F166" s="45">
        <v>190</v>
      </c>
      <c r="G166" s="45" t="s">
        <v>2345</v>
      </c>
      <c r="H166" s="45" t="s">
        <v>1673</v>
      </c>
      <c r="I166" s="45"/>
    </row>
    <row r="167" spans="1:9" x14ac:dyDescent="0.25">
      <c r="A167" s="71"/>
      <c r="B167" s="77"/>
      <c r="C167" s="77"/>
      <c r="D167" s="45" t="s">
        <v>427</v>
      </c>
      <c r="E167" s="45" t="s">
        <v>2346</v>
      </c>
      <c r="F167" s="45">
        <v>191</v>
      </c>
      <c r="G167" s="45" t="s">
        <v>2347</v>
      </c>
      <c r="H167" s="45" t="s">
        <v>1638</v>
      </c>
      <c r="I167" s="45"/>
    </row>
    <row r="168" spans="1:9" x14ac:dyDescent="0.25">
      <c r="A168" s="71"/>
      <c r="B168" s="75" t="s">
        <v>1341</v>
      </c>
      <c r="C168" s="75" t="s">
        <v>1342</v>
      </c>
      <c r="D168" s="45" t="s">
        <v>427</v>
      </c>
      <c r="E168" s="45" t="s">
        <v>2348</v>
      </c>
      <c r="F168" s="45">
        <v>180</v>
      </c>
      <c r="G168" s="45" t="s">
        <v>2349</v>
      </c>
      <c r="H168" s="45" t="s">
        <v>159</v>
      </c>
      <c r="I168" s="45"/>
    </row>
    <row r="169" spans="1:9" x14ac:dyDescent="0.25">
      <c r="A169" s="71"/>
      <c r="B169" s="76"/>
      <c r="C169" s="76"/>
      <c r="D169" s="45" t="s">
        <v>427</v>
      </c>
      <c r="E169" s="45" t="s">
        <v>2350</v>
      </c>
      <c r="F169" s="45">
        <v>181</v>
      </c>
      <c r="G169" s="45" t="s">
        <v>2351</v>
      </c>
      <c r="H169" s="45" t="s">
        <v>159</v>
      </c>
      <c r="I169" s="45"/>
    </row>
    <row r="170" spans="1:9" x14ac:dyDescent="0.25">
      <c r="A170" s="71"/>
      <c r="B170" s="76"/>
      <c r="C170" s="76"/>
      <c r="D170" s="45" t="s">
        <v>427</v>
      </c>
      <c r="E170" s="45" t="s">
        <v>2352</v>
      </c>
      <c r="F170" s="45">
        <v>182</v>
      </c>
      <c r="G170" s="45" t="s">
        <v>2353</v>
      </c>
      <c r="H170" s="45" t="s">
        <v>159</v>
      </c>
      <c r="I170" s="45"/>
    </row>
    <row r="171" spans="1:9" x14ac:dyDescent="0.25">
      <c r="A171" s="71"/>
      <c r="B171" s="76"/>
      <c r="C171" s="76"/>
      <c r="D171" s="45" t="s">
        <v>427</v>
      </c>
      <c r="E171" s="45" t="s">
        <v>2354</v>
      </c>
      <c r="F171" s="45">
        <v>183</v>
      </c>
      <c r="G171" s="45" t="s">
        <v>2355</v>
      </c>
      <c r="H171" s="45" t="s">
        <v>159</v>
      </c>
      <c r="I171" s="45"/>
    </row>
    <row r="172" spans="1:9" x14ac:dyDescent="0.25">
      <c r="A172" s="71"/>
      <c r="B172" s="76"/>
      <c r="C172" s="76"/>
      <c r="D172" s="45" t="s">
        <v>427</v>
      </c>
      <c r="E172" s="45" t="s">
        <v>1341</v>
      </c>
      <c r="F172" s="45">
        <v>184</v>
      </c>
      <c r="G172" s="45" t="s">
        <v>2356</v>
      </c>
      <c r="H172" s="45" t="s">
        <v>159</v>
      </c>
      <c r="I172" s="45"/>
    </row>
    <row r="173" spans="1:9" x14ac:dyDescent="0.25">
      <c r="A173" s="71"/>
      <c r="B173" s="77"/>
      <c r="C173" s="77"/>
      <c r="D173" s="45" t="s">
        <v>427</v>
      </c>
      <c r="E173" s="45" t="s">
        <v>2357</v>
      </c>
      <c r="F173" s="45">
        <v>185</v>
      </c>
      <c r="G173" s="45" t="s">
        <v>2358</v>
      </c>
      <c r="H173" s="45" t="s">
        <v>1673</v>
      </c>
      <c r="I173" s="45"/>
    </row>
    <row r="174" spans="1:9" x14ac:dyDescent="0.25">
      <c r="A174" s="71"/>
      <c r="B174" s="75" t="s">
        <v>1366</v>
      </c>
      <c r="C174" s="75" t="s">
        <v>1367</v>
      </c>
      <c r="D174" s="45" t="s">
        <v>1281</v>
      </c>
      <c r="E174" s="45" t="s">
        <v>2359</v>
      </c>
      <c r="F174" s="45">
        <v>58</v>
      </c>
      <c r="G174" s="45" t="s">
        <v>2360</v>
      </c>
      <c r="H174" s="45" t="s">
        <v>1638</v>
      </c>
      <c r="I174" s="45"/>
    </row>
    <row r="175" spans="1:9" x14ac:dyDescent="0.25">
      <c r="A175" s="71"/>
      <c r="B175" s="76"/>
      <c r="C175" s="76"/>
      <c r="D175" s="45" t="s">
        <v>1281</v>
      </c>
      <c r="E175" s="45" t="s">
        <v>2361</v>
      </c>
      <c r="F175" s="45">
        <v>59</v>
      </c>
      <c r="G175" s="45" t="s">
        <v>2362</v>
      </c>
      <c r="H175" s="45" t="s">
        <v>159</v>
      </c>
      <c r="I175" s="45"/>
    </row>
    <row r="176" spans="1:9" x14ac:dyDescent="0.25">
      <c r="A176" s="71"/>
      <c r="B176" s="76"/>
      <c r="C176" s="76"/>
      <c r="D176" s="45" t="s">
        <v>1281</v>
      </c>
      <c r="E176" s="45" t="s">
        <v>2363</v>
      </c>
      <c r="F176" s="45">
        <v>60</v>
      </c>
      <c r="G176" s="45" t="s">
        <v>2364</v>
      </c>
      <c r="H176" s="45" t="s">
        <v>1659</v>
      </c>
      <c r="I176" s="45"/>
    </row>
    <row r="177" spans="1:9" x14ac:dyDescent="0.25">
      <c r="A177" s="71"/>
      <c r="B177" s="76"/>
      <c r="C177" s="76"/>
      <c r="D177" s="45" t="s">
        <v>1281</v>
      </c>
      <c r="E177" s="45" t="s">
        <v>2365</v>
      </c>
      <c r="F177" s="45">
        <v>61</v>
      </c>
      <c r="G177" s="45" t="s">
        <v>2366</v>
      </c>
      <c r="H177" s="45" t="s">
        <v>1659</v>
      </c>
      <c r="I177" s="45"/>
    </row>
    <row r="178" spans="1:9" x14ac:dyDescent="0.25">
      <c r="A178" s="71"/>
      <c r="B178" s="76"/>
      <c r="C178" s="76"/>
      <c r="D178" s="45" t="s">
        <v>1281</v>
      </c>
      <c r="E178" s="45" t="s">
        <v>1366</v>
      </c>
      <c r="F178" s="45">
        <v>62</v>
      </c>
      <c r="G178" s="45" t="s">
        <v>2367</v>
      </c>
      <c r="H178" s="45" t="s">
        <v>159</v>
      </c>
      <c r="I178" s="45"/>
    </row>
    <row r="179" spans="1:9" x14ac:dyDescent="0.25">
      <c r="A179" s="71"/>
      <c r="B179" s="77"/>
      <c r="C179" s="77"/>
      <c r="D179" s="45" t="s">
        <v>1281</v>
      </c>
      <c r="E179" s="45" t="s">
        <v>2368</v>
      </c>
      <c r="F179" s="45">
        <v>69</v>
      </c>
      <c r="G179" s="45" t="s">
        <v>2369</v>
      </c>
      <c r="H179" s="45" t="s">
        <v>1638</v>
      </c>
      <c r="I179" s="45"/>
    </row>
    <row r="180" spans="1:9" x14ac:dyDescent="0.25">
      <c r="A180" s="71"/>
      <c r="B180" s="75" t="s">
        <v>1370</v>
      </c>
      <c r="C180" s="75" t="s">
        <v>1371</v>
      </c>
      <c r="D180" s="45" t="s">
        <v>427</v>
      </c>
      <c r="E180" s="45" t="s">
        <v>2370</v>
      </c>
      <c r="F180" s="45">
        <v>13</v>
      </c>
      <c r="G180" s="45" t="s">
        <v>2371</v>
      </c>
      <c r="H180" s="45" t="s">
        <v>1673</v>
      </c>
      <c r="I180" s="45"/>
    </row>
    <row r="181" spans="1:9" x14ac:dyDescent="0.25">
      <c r="A181" s="71"/>
      <c r="B181" s="76"/>
      <c r="C181" s="76"/>
      <c r="D181" s="45" t="s">
        <v>427</v>
      </c>
      <c r="E181" s="45" t="s">
        <v>2372</v>
      </c>
      <c r="F181" s="45">
        <v>14</v>
      </c>
      <c r="G181" s="45" t="s">
        <v>2373</v>
      </c>
      <c r="H181" s="45" t="s">
        <v>2160</v>
      </c>
      <c r="I181" s="45"/>
    </row>
    <row r="182" spans="1:9" x14ac:dyDescent="0.25">
      <c r="A182" s="71"/>
      <c r="B182" s="76"/>
      <c r="C182" s="76"/>
      <c r="D182" s="45" t="s">
        <v>427</v>
      </c>
      <c r="E182" s="45" t="s">
        <v>2374</v>
      </c>
      <c r="F182" s="45">
        <v>15</v>
      </c>
      <c r="G182" s="45" t="s">
        <v>2375</v>
      </c>
      <c r="H182" s="45" t="s">
        <v>1673</v>
      </c>
      <c r="I182" s="45"/>
    </row>
    <row r="183" spans="1:9" x14ac:dyDescent="0.25">
      <c r="A183" s="71"/>
      <c r="B183" s="76"/>
      <c r="C183" s="76"/>
      <c r="D183" s="45" t="s">
        <v>427</v>
      </c>
      <c r="E183" s="45" t="s">
        <v>2376</v>
      </c>
      <c r="F183" s="45">
        <v>16</v>
      </c>
      <c r="G183" s="45" t="s">
        <v>2377</v>
      </c>
      <c r="H183" s="45" t="s">
        <v>159</v>
      </c>
      <c r="I183" s="45"/>
    </row>
    <row r="184" spans="1:9" x14ac:dyDescent="0.25">
      <c r="A184" s="71"/>
      <c r="B184" s="76"/>
      <c r="C184" s="76"/>
      <c r="D184" s="45" t="s">
        <v>427</v>
      </c>
      <c r="E184" s="45" t="s">
        <v>2378</v>
      </c>
      <c r="F184" s="45">
        <v>17</v>
      </c>
      <c r="G184" s="45" t="s">
        <v>2379</v>
      </c>
      <c r="H184" s="45" t="s">
        <v>159</v>
      </c>
      <c r="I184" s="45"/>
    </row>
    <row r="185" spans="1:9" x14ac:dyDescent="0.25">
      <c r="A185" s="71"/>
      <c r="B185" s="77"/>
      <c r="C185" s="77"/>
      <c r="D185" s="45" t="s">
        <v>427</v>
      </c>
      <c r="E185" s="45" t="s">
        <v>2380</v>
      </c>
      <c r="F185" s="45">
        <v>19</v>
      </c>
      <c r="G185" s="45" t="s">
        <v>2381</v>
      </c>
      <c r="H185" s="45" t="s">
        <v>159</v>
      </c>
      <c r="I185" s="45"/>
    </row>
    <row r="186" spans="1:9" x14ac:dyDescent="0.25">
      <c r="A186" s="71"/>
      <c r="B186" s="75" t="s">
        <v>1428</v>
      </c>
      <c r="C186" s="75" t="s">
        <v>1429</v>
      </c>
      <c r="D186" s="45" t="s">
        <v>940</v>
      </c>
      <c r="E186" s="45" t="s">
        <v>2382</v>
      </c>
      <c r="F186" s="45">
        <v>78</v>
      </c>
      <c r="G186" s="45" t="s">
        <v>2383</v>
      </c>
      <c r="H186" s="45" t="s">
        <v>1659</v>
      </c>
      <c r="I186" s="45"/>
    </row>
    <row r="187" spans="1:9" x14ac:dyDescent="0.25">
      <c r="A187" s="71"/>
      <c r="B187" s="76"/>
      <c r="C187" s="76"/>
      <c r="D187" s="45" t="s">
        <v>940</v>
      </c>
      <c r="E187" s="45" t="s">
        <v>2384</v>
      </c>
      <c r="F187" s="45">
        <v>84</v>
      </c>
      <c r="G187" s="45" t="s">
        <v>2385</v>
      </c>
      <c r="H187" s="45" t="s">
        <v>1659</v>
      </c>
      <c r="I187" s="45"/>
    </row>
    <row r="188" spans="1:9" x14ac:dyDescent="0.25">
      <c r="A188" s="71"/>
      <c r="B188" s="76"/>
      <c r="C188" s="76"/>
      <c r="D188" s="45" t="s">
        <v>940</v>
      </c>
      <c r="E188" s="45" t="s">
        <v>2376</v>
      </c>
      <c r="F188" s="45">
        <v>131</v>
      </c>
      <c r="G188" s="45" t="s">
        <v>2386</v>
      </c>
      <c r="H188" s="45" t="s">
        <v>1659</v>
      </c>
      <c r="I188" s="45"/>
    </row>
    <row r="189" spans="1:9" x14ac:dyDescent="0.25">
      <c r="A189" s="71"/>
      <c r="B189" s="76"/>
      <c r="C189" s="76"/>
      <c r="D189" s="45" t="s">
        <v>940</v>
      </c>
      <c r="E189" s="45" t="s">
        <v>2387</v>
      </c>
      <c r="F189" s="45">
        <v>132</v>
      </c>
      <c r="G189" s="45" t="s">
        <v>2388</v>
      </c>
      <c r="H189" s="45" t="s">
        <v>1659</v>
      </c>
      <c r="I189" s="45"/>
    </row>
    <row r="190" spans="1:9" x14ac:dyDescent="0.25">
      <c r="A190" s="71"/>
      <c r="B190" s="76"/>
      <c r="C190" s="76"/>
      <c r="D190" s="45" t="s">
        <v>940</v>
      </c>
      <c r="E190" s="45" t="s">
        <v>1428</v>
      </c>
      <c r="F190" s="45">
        <v>133</v>
      </c>
      <c r="G190" s="45" t="s">
        <v>2389</v>
      </c>
      <c r="H190" s="45" t="s">
        <v>1673</v>
      </c>
      <c r="I190" s="45"/>
    </row>
    <row r="191" spans="1:9" x14ac:dyDescent="0.25">
      <c r="A191" s="71"/>
      <c r="B191" s="77"/>
      <c r="C191" s="77"/>
      <c r="D191" s="45" t="s">
        <v>940</v>
      </c>
      <c r="E191" s="45" t="s">
        <v>2390</v>
      </c>
      <c r="F191" s="45">
        <v>139</v>
      </c>
      <c r="G191" s="45" t="s">
        <v>2391</v>
      </c>
      <c r="H191" s="45" t="s">
        <v>1638</v>
      </c>
      <c r="I191" s="45"/>
    </row>
    <row r="192" spans="1:9" x14ac:dyDescent="0.25">
      <c r="A192" s="71"/>
      <c r="B192" s="75" t="s">
        <v>1440</v>
      </c>
      <c r="C192" s="75" t="s">
        <v>1441</v>
      </c>
      <c r="D192" s="45" t="s">
        <v>427</v>
      </c>
      <c r="E192" s="45" t="s">
        <v>2392</v>
      </c>
      <c r="F192" s="45">
        <v>117</v>
      </c>
      <c r="G192" s="45" t="s">
        <v>2393</v>
      </c>
      <c r="H192" s="45" t="s">
        <v>1673</v>
      </c>
      <c r="I192" s="45"/>
    </row>
    <row r="193" spans="1:9" x14ac:dyDescent="0.25">
      <c r="A193" s="71"/>
      <c r="B193" s="76"/>
      <c r="C193" s="76"/>
      <c r="D193" s="45" t="s">
        <v>427</v>
      </c>
      <c r="E193" s="45" t="s">
        <v>2394</v>
      </c>
      <c r="F193" s="45">
        <v>118</v>
      </c>
      <c r="G193" s="45" t="s">
        <v>2395</v>
      </c>
      <c r="H193" s="45" t="s">
        <v>159</v>
      </c>
      <c r="I193" s="45"/>
    </row>
    <row r="194" spans="1:9" x14ac:dyDescent="0.25">
      <c r="A194" s="71"/>
      <c r="B194" s="76"/>
      <c r="C194" s="76"/>
      <c r="D194" s="45" t="s">
        <v>427</v>
      </c>
      <c r="E194" s="45" t="s">
        <v>2396</v>
      </c>
      <c r="F194" s="45">
        <v>119</v>
      </c>
      <c r="G194" s="45" t="s">
        <v>2397</v>
      </c>
      <c r="H194" s="45" t="s">
        <v>1673</v>
      </c>
      <c r="I194" s="45"/>
    </row>
    <row r="195" spans="1:9" x14ac:dyDescent="0.25">
      <c r="A195" s="71"/>
      <c r="B195" s="76"/>
      <c r="C195" s="76"/>
      <c r="D195" s="45" t="s">
        <v>427</v>
      </c>
      <c r="E195" s="45" t="s">
        <v>2398</v>
      </c>
      <c r="F195" s="45">
        <v>120</v>
      </c>
      <c r="G195" s="45" t="s">
        <v>2399</v>
      </c>
      <c r="H195" s="45" t="s">
        <v>159</v>
      </c>
      <c r="I195" s="45"/>
    </row>
    <row r="196" spans="1:9" x14ac:dyDescent="0.25">
      <c r="A196" s="71"/>
      <c r="B196" s="76"/>
      <c r="C196" s="76"/>
      <c r="D196" s="45" t="s">
        <v>427</v>
      </c>
      <c r="E196" s="45" t="s">
        <v>2400</v>
      </c>
      <c r="F196" s="45">
        <v>121</v>
      </c>
      <c r="G196" s="45" t="s">
        <v>2401</v>
      </c>
      <c r="H196" s="45" t="s">
        <v>1673</v>
      </c>
      <c r="I196" s="45"/>
    </row>
    <row r="197" spans="1:9" x14ac:dyDescent="0.25">
      <c r="A197" s="71"/>
      <c r="B197" s="77"/>
      <c r="C197" s="77"/>
      <c r="D197" s="45" t="s">
        <v>427</v>
      </c>
      <c r="E197" s="45" t="s">
        <v>2402</v>
      </c>
      <c r="F197" s="45">
        <v>122</v>
      </c>
      <c r="G197" s="45" t="s">
        <v>2403</v>
      </c>
      <c r="H197" s="45" t="s">
        <v>1673</v>
      </c>
      <c r="I197" s="45"/>
    </row>
    <row r="198" spans="1:9" x14ac:dyDescent="0.25">
      <c r="A198" s="71"/>
      <c r="B198" s="75" t="s">
        <v>1442</v>
      </c>
      <c r="C198" s="75" t="s">
        <v>1443</v>
      </c>
      <c r="D198" s="45" t="s">
        <v>427</v>
      </c>
      <c r="E198" s="45" t="s">
        <v>2404</v>
      </c>
      <c r="F198" s="45">
        <v>204</v>
      </c>
      <c r="G198" s="45" t="s">
        <v>2405</v>
      </c>
      <c r="H198" s="45" t="s">
        <v>159</v>
      </c>
      <c r="I198" s="45"/>
    </row>
    <row r="199" spans="1:9" x14ac:dyDescent="0.25">
      <c r="A199" s="71"/>
      <c r="B199" s="76"/>
      <c r="C199" s="76"/>
      <c r="D199" s="45" t="s">
        <v>427</v>
      </c>
      <c r="E199" s="45" t="s">
        <v>2406</v>
      </c>
      <c r="F199" s="45">
        <v>205</v>
      </c>
      <c r="G199" s="45" t="s">
        <v>2407</v>
      </c>
      <c r="H199" s="45" t="s">
        <v>159</v>
      </c>
      <c r="I199" s="45"/>
    </row>
    <row r="200" spans="1:9" x14ac:dyDescent="0.25">
      <c r="A200" s="71"/>
      <c r="B200" s="76"/>
      <c r="C200" s="76"/>
      <c r="D200" s="45" t="s">
        <v>427</v>
      </c>
      <c r="E200" s="45" t="s">
        <v>2408</v>
      </c>
      <c r="F200" s="45">
        <v>206</v>
      </c>
      <c r="G200" s="45" t="s">
        <v>2409</v>
      </c>
      <c r="H200" s="45" t="s">
        <v>159</v>
      </c>
      <c r="I200" s="45"/>
    </row>
    <row r="201" spans="1:9" x14ac:dyDescent="0.25">
      <c r="A201" s="71"/>
      <c r="B201" s="76"/>
      <c r="C201" s="76"/>
      <c r="D201" s="45" t="s">
        <v>427</v>
      </c>
      <c r="E201" s="45" t="s">
        <v>2410</v>
      </c>
      <c r="F201" s="45">
        <v>207</v>
      </c>
      <c r="G201" s="45" t="s">
        <v>2411</v>
      </c>
      <c r="H201" s="45" t="s">
        <v>2257</v>
      </c>
      <c r="I201" s="45"/>
    </row>
    <row r="202" spans="1:9" x14ac:dyDescent="0.25">
      <c r="A202" s="71"/>
      <c r="B202" s="76"/>
      <c r="C202" s="76"/>
      <c r="D202" s="45" t="s">
        <v>427</v>
      </c>
      <c r="E202" s="45" t="s">
        <v>1442</v>
      </c>
      <c r="F202" s="45">
        <v>208</v>
      </c>
      <c r="G202" s="45" t="s">
        <v>2388</v>
      </c>
      <c r="H202" s="45" t="s">
        <v>1673</v>
      </c>
      <c r="I202" s="45"/>
    </row>
    <row r="203" spans="1:9" x14ac:dyDescent="0.25">
      <c r="A203" s="71"/>
      <c r="B203" s="77"/>
      <c r="C203" s="77"/>
      <c r="D203" s="45" t="s">
        <v>427</v>
      </c>
      <c r="E203" s="45" t="s">
        <v>2412</v>
      </c>
      <c r="F203" s="45">
        <v>209</v>
      </c>
      <c r="G203" s="45" t="s">
        <v>2413</v>
      </c>
      <c r="H203" s="45" t="s">
        <v>1659</v>
      </c>
      <c r="I203" s="45"/>
    </row>
    <row r="204" spans="1:9" x14ac:dyDescent="0.25">
      <c r="A204" s="71"/>
      <c r="B204" s="75" t="s">
        <v>1455</v>
      </c>
      <c r="C204" s="75" t="s">
        <v>1456</v>
      </c>
      <c r="D204" s="45" t="s">
        <v>427</v>
      </c>
      <c r="E204" s="45" t="s">
        <v>2414</v>
      </c>
      <c r="F204" s="45">
        <v>18</v>
      </c>
      <c r="G204" s="45" t="s">
        <v>2415</v>
      </c>
      <c r="H204" s="45" t="s">
        <v>159</v>
      </c>
      <c r="I204" s="45"/>
    </row>
    <row r="205" spans="1:9" x14ac:dyDescent="0.25">
      <c r="A205" s="71"/>
      <c r="B205" s="76"/>
      <c r="C205" s="76"/>
      <c r="D205" s="45" t="s">
        <v>427</v>
      </c>
      <c r="E205" s="45" t="s">
        <v>2416</v>
      </c>
      <c r="F205" s="45">
        <v>20</v>
      </c>
      <c r="G205" s="45" t="s">
        <v>2417</v>
      </c>
      <c r="H205" s="45" t="s">
        <v>159</v>
      </c>
      <c r="I205" s="45"/>
    </row>
    <row r="206" spans="1:9" x14ac:dyDescent="0.25">
      <c r="A206" s="71"/>
      <c r="B206" s="76"/>
      <c r="C206" s="76"/>
      <c r="D206" s="45" t="s">
        <v>427</v>
      </c>
      <c r="E206" s="45" t="s">
        <v>2418</v>
      </c>
      <c r="F206" s="45">
        <v>21</v>
      </c>
      <c r="G206" s="45" t="s">
        <v>2419</v>
      </c>
      <c r="H206" s="45" t="s">
        <v>1673</v>
      </c>
      <c r="I206" s="45"/>
    </row>
    <row r="207" spans="1:9" x14ac:dyDescent="0.25">
      <c r="A207" s="71"/>
      <c r="B207" s="76"/>
      <c r="C207" s="76"/>
      <c r="D207" s="45" t="s">
        <v>427</v>
      </c>
      <c r="E207" s="45" t="s">
        <v>1455</v>
      </c>
      <c r="F207" s="45">
        <v>22</v>
      </c>
      <c r="G207" s="45" t="s">
        <v>2420</v>
      </c>
      <c r="H207" s="45" t="s">
        <v>1659</v>
      </c>
      <c r="I207" s="45"/>
    </row>
    <row r="208" spans="1:9" x14ac:dyDescent="0.25">
      <c r="A208" s="71"/>
      <c r="B208" s="76"/>
      <c r="C208" s="76"/>
      <c r="D208" s="45" t="s">
        <v>427</v>
      </c>
      <c r="E208" s="45" t="s">
        <v>2421</v>
      </c>
      <c r="F208" s="45">
        <v>23</v>
      </c>
      <c r="G208" s="45" t="s">
        <v>2422</v>
      </c>
      <c r="H208" s="45" t="s">
        <v>1638</v>
      </c>
      <c r="I208" s="45"/>
    </row>
    <row r="209" spans="1:9" x14ac:dyDescent="0.25">
      <c r="A209" s="71"/>
      <c r="B209" s="77"/>
      <c r="C209" s="77"/>
      <c r="D209" s="45" t="s">
        <v>427</v>
      </c>
      <c r="E209" s="45" t="s">
        <v>2423</v>
      </c>
      <c r="F209" s="45">
        <v>30</v>
      </c>
      <c r="G209" s="45" t="s">
        <v>2424</v>
      </c>
      <c r="H209" s="45" t="s">
        <v>1659</v>
      </c>
      <c r="I209" s="45"/>
    </row>
    <row r="210" spans="1:9" x14ac:dyDescent="0.25">
      <c r="A210" s="71"/>
      <c r="B210" s="75" t="s">
        <v>1483</v>
      </c>
      <c r="C210" s="75" t="s">
        <v>1484</v>
      </c>
      <c r="D210" s="45" t="s">
        <v>993</v>
      </c>
      <c r="E210" s="45" t="s">
        <v>2425</v>
      </c>
      <c r="F210" s="45">
        <v>24</v>
      </c>
      <c r="G210" s="45" t="s">
        <v>2426</v>
      </c>
      <c r="H210" s="45" t="s">
        <v>159</v>
      </c>
      <c r="I210" s="45"/>
    </row>
    <row r="211" spans="1:9" x14ac:dyDescent="0.25">
      <c r="A211" s="71"/>
      <c r="B211" s="76"/>
      <c r="C211" s="76"/>
      <c r="D211" s="45" t="s">
        <v>993</v>
      </c>
      <c r="E211" s="45" t="s">
        <v>2427</v>
      </c>
      <c r="F211" s="45">
        <v>25</v>
      </c>
      <c r="G211" s="45" t="s">
        <v>2428</v>
      </c>
      <c r="H211" s="45" t="s">
        <v>159</v>
      </c>
      <c r="I211" s="45"/>
    </row>
    <row r="212" spans="1:9" x14ac:dyDescent="0.25">
      <c r="A212" s="71"/>
      <c r="B212" s="76"/>
      <c r="C212" s="76"/>
      <c r="D212" s="45" t="s">
        <v>993</v>
      </c>
      <c r="E212" s="45" t="s">
        <v>2429</v>
      </c>
      <c r="F212" s="45">
        <v>26</v>
      </c>
      <c r="G212" s="45" t="s">
        <v>2430</v>
      </c>
      <c r="H212" s="45" t="s">
        <v>1673</v>
      </c>
      <c r="I212" s="45"/>
    </row>
    <row r="213" spans="1:9" x14ac:dyDescent="0.25">
      <c r="A213" s="71"/>
      <c r="B213" s="76"/>
      <c r="C213" s="76"/>
      <c r="D213" s="45" t="s">
        <v>993</v>
      </c>
      <c r="E213" s="45" t="s">
        <v>2431</v>
      </c>
      <c r="F213" s="45">
        <v>27</v>
      </c>
      <c r="G213" s="45" t="s">
        <v>2432</v>
      </c>
      <c r="H213" s="45" t="s">
        <v>1659</v>
      </c>
      <c r="I213" s="45"/>
    </row>
    <row r="214" spans="1:9" x14ac:dyDescent="0.25">
      <c r="A214" s="71"/>
      <c r="B214" s="76"/>
      <c r="C214" s="76"/>
      <c r="D214" s="45" t="s">
        <v>993</v>
      </c>
      <c r="E214" s="45" t="s">
        <v>1483</v>
      </c>
      <c r="F214" s="45">
        <v>28</v>
      </c>
      <c r="G214" s="45" t="s">
        <v>2433</v>
      </c>
      <c r="H214" s="45" t="s">
        <v>1673</v>
      </c>
      <c r="I214" s="45"/>
    </row>
    <row r="215" spans="1:9" x14ac:dyDescent="0.25">
      <c r="A215" s="71"/>
      <c r="B215" s="77"/>
      <c r="C215" s="77"/>
      <c r="D215" s="45" t="s">
        <v>993</v>
      </c>
      <c r="E215" s="45" t="s">
        <v>2434</v>
      </c>
      <c r="F215" s="45">
        <v>29</v>
      </c>
      <c r="G215" s="45" t="s">
        <v>2435</v>
      </c>
      <c r="H215" s="45" t="s">
        <v>1673</v>
      </c>
      <c r="I215" s="45"/>
    </row>
    <row r="216" spans="1:9" x14ac:dyDescent="0.25">
      <c r="A216" s="71"/>
      <c r="B216" s="75" t="s">
        <v>1489</v>
      </c>
      <c r="C216" s="75" t="s">
        <v>1490</v>
      </c>
      <c r="D216" s="45" t="s">
        <v>427</v>
      </c>
      <c r="E216" s="45" t="s">
        <v>1489</v>
      </c>
      <c r="F216" s="45">
        <v>105</v>
      </c>
      <c r="G216" s="45" t="s">
        <v>2436</v>
      </c>
      <c r="H216" s="45" t="s">
        <v>159</v>
      </c>
      <c r="I216" s="45"/>
    </row>
    <row r="217" spans="1:9" x14ac:dyDescent="0.25">
      <c r="A217" s="71"/>
      <c r="B217" s="76"/>
      <c r="C217" s="76"/>
      <c r="D217" s="45" t="s">
        <v>427</v>
      </c>
      <c r="E217" s="45" t="s">
        <v>2437</v>
      </c>
      <c r="F217" s="45">
        <v>106</v>
      </c>
      <c r="G217" s="45" t="s">
        <v>2438</v>
      </c>
      <c r="H217" s="45" t="s">
        <v>1659</v>
      </c>
      <c r="I217" s="45"/>
    </row>
    <row r="218" spans="1:9" x14ac:dyDescent="0.25">
      <c r="A218" s="71"/>
      <c r="B218" s="76"/>
      <c r="C218" s="76"/>
      <c r="D218" s="45" t="s">
        <v>427</v>
      </c>
      <c r="E218" s="45" t="s">
        <v>2439</v>
      </c>
      <c r="F218" s="45">
        <v>107</v>
      </c>
      <c r="G218" s="45" t="s">
        <v>2440</v>
      </c>
      <c r="H218" s="45" t="s">
        <v>2063</v>
      </c>
      <c r="I218" s="45"/>
    </row>
    <row r="219" spans="1:9" x14ac:dyDescent="0.25">
      <c r="A219" s="71"/>
      <c r="B219" s="76"/>
      <c r="C219" s="76"/>
      <c r="D219" s="45" t="s">
        <v>427</v>
      </c>
      <c r="E219" s="45" t="s">
        <v>2441</v>
      </c>
      <c r="F219" s="45">
        <v>108</v>
      </c>
      <c r="G219" s="45" t="s">
        <v>2442</v>
      </c>
      <c r="H219" s="45" t="s">
        <v>1673</v>
      </c>
      <c r="I219" s="45"/>
    </row>
    <row r="220" spans="1:9" x14ac:dyDescent="0.25">
      <c r="A220" s="71"/>
      <c r="B220" s="76"/>
      <c r="C220" s="76"/>
      <c r="D220" s="45" t="s">
        <v>427</v>
      </c>
      <c r="E220" s="45" t="s">
        <v>2443</v>
      </c>
      <c r="F220" s="45">
        <v>109</v>
      </c>
      <c r="G220" s="45" t="s">
        <v>2444</v>
      </c>
      <c r="H220" s="45" t="s">
        <v>1659</v>
      </c>
      <c r="I220" s="45"/>
    </row>
    <row r="221" spans="1:9" x14ac:dyDescent="0.25">
      <c r="A221" s="71"/>
      <c r="B221" s="77"/>
      <c r="C221" s="77"/>
      <c r="D221" s="45" t="s">
        <v>427</v>
      </c>
      <c r="E221" s="45" t="s">
        <v>2445</v>
      </c>
      <c r="F221" s="45">
        <v>110</v>
      </c>
      <c r="G221" s="45" t="s">
        <v>2446</v>
      </c>
      <c r="H221" s="45" t="s">
        <v>1659</v>
      </c>
      <c r="I221" s="45"/>
    </row>
    <row r="222" spans="1:9" x14ac:dyDescent="0.25">
      <c r="A222" s="71"/>
      <c r="B222" s="75" t="s">
        <v>1508</v>
      </c>
      <c r="C222" s="75" t="s">
        <v>1509</v>
      </c>
      <c r="D222" s="45" t="s">
        <v>425</v>
      </c>
      <c r="E222" s="45" t="s">
        <v>2447</v>
      </c>
      <c r="F222" s="45">
        <v>41</v>
      </c>
      <c r="G222" s="45" t="s">
        <v>2448</v>
      </c>
      <c r="H222" s="45" t="s">
        <v>1659</v>
      </c>
      <c r="I222" s="45"/>
    </row>
    <row r="223" spans="1:9" x14ac:dyDescent="0.25">
      <c r="A223" s="71"/>
      <c r="B223" s="76"/>
      <c r="C223" s="76"/>
      <c r="D223" s="45" t="s">
        <v>425</v>
      </c>
      <c r="E223" s="45" t="s">
        <v>2378</v>
      </c>
      <c r="F223" s="45">
        <v>42</v>
      </c>
      <c r="G223" s="45" t="s">
        <v>2449</v>
      </c>
      <c r="H223" s="45" t="s">
        <v>1673</v>
      </c>
      <c r="I223" s="45"/>
    </row>
    <row r="224" spans="1:9" x14ac:dyDescent="0.25">
      <c r="A224" s="71"/>
      <c r="B224" s="76"/>
      <c r="C224" s="76"/>
      <c r="D224" s="45" t="s">
        <v>425</v>
      </c>
      <c r="E224" s="45" t="s">
        <v>1508</v>
      </c>
      <c r="F224" s="45">
        <v>43</v>
      </c>
      <c r="G224" s="45" t="s">
        <v>2450</v>
      </c>
      <c r="H224" s="45" t="s">
        <v>1659</v>
      </c>
      <c r="I224" s="45"/>
    </row>
    <row r="225" spans="1:9" x14ac:dyDescent="0.25">
      <c r="A225" s="71"/>
      <c r="B225" s="76"/>
      <c r="C225" s="76"/>
      <c r="D225" s="45" t="s">
        <v>425</v>
      </c>
      <c r="E225" s="45" t="s">
        <v>2451</v>
      </c>
      <c r="F225" s="45">
        <v>44</v>
      </c>
      <c r="G225" s="45" t="s">
        <v>2452</v>
      </c>
      <c r="H225" s="45" t="s">
        <v>1659</v>
      </c>
      <c r="I225" s="45"/>
    </row>
    <row r="226" spans="1:9" x14ac:dyDescent="0.25">
      <c r="A226" s="71"/>
      <c r="B226" s="76"/>
      <c r="C226" s="76"/>
      <c r="D226" s="45" t="s">
        <v>425</v>
      </c>
      <c r="E226" s="45" t="s">
        <v>2453</v>
      </c>
      <c r="F226" s="45">
        <v>45</v>
      </c>
      <c r="G226" s="45" t="s">
        <v>2454</v>
      </c>
      <c r="H226" s="45" t="s">
        <v>159</v>
      </c>
      <c r="I226" s="45"/>
    </row>
    <row r="227" spans="1:9" x14ac:dyDescent="0.25">
      <c r="A227" s="71"/>
      <c r="B227" s="77"/>
      <c r="C227" s="77"/>
      <c r="D227" s="45" t="s">
        <v>425</v>
      </c>
      <c r="E227" s="45" t="s">
        <v>2455</v>
      </c>
      <c r="F227" s="45">
        <v>72</v>
      </c>
      <c r="G227" s="45" t="s">
        <v>2456</v>
      </c>
      <c r="H227" s="45" t="s">
        <v>1659</v>
      </c>
      <c r="I227" s="45"/>
    </row>
    <row r="228" spans="1:9" x14ac:dyDescent="0.25">
      <c r="A228" s="71"/>
      <c r="B228" s="75" t="s">
        <v>1567</v>
      </c>
      <c r="C228" s="75" t="s">
        <v>1568</v>
      </c>
      <c r="D228" s="45" t="s">
        <v>427</v>
      </c>
      <c r="E228" s="45" t="s">
        <v>2457</v>
      </c>
      <c r="F228" s="45">
        <v>130</v>
      </c>
      <c r="G228" s="45" t="s">
        <v>2458</v>
      </c>
      <c r="H228" s="45" t="s">
        <v>1673</v>
      </c>
      <c r="I228" s="45"/>
    </row>
    <row r="229" spans="1:9" x14ac:dyDescent="0.25">
      <c r="A229" s="71"/>
      <c r="B229" s="76"/>
      <c r="C229" s="76"/>
      <c r="D229" s="45" t="s">
        <v>427</v>
      </c>
      <c r="E229" s="45" t="s">
        <v>1567</v>
      </c>
      <c r="F229" s="45">
        <v>134</v>
      </c>
      <c r="G229" s="45" t="s">
        <v>2459</v>
      </c>
      <c r="H229" s="45" t="s">
        <v>1673</v>
      </c>
      <c r="I229" s="45"/>
    </row>
    <row r="230" spans="1:9" x14ac:dyDescent="0.25">
      <c r="A230" s="71"/>
      <c r="B230" s="76"/>
      <c r="C230" s="76"/>
      <c r="D230" s="45" t="s">
        <v>427</v>
      </c>
      <c r="E230" s="45" t="s">
        <v>2460</v>
      </c>
      <c r="F230" s="45">
        <v>135</v>
      </c>
      <c r="G230" s="45" t="s">
        <v>2461</v>
      </c>
      <c r="H230" s="45" t="s">
        <v>1659</v>
      </c>
      <c r="I230" s="45"/>
    </row>
    <row r="231" spans="1:9" x14ac:dyDescent="0.25">
      <c r="A231" s="71"/>
      <c r="B231" s="76"/>
      <c r="C231" s="76"/>
      <c r="D231" s="45" t="s">
        <v>427</v>
      </c>
      <c r="E231" s="45" t="s">
        <v>2462</v>
      </c>
      <c r="F231" s="45">
        <v>136</v>
      </c>
      <c r="G231" s="45" t="s">
        <v>2463</v>
      </c>
      <c r="H231" s="45" t="s">
        <v>1659</v>
      </c>
      <c r="I231" s="45"/>
    </row>
    <row r="232" spans="1:9" x14ac:dyDescent="0.25">
      <c r="A232" s="71"/>
      <c r="B232" s="76"/>
      <c r="C232" s="76"/>
      <c r="D232" s="45" t="s">
        <v>427</v>
      </c>
      <c r="E232" s="45" t="s">
        <v>2464</v>
      </c>
      <c r="F232" s="45">
        <v>137</v>
      </c>
      <c r="G232" s="45" t="s">
        <v>2465</v>
      </c>
      <c r="H232" s="45" t="s">
        <v>1673</v>
      </c>
      <c r="I232" s="45"/>
    </row>
    <row r="233" spans="1:9" x14ac:dyDescent="0.25">
      <c r="A233" s="71"/>
      <c r="B233" s="77"/>
      <c r="C233" s="77"/>
      <c r="D233" s="45" t="s">
        <v>427</v>
      </c>
      <c r="E233" s="45" t="s">
        <v>2466</v>
      </c>
      <c r="F233" s="45">
        <v>138</v>
      </c>
      <c r="G233" s="45" t="s">
        <v>2467</v>
      </c>
      <c r="H233" s="45" t="s">
        <v>1659</v>
      </c>
      <c r="I233" s="45"/>
    </row>
    <row r="234" spans="1:9" x14ac:dyDescent="0.25">
      <c r="A234" s="71"/>
      <c r="B234" s="75" t="s">
        <v>1579</v>
      </c>
      <c r="C234" s="75" t="s">
        <v>1580</v>
      </c>
      <c r="D234" s="45" t="s">
        <v>940</v>
      </c>
      <c r="E234" s="45" t="s">
        <v>2468</v>
      </c>
      <c r="F234" s="45">
        <v>90</v>
      </c>
      <c r="G234" s="45" t="s">
        <v>2469</v>
      </c>
      <c r="H234" s="45" t="s">
        <v>1673</v>
      </c>
      <c r="I234" s="45"/>
    </row>
    <row r="235" spans="1:9" x14ac:dyDescent="0.25">
      <c r="A235" s="71"/>
      <c r="B235" s="76"/>
      <c r="C235" s="76"/>
      <c r="D235" s="45" t="s">
        <v>940</v>
      </c>
      <c r="E235" s="45" t="s">
        <v>2470</v>
      </c>
      <c r="F235" s="45">
        <v>95</v>
      </c>
      <c r="G235" s="45" t="s">
        <v>2471</v>
      </c>
      <c r="H235" s="45" t="s">
        <v>429</v>
      </c>
      <c r="I235" s="45"/>
    </row>
    <row r="236" spans="1:9" x14ac:dyDescent="0.25">
      <c r="A236" s="71"/>
      <c r="B236" s="76"/>
      <c r="C236" s="76"/>
      <c r="D236" s="45" t="s">
        <v>940</v>
      </c>
      <c r="E236" s="45" t="s">
        <v>2472</v>
      </c>
      <c r="F236" s="45">
        <v>96</v>
      </c>
      <c r="G236" s="45" t="s">
        <v>2473</v>
      </c>
      <c r="H236" s="45" t="s">
        <v>1673</v>
      </c>
      <c r="I236" s="45"/>
    </row>
    <row r="237" spans="1:9" x14ac:dyDescent="0.25">
      <c r="A237" s="71"/>
      <c r="B237" s="76"/>
      <c r="C237" s="76"/>
      <c r="D237" s="45" t="s">
        <v>940</v>
      </c>
      <c r="E237" s="45" t="s">
        <v>2474</v>
      </c>
      <c r="F237" s="45">
        <v>97</v>
      </c>
      <c r="G237" s="45" t="s">
        <v>2072</v>
      </c>
      <c r="H237" s="45" t="s">
        <v>159</v>
      </c>
      <c r="I237" s="45"/>
    </row>
    <row r="238" spans="1:9" x14ac:dyDescent="0.25">
      <c r="A238" s="71"/>
      <c r="B238" s="76"/>
      <c r="C238" s="76"/>
      <c r="D238" s="45" t="s">
        <v>940</v>
      </c>
      <c r="E238" s="45" t="s">
        <v>2475</v>
      </c>
      <c r="F238" s="45">
        <v>98</v>
      </c>
      <c r="G238" s="45" t="s">
        <v>2476</v>
      </c>
      <c r="H238" s="45" t="s">
        <v>1673</v>
      </c>
      <c r="I238" s="45"/>
    </row>
    <row r="239" spans="1:9" x14ac:dyDescent="0.25">
      <c r="A239" s="71"/>
      <c r="B239" s="77"/>
      <c r="C239" s="77"/>
      <c r="D239" s="45" t="s">
        <v>940</v>
      </c>
      <c r="E239" s="45" t="s">
        <v>1579</v>
      </c>
      <c r="F239" s="45">
        <v>125</v>
      </c>
      <c r="G239" s="45" t="s">
        <v>2477</v>
      </c>
      <c r="H239" s="45" t="s">
        <v>1659</v>
      </c>
      <c r="I239" s="45"/>
    </row>
    <row r="240" spans="1:9" x14ac:dyDescent="0.25">
      <c r="A240" s="71"/>
      <c r="B240" s="75" t="s">
        <v>1581</v>
      </c>
      <c r="C240" s="75" t="s">
        <v>1582</v>
      </c>
      <c r="D240" s="45" t="s">
        <v>427</v>
      </c>
      <c r="E240" s="45" t="s">
        <v>1581</v>
      </c>
      <c r="F240" s="45">
        <v>1</v>
      </c>
      <c r="G240" s="45" t="s">
        <v>2478</v>
      </c>
      <c r="H240" s="45" t="s">
        <v>429</v>
      </c>
      <c r="I240" s="45"/>
    </row>
    <row r="241" spans="1:9" x14ac:dyDescent="0.25">
      <c r="A241" s="71"/>
      <c r="B241" s="76"/>
      <c r="C241" s="76"/>
      <c r="D241" s="45" t="s">
        <v>427</v>
      </c>
      <c r="E241" s="45" t="s">
        <v>2479</v>
      </c>
      <c r="F241" s="45">
        <v>2</v>
      </c>
      <c r="G241" s="45" t="s">
        <v>2480</v>
      </c>
      <c r="H241" s="45" t="s">
        <v>159</v>
      </c>
      <c r="I241" s="45"/>
    </row>
    <row r="242" spans="1:9" x14ac:dyDescent="0.25">
      <c r="A242" s="71"/>
      <c r="B242" s="76"/>
      <c r="C242" s="76"/>
      <c r="D242" s="45" t="s">
        <v>427</v>
      </c>
      <c r="E242" s="45" t="s">
        <v>2481</v>
      </c>
      <c r="F242" s="45">
        <v>3</v>
      </c>
      <c r="G242" s="45" t="s">
        <v>2482</v>
      </c>
      <c r="H242" s="45" t="s">
        <v>1638</v>
      </c>
      <c r="I242" s="45"/>
    </row>
    <row r="243" spans="1:9" x14ac:dyDescent="0.25">
      <c r="A243" s="71"/>
      <c r="B243" s="76"/>
      <c r="C243" s="76"/>
      <c r="D243" s="45" t="s">
        <v>427</v>
      </c>
      <c r="E243" s="45" t="s">
        <v>2483</v>
      </c>
      <c r="F243" s="45">
        <v>4</v>
      </c>
      <c r="G243" s="45" t="s">
        <v>2484</v>
      </c>
      <c r="H243" s="45" t="s">
        <v>159</v>
      </c>
      <c r="I243" s="45"/>
    </row>
    <row r="244" spans="1:9" x14ac:dyDescent="0.25">
      <c r="A244" s="71"/>
      <c r="B244" s="76"/>
      <c r="C244" s="76"/>
      <c r="D244" s="45" t="s">
        <v>427</v>
      </c>
      <c r="E244" s="45" t="s">
        <v>2485</v>
      </c>
      <c r="F244" s="45">
        <v>5</v>
      </c>
      <c r="G244" s="45" t="s">
        <v>2486</v>
      </c>
      <c r="H244" s="45" t="s">
        <v>159</v>
      </c>
      <c r="I244" s="45"/>
    </row>
    <row r="245" spans="1:9" x14ac:dyDescent="0.25">
      <c r="A245" s="78"/>
      <c r="B245" s="77"/>
      <c r="C245" s="77"/>
      <c r="D245" s="45" t="s">
        <v>427</v>
      </c>
      <c r="E245" s="45" t="s">
        <v>2487</v>
      </c>
      <c r="F245" s="45">
        <v>9</v>
      </c>
      <c r="G245" s="45" t="s">
        <v>2488</v>
      </c>
      <c r="H245" s="45" t="s">
        <v>1659</v>
      </c>
      <c r="I245" s="45"/>
    </row>
  </sheetData>
  <mergeCells count="81">
    <mergeCell ref="C16:C21"/>
    <mergeCell ref="C9:C15"/>
    <mergeCell ref="C3:C8"/>
    <mergeCell ref="C65:C70"/>
    <mergeCell ref="C59:C64"/>
    <mergeCell ref="C53:C58"/>
    <mergeCell ref="C47:C52"/>
    <mergeCell ref="C41:C46"/>
    <mergeCell ref="C35:C40"/>
    <mergeCell ref="C77:C82"/>
    <mergeCell ref="C150:C155"/>
    <mergeCell ref="C143:C149"/>
    <mergeCell ref="C137:C142"/>
    <mergeCell ref="C131:C136"/>
    <mergeCell ref="C125:C130"/>
    <mergeCell ref="C119:C124"/>
    <mergeCell ref="C113:C118"/>
    <mergeCell ref="C107:C112"/>
    <mergeCell ref="C101:C106"/>
    <mergeCell ref="C95:C100"/>
    <mergeCell ref="C89:C94"/>
    <mergeCell ref="C83:C88"/>
    <mergeCell ref="C156:C161"/>
    <mergeCell ref="C222:C227"/>
    <mergeCell ref="C216:C221"/>
    <mergeCell ref="C210:C215"/>
    <mergeCell ref="C204:C209"/>
    <mergeCell ref="C198:C203"/>
    <mergeCell ref="C192:C197"/>
    <mergeCell ref="C186:C191"/>
    <mergeCell ref="C180:C185"/>
    <mergeCell ref="C174:C179"/>
    <mergeCell ref="C168:C173"/>
    <mergeCell ref="C162:C167"/>
    <mergeCell ref="B228:B233"/>
    <mergeCell ref="B234:B239"/>
    <mergeCell ref="B240:B245"/>
    <mergeCell ref="C240:C245"/>
    <mergeCell ref="C234:C239"/>
    <mergeCell ref="C228:C233"/>
    <mergeCell ref="B222:B227"/>
    <mergeCell ref="B156:B161"/>
    <mergeCell ref="B162:B167"/>
    <mergeCell ref="B168:B173"/>
    <mergeCell ref="B174:B179"/>
    <mergeCell ref="B180:B185"/>
    <mergeCell ref="B186:B191"/>
    <mergeCell ref="B192:B197"/>
    <mergeCell ref="B198:B203"/>
    <mergeCell ref="B204:B209"/>
    <mergeCell ref="B210:B215"/>
    <mergeCell ref="B216:B221"/>
    <mergeCell ref="B119:B124"/>
    <mergeCell ref="B125:B130"/>
    <mergeCell ref="B131:B136"/>
    <mergeCell ref="B137:B142"/>
    <mergeCell ref="B143:B149"/>
    <mergeCell ref="B150:B155"/>
    <mergeCell ref="A3:A245"/>
    <mergeCell ref="B3:B8"/>
    <mergeCell ref="B9:B15"/>
    <mergeCell ref="B16:B21"/>
    <mergeCell ref="B22:B27"/>
    <mergeCell ref="B28:B34"/>
    <mergeCell ref="B101:B106"/>
    <mergeCell ref="B107:B112"/>
    <mergeCell ref="B113:B118"/>
    <mergeCell ref="B77:B82"/>
    <mergeCell ref="B83:B88"/>
    <mergeCell ref="B89:B94"/>
    <mergeCell ref="B95:B100"/>
    <mergeCell ref="B59:B64"/>
    <mergeCell ref="B65:B70"/>
    <mergeCell ref="B35:B40"/>
    <mergeCell ref="C28:C34"/>
    <mergeCell ref="C22:C27"/>
    <mergeCell ref="B71:B76"/>
    <mergeCell ref="C71:C76"/>
    <mergeCell ref="B41:B46"/>
    <mergeCell ref="B47:B52"/>
    <mergeCell ref="B53:B58"/>
  </mergeCells>
  <conditionalFormatting sqref="B1:H1">
    <cfRule type="containsText" dxfId="181" priority="5" operator="containsText" text="(ST)">
      <formula>NOT(ISERROR(SEARCH("(ST)",B1)))</formula>
    </cfRule>
    <cfRule type="containsText" dxfId="180" priority="6" operator="containsText" text="(SC)">
      <formula>NOT(ISERROR(SEARCH("(SC)",B1)))</formula>
    </cfRule>
  </conditionalFormatting>
  <conditionalFormatting sqref="A2">
    <cfRule type="containsText" dxfId="179" priority="9" operator="containsText" text="(ST)">
      <formula>NOT(ISERROR(SEARCH("(ST)",A2)))</formula>
    </cfRule>
    <cfRule type="containsText" dxfId="178" priority="10" operator="containsText" text="(SC)">
      <formula>NOT(ISERROR(SEARCH("(SC)",A2)))</formula>
    </cfRule>
  </conditionalFormatting>
  <conditionalFormatting sqref="D2:H2 B2">
    <cfRule type="containsText" dxfId="177" priority="15" operator="containsText" text="(ST)">
      <formula>NOT(ISERROR(SEARCH("(ST)",B2)))</formula>
    </cfRule>
    <cfRule type="containsText" dxfId="176" priority="16" operator="containsText" text="(SC)">
      <formula>NOT(ISERROR(SEARCH("(SC)",B2)))</formula>
    </cfRule>
  </conditionalFormatting>
  <conditionalFormatting sqref="C2">
    <cfRule type="containsText" dxfId="175" priority="13" operator="containsText" text="(ST)">
      <formula>NOT(ISERROR(SEARCH("(ST)",C2)))</formula>
    </cfRule>
    <cfRule type="containsText" dxfId="174" priority="14" operator="containsText" text="(SC)">
      <formula>NOT(ISERROR(SEARCH("(SC)",C2)))</formula>
    </cfRule>
  </conditionalFormatting>
  <conditionalFormatting sqref="I2">
    <cfRule type="containsText" dxfId="173" priority="7" operator="containsText" text="(ST)">
      <formula>NOT(ISERROR(SEARCH("(ST)",I2)))</formula>
    </cfRule>
    <cfRule type="containsText" dxfId="172" priority="8" operator="containsText" text="(SC)">
      <formula>NOT(ISERROR(SEARCH("(SC)",I2)))</formula>
    </cfRule>
  </conditionalFormatting>
  <conditionalFormatting sqref="A1">
    <cfRule type="containsText" dxfId="171" priority="3" operator="containsText" text="(ST)">
      <formula>NOT(ISERROR(SEARCH("(ST)",A1)))</formula>
    </cfRule>
    <cfRule type="containsText" dxfId="170" priority="4" operator="containsText" text="(SC)">
      <formula>NOT(ISERROR(SEARCH("(SC)",A1)))</formula>
    </cfRule>
  </conditionalFormatting>
  <conditionalFormatting sqref="I1">
    <cfRule type="containsText" dxfId="169" priority="1" operator="containsText" text="(ST)">
      <formula>NOT(ISERROR(SEARCH("(ST)",I1)))</formula>
    </cfRule>
    <cfRule type="containsText" dxfId="168" priority="2" operator="containsText" text="(SC)">
      <formula>NOT(ISERROR(SEARCH("(SC)",I1)))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2"/>
  <sheetViews>
    <sheetView workbookViewId="0">
      <selection activeCell="A3" sqref="A3:I92"/>
    </sheetView>
  </sheetViews>
  <sheetFormatPr defaultRowHeight="15" x14ac:dyDescent="0.25"/>
  <cols>
    <col min="1" max="1" width="4.85546875" bestFit="1" customWidth="1"/>
    <col min="2" max="2" width="22.5703125" bestFit="1" customWidth="1"/>
    <col min="3" max="3" width="18.7109375" bestFit="1" customWidth="1"/>
    <col min="4" max="4" width="15.42578125" bestFit="1" customWidth="1"/>
    <col min="5" max="5" width="28" bestFit="1" customWidth="1"/>
    <col min="6" max="6" width="18" bestFit="1" customWidth="1"/>
    <col min="7" max="7" width="26.5703125" bestFit="1" customWidth="1"/>
    <col min="8" max="8" width="15.42578125" bestFit="1" customWidth="1"/>
    <col min="9" max="9" width="21.42578125" bestFit="1" customWidth="1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x14ac:dyDescent="0.25">
      <c r="A3" s="88" t="s">
        <v>3219</v>
      </c>
      <c r="B3" s="67" t="s">
        <v>689</v>
      </c>
      <c r="C3" s="67" t="s">
        <v>690</v>
      </c>
      <c r="D3" s="67" t="s">
        <v>427</v>
      </c>
      <c r="E3" s="53" t="s">
        <v>689</v>
      </c>
      <c r="F3" s="53">
        <v>85</v>
      </c>
      <c r="G3" s="53" t="s">
        <v>3066</v>
      </c>
      <c r="H3" s="53" t="s">
        <v>425</v>
      </c>
      <c r="I3" s="53" t="s">
        <v>689</v>
      </c>
    </row>
    <row r="4" spans="1:9" x14ac:dyDescent="0.25">
      <c r="A4" s="88"/>
      <c r="B4" s="67"/>
      <c r="C4" s="67"/>
      <c r="D4" s="67"/>
      <c r="E4" s="53" t="s">
        <v>737</v>
      </c>
      <c r="F4" s="53">
        <v>89</v>
      </c>
      <c r="G4" s="53" t="s">
        <v>3082</v>
      </c>
      <c r="H4" s="53" t="s">
        <v>427</v>
      </c>
      <c r="I4" s="53" t="s">
        <v>3083</v>
      </c>
    </row>
    <row r="5" spans="1:9" x14ac:dyDescent="0.25">
      <c r="A5" s="88"/>
      <c r="B5" s="67"/>
      <c r="C5" s="67"/>
      <c r="D5" s="67"/>
      <c r="E5" s="53" t="s">
        <v>3092</v>
      </c>
      <c r="F5" s="53">
        <v>87</v>
      </c>
      <c r="G5" s="53" t="s">
        <v>3093</v>
      </c>
      <c r="H5" s="53" t="s">
        <v>425</v>
      </c>
      <c r="I5" s="53" t="s">
        <v>689</v>
      </c>
    </row>
    <row r="6" spans="1:9" x14ac:dyDescent="0.25">
      <c r="A6" s="88"/>
      <c r="B6" s="67"/>
      <c r="C6" s="67"/>
      <c r="D6" s="67"/>
      <c r="E6" s="53" t="s">
        <v>3094</v>
      </c>
      <c r="F6" s="53">
        <v>88</v>
      </c>
      <c r="G6" s="53" t="s">
        <v>3095</v>
      </c>
      <c r="H6" s="53" t="s">
        <v>425</v>
      </c>
      <c r="I6" s="53"/>
    </row>
    <row r="7" spans="1:9" x14ac:dyDescent="0.25">
      <c r="A7" s="88"/>
      <c r="B7" s="67"/>
      <c r="C7" s="67"/>
      <c r="D7" s="67"/>
      <c r="E7" s="53" t="s">
        <v>3114</v>
      </c>
      <c r="F7" s="53">
        <v>86</v>
      </c>
      <c r="G7" s="53" t="s">
        <v>3115</v>
      </c>
      <c r="H7" s="53" t="s">
        <v>427</v>
      </c>
      <c r="I7" s="53" t="s">
        <v>689</v>
      </c>
    </row>
    <row r="8" spans="1:9" x14ac:dyDescent="0.25">
      <c r="A8" s="88"/>
      <c r="B8" s="67"/>
      <c r="C8" s="67"/>
      <c r="D8" s="67"/>
      <c r="E8" s="53" t="s">
        <v>3141</v>
      </c>
      <c r="F8" s="53">
        <v>83</v>
      </c>
      <c r="G8" s="53" t="s">
        <v>3142</v>
      </c>
      <c r="H8" s="53" t="s">
        <v>425</v>
      </c>
      <c r="I8" s="53"/>
    </row>
    <row r="9" spans="1:9" x14ac:dyDescent="0.25">
      <c r="A9" s="88"/>
      <c r="B9" s="67"/>
      <c r="C9" s="67"/>
      <c r="D9" s="67"/>
      <c r="E9" s="53" t="s">
        <v>3143</v>
      </c>
      <c r="F9" s="53">
        <v>90</v>
      </c>
      <c r="G9" s="53" t="s">
        <v>3144</v>
      </c>
      <c r="H9" s="53" t="s">
        <v>425</v>
      </c>
      <c r="I9" s="53" t="s">
        <v>3083</v>
      </c>
    </row>
    <row r="10" spans="1:9" x14ac:dyDescent="0.25">
      <c r="A10" s="88"/>
      <c r="B10" s="67"/>
      <c r="C10" s="67"/>
      <c r="D10" s="67"/>
      <c r="E10" s="53" t="s">
        <v>3168</v>
      </c>
      <c r="F10" s="53">
        <v>84</v>
      </c>
      <c r="G10" s="53" t="s">
        <v>3169</v>
      </c>
      <c r="H10" s="53" t="s">
        <v>427</v>
      </c>
      <c r="I10" s="53" t="s">
        <v>689</v>
      </c>
    </row>
    <row r="11" spans="1:9" x14ac:dyDescent="0.25">
      <c r="A11" s="88"/>
      <c r="B11" s="67" t="s">
        <v>743</v>
      </c>
      <c r="C11" s="67" t="s">
        <v>744</v>
      </c>
      <c r="D11" s="67" t="s">
        <v>427</v>
      </c>
      <c r="E11" s="53" t="s">
        <v>3067</v>
      </c>
      <c r="F11" s="53">
        <v>31</v>
      </c>
      <c r="G11" s="53" t="s">
        <v>3068</v>
      </c>
      <c r="H11" s="53" t="s">
        <v>427</v>
      </c>
      <c r="I11" s="53" t="s">
        <v>743</v>
      </c>
    </row>
    <row r="12" spans="1:9" x14ac:dyDescent="0.25">
      <c r="A12" s="88"/>
      <c r="B12" s="67"/>
      <c r="C12" s="67"/>
      <c r="D12" s="67"/>
      <c r="E12" s="53" t="s">
        <v>743</v>
      </c>
      <c r="F12" s="53">
        <v>30</v>
      </c>
      <c r="G12" s="53" t="s">
        <v>3086</v>
      </c>
      <c r="H12" s="53" t="s">
        <v>427</v>
      </c>
      <c r="I12" s="53" t="s">
        <v>743</v>
      </c>
    </row>
    <row r="13" spans="1:9" x14ac:dyDescent="0.25">
      <c r="A13" s="88"/>
      <c r="B13" s="67"/>
      <c r="C13" s="67"/>
      <c r="D13" s="67"/>
      <c r="E13" s="53" t="s">
        <v>3087</v>
      </c>
      <c r="F13" s="53">
        <v>29</v>
      </c>
      <c r="G13" s="53" t="s">
        <v>3088</v>
      </c>
      <c r="H13" s="53" t="s">
        <v>425</v>
      </c>
      <c r="I13" s="53" t="s">
        <v>743</v>
      </c>
    </row>
    <row r="14" spans="1:9" x14ac:dyDescent="0.25">
      <c r="A14" s="88"/>
      <c r="B14" s="67"/>
      <c r="C14" s="67"/>
      <c r="D14" s="67"/>
      <c r="E14" s="53" t="s">
        <v>1137</v>
      </c>
      <c r="F14" s="53">
        <v>25</v>
      </c>
      <c r="G14" s="53" t="s">
        <v>3146</v>
      </c>
      <c r="H14" s="53" t="s">
        <v>425</v>
      </c>
      <c r="I14" s="53" t="s">
        <v>743</v>
      </c>
    </row>
    <row r="15" spans="1:9" x14ac:dyDescent="0.25">
      <c r="A15" s="88"/>
      <c r="B15" s="67"/>
      <c r="C15" s="67"/>
      <c r="D15" s="67"/>
      <c r="E15" s="53" t="s">
        <v>3153</v>
      </c>
      <c r="F15" s="53">
        <v>26</v>
      </c>
      <c r="G15" s="53" t="s">
        <v>3154</v>
      </c>
      <c r="H15" s="53" t="s">
        <v>427</v>
      </c>
      <c r="I15" s="53" t="s">
        <v>743</v>
      </c>
    </row>
    <row r="16" spans="1:9" x14ac:dyDescent="0.25">
      <c r="A16" s="88"/>
      <c r="B16" s="67"/>
      <c r="C16" s="67"/>
      <c r="D16" s="67"/>
      <c r="E16" s="53" t="s">
        <v>3162</v>
      </c>
      <c r="F16" s="53">
        <v>32</v>
      </c>
      <c r="G16" s="53" t="s">
        <v>3163</v>
      </c>
      <c r="H16" s="53" t="s">
        <v>425</v>
      </c>
      <c r="I16" s="53" t="s">
        <v>743</v>
      </c>
    </row>
    <row r="17" spans="1:9" x14ac:dyDescent="0.25">
      <c r="A17" s="88"/>
      <c r="B17" s="67"/>
      <c r="C17" s="67"/>
      <c r="D17" s="67"/>
      <c r="E17" s="53" t="s">
        <v>3166</v>
      </c>
      <c r="F17" s="53">
        <v>27</v>
      </c>
      <c r="G17" s="53" t="s">
        <v>3167</v>
      </c>
      <c r="H17" s="53" t="s">
        <v>427</v>
      </c>
      <c r="I17" s="53" t="s">
        <v>743</v>
      </c>
    </row>
    <row r="18" spans="1:9" x14ac:dyDescent="0.25">
      <c r="A18" s="88"/>
      <c r="B18" s="67"/>
      <c r="C18" s="67"/>
      <c r="D18" s="67"/>
      <c r="E18" s="53" t="s">
        <v>3215</v>
      </c>
      <c r="F18" s="53">
        <v>28</v>
      </c>
      <c r="G18" s="53" t="s">
        <v>3216</v>
      </c>
      <c r="H18" s="53" t="s">
        <v>427</v>
      </c>
      <c r="I18" s="53" t="s">
        <v>743</v>
      </c>
    </row>
    <row r="19" spans="1:9" x14ac:dyDescent="0.25">
      <c r="A19" s="88"/>
      <c r="B19" s="67" t="s">
        <v>864</v>
      </c>
      <c r="C19" s="67" t="s">
        <v>865</v>
      </c>
      <c r="D19" s="67" t="s">
        <v>425</v>
      </c>
      <c r="E19" s="53" t="s">
        <v>3049</v>
      </c>
      <c r="F19" s="53">
        <v>67</v>
      </c>
      <c r="G19" s="53" t="s">
        <v>3050</v>
      </c>
      <c r="H19" s="53" t="s">
        <v>427</v>
      </c>
      <c r="I19" s="53" t="s">
        <v>864</v>
      </c>
    </row>
    <row r="20" spans="1:9" x14ac:dyDescent="0.25">
      <c r="A20" s="88"/>
      <c r="B20" s="67"/>
      <c r="C20" s="67"/>
      <c r="D20" s="67"/>
      <c r="E20" s="53" t="s">
        <v>3069</v>
      </c>
      <c r="F20" s="53">
        <v>69</v>
      </c>
      <c r="G20" s="53" t="s">
        <v>3070</v>
      </c>
      <c r="H20" s="53" t="s">
        <v>427</v>
      </c>
      <c r="I20" s="53" t="s">
        <v>864</v>
      </c>
    </row>
    <row r="21" spans="1:9" x14ac:dyDescent="0.25">
      <c r="A21" s="88"/>
      <c r="B21" s="67"/>
      <c r="C21" s="67"/>
      <c r="D21" s="67"/>
      <c r="E21" s="53" t="s">
        <v>3080</v>
      </c>
      <c r="F21" s="53">
        <v>65</v>
      </c>
      <c r="G21" s="53" t="s">
        <v>3081</v>
      </c>
      <c r="H21" s="53" t="s">
        <v>427</v>
      </c>
      <c r="I21" s="53" t="s">
        <v>864</v>
      </c>
    </row>
    <row r="22" spans="1:9" x14ac:dyDescent="0.25">
      <c r="A22" s="88"/>
      <c r="B22" s="67"/>
      <c r="C22" s="67"/>
      <c r="D22" s="67"/>
      <c r="E22" s="53" t="s">
        <v>3108</v>
      </c>
      <c r="F22" s="53">
        <v>64</v>
      </c>
      <c r="G22" s="53" t="s">
        <v>3109</v>
      </c>
      <c r="H22" s="53" t="s">
        <v>425</v>
      </c>
      <c r="I22" s="53" t="s">
        <v>864</v>
      </c>
    </row>
    <row r="23" spans="1:9" x14ac:dyDescent="0.25">
      <c r="A23" s="88"/>
      <c r="B23" s="67"/>
      <c r="C23" s="67"/>
      <c r="D23" s="67"/>
      <c r="E23" s="53" t="s">
        <v>3110</v>
      </c>
      <c r="F23" s="53">
        <v>63</v>
      </c>
      <c r="G23" s="53" t="s">
        <v>3111</v>
      </c>
      <c r="H23" s="53" t="s">
        <v>427</v>
      </c>
      <c r="I23" s="53" t="s">
        <v>864</v>
      </c>
    </row>
    <row r="24" spans="1:9" x14ac:dyDescent="0.25">
      <c r="A24" s="88"/>
      <c r="B24" s="67"/>
      <c r="C24" s="67"/>
      <c r="D24" s="67"/>
      <c r="E24" s="53" t="s">
        <v>3170</v>
      </c>
      <c r="F24" s="53">
        <v>70</v>
      </c>
      <c r="G24" s="53" t="s">
        <v>3171</v>
      </c>
      <c r="H24" s="53" t="s">
        <v>427</v>
      </c>
      <c r="I24" s="53" t="s">
        <v>864</v>
      </c>
    </row>
    <row r="25" spans="1:9" x14ac:dyDescent="0.25">
      <c r="A25" s="88"/>
      <c r="B25" s="67"/>
      <c r="C25" s="67"/>
      <c r="D25" s="67"/>
      <c r="E25" s="53" t="s">
        <v>1335</v>
      </c>
      <c r="F25" s="53">
        <v>62</v>
      </c>
      <c r="G25" s="53" t="s">
        <v>3178</v>
      </c>
      <c r="H25" s="53" t="s">
        <v>425</v>
      </c>
      <c r="I25" s="53"/>
    </row>
    <row r="26" spans="1:9" x14ac:dyDescent="0.25">
      <c r="A26" s="88"/>
      <c r="B26" s="67"/>
      <c r="C26" s="67"/>
      <c r="D26" s="67"/>
      <c r="E26" s="53" t="s">
        <v>3200</v>
      </c>
      <c r="F26" s="53">
        <v>68</v>
      </c>
      <c r="G26" s="53" t="s">
        <v>3201</v>
      </c>
      <c r="H26" s="53" t="s">
        <v>427</v>
      </c>
      <c r="I26" s="53" t="s">
        <v>864</v>
      </c>
    </row>
    <row r="27" spans="1:9" x14ac:dyDescent="0.25">
      <c r="A27" s="88"/>
      <c r="B27" s="67"/>
      <c r="C27" s="67"/>
      <c r="D27" s="67"/>
      <c r="E27" s="53" t="s">
        <v>3217</v>
      </c>
      <c r="F27" s="53">
        <v>66</v>
      </c>
      <c r="G27" s="53" t="s">
        <v>3218</v>
      </c>
      <c r="H27" s="53" t="s">
        <v>427</v>
      </c>
      <c r="I27" s="53" t="s">
        <v>864</v>
      </c>
    </row>
    <row r="28" spans="1:9" x14ac:dyDescent="0.25">
      <c r="A28" s="88"/>
      <c r="B28" s="67" t="s">
        <v>1022</v>
      </c>
      <c r="C28" s="67" t="s">
        <v>1023</v>
      </c>
      <c r="D28" s="67" t="s">
        <v>427</v>
      </c>
      <c r="E28" s="53" t="s">
        <v>3051</v>
      </c>
      <c r="F28" s="53">
        <v>33</v>
      </c>
      <c r="G28" s="53" t="s">
        <v>3052</v>
      </c>
      <c r="H28" s="53" t="s">
        <v>425</v>
      </c>
      <c r="I28" s="53"/>
    </row>
    <row r="29" spans="1:9" x14ac:dyDescent="0.25">
      <c r="A29" s="88"/>
      <c r="B29" s="67"/>
      <c r="C29" s="67"/>
      <c r="D29" s="67"/>
      <c r="E29" s="53" t="s">
        <v>3084</v>
      </c>
      <c r="F29" s="53">
        <v>43</v>
      </c>
      <c r="G29" s="53" t="s">
        <v>3085</v>
      </c>
      <c r="H29" s="53" t="s">
        <v>427</v>
      </c>
      <c r="I29" s="53"/>
    </row>
    <row r="30" spans="1:9" x14ac:dyDescent="0.25">
      <c r="A30" s="88"/>
      <c r="B30" s="67"/>
      <c r="C30" s="67"/>
      <c r="D30" s="67"/>
      <c r="E30" s="53" t="s">
        <v>770</v>
      </c>
      <c r="F30" s="53">
        <v>36</v>
      </c>
      <c r="G30" s="53" t="s">
        <v>3091</v>
      </c>
      <c r="H30" s="53" t="s">
        <v>427</v>
      </c>
      <c r="I30" s="53" t="s">
        <v>689</v>
      </c>
    </row>
    <row r="31" spans="1:9" x14ac:dyDescent="0.25">
      <c r="A31" s="88"/>
      <c r="B31" s="67"/>
      <c r="C31" s="67"/>
      <c r="D31" s="67"/>
      <c r="E31" s="53" t="s">
        <v>3116</v>
      </c>
      <c r="F31" s="53">
        <v>37</v>
      </c>
      <c r="G31" s="53" t="s">
        <v>3117</v>
      </c>
      <c r="H31" s="53" t="s">
        <v>3118</v>
      </c>
      <c r="I31" s="53" t="s">
        <v>3119</v>
      </c>
    </row>
    <row r="32" spans="1:9" x14ac:dyDescent="0.25">
      <c r="A32" s="88"/>
      <c r="B32" s="67"/>
      <c r="C32" s="67"/>
      <c r="D32" s="67"/>
      <c r="E32" s="53" t="s">
        <v>3119</v>
      </c>
      <c r="F32" s="53">
        <v>34</v>
      </c>
      <c r="G32" s="53" t="s">
        <v>3120</v>
      </c>
      <c r="H32" s="53" t="s">
        <v>425</v>
      </c>
      <c r="I32" s="53" t="s">
        <v>3119</v>
      </c>
    </row>
    <row r="33" spans="1:9" x14ac:dyDescent="0.25">
      <c r="A33" s="88"/>
      <c r="B33" s="67"/>
      <c r="C33" s="67"/>
      <c r="D33" s="67"/>
      <c r="E33" s="53" t="s">
        <v>3124</v>
      </c>
      <c r="F33" s="53">
        <v>44</v>
      </c>
      <c r="G33" s="53" t="s">
        <v>3125</v>
      </c>
      <c r="H33" s="53" t="s">
        <v>427</v>
      </c>
      <c r="I33" s="53"/>
    </row>
    <row r="34" spans="1:9" x14ac:dyDescent="0.25">
      <c r="A34" s="88"/>
      <c r="B34" s="67"/>
      <c r="C34" s="67"/>
      <c r="D34" s="67"/>
      <c r="E34" s="53" t="s">
        <v>3174</v>
      </c>
      <c r="F34" s="53">
        <v>38</v>
      </c>
      <c r="G34" s="53" t="s">
        <v>3175</v>
      </c>
      <c r="H34" s="53" t="s">
        <v>427</v>
      </c>
      <c r="I34" s="53" t="s">
        <v>3119</v>
      </c>
    </row>
    <row r="35" spans="1:9" x14ac:dyDescent="0.25">
      <c r="A35" s="88"/>
      <c r="B35" s="67"/>
      <c r="C35" s="67"/>
      <c r="D35" s="67"/>
      <c r="E35" s="53" t="s">
        <v>3202</v>
      </c>
      <c r="F35" s="53">
        <v>35</v>
      </c>
      <c r="G35" s="53" t="s">
        <v>3203</v>
      </c>
      <c r="H35" s="53" t="s">
        <v>427</v>
      </c>
      <c r="I35" s="53" t="s">
        <v>3119</v>
      </c>
    </row>
    <row r="36" spans="1:9" x14ac:dyDescent="0.25">
      <c r="A36" s="88"/>
      <c r="B36" s="67" t="s">
        <v>1064</v>
      </c>
      <c r="C36" s="67" t="s">
        <v>1065</v>
      </c>
      <c r="D36" s="67" t="s">
        <v>427</v>
      </c>
      <c r="E36" s="53" t="s">
        <v>3056</v>
      </c>
      <c r="F36" s="53">
        <v>79</v>
      </c>
      <c r="G36" s="53" t="s">
        <v>3057</v>
      </c>
      <c r="H36" s="53" t="s">
        <v>427</v>
      </c>
      <c r="I36" s="53"/>
    </row>
    <row r="37" spans="1:9" x14ac:dyDescent="0.25">
      <c r="A37" s="88"/>
      <c r="B37" s="67"/>
      <c r="C37" s="67"/>
      <c r="D37" s="67"/>
      <c r="E37" s="53" t="s">
        <v>3071</v>
      </c>
      <c r="F37" s="53">
        <v>80</v>
      </c>
      <c r="G37" s="53" t="s">
        <v>3072</v>
      </c>
      <c r="H37" s="53" t="s">
        <v>425</v>
      </c>
      <c r="I37" s="53" t="s">
        <v>3073</v>
      </c>
    </row>
    <row r="38" spans="1:9" x14ac:dyDescent="0.25">
      <c r="A38" s="88"/>
      <c r="B38" s="67"/>
      <c r="C38" s="67"/>
      <c r="D38" s="67"/>
      <c r="E38" s="53" t="s">
        <v>3102</v>
      </c>
      <c r="F38" s="53">
        <v>60</v>
      </c>
      <c r="G38" s="53" t="s">
        <v>3103</v>
      </c>
      <c r="H38" s="53" t="s">
        <v>425</v>
      </c>
      <c r="I38" s="53" t="s">
        <v>864</v>
      </c>
    </row>
    <row r="39" spans="1:9" x14ac:dyDescent="0.25">
      <c r="A39" s="88"/>
      <c r="B39" s="67"/>
      <c r="C39" s="67"/>
      <c r="D39" s="67"/>
      <c r="E39" s="53" t="s">
        <v>3112</v>
      </c>
      <c r="F39" s="53">
        <v>61</v>
      </c>
      <c r="G39" s="53" t="s">
        <v>3113</v>
      </c>
      <c r="H39" s="53" t="s">
        <v>425</v>
      </c>
      <c r="I39" s="53" t="s">
        <v>864</v>
      </c>
    </row>
    <row r="40" spans="1:9" x14ac:dyDescent="0.25">
      <c r="A40" s="88"/>
      <c r="B40" s="67"/>
      <c r="C40" s="67"/>
      <c r="D40" s="67"/>
      <c r="E40" s="53" t="s">
        <v>1064</v>
      </c>
      <c r="F40" s="53">
        <v>81</v>
      </c>
      <c r="G40" s="53" t="s">
        <v>3123</v>
      </c>
      <c r="H40" s="53" t="s">
        <v>425</v>
      </c>
      <c r="I40" s="53" t="s">
        <v>3073</v>
      </c>
    </row>
    <row r="41" spans="1:9" x14ac:dyDescent="0.25">
      <c r="A41" s="88"/>
      <c r="B41" s="67"/>
      <c r="C41" s="67"/>
      <c r="D41" s="67"/>
      <c r="E41" s="53" t="s">
        <v>3131</v>
      </c>
      <c r="F41" s="53">
        <v>82</v>
      </c>
      <c r="G41" s="53" t="s">
        <v>3132</v>
      </c>
      <c r="H41" s="53" t="s">
        <v>425</v>
      </c>
      <c r="I41" s="53" t="s">
        <v>689</v>
      </c>
    </row>
    <row r="42" spans="1:9" x14ac:dyDescent="0.25">
      <c r="A42" s="88"/>
      <c r="B42" s="67"/>
      <c r="C42" s="67"/>
      <c r="D42" s="67"/>
      <c r="E42" s="53" t="s">
        <v>3206</v>
      </c>
      <c r="F42" s="53">
        <v>59</v>
      </c>
      <c r="G42" s="53" t="s">
        <v>3207</v>
      </c>
      <c r="H42" s="53" t="s">
        <v>425</v>
      </c>
      <c r="I42" s="53" t="s">
        <v>864</v>
      </c>
    </row>
    <row r="43" spans="1:9" x14ac:dyDescent="0.25">
      <c r="A43" s="88"/>
      <c r="B43" s="67"/>
      <c r="C43" s="67"/>
      <c r="D43" s="67"/>
      <c r="E43" s="53" t="s">
        <v>3212</v>
      </c>
      <c r="F43" s="53">
        <v>56</v>
      </c>
      <c r="G43" s="53" t="s">
        <v>3213</v>
      </c>
      <c r="H43" s="53" t="s">
        <v>427</v>
      </c>
      <c r="I43" s="53" t="s">
        <v>3096</v>
      </c>
    </row>
    <row r="44" spans="1:9" x14ac:dyDescent="0.25">
      <c r="A44" s="88"/>
      <c r="B44" s="67" t="s">
        <v>1135</v>
      </c>
      <c r="C44" s="67" t="s">
        <v>1136</v>
      </c>
      <c r="D44" s="67" t="s">
        <v>427</v>
      </c>
      <c r="E44" s="53" t="s">
        <v>2147</v>
      </c>
      <c r="F44" s="53">
        <v>3</v>
      </c>
      <c r="G44" s="53" t="s">
        <v>3060</v>
      </c>
      <c r="H44" s="53" t="s">
        <v>427</v>
      </c>
      <c r="I44" s="53" t="s">
        <v>3061</v>
      </c>
    </row>
    <row r="45" spans="1:9" x14ac:dyDescent="0.25">
      <c r="A45" s="88"/>
      <c r="B45" s="67"/>
      <c r="C45" s="67"/>
      <c r="D45" s="67"/>
      <c r="E45" s="53" t="s">
        <v>3074</v>
      </c>
      <c r="F45" s="53">
        <v>1</v>
      </c>
      <c r="G45" s="53" t="s">
        <v>3075</v>
      </c>
      <c r="H45" s="53" t="s">
        <v>427</v>
      </c>
      <c r="I45" s="53"/>
    </row>
    <row r="46" spans="1:9" x14ac:dyDescent="0.25">
      <c r="A46" s="88"/>
      <c r="B46" s="67"/>
      <c r="C46" s="67"/>
      <c r="D46" s="67"/>
      <c r="E46" s="53" t="s">
        <v>3126</v>
      </c>
      <c r="F46" s="53">
        <v>22</v>
      </c>
      <c r="G46" s="53" t="s">
        <v>3127</v>
      </c>
      <c r="H46" s="53" t="s">
        <v>427</v>
      </c>
      <c r="I46" s="53" t="s">
        <v>1135</v>
      </c>
    </row>
    <row r="47" spans="1:9" x14ac:dyDescent="0.25">
      <c r="A47" s="88"/>
      <c r="B47" s="67"/>
      <c r="C47" s="67"/>
      <c r="D47" s="67"/>
      <c r="E47" s="53" t="s">
        <v>1135</v>
      </c>
      <c r="F47" s="53">
        <v>21</v>
      </c>
      <c r="G47" s="53" t="s">
        <v>3145</v>
      </c>
      <c r="H47" s="53" t="s">
        <v>425</v>
      </c>
      <c r="I47" s="53" t="s">
        <v>1135</v>
      </c>
    </row>
    <row r="48" spans="1:9" x14ac:dyDescent="0.25">
      <c r="A48" s="88"/>
      <c r="B48" s="67"/>
      <c r="C48" s="67"/>
      <c r="D48" s="67"/>
      <c r="E48" s="53" t="s">
        <v>3158</v>
      </c>
      <c r="F48" s="53">
        <v>2</v>
      </c>
      <c r="G48" s="53" t="s">
        <v>3159</v>
      </c>
      <c r="H48" s="53" t="s">
        <v>427</v>
      </c>
      <c r="I48" s="53" t="s">
        <v>3061</v>
      </c>
    </row>
    <row r="49" spans="1:9" x14ac:dyDescent="0.25">
      <c r="A49" s="88"/>
      <c r="B49" s="67"/>
      <c r="C49" s="67"/>
      <c r="D49" s="67"/>
      <c r="E49" s="53" t="s">
        <v>3160</v>
      </c>
      <c r="F49" s="53">
        <v>24</v>
      </c>
      <c r="G49" s="53" t="s">
        <v>3161</v>
      </c>
      <c r="H49" s="53" t="s">
        <v>425</v>
      </c>
      <c r="I49" s="53"/>
    </row>
    <row r="50" spans="1:9" x14ac:dyDescent="0.25">
      <c r="A50" s="88"/>
      <c r="B50" s="67"/>
      <c r="C50" s="67"/>
      <c r="D50" s="67"/>
      <c r="E50" s="53" t="s">
        <v>3172</v>
      </c>
      <c r="F50" s="53">
        <v>23</v>
      </c>
      <c r="G50" s="53" t="s">
        <v>3173</v>
      </c>
      <c r="H50" s="53" t="s">
        <v>425</v>
      </c>
      <c r="I50" s="53" t="s">
        <v>1135</v>
      </c>
    </row>
    <row r="51" spans="1:9" x14ac:dyDescent="0.25">
      <c r="A51" s="88"/>
      <c r="B51" s="67"/>
      <c r="C51" s="67"/>
      <c r="D51" s="67"/>
      <c r="E51" s="53" t="s">
        <v>1398</v>
      </c>
      <c r="F51" s="53">
        <v>20</v>
      </c>
      <c r="G51" s="53" t="s">
        <v>3199</v>
      </c>
      <c r="H51" s="53" t="s">
        <v>425</v>
      </c>
      <c r="I51" s="53"/>
    </row>
    <row r="52" spans="1:9" x14ac:dyDescent="0.25">
      <c r="A52" s="88"/>
      <c r="B52" s="67" t="s">
        <v>1187</v>
      </c>
      <c r="C52" s="68" t="s">
        <v>1188</v>
      </c>
      <c r="D52" s="67" t="s">
        <v>427</v>
      </c>
      <c r="E52" s="53" t="s">
        <v>3064</v>
      </c>
      <c r="F52" s="53">
        <v>40</v>
      </c>
      <c r="G52" s="53" t="s">
        <v>3065</v>
      </c>
      <c r="H52" s="53" t="s">
        <v>427</v>
      </c>
      <c r="I52" s="53" t="s">
        <v>1187</v>
      </c>
    </row>
    <row r="53" spans="1:9" x14ac:dyDescent="0.25">
      <c r="A53" s="88"/>
      <c r="B53" s="67"/>
      <c r="C53" s="68"/>
      <c r="D53" s="67"/>
      <c r="E53" s="53" t="s">
        <v>3089</v>
      </c>
      <c r="F53" s="53">
        <v>55</v>
      </c>
      <c r="G53" s="53" t="s">
        <v>3090</v>
      </c>
      <c r="H53" s="53" t="s">
        <v>427</v>
      </c>
      <c r="I53" s="53" t="s">
        <v>1382</v>
      </c>
    </row>
    <row r="54" spans="1:9" x14ac:dyDescent="0.25">
      <c r="A54" s="88"/>
      <c r="B54" s="67"/>
      <c r="C54" s="68"/>
      <c r="D54" s="67"/>
      <c r="E54" s="53" t="s">
        <v>3096</v>
      </c>
      <c r="F54" s="53">
        <v>58</v>
      </c>
      <c r="G54" s="53" t="s">
        <v>3097</v>
      </c>
      <c r="H54" s="53" t="s">
        <v>425</v>
      </c>
      <c r="I54" s="53" t="s">
        <v>3096</v>
      </c>
    </row>
    <row r="55" spans="1:9" x14ac:dyDescent="0.25">
      <c r="A55" s="88"/>
      <c r="B55" s="67"/>
      <c r="C55" s="68"/>
      <c r="D55" s="67"/>
      <c r="E55" s="53" t="s">
        <v>3135</v>
      </c>
      <c r="F55" s="53">
        <v>41</v>
      </c>
      <c r="G55" s="53" t="s">
        <v>3136</v>
      </c>
      <c r="H55" s="53" t="s">
        <v>427</v>
      </c>
      <c r="I55" s="53" t="s">
        <v>1187</v>
      </c>
    </row>
    <row r="56" spans="1:9" x14ac:dyDescent="0.25">
      <c r="A56" s="88"/>
      <c r="B56" s="67"/>
      <c r="C56" s="68"/>
      <c r="D56" s="67"/>
      <c r="E56" s="53" t="s">
        <v>3149</v>
      </c>
      <c r="F56" s="53">
        <v>57</v>
      </c>
      <c r="G56" s="53" t="s">
        <v>3150</v>
      </c>
      <c r="H56" s="53" t="s">
        <v>427</v>
      </c>
      <c r="I56" s="53"/>
    </row>
    <row r="57" spans="1:9" x14ac:dyDescent="0.25">
      <c r="A57" s="88"/>
      <c r="B57" s="67"/>
      <c r="C57" s="68"/>
      <c r="D57" s="67"/>
      <c r="E57" s="53" t="s">
        <v>1187</v>
      </c>
      <c r="F57" s="53">
        <v>42</v>
      </c>
      <c r="G57" s="53" t="s">
        <v>3157</v>
      </c>
      <c r="H57" s="53" t="s">
        <v>760</v>
      </c>
      <c r="I57" s="53" t="s">
        <v>1187</v>
      </c>
    </row>
    <row r="58" spans="1:9" x14ac:dyDescent="0.25">
      <c r="A58" s="88"/>
      <c r="B58" s="67"/>
      <c r="C58" s="68"/>
      <c r="D58" s="67"/>
      <c r="E58" s="53" t="s">
        <v>3194</v>
      </c>
      <c r="F58" s="53">
        <v>54</v>
      </c>
      <c r="G58" s="53" t="s">
        <v>3195</v>
      </c>
      <c r="H58" s="53" t="s">
        <v>427</v>
      </c>
      <c r="I58" s="53" t="s">
        <v>1382</v>
      </c>
    </row>
    <row r="59" spans="1:9" x14ac:dyDescent="0.25">
      <c r="A59" s="88"/>
      <c r="B59" s="67"/>
      <c r="C59" s="68"/>
      <c r="D59" s="67"/>
      <c r="E59" s="53" t="s">
        <v>3208</v>
      </c>
      <c r="F59" s="53">
        <v>39</v>
      </c>
      <c r="G59" s="53" t="s">
        <v>3209</v>
      </c>
      <c r="H59" s="53" t="s">
        <v>427</v>
      </c>
      <c r="I59" s="53"/>
    </row>
    <row r="60" spans="1:9" x14ac:dyDescent="0.25">
      <c r="A60" s="88"/>
      <c r="B60" s="67" t="s">
        <v>1380</v>
      </c>
      <c r="C60" s="67" t="s">
        <v>1381</v>
      </c>
      <c r="D60" s="67" t="s">
        <v>427</v>
      </c>
      <c r="E60" s="53" t="s">
        <v>3098</v>
      </c>
      <c r="F60" s="53">
        <v>19</v>
      </c>
      <c r="G60" s="53" t="s">
        <v>3099</v>
      </c>
      <c r="H60" s="53" t="s">
        <v>425</v>
      </c>
      <c r="I60" s="53" t="s">
        <v>1380</v>
      </c>
    </row>
    <row r="61" spans="1:9" x14ac:dyDescent="0.25">
      <c r="A61" s="88"/>
      <c r="B61" s="67"/>
      <c r="C61" s="67"/>
      <c r="D61" s="67"/>
      <c r="E61" s="53" t="s">
        <v>3121</v>
      </c>
      <c r="F61" s="53">
        <v>12</v>
      </c>
      <c r="G61" s="53" t="s">
        <v>3122</v>
      </c>
      <c r="H61" s="53" t="s">
        <v>427</v>
      </c>
      <c r="I61" s="53"/>
    </row>
    <row r="62" spans="1:9" x14ac:dyDescent="0.25">
      <c r="A62" s="88"/>
      <c r="B62" s="67"/>
      <c r="C62" s="67"/>
      <c r="D62" s="67"/>
      <c r="E62" s="53" t="s">
        <v>3137</v>
      </c>
      <c r="F62" s="53">
        <v>18</v>
      </c>
      <c r="G62" s="53" t="s">
        <v>3138</v>
      </c>
      <c r="H62" s="53" t="s">
        <v>425</v>
      </c>
      <c r="I62" s="53" t="s">
        <v>1380</v>
      </c>
    </row>
    <row r="63" spans="1:9" x14ac:dyDescent="0.25">
      <c r="A63" s="88"/>
      <c r="B63" s="67"/>
      <c r="C63" s="67"/>
      <c r="D63" s="67"/>
      <c r="E63" s="53" t="s">
        <v>3147</v>
      </c>
      <c r="F63" s="53">
        <v>13</v>
      </c>
      <c r="G63" s="53" t="s">
        <v>3148</v>
      </c>
      <c r="H63" s="53" t="s">
        <v>427</v>
      </c>
      <c r="I63" s="53" t="s">
        <v>3121</v>
      </c>
    </row>
    <row r="64" spans="1:9" x14ac:dyDescent="0.25">
      <c r="A64" s="88"/>
      <c r="B64" s="67"/>
      <c r="C64" s="67"/>
      <c r="D64" s="67"/>
      <c r="E64" s="53" t="s">
        <v>3151</v>
      </c>
      <c r="F64" s="53">
        <v>15</v>
      </c>
      <c r="G64" s="53" t="s">
        <v>3152</v>
      </c>
      <c r="H64" s="53" t="s">
        <v>427</v>
      </c>
      <c r="I64" s="53"/>
    </row>
    <row r="65" spans="1:9" x14ac:dyDescent="0.25">
      <c r="A65" s="88"/>
      <c r="B65" s="67"/>
      <c r="C65" s="67"/>
      <c r="D65" s="67"/>
      <c r="E65" s="53" t="s">
        <v>3179</v>
      </c>
      <c r="F65" s="53">
        <v>14</v>
      </c>
      <c r="G65" s="53" t="s">
        <v>3180</v>
      </c>
      <c r="H65" s="53" t="s">
        <v>427</v>
      </c>
      <c r="I65" s="53" t="s">
        <v>3121</v>
      </c>
    </row>
    <row r="66" spans="1:9" x14ac:dyDescent="0.25">
      <c r="A66" s="88"/>
      <c r="B66" s="67"/>
      <c r="C66" s="67"/>
      <c r="D66" s="67"/>
      <c r="E66" s="53" t="s">
        <v>1380</v>
      </c>
      <c r="F66" s="53">
        <v>16</v>
      </c>
      <c r="G66" s="53" t="s">
        <v>3185</v>
      </c>
      <c r="H66" s="53" t="s">
        <v>427</v>
      </c>
      <c r="I66" s="53" t="s">
        <v>1380</v>
      </c>
    </row>
    <row r="67" spans="1:9" x14ac:dyDescent="0.25">
      <c r="A67" s="88"/>
      <c r="B67" s="67"/>
      <c r="C67" s="67"/>
      <c r="D67" s="67"/>
      <c r="E67" s="53" t="s">
        <v>3210</v>
      </c>
      <c r="F67" s="53">
        <v>17</v>
      </c>
      <c r="G67" s="53" t="s">
        <v>3211</v>
      </c>
      <c r="H67" s="53" t="s">
        <v>427</v>
      </c>
      <c r="I67" s="53" t="s">
        <v>1380</v>
      </c>
    </row>
    <row r="68" spans="1:9" x14ac:dyDescent="0.25">
      <c r="A68" s="88"/>
      <c r="B68" s="67" t="s">
        <v>1382</v>
      </c>
      <c r="C68" s="67" t="s">
        <v>1383</v>
      </c>
      <c r="D68" s="67" t="s">
        <v>427</v>
      </c>
      <c r="E68" s="53" t="s">
        <v>3047</v>
      </c>
      <c r="F68" s="53">
        <v>53</v>
      </c>
      <c r="G68" s="53" t="s">
        <v>3048</v>
      </c>
      <c r="H68" s="53" t="s">
        <v>425</v>
      </c>
      <c r="I68" s="53" t="s">
        <v>1382</v>
      </c>
    </row>
    <row r="69" spans="1:9" x14ac:dyDescent="0.25">
      <c r="A69" s="88"/>
      <c r="B69" s="67"/>
      <c r="C69" s="67"/>
      <c r="D69" s="67"/>
      <c r="E69" s="53" t="s">
        <v>3058</v>
      </c>
      <c r="F69" s="53">
        <v>52</v>
      </c>
      <c r="G69" s="53" t="s">
        <v>3059</v>
      </c>
      <c r="H69" s="53" t="s">
        <v>427</v>
      </c>
      <c r="I69" s="53" t="s">
        <v>1382</v>
      </c>
    </row>
    <row r="70" spans="1:9" x14ac:dyDescent="0.25">
      <c r="A70" s="88"/>
      <c r="B70" s="67"/>
      <c r="C70" s="67"/>
      <c r="D70" s="67"/>
      <c r="E70" s="53" t="s">
        <v>3062</v>
      </c>
      <c r="F70" s="53">
        <v>45</v>
      </c>
      <c r="G70" s="53" t="s">
        <v>3063</v>
      </c>
      <c r="H70" s="53" t="s">
        <v>425</v>
      </c>
      <c r="I70" s="53" t="s">
        <v>1382</v>
      </c>
    </row>
    <row r="71" spans="1:9" x14ac:dyDescent="0.25">
      <c r="A71" s="88"/>
      <c r="B71" s="67"/>
      <c r="C71" s="67"/>
      <c r="D71" s="67"/>
      <c r="E71" s="53" t="s">
        <v>3076</v>
      </c>
      <c r="F71" s="53">
        <v>46</v>
      </c>
      <c r="G71" s="53" t="s">
        <v>3077</v>
      </c>
      <c r="H71" s="53" t="s">
        <v>427</v>
      </c>
      <c r="I71" s="53" t="s">
        <v>1382</v>
      </c>
    </row>
    <row r="72" spans="1:9" x14ac:dyDescent="0.25">
      <c r="A72" s="88"/>
      <c r="B72" s="67"/>
      <c r="C72" s="67"/>
      <c r="D72" s="67"/>
      <c r="E72" s="53" t="s">
        <v>3100</v>
      </c>
      <c r="F72" s="53">
        <v>47</v>
      </c>
      <c r="G72" s="53" t="s">
        <v>3101</v>
      </c>
      <c r="H72" s="53" t="s">
        <v>427</v>
      </c>
      <c r="I72" s="53" t="s">
        <v>1382</v>
      </c>
    </row>
    <row r="73" spans="1:9" x14ac:dyDescent="0.25">
      <c r="A73" s="88"/>
      <c r="B73" s="67"/>
      <c r="C73" s="67"/>
      <c r="D73" s="67"/>
      <c r="E73" s="53" t="s">
        <v>3186</v>
      </c>
      <c r="F73" s="53">
        <v>48</v>
      </c>
      <c r="G73" s="53" t="s">
        <v>3187</v>
      </c>
      <c r="H73" s="53" t="s">
        <v>425</v>
      </c>
      <c r="I73" s="53" t="s">
        <v>1382</v>
      </c>
    </row>
    <row r="74" spans="1:9" x14ac:dyDescent="0.25">
      <c r="A74" s="88"/>
      <c r="B74" s="67"/>
      <c r="C74" s="67"/>
      <c r="D74" s="67"/>
      <c r="E74" s="53" t="s">
        <v>3188</v>
      </c>
      <c r="F74" s="53">
        <v>50</v>
      </c>
      <c r="G74" s="53" t="s">
        <v>3189</v>
      </c>
      <c r="H74" s="53" t="s">
        <v>427</v>
      </c>
      <c r="I74" s="53" t="s">
        <v>1382</v>
      </c>
    </row>
    <row r="75" spans="1:9" x14ac:dyDescent="0.25">
      <c r="A75" s="88"/>
      <c r="B75" s="67"/>
      <c r="C75" s="67"/>
      <c r="D75" s="67"/>
      <c r="E75" s="53" t="s">
        <v>3190</v>
      </c>
      <c r="F75" s="53">
        <v>51</v>
      </c>
      <c r="G75" s="53" t="s">
        <v>3191</v>
      </c>
      <c r="H75" s="53" t="s">
        <v>427</v>
      </c>
      <c r="I75" s="53" t="s">
        <v>1382</v>
      </c>
    </row>
    <row r="76" spans="1:9" x14ac:dyDescent="0.25">
      <c r="A76" s="88"/>
      <c r="B76" s="67"/>
      <c r="C76" s="67"/>
      <c r="D76" s="67"/>
      <c r="E76" s="53" t="s">
        <v>3192</v>
      </c>
      <c r="F76" s="53">
        <v>49</v>
      </c>
      <c r="G76" s="53" t="s">
        <v>3193</v>
      </c>
      <c r="H76" s="53" t="s">
        <v>427</v>
      </c>
      <c r="I76" s="53" t="s">
        <v>1382</v>
      </c>
    </row>
    <row r="77" spans="1:9" x14ac:dyDescent="0.25">
      <c r="A77" s="88"/>
      <c r="B77" s="67" t="s">
        <v>1392</v>
      </c>
      <c r="C77" s="67" t="s">
        <v>1393</v>
      </c>
      <c r="D77" s="67" t="s">
        <v>427</v>
      </c>
      <c r="E77" s="53" t="s">
        <v>3104</v>
      </c>
      <c r="F77" s="53">
        <v>76</v>
      </c>
      <c r="G77" s="53" t="s">
        <v>3105</v>
      </c>
      <c r="H77" s="53" t="s">
        <v>425</v>
      </c>
      <c r="I77" s="53" t="s">
        <v>1392</v>
      </c>
    </row>
    <row r="78" spans="1:9" x14ac:dyDescent="0.25">
      <c r="A78" s="88"/>
      <c r="B78" s="67"/>
      <c r="C78" s="67"/>
      <c r="D78" s="67"/>
      <c r="E78" s="53" t="s">
        <v>3106</v>
      </c>
      <c r="F78" s="53">
        <v>74</v>
      </c>
      <c r="G78" s="53" t="s">
        <v>3107</v>
      </c>
      <c r="H78" s="53" t="s">
        <v>427</v>
      </c>
      <c r="I78" s="53" t="s">
        <v>1392</v>
      </c>
    </row>
    <row r="79" spans="1:9" x14ac:dyDescent="0.25">
      <c r="A79" s="88"/>
      <c r="B79" s="67"/>
      <c r="C79" s="67"/>
      <c r="D79" s="67"/>
      <c r="E79" s="53" t="s">
        <v>3128</v>
      </c>
      <c r="F79" s="53">
        <v>72</v>
      </c>
      <c r="G79" s="53" t="s">
        <v>3129</v>
      </c>
      <c r="H79" s="53" t="s">
        <v>427</v>
      </c>
      <c r="I79" s="53" t="s">
        <v>3130</v>
      </c>
    </row>
    <row r="80" spans="1:9" x14ac:dyDescent="0.25">
      <c r="A80" s="88"/>
      <c r="B80" s="67"/>
      <c r="C80" s="67"/>
      <c r="D80" s="67"/>
      <c r="E80" s="53" t="s">
        <v>3133</v>
      </c>
      <c r="F80" s="53">
        <v>73</v>
      </c>
      <c r="G80" s="53" t="s">
        <v>3134</v>
      </c>
      <c r="H80" s="53" t="s">
        <v>425</v>
      </c>
      <c r="I80" s="53"/>
    </row>
    <row r="81" spans="1:9" x14ac:dyDescent="0.25">
      <c r="A81" s="88"/>
      <c r="B81" s="67"/>
      <c r="C81" s="67"/>
      <c r="D81" s="67"/>
      <c r="E81" s="53" t="s">
        <v>3139</v>
      </c>
      <c r="F81" s="53">
        <v>77</v>
      </c>
      <c r="G81" s="53" t="s">
        <v>3140</v>
      </c>
      <c r="H81" s="53" t="s">
        <v>425</v>
      </c>
      <c r="I81" s="53" t="s">
        <v>1392</v>
      </c>
    </row>
    <row r="82" spans="1:9" x14ac:dyDescent="0.25">
      <c r="A82" s="88"/>
      <c r="B82" s="67"/>
      <c r="C82" s="67"/>
      <c r="D82" s="67"/>
      <c r="E82" s="53" t="s">
        <v>3164</v>
      </c>
      <c r="F82" s="53">
        <v>78</v>
      </c>
      <c r="G82" s="53" t="s">
        <v>3165</v>
      </c>
      <c r="H82" s="53" t="s">
        <v>425</v>
      </c>
      <c r="I82" s="53" t="s">
        <v>1392</v>
      </c>
    </row>
    <row r="83" spans="1:9" x14ac:dyDescent="0.25">
      <c r="A83" s="88"/>
      <c r="B83" s="67"/>
      <c r="C83" s="67"/>
      <c r="D83" s="67"/>
      <c r="E83" s="53" t="s">
        <v>3176</v>
      </c>
      <c r="F83" s="53">
        <v>71</v>
      </c>
      <c r="G83" s="53" t="s">
        <v>3177</v>
      </c>
      <c r="H83" s="53" t="s">
        <v>427</v>
      </c>
      <c r="I83" s="53"/>
    </row>
    <row r="84" spans="1:9" x14ac:dyDescent="0.25">
      <c r="A84" s="88"/>
      <c r="B84" s="67"/>
      <c r="C84" s="67"/>
      <c r="D84" s="67"/>
      <c r="E84" s="53" t="s">
        <v>1392</v>
      </c>
      <c r="F84" s="53">
        <v>75</v>
      </c>
      <c r="G84" s="53" t="s">
        <v>3196</v>
      </c>
      <c r="H84" s="53" t="s">
        <v>427</v>
      </c>
      <c r="I84" s="53" t="s">
        <v>1392</v>
      </c>
    </row>
    <row r="85" spans="1:9" x14ac:dyDescent="0.25">
      <c r="A85" s="88"/>
      <c r="B85" s="67" t="s">
        <v>3053</v>
      </c>
      <c r="C85" s="67" t="s">
        <v>1441</v>
      </c>
      <c r="D85" s="67" t="s">
        <v>427</v>
      </c>
      <c r="E85" s="53" t="s">
        <v>3054</v>
      </c>
      <c r="F85" s="53">
        <v>10</v>
      </c>
      <c r="G85" s="53" t="s">
        <v>3055</v>
      </c>
      <c r="H85" s="53" t="s">
        <v>425</v>
      </c>
      <c r="I85" s="53"/>
    </row>
    <row r="86" spans="1:9" x14ac:dyDescent="0.25">
      <c r="A86" s="88"/>
      <c r="B86" s="67"/>
      <c r="C86" s="67"/>
      <c r="D86" s="67"/>
      <c r="E86" s="53" t="s">
        <v>3078</v>
      </c>
      <c r="F86" s="53">
        <v>5</v>
      </c>
      <c r="G86" s="53" t="s">
        <v>3079</v>
      </c>
      <c r="H86" s="53" t="s">
        <v>425</v>
      </c>
      <c r="I86" s="53"/>
    </row>
    <row r="87" spans="1:9" x14ac:dyDescent="0.25">
      <c r="A87" s="88"/>
      <c r="B87" s="67"/>
      <c r="C87" s="67"/>
      <c r="D87" s="67"/>
      <c r="E87" s="53" t="s">
        <v>3155</v>
      </c>
      <c r="F87" s="53">
        <v>9</v>
      </c>
      <c r="G87" s="53" t="s">
        <v>3156</v>
      </c>
      <c r="H87" s="53" t="s">
        <v>425</v>
      </c>
      <c r="I87" s="53"/>
    </row>
    <row r="88" spans="1:9" x14ac:dyDescent="0.25">
      <c r="A88" s="88"/>
      <c r="B88" s="67"/>
      <c r="C88" s="67"/>
      <c r="D88" s="67"/>
      <c r="E88" s="53" t="s">
        <v>3181</v>
      </c>
      <c r="F88" s="53">
        <v>6</v>
      </c>
      <c r="G88" s="53" t="s">
        <v>3182</v>
      </c>
      <c r="H88" s="53" t="s">
        <v>427</v>
      </c>
      <c r="I88" s="53"/>
    </row>
    <row r="89" spans="1:9" x14ac:dyDescent="0.25">
      <c r="A89" s="88"/>
      <c r="B89" s="67"/>
      <c r="C89" s="67"/>
      <c r="D89" s="67"/>
      <c r="E89" s="53" t="s">
        <v>3183</v>
      </c>
      <c r="F89" s="53">
        <v>4</v>
      </c>
      <c r="G89" s="53" t="s">
        <v>3184</v>
      </c>
      <c r="H89" s="53" t="s">
        <v>425</v>
      </c>
      <c r="I89" s="53"/>
    </row>
    <row r="90" spans="1:9" x14ac:dyDescent="0.25">
      <c r="A90" s="88"/>
      <c r="B90" s="67"/>
      <c r="C90" s="67"/>
      <c r="D90" s="67"/>
      <c r="E90" s="53" t="s">
        <v>3197</v>
      </c>
      <c r="F90" s="53">
        <v>7</v>
      </c>
      <c r="G90" s="53" t="s">
        <v>3198</v>
      </c>
      <c r="H90" s="53" t="s">
        <v>425</v>
      </c>
      <c r="I90" s="53"/>
    </row>
    <row r="91" spans="1:9" x14ac:dyDescent="0.25">
      <c r="A91" s="88"/>
      <c r="B91" s="67"/>
      <c r="C91" s="67"/>
      <c r="D91" s="67"/>
      <c r="E91" s="53" t="s">
        <v>3204</v>
      </c>
      <c r="F91" s="53">
        <v>8</v>
      </c>
      <c r="G91" s="53" t="s">
        <v>3205</v>
      </c>
      <c r="H91" s="53" t="s">
        <v>425</v>
      </c>
      <c r="I91" s="53"/>
    </row>
    <row r="92" spans="1:9" x14ac:dyDescent="0.25">
      <c r="A92" s="88"/>
      <c r="B92" s="67"/>
      <c r="C92" s="67"/>
      <c r="D92" s="67"/>
      <c r="E92" s="53" t="s">
        <v>1485</v>
      </c>
      <c r="F92" s="53">
        <v>11</v>
      </c>
      <c r="G92" s="53" t="s">
        <v>3214</v>
      </c>
      <c r="H92" s="53" t="s">
        <v>425</v>
      </c>
      <c r="I92" s="53"/>
    </row>
  </sheetData>
  <autoFilter ref="A2:I2">
    <sortState ref="A3:I92">
      <sortCondition ref="B2"/>
    </sortState>
  </autoFilter>
  <mergeCells count="34">
    <mergeCell ref="B85:B92"/>
    <mergeCell ref="D85:D92"/>
    <mergeCell ref="C85:C92"/>
    <mergeCell ref="A3:A92"/>
    <mergeCell ref="C68:C76"/>
    <mergeCell ref="D68:D76"/>
    <mergeCell ref="B68:B76"/>
    <mergeCell ref="B77:B84"/>
    <mergeCell ref="C77:C84"/>
    <mergeCell ref="D77:D84"/>
    <mergeCell ref="C52:C59"/>
    <mergeCell ref="D52:D59"/>
    <mergeCell ref="B52:B59"/>
    <mergeCell ref="B60:B67"/>
    <mergeCell ref="C60:C67"/>
    <mergeCell ref="D60:D67"/>
    <mergeCell ref="D36:D43"/>
    <mergeCell ref="C36:C43"/>
    <mergeCell ref="B36:B43"/>
    <mergeCell ref="B44:B51"/>
    <mergeCell ref="C44:C51"/>
    <mergeCell ref="D44:D51"/>
    <mergeCell ref="C19:C27"/>
    <mergeCell ref="D19:D27"/>
    <mergeCell ref="B19:B27"/>
    <mergeCell ref="B28:B35"/>
    <mergeCell ref="C28:C35"/>
    <mergeCell ref="D28:D35"/>
    <mergeCell ref="B3:B10"/>
    <mergeCell ref="C3:C10"/>
    <mergeCell ref="D3:D10"/>
    <mergeCell ref="B11:B18"/>
    <mergeCell ref="C11:C18"/>
    <mergeCell ref="D11:D18"/>
  </mergeCells>
  <conditionalFormatting sqref="A1">
    <cfRule type="containsText" dxfId="167" priority="3" operator="containsText" text="(ST)">
      <formula>NOT(ISERROR(SEARCH("(ST)",A1)))</formula>
    </cfRule>
    <cfRule type="containsText" dxfId="166" priority="4" operator="containsText" text="(SC)">
      <formula>NOT(ISERROR(SEARCH("(SC)",A1)))</formula>
    </cfRule>
  </conditionalFormatting>
  <conditionalFormatting sqref="A2">
    <cfRule type="containsText" dxfId="165" priority="1" operator="containsText" text="(ST)">
      <formula>NOT(ISERROR(SEARCH("(ST)",A2)))</formula>
    </cfRule>
    <cfRule type="containsText" dxfId="164" priority="2" operator="containsText" text="(SC)">
      <formula>NOT(ISERROR(SEARCH("(SC)",A2)))</formula>
    </cfRule>
  </conditionalFormatting>
  <conditionalFormatting sqref="C2">
    <cfRule type="containsText" dxfId="163" priority="5" operator="containsText" text="(ST)">
      <formula>NOT(ISERROR(SEARCH("(ST)",C2)))</formula>
    </cfRule>
    <cfRule type="containsText" dxfId="162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9"/>
  <sheetViews>
    <sheetView topLeftCell="C1" workbookViewId="0">
      <selection activeCell="K21" sqref="K21"/>
    </sheetView>
  </sheetViews>
  <sheetFormatPr defaultColWidth="9" defaultRowHeight="15" x14ac:dyDescent="0.25"/>
  <cols>
    <col min="1" max="1" width="4.85546875" style="49" bestFit="1" customWidth="1"/>
    <col min="2" max="2" width="22.5703125" style="49" bestFit="1" customWidth="1"/>
    <col min="3" max="3" width="18.7109375" style="11" bestFit="1" customWidth="1"/>
    <col min="4" max="4" width="15.42578125" style="49" bestFit="1" customWidth="1"/>
    <col min="5" max="5" width="28" style="49" bestFit="1" customWidth="1"/>
    <col min="6" max="6" width="18" style="49" bestFit="1" customWidth="1"/>
    <col min="7" max="7" width="26.5703125" style="49" bestFit="1" customWidth="1"/>
    <col min="8" max="8" width="15.42578125" style="49" bestFit="1" customWidth="1"/>
    <col min="9" max="9" width="13.85546875" style="49" bestFit="1" customWidth="1"/>
    <col min="10" max="16384" width="9" style="49"/>
  </cols>
  <sheetData>
    <row r="1" spans="1:9" ht="16.5" thickTop="1" thickBot="1" x14ac:dyDescent="0.3">
      <c r="A1" s="2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10"/>
      <c r="D2" s="4"/>
      <c r="E2" s="4"/>
      <c r="F2" s="21"/>
      <c r="G2" s="4"/>
      <c r="H2" s="4"/>
      <c r="I2" s="4"/>
    </row>
    <row r="3" spans="1:9" ht="15" customHeight="1" x14ac:dyDescent="0.25">
      <c r="A3" s="89" t="s">
        <v>2565</v>
      </c>
      <c r="B3" s="93" t="s">
        <v>767</v>
      </c>
      <c r="C3" s="94" t="s">
        <v>768</v>
      </c>
      <c r="D3" s="93" t="s">
        <v>427</v>
      </c>
      <c r="E3" s="49" t="s">
        <v>2495</v>
      </c>
      <c r="F3" s="49">
        <v>4</v>
      </c>
      <c r="G3" s="49" t="s">
        <v>2567</v>
      </c>
      <c r="H3" s="49" t="s">
        <v>883</v>
      </c>
      <c r="I3" s="49" t="s">
        <v>1312</v>
      </c>
    </row>
    <row r="4" spans="1:9" x14ac:dyDescent="0.25">
      <c r="A4" s="90"/>
      <c r="B4" s="92"/>
      <c r="C4" s="91"/>
      <c r="D4" s="92"/>
      <c r="E4" s="49" t="s">
        <v>2509</v>
      </c>
      <c r="F4" s="49">
        <v>14</v>
      </c>
      <c r="G4" s="49" t="s">
        <v>2573</v>
      </c>
      <c r="H4" s="49" t="s">
        <v>883</v>
      </c>
      <c r="I4" s="49" t="s">
        <v>1312</v>
      </c>
    </row>
    <row r="5" spans="1:9" x14ac:dyDescent="0.25">
      <c r="A5" s="90"/>
      <c r="B5" s="92"/>
      <c r="C5" s="91"/>
      <c r="D5" s="92"/>
      <c r="E5" s="92" t="s">
        <v>2510</v>
      </c>
      <c r="F5" s="92">
        <v>15</v>
      </c>
      <c r="G5" s="92" t="s">
        <v>2511</v>
      </c>
      <c r="H5" s="92" t="s">
        <v>883</v>
      </c>
      <c r="I5" s="49" t="s">
        <v>1312</v>
      </c>
    </row>
    <row r="6" spans="1:9" x14ac:dyDescent="0.25">
      <c r="A6" s="90"/>
      <c r="B6" s="92"/>
      <c r="C6" s="91"/>
      <c r="D6" s="92"/>
      <c r="E6" s="92"/>
      <c r="F6" s="92"/>
      <c r="G6" s="92"/>
      <c r="H6" s="92"/>
      <c r="I6" s="49" t="s">
        <v>1605</v>
      </c>
    </row>
    <row r="7" spans="1:9" x14ac:dyDescent="0.25">
      <c r="A7" s="90"/>
      <c r="B7" s="92"/>
      <c r="C7" s="91"/>
      <c r="D7" s="92"/>
      <c r="E7" s="92" t="s">
        <v>2512</v>
      </c>
      <c r="F7" s="92">
        <v>16</v>
      </c>
      <c r="G7" s="92" t="s">
        <v>2574</v>
      </c>
      <c r="H7" s="92" t="s">
        <v>883</v>
      </c>
      <c r="I7" s="49" t="s">
        <v>1312</v>
      </c>
    </row>
    <row r="8" spans="1:9" x14ac:dyDescent="0.25">
      <c r="A8" s="90"/>
      <c r="B8" s="92"/>
      <c r="C8" s="91"/>
      <c r="D8" s="92"/>
      <c r="E8" s="92"/>
      <c r="F8" s="92"/>
      <c r="G8" s="92"/>
      <c r="H8" s="92"/>
      <c r="I8" s="49" t="s">
        <v>1605</v>
      </c>
    </row>
    <row r="9" spans="1:9" x14ac:dyDescent="0.25">
      <c r="A9" s="90"/>
      <c r="B9" s="92"/>
      <c r="C9" s="91"/>
      <c r="D9" s="92"/>
      <c r="E9" s="92" t="s">
        <v>2513</v>
      </c>
      <c r="F9" s="92">
        <v>17</v>
      </c>
      <c r="G9" s="92" t="s">
        <v>2575</v>
      </c>
      <c r="H9" s="92" t="s">
        <v>883</v>
      </c>
      <c r="I9" s="49" t="s">
        <v>1312</v>
      </c>
    </row>
    <row r="10" spans="1:9" x14ac:dyDescent="0.25">
      <c r="A10" s="90"/>
      <c r="B10" s="92"/>
      <c r="C10" s="91"/>
      <c r="D10" s="92"/>
      <c r="E10" s="92"/>
      <c r="F10" s="92"/>
      <c r="G10" s="92"/>
      <c r="H10" s="92"/>
      <c r="I10" s="49" t="s">
        <v>2492</v>
      </c>
    </row>
    <row r="11" spans="1:9" x14ac:dyDescent="0.25">
      <c r="A11" s="90"/>
      <c r="B11" s="92"/>
      <c r="C11" s="91"/>
      <c r="D11" s="92"/>
      <c r="E11" s="92" t="s">
        <v>2514</v>
      </c>
      <c r="F11" s="92">
        <v>18</v>
      </c>
      <c r="G11" s="92" t="s">
        <v>2576</v>
      </c>
      <c r="H11" s="92" t="s">
        <v>883</v>
      </c>
      <c r="I11" s="49" t="s">
        <v>1312</v>
      </c>
    </row>
    <row r="12" spans="1:9" x14ac:dyDescent="0.25">
      <c r="A12" s="90"/>
      <c r="B12" s="92"/>
      <c r="C12" s="91"/>
      <c r="D12" s="92"/>
      <c r="E12" s="92"/>
      <c r="F12" s="92"/>
      <c r="G12" s="92"/>
      <c r="H12" s="92"/>
      <c r="I12" s="49" t="s">
        <v>2492</v>
      </c>
    </row>
    <row r="13" spans="1:9" x14ac:dyDescent="0.25">
      <c r="A13" s="90"/>
      <c r="B13" s="92"/>
      <c r="C13" s="91"/>
      <c r="D13" s="92"/>
      <c r="E13" s="92" t="s">
        <v>2515</v>
      </c>
      <c r="F13" s="92">
        <v>19</v>
      </c>
      <c r="G13" s="92" t="s">
        <v>2577</v>
      </c>
      <c r="H13" s="92" t="s">
        <v>883</v>
      </c>
      <c r="I13" s="49" t="s">
        <v>1312</v>
      </c>
    </row>
    <row r="14" spans="1:9" x14ac:dyDescent="0.25">
      <c r="A14" s="90"/>
      <c r="B14" s="92"/>
      <c r="C14" s="91"/>
      <c r="D14" s="92"/>
      <c r="E14" s="92"/>
      <c r="F14" s="92"/>
      <c r="G14" s="92"/>
      <c r="H14" s="92"/>
      <c r="I14" s="49" t="s">
        <v>2492</v>
      </c>
    </row>
    <row r="15" spans="1:9" x14ac:dyDescent="0.25">
      <c r="A15" s="90"/>
      <c r="B15" s="92"/>
      <c r="C15" s="91"/>
      <c r="D15" s="92"/>
      <c r="E15" s="92" t="s">
        <v>767</v>
      </c>
      <c r="F15" s="92">
        <v>20</v>
      </c>
      <c r="G15" s="92" t="s">
        <v>2578</v>
      </c>
      <c r="H15" s="92" t="s">
        <v>883</v>
      </c>
      <c r="I15" s="49" t="s">
        <v>2492</v>
      </c>
    </row>
    <row r="16" spans="1:9" x14ac:dyDescent="0.25">
      <c r="A16" s="90"/>
      <c r="B16" s="92"/>
      <c r="C16" s="91"/>
      <c r="D16" s="92"/>
      <c r="E16" s="92"/>
      <c r="F16" s="92"/>
      <c r="G16" s="92"/>
      <c r="H16" s="92"/>
      <c r="I16" s="49" t="s">
        <v>2516</v>
      </c>
    </row>
    <row r="17" spans="1:9" x14ac:dyDescent="0.25">
      <c r="A17" s="90"/>
      <c r="B17" s="92"/>
      <c r="C17" s="91"/>
      <c r="D17" s="92"/>
      <c r="E17" s="49" t="s">
        <v>2517</v>
      </c>
      <c r="F17" s="49">
        <v>21</v>
      </c>
      <c r="G17" s="49" t="s">
        <v>2579</v>
      </c>
      <c r="H17" s="49" t="s">
        <v>883</v>
      </c>
      <c r="I17" s="49" t="s">
        <v>2516</v>
      </c>
    </row>
    <row r="18" spans="1:9" x14ac:dyDescent="0.25">
      <c r="A18" s="90"/>
      <c r="B18" s="92"/>
      <c r="C18" s="91"/>
      <c r="D18" s="92"/>
      <c r="E18" s="92" t="s">
        <v>2518</v>
      </c>
      <c r="F18" s="92">
        <v>22</v>
      </c>
      <c r="G18" s="92" t="s">
        <v>2580</v>
      </c>
      <c r="H18" s="92" t="s">
        <v>883</v>
      </c>
      <c r="I18" s="49" t="s">
        <v>2492</v>
      </c>
    </row>
    <row r="19" spans="1:9" x14ac:dyDescent="0.25">
      <c r="A19" s="90"/>
      <c r="B19" s="92"/>
      <c r="C19" s="91"/>
      <c r="D19" s="92"/>
      <c r="E19" s="92"/>
      <c r="F19" s="92"/>
      <c r="G19" s="92"/>
      <c r="H19" s="92"/>
      <c r="I19" s="49" t="s">
        <v>2516</v>
      </c>
    </row>
    <row r="20" spans="1:9" x14ac:dyDescent="0.25">
      <c r="A20" s="90"/>
      <c r="B20" s="92" t="s">
        <v>866</v>
      </c>
      <c r="C20" s="91" t="s">
        <v>867</v>
      </c>
      <c r="D20" s="92" t="s">
        <v>427</v>
      </c>
      <c r="E20" s="49" t="s">
        <v>2536</v>
      </c>
      <c r="F20" s="49">
        <v>41</v>
      </c>
      <c r="G20" s="49" t="s">
        <v>2598</v>
      </c>
      <c r="H20" s="49" t="s">
        <v>883</v>
      </c>
    </row>
    <row r="21" spans="1:9" x14ac:dyDescent="0.25">
      <c r="A21" s="90"/>
      <c r="B21" s="92"/>
      <c r="C21" s="91"/>
      <c r="D21" s="92"/>
      <c r="E21" s="49" t="s">
        <v>2548</v>
      </c>
      <c r="F21" s="49">
        <v>54</v>
      </c>
      <c r="G21" s="49" t="s">
        <v>2610</v>
      </c>
      <c r="H21" s="49" t="s">
        <v>883</v>
      </c>
    </row>
    <row r="22" spans="1:9" x14ac:dyDescent="0.25">
      <c r="A22" s="90"/>
      <c r="B22" s="92"/>
      <c r="C22" s="91"/>
      <c r="D22" s="92"/>
      <c r="E22" s="49" t="s">
        <v>2549</v>
      </c>
      <c r="F22" s="49">
        <v>55</v>
      </c>
      <c r="G22" s="49" t="s">
        <v>2611</v>
      </c>
      <c r="H22" s="49" t="s">
        <v>883</v>
      </c>
    </row>
    <row r="23" spans="1:9" x14ac:dyDescent="0.25">
      <c r="A23" s="90"/>
      <c r="B23" s="92"/>
      <c r="C23" s="91"/>
      <c r="D23" s="92"/>
      <c r="E23" s="49" t="s">
        <v>2550</v>
      </c>
      <c r="F23" s="49">
        <v>56</v>
      </c>
      <c r="G23" s="49" t="s">
        <v>2612</v>
      </c>
      <c r="H23" s="49" t="s">
        <v>883</v>
      </c>
    </row>
    <row r="24" spans="1:9" x14ac:dyDescent="0.25">
      <c r="A24" s="90"/>
      <c r="B24" s="92"/>
      <c r="C24" s="91"/>
      <c r="D24" s="92"/>
      <c r="E24" s="49" t="s">
        <v>2551</v>
      </c>
      <c r="F24" s="49">
        <v>57</v>
      </c>
      <c r="G24" s="49" t="s">
        <v>2601</v>
      </c>
      <c r="H24" s="49" t="s">
        <v>883</v>
      </c>
    </row>
    <row r="25" spans="1:9" x14ac:dyDescent="0.25">
      <c r="A25" s="90"/>
      <c r="B25" s="92"/>
      <c r="C25" s="91"/>
      <c r="D25" s="92"/>
      <c r="E25" s="49" t="s">
        <v>2552</v>
      </c>
      <c r="F25" s="49">
        <v>58</v>
      </c>
      <c r="G25" s="49" t="s">
        <v>2613</v>
      </c>
      <c r="H25" s="49" t="s">
        <v>883</v>
      </c>
      <c r="I25" s="49" t="s">
        <v>866</v>
      </c>
    </row>
    <row r="26" spans="1:9" x14ac:dyDescent="0.25">
      <c r="A26" s="90"/>
      <c r="B26" s="92"/>
      <c r="C26" s="91"/>
      <c r="D26" s="92"/>
      <c r="E26" s="49" t="s">
        <v>2553</v>
      </c>
      <c r="F26" s="49">
        <v>59</v>
      </c>
      <c r="G26" s="49" t="s">
        <v>2614</v>
      </c>
      <c r="H26" s="49" t="s">
        <v>427</v>
      </c>
      <c r="I26" s="49" t="s">
        <v>866</v>
      </c>
    </row>
    <row r="27" spans="1:9" x14ac:dyDescent="0.25">
      <c r="A27" s="90"/>
      <c r="B27" s="92"/>
      <c r="C27" s="91"/>
      <c r="D27" s="92"/>
      <c r="E27" s="49" t="s">
        <v>2554</v>
      </c>
      <c r="F27" s="49">
        <v>60</v>
      </c>
      <c r="G27" s="49" t="s">
        <v>2615</v>
      </c>
      <c r="H27" s="49" t="s">
        <v>883</v>
      </c>
      <c r="I27" s="49" t="s">
        <v>866</v>
      </c>
    </row>
    <row r="28" spans="1:9" x14ac:dyDescent="0.25">
      <c r="A28" s="90"/>
      <c r="B28" s="92"/>
      <c r="C28" s="91"/>
      <c r="D28" s="92"/>
      <c r="E28" s="49" t="s">
        <v>2555</v>
      </c>
      <c r="F28" s="49">
        <v>61</v>
      </c>
      <c r="G28" s="49" t="s">
        <v>2616</v>
      </c>
      <c r="H28" s="49" t="s">
        <v>883</v>
      </c>
      <c r="I28" s="49" t="s">
        <v>866</v>
      </c>
    </row>
    <row r="29" spans="1:9" x14ac:dyDescent="0.25">
      <c r="A29" s="90"/>
      <c r="B29" s="92"/>
      <c r="C29" s="91"/>
      <c r="D29" s="92"/>
      <c r="E29" s="49" t="s">
        <v>2556</v>
      </c>
      <c r="F29" s="49">
        <v>62</v>
      </c>
      <c r="G29" s="49" t="s">
        <v>2617</v>
      </c>
      <c r="H29" s="49" t="s">
        <v>883</v>
      </c>
      <c r="I29" s="49" t="s">
        <v>866</v>
      </c>
    </row>
    <row r="30" spans="1:9" x14ac:dyDescent="0.25">
      <c r="A30" s="90"/>
      <c r="B30" s="92" t="s">
        <v>1302</v>
      </c>
      <c r="C30" s="91" t="s">
        <v>1303</v>
      </c>
      <c r="D30" s="92" t="s">
        <v>427</v>
      </c>
      <c r="E30" s="49" t="s">
        <v>2519</v>
      </c>
      <c r="F30" s="49">
        <v>23</v>
      </c>
      <c r="G30" s="49" t="s">
        <v>2581</v>
      </c>
      <c r="H30" s="49" t="s">
        <v>883</v>
      </c>
      <c r="I30" s="49" t="s">
        <v>2492</v>
      </c>
    </row>
    <row r="31" spans="1:9" x14ac:dyDescent="0.25">
      <c r="A31" s="90"/>
      <c r="B31" s="92"/>
      <c r="C31" s="91"/>
      <c r="D31" s="92"/>
      <c r="F31" s="49">
        <v>23</v>
      </c>
      <c r="G31" s="49" t="s">
        <v>2581</v>
      </c>
      <c r="H31" s="49" t="s">
        <v>883</v>
      </c>
      <c r="I31" s="49" t="s">
        <v>2516</v>
      </c>
    </row>
    <row r="32" spans="1:9" x14ac:dyDescent="0.25">
      <c r="A32" s="90"/>
      <c r="B32" s="92"/>
      <c r="C32" s="91"/>
      <c r="D32" s="92"/>
      <c r="E32" s="49" t="s">
        <v>2520</v>
      </c>
      <c r="F32" s="49">
        <v>24</v>
      </c>
      <c r="G32" s="49" t="s">
        <v>2582</v>
      </c>
      <c r="H32" s="49" t="s">
        <v>883</v>
      </c>
      <c r="I32" s="49" t="s">
        <v>1605</v>
      </c>
    </row>
    <row r="33" spans="1:9" x14ac:dyDescent="0.25">
      <c r="A33" s="90"/>
      <c r="B33" s="92"/>
      <c r="C33" s="91"/>
      <c r="D33" s="92"/>
      <c r="F33" s="49">
        <v>24</v>
      </c>
      <c r="G33" s="49" t="s">
        <v>2582</v>
      </c>
      <c r="H33" s="49" t="s">
        <v>883</v>
      </c>
      <c r="I33" s="49" t="s">
        <v>2516</v>
      </c>
    </row>
    <row r="34" spans="1:9" x14ac:dyDescent="0.25">
      <c r="A34" s="90"/>
      <c r="B34" s="92"/>
      <c r="C34" s="91"/>
      <c r="D34" s="92"/>
      <c r="E34" s="49" t="s">
        <v>2521</v>
      </c>
      <c r="F34" s="49">
        <v>25</v>
      </c>
      <c r="G34" s="49" t="s">
        <v>2583</v>
      </c>
      <c r="H34" s="49" t="s">
        <v>883</v>
      </c>
      <c r="I34" s="49" t="s">
        <v>1312</v>
      </c>
    </row>
    <row r="35" spans="1:9" x14ac:dyDescent="0.25">
      <c r="A35" s="90"/>
      <c r="B35" s="92"/>
      <c r="C35" s="91"/>
      <c r="D35" s="92"/>
      <c r="F35" s="49">
        <v>25</v>
      </c>
      <c r="G35" s="49" t="s">
        <v>2583</v>
      </c>
      <c r="H35" s="49" t="s">
        <v>883</v>
      </c>
      <c r="I35" s="49" t="s">
        <v>1605</v>
      </c>
    </row>
    <row r="36" spans="1:9" x14ac:dyDescent="0.25">
      <c r="A36" s="90"/>
      <c r="B36" s="92"/>
      <c r="C36" s="91"/>
      <c r="D36" s="92"/>
      <c r="E36" s="49" t="s">
        <v>2534</v>
      </c>
      <c r="F36" s="49">
        <v>38</v>
      </c>
      <c r="G36" s="49" t="s">
        <v>2595</v>
      </c>
      <c r="H36" s="49" t="s">
        <v>883</v>
      </c>
      <c r="I36" s="49" t="s">
        <v>1302</v>
      </c>
    </row>
    <row r="37" spans="1:9" x14ac:dyDescent="0.25">
      <c r="A37" s="90"/>
      <c r="B37" s="92"/>
      <c r="C37" s="91"/>
      <c r="D37" s="92"/>
      <c r="E37" s="49" t="s">
        <v>2535</v>
      </c>
      <c r="F37" s="49">
        <v>39</v>
      </c>
      <c r="G37" s="49" t="s">
        <v>2596</v>
      </c>
      <c r="H37" s="49" t="s">
        <v>883</v>
      </c>
    </row>
    <row r="38" spans="1:9" x14ac:dyDescent="0.25">
      <c r="A38" s="90"/>
      <c r="B38" s="92"/>
      <c r="C38" s="91"/>
      <c r="D38" s="92"/>
      <c r="E38" s="49" t="s">
        <v>1302</v>
      </c>
      <c r="F38" s="49">
        <v>40</v>
      </c>
      <c r="G38" s="49" t="s">
        <v>2597</v>
      </c>
      <c r="H38" s="49" t="s">
        <v>883</v>
      </c>
      <c r="I38" s="49" t="s">
        <v>1302</v>
      </c>
    </row>
    <row r="39" spans="1:9" x14ac:dyDescent="0.25">
      <c r="A39" s="90"/>
      <c r="B39" s="92"/>
      <c r="C39" s="91"/>
      <c r="D39" s="92"/>
      <c r="E39" s="49" t="s">
        <v>2537</v>
      </c>
      <c r="F39" s="49">
        <v>42</v>
      </c>
      <c r="G39" s="49" t="s">
        <v>2599</v>
      </c>
      <c r="H39" s="49" t="s">
        <v>883</v>
      </c>
    </row>
    <row r="40" spans="1:9" x14ac:dyDescent="0.25">
      <c r="A40" s="90"/>
      <c r="B40" s="92"/>
      <c r="C40" s="91"/>
      <c r="D40" s="92"/>
      <c r="E40" s="49" t="s">
        <v>2538</v>
      </c>
      <c r="F40" s="49">
        <v>43</v>
      </c>
      <c r="G40" s="49" t="s">
        <v>2600</v>
      </c>
      <c r="H40" s="49" t="s">
        <v>883</v>
      </c>
    </row>
    <row r="41" spans="1:9" x14ac:dyDescent="0.25">
      <c r="A41" s="90"/>
      <c r="B41" s="92"/>
      <c r="C41" s="91"/>
      <c r="D41" s="92"/>
      <c r="E41" s="49" t="s">
        <v>2539</v>
      </c>
      <c r="F41" s="49">
        <v>44</v>
      </c>
      <c r="G41" s="49" t="s">
        <v>2601</v>
      </c>
      <c r="H41" s="49" t="s">
        <v>883</v>
      </c>
    </row>
    <row r="42" spans="1:9" x14ac:dyDescent="0.25">
      <c r="A42" s="90"/>
      <c r="B42" s="92"/>
      <c r="C42" s="91"/>
      <c r="D42" s="92"/>
      <c r="E42" s="49" t="s">
        <v>2545</v>
      </c>
      <c r="F42" s="49">
        <v>50</v>
      </c>
      <c r="G42" s="49" t="s">
        <v>2606</v>
      </c>
      <c r="H42" s="49" t="s">
        <v>883</v>
      </c>
    </row>
    <row r="43" spans="1:9" x14ac:dyDescent="0.25">
      <c r="A43" s="90"/>
      <c r="B43" s="92" t="s">
        <v>1307</v>
      </c>
      <c r="C43" s="91" t="s">
        <v>1308</v>
      </c>
      <c r="D43" s="92" t="s">
        <v>427</v>
      </c>
      <c r="E43" s="49" t="s">
        <v>2490</v>
      </c>
      <c r="F43" s="49">
        <v>2</v>
      </c>
      <c r="G43" s="49" t="s">
        <v>2491</v>
      </c>
      <c r="H43" s="49" t="s">
        <v>883</v>
      </c>
      <c r="I43" s="49" t="s">
        <v>1312</v>
      </c>
    </row>
    <row r="44" spans="1:9" x14ac:dyDescent="0.25">
      <c r="A44" s="90"/>
      <c r="B44" s="92"/>
      <c r="C44" s="91"/>
      <c r="D44" s="92"/>
      <c r="F44" s="49">
        <v>2</v>
      </c>
      <c r="G44" s="49" t="s">
        <v>2491</v>
      </c>
      <c r="H44" s="49" t="s">
        <v>883</v>
      </c>
      <c r="I44" s="49" t="s">
        <v>2492</v>
      </c>
    </row>
    <row r="45" spans="1:9" x14ac:dyDescent="0.25">
      <c r="A45" s="90"/>
      <c r="B45" s="92"/>
      <c r="C45" s="91"/>
      <c r="D45" s="92"/>
      <c r="E45" s="49" t="s">
        <v>2493</v>
      </c>
      <c r="F45" s="49">
        <v>3</v>
      </c>
      <c r="G45" s="49" t="s">
        <v>2494</v>
      </c>
      <c r="H45" s="49" t="s">
        <v>883</v>
      </c>
      <c r="I45" s="49" t="s">
        <v>1312</v>
      </c>
    </row>
    <row r="46" spans="1:9" x14ac:dyDescent="0.25">
      <c r="A46" s="90"/>
      <c r="B46" s="92"/>
      <c r="C46" s="91"/>
      <c r="D46" s="92"/>
      <c r="F46" s="49">
        <v>3</v>
      </c>
      <c r="G46" s="49" t="s">
        <v>2494</v>
      </c>
      <c r="H46" s="49" t="s">
        <v>883</v>
      </c>
      <c r="I46" s="49" t="s">
        <v>2492</v>
      </c>
    </row>
    <row r="47" spans="1:9" x14ac:dyDescent="0.25">
      <c r="A47" s="90"/>
      <c r="B47" s="92"/>
      <c r="C47" s="91"/>
      <c r="D47" s="92"/>
      <c r="E47" s="49" t="s">
        <v>2557</v>
      </c>
      <c r="F47" s="49">
        <v>63</v>
      </c>
      <c r="G47" s="49" t="s">
        <v>2618</v>
      </c>
      <c r="H47" s="49" t="s">
        <v>883</v>
      </c>
      <c r="I47" s="49" t="s">
        <v>1307</v>
      </c>
    </row>
    <row r="48" spans="1:9" x14ac:dyDescent="0.25">
      <c r="A48" s="90"/>
      <c r="B48" s="92"/>
      <c r="C48" s="91"/>
      <c r="D48" s="92"/>
      <c r="E48" s="49" t="s">
        <v>2558</v>
      </c>
      <c r="F48" s="49">
        <v>64</v>
      </c>
      <c r="G48" s="49" t="s">
        <v>2619</v>
      </c>
      <c r="H48" s="49" t="s">
        <v>883</v>
      </c>
      <c r="I48" s="49" t="s">
        <v>1307</v>
      </c>
    </row>
    <row r="49" spans="1:9" x14ac:dyDescent="0.25">
      <c r="A49" s="90"/>
      <c r="B49" s="92"/>
      <c r="C49" s="91"/>
      <c r="D49" s="92"/>
      <c r="E49" s="49" t="s">
        <v>2559</v>
      </c>
      <c r="F49" s="49">
        <v>65</v>
      </c>
      <c r="G49" s="49" t="s">
        <v>2620</v>
      </c>
      <c r="H49" s="49" t="s">
        <v>883</v>
      </c>
      <c r="I49" s="49" t="s">
        <v>1307</v>
      </c>
    </row>
    <row r="50" spans="1:9" x14ac:dyDescent="0.25">
      <c r="A50" s="90"/>
      <c r="B50" s="92"/>
      <c r="C50" s="91"/>
      <c r="D50" s="92"/>
      <c r="E50" s="49" t="s">
        <v>2560</v>
      </c>
      <c r="F50" s="49">
        <v>66</v>
      </c>
      <c r="G50" s="49" t="s">
        <v>2621</v>
      </c>
      <c r="H50" s="49" t="s">
        <v>883</v>
      </c>
      <c r="I50" s="49" t="s">
        <v>1307</v>
      </c>
    </row>
    <row r="51" spans="1:9" x14ac:dyDescent="0.25">
      <c r="A51" s="90"/>
      <c r="B51" s="92"/>
      <c r="C51" s="91"/>
      <c r="D51" s="92"/>
      <c r="E51" s="49" t="s">
        <v>2561</v>
      </c>
      <c r="F51" s="49">
        <v>67</v>
      </c>
      <c r="G51" s="49" t="s">
        <v>2622</v>
      </c>
      <c r="H51" s="49" t="s">
        <v>883</v>
      </c>
      <c r="I51" s="49" t="s">
        <v>1307</v>
      </c>
    </row>
    <row r="52" spans="1:9" x14ac:dyDescent="0.25">
      <c r="A52" s="90"/>
      <c r="B52" s="92"/>
      <c r="C52" s="91"/>
      <c r="D52" s="92"/>
      <c r="E52" s="49" t="s">
        <v>2562</v>
      </c>
      <c r="F52" s="49">
        <v>68</v>
      </c>
      <c r="G52" s="49" t="s">
        <v>2623</v>
      </c>
      <c r="H52" s="49" t="s">
        <v>883</v>
      </c>
      <c r="I52" s="49" t="s">
        <v>1307</v>
      </c>
    </row>
    <row r="53" spans="1:9" x14ac:dyDescent="0.25">
      <c r="A53" s="90"/>
      <c r="B53" s="92"/>
      <c r="C53" s="91"/>
      <c r="D53" s="92"/>
      <c r="E53" s="49" t="s">
        <v>2563</v>
      </c>
      <c r="F53" s="49">
        <v>69</v>
      </c>
      <c r="G53" s="49" t="s">
        <v>2624</v>
      </c>
      <c r="H53" s="49" t="s">
        <v>427</v>
      </c>
      <c r="I53" s="49" t="s">
        <v>1307</v>
      </c>
    </row>
    <row r="54" spans="1:9" x14ac:dyDescent="0.25">
      <c r="A54" s="90"/>
      <c r="B54" s="92"/>
      <c r="C54" s="91"/>
      <c r="D54" s="92"/>
      <c r="E54" s="49" t="s">
        <v>2564</v>
      </c>
      <c r="F54" s="49">
        <v>70</v>
      </c>
      <c r="G54" s="49" t="s">
        <v>2625</v>
      </c>
      <c r="H54" s="49" t="s">
        <v>883</v>
      </c>
      <c r="I54" s="49" t="s">
        <v>1307</v>
      </c>
    </row>
    <row r="55" spans="1:9" x14ac:dyDescent="0.25">
      <c r="A55" s="90"/>
      <c r="B55" s="92" t="s">
        <v>1312</v>
      </c>
      <c r="C55" s="91" t="s">
        <v>1313</v>
      </c>
      <c r="D55" s="92" t="s">
        <v>427</v>
      </c>
      <c r="E55" s="49" t="s">
        <v>2489</v>
      </c>
      <c r="F55" s="49">
        <v>1</v>
      </c>
      <c r="G55" s="49" t="s">
        <v>2566</v>
      </c>
      <c r="H55" s="49" t="s">
        <v>883</v>
      </c>
      <c r="I55" s="49" t="s">
        <v>1312</v>
      </c>
    </row>
    <row r="56" spans="1:9" x14ac:dyDescent="0.25">
      <c r="A56" s="90"/>
      <c r="B56" s="92"/>
      <c r="C56" s="91"/>
      <c r="D56" s="92"/>
      <c r="E56" s="49" t="s">
        <v>2496</v>
      </c>
      <c r="F56" s="49">
        <v>5</v>
      </c>
      <c r="G56" s="49" t="s">
        <v>2568</v>
      </c>
      <c r="H56" s="49" t="s">
        <v>883</v>
      </c>
      <c r="I56" s="49" t="s">
        <v>1312</v>
      </c>
    </row>
    <row r="57" spans="1:9" x14ac:dyDescent="0.25">
      <c r="A57" s="90"/>
      <c r="B57" s="92"/>
      <c r="C57" s="91"/>
      <c r="D57" s="92"/>
      <c r="E57" s="49" t="s">
        <v>2497</v>
      </c>
      <c r="F57" s="49">
        <v>6</v>
      </c>
      <c r="G57" s="49" t="s">
        <v>2569</v>
      </c>
      <c r="H57" s="49" t="s">
        <v>883</v>
      </c>
      <c r="I57" s="49" t="s">
        <v>1312</v>
      </c>
    </row>
    <row r="58" spans="1:9" x14ac:dyDescent="0.25">
      <c r="A58" s="90"/>
      <c r="B58" s="92"/>
      <c r="C58" s="91"/>
      <c r="D58" s="92"/>
      <c r="E58" s="49" t="s">
        <v>2498</v>
      </c>
      <c r="F58" s="49">
        <v>7</v>
      </c>
      <c r="G58" s="49" t="s">
        <v>2570</v>
      </c>
      <c r="H58" s="49" t="s">
        <v>883</v>
      </c>
      <c r="I58" s="49" t="s">
        <v>1312</v>
      </c>
    </row>
    <row r="59" spans="1:9" x14ac:dyDescent="0.25">
      <c r="A59" s="90"/>
      <c r="B59" s="92"/>
      <c r="C59" s="91"/>
      <c r="D59" s="92"/>
      <c r="E59" s="49" t="s">
        <v>2499</v>
      </c>
      <c r="F59" s="49">
        <v>8</v>
      </c>
      <c r="G59" s="49" t="s">
        <v>2500</v>
      </c>
      <c r="H59" s="49" t="s">
        <v>883</v>
      </c>
      <c r="I59" s="49" t="s">
        <v>1312</v>
      </c>
    </row>
    <row r="60" spans="1:9" x14ac:dyDescent="0.25">
      <c r="A60" s="90"/>
      <c r="B60" s="92"/>
      <c r="C60" s="91"/>
      <c r="D60" s="92"/>
      <c r="F60" s="49">
        <v>8</v>
      </c>
      <c r="G60" s="49" t="s">
        <v>2500</v>
      </c>
      <c r="H60" s="49" t="s">
        <v>883</v>
      </c>
      <c r="I60" s="49" t="s">
        <v>1605</v>
      </c>
    </row>
    <row r="61" spans="1:9" x14ac:dyDescent="0.25">
      <c r="A61" s="90"/>
      <c r="B61" s="92"/>
      <c r="C61" s="91"/>
      <c r="D61" s="92"/>
      <c r="F61" s="49">
        <v>8</v>
      </c>
      <c r="G61" s="49" t="s">
        <v>2500</v>
      </c>
      <c r="H61" s="49" t="s">
        <v>883</v>
      </c>
      <c r="I61" s="49" t="s">
        <v>2501</v>
      </c>
    </row>
    <row r="62" spans="1:9" x14ac:dyDescent="0.25">
      <c r="A62" s="90"/>
      <c r="B62" s="92"/>
      <c r="C62" s="91"/>
      <c r="D62" s="92"/>
      <c r="E62" s="49" t="s">
        <v>2502</v>
      </c>
      <c r="F62" s="49">
        <v>9</v>
      </c>
      <c r="G62" s="49" t="s">
        <v>2503</v>
      </c>
      <c r="H62" s="49" t="s">
        <v>883</v>
      </c>
      <c r="I62" s="49" t="s">
        <v>1312</v>
      </c>
    </row>
    <row r="63" spans="1:9" x14ac:dyDescent="0.25">
      <c r="A63" s="90"/>
      <c r="B63" s="92"/>
      <c r="C63" s="91"/>
      <c r="D63" s="92"/>
      <c r="F63" s="49">
        <v>9</v>
      </c>
      <c r="G63" s="49" t="s">
        <v>2503</v>
      </c>
      <c r="H63" s="49" t="s">
        <v>883</v>
      </c>
      <c r="I63" s="49" t="s">
        <v>1605</v>
      </c>
    </row>
    <row r="64" spans="1:9" x14ac:dyDescent="0.25">
      <c r="A64" s="90"/>
      <c r="B64" s="92"/>
      <c r="C64" s="91"/>
      <c r="D64" s="92"/>
      <c r="E64" s="49" t="s">
        <v>2504</v>
      </c>
      <c r="F64" s="49">
        <v>10</v>
      </c>
      <c r="G64" s="49" t="s">
        <v>2571</v>
      </c>
      <c r="H64" s="49" t="s">
        <v>883</v>
      </c>
      <c r="I64" s="49" t="s">
        <v>1312</v>
      </c>
    </row>
    <row r="65" spans="1:9" x14ac:dyDescent="0.25">
      <c r="A65" s="90"/>
      <c r="B65" s="92"/>
      <c r="C65" s="91"/>
      <c r="D65" s="92"/>
      <c r="E65" s="49" t="s">
        <v>2505</v>
      </c>
      <c r="F65" s="49">
        <v>11</v>
      </c>
      <c r="G65" s="49" t="s">
        <v>2566</v>
      </c>
      <c r="H65" s="49" t="s">
        <v>883</v>
      </c>
      <c r="I65" s="49" t="s">
        <v>1605</v>
      </c>
    </row>
    <row r="66" spans="1:9" x14ac:dyDescent="0.25">
      <c r="A66" s="90"/>
      <c r="B66" s="92"/>
      <c r="C66" s="91"/>
      <c r="D66" s="92"/>
      <c r="E66" s="49" t="s">
        <v>2506</v>
      </c>
      <c r="F66" s="49">
        <v>12</v>
      </c>
      <c r="G66" s="49" t="s">
        <v>2507</v>
      </c>
      <c r="H66" s="49" t="s">
        <v>883</v>
      </c>
      <c r="I66" s="49" t="s">
        <v>1312</v>
      </c>
    </row>
    <row r="67" spans="1:9" x14ac:dyDescent="0.25">
      <c r="A67" s="90"/>
      <c r="B67" s="92"/>
      <c r="C67" s="91"/>
      <c r="D67" s="92"/>
      <c r="F67" s="49">
        <v>12</v>
      </c>
      <c r="G67" s="49" t="s">
        <v>2507</v>
      </c>
      <c r="H67" s="49" t="s">
        <v>883</v>
      </c>
      <c r="I67" s="49" t="s">
        <v>1605</v>
      </c>
    </row>
    <row r="68" spans="1:9" x14ac:dyDescent="0.25">
      <c r="A68" s="90"/>
      <c r="B68" s="92"/>
      <c r="C68" s="91"/>
      <c r="D68" s="92"/>
      <c r="E68" s="49" t="s">
        <v>2508</v>
      </c>
      <c r="F68" s="49">
        <v>13</v>
      </c>
      <c r="G68" s="49" t="s">
        <v>2572</v>
      </c>
      <c r="H68" s="49" t="s">
        <v>427</v>
      </c>
      <c r="I68" s="49" t="s">
        <v>1312</v>
      </c>
    </row>
    <row r="69" spans="1:9" x14ac:dyDescent="0.25">
      <c r="A69" s="90"/>
      <c r="B69" s="92" t="s">
        <v>1495</v>
      </c>
      <c r="C69" s="91" t="s">
        <v>1496</v>
      </c>
      <c r="D69" s="92" t="s">
        <v>427</v>
      </c>
      <c r="E69" s="49" t="s">
        <v>2532</v>
      </c>
      <c r="F69" s="49">
        <v>36</v>
      </c>
      <c r="G69" s="49" t="s">
        <v>2593</v>
      </c>
      <c r="H69" s="49" t="s">
        <v>883</v>
      </c>
      <c r="I69" s="49" t="s">
        <v>1495</v>
      </c>
    </row>
    <row r="70" spans="1:9" x14ac:dyDescent="0.25">
      <c r="A70" s="90"/>
      <c r="B70" s="92"/>
      <c r="C70" s="91"/>
      <c r="D70" s="92"/>
      <c r="E70" s="49" t="s">
        <v>2533</v>
      </c>
      <c r="F70" s="49">
        <v>37</v>
      </c>
      <c r="G70" s="49" t="s">
        <v>2594</v>
      </c>
      <c r="H70" s="49" t="s">
        <v>883</v>
      </c>
      <c r="I70" s="49" t="s">
        <v>1495</v>
      </c>
    </row>
    <row r="71" spans="1:9" x14ac:dyDescent="0.25">
      <c r="A71" s="90"/>
      <c r="B71" s="92"/>
      <c r="C71" s="91"/>
      <c r="D71" s="92"/>
      <c r="E71" s="49" t="s">
        <v>2540</v>
      </c>
      <c r="F71" s="49">
        <v>45</v>
      </c>
      <c r="G71" s="49" t="s">
        <v>2602</v>
      </c>
      <c r="H71" s="49" t="s">
        <v>883</v>
      </c>
    </row>
    <row r="72" spans="1:9" x14ac:dyDescent="0.25">
      <c r="A72" s="90"/>
      <c r="B72" s="92"/>
      <c r="C72" s="91"/>
      <c r="D72" s="92"/>
      <c r="E72" s="49" t="s">
        <v>2541</v>
      </c>
      <c r="F72" s="49">
        <v>46</v>
      </c>
      <c r="G72" s="49" t="s">
        <v>2595</v>
      </c>
      <c r="H72" s="49" t="s">
        <v>883</v>
      </c>
      <c r="I72" s="49" t="s">
        <v>1495</v>
      </c>
    </row>
    <row r="73" spans="1:9" x14ac:dyDescent="0.25">
      <c r="A73" s="90"/>
      <c r="B73" s="92"/>
      <c r="C73" s="91"/>
      <c r="D73" s="92"/>
      <c r="E73" s="49" t="s">
        <v>2542</v>
      </c>
      <c r="F73" s="49">
        <v>47</v>
      </c>
      <c r="G73" s="49" t="s">
        <v>2603</v>
      </c>
      <c r="H73" s="49" t="s">
        <v>883</v>
      </c>
      <c r="I73" s="49" t="s">
        <v>1495</v>
      </c>
    </row>
    <row r="74" spans="1:9" x14ac:dyDescent="0.25">
      <c r="A74" s="90"/>
      <c r="B74" s="92"/>
      <c r="C74" s="91"/>
      <c r="D74" s="92"/>
      <c r="E74" s="49" t="s">
        <v>2543</v>
      </c>
      <c r="F74" s="49">
        <v>48</v>
      </c>
      <c r="G74" s="49" t="s">
        <v>2604</v>
      </c>
      <c r="H74" s="49" t="s">
        <v>883</v>
      </c>
      <c r="I74" s="49" t="s">
        <v>1495</v>
      </c>
    </row>
    <row r="75" spans="1:9" x14ac:dyDescent="0.25">
      <c r="A75" s="90"/>
      <c r="B75" s="92"/>
      <c r="C75" s="91"/>
      <c r="D75" s="92"/>
      <c r="E75" s="49" t="s">
        <v>2544</v>
      </c>
      <c r="F75" s="49">
        <v>49</v>
      </c>
      <c r="G75" s="49" t="s">
        <v>2605</v>
      </c>
      <c r="H75" s="49" t="s">
        <v>883</v>
      </c>
      <c r="I75" s="49" t="s">
        <v>1495</v>
      </c>
    </row>
    <row r="76" spans="1:9" x14ac:dyDescent="0.25">
      <c r="A76" s="90"/>
      <c r="B76" s="92"/>
      <c r="C76" s="91"/>
      <c r="D76" s="92"/>
      <c r="E76" s="49" t="s">
        <v>2546</v>
      </c>
      <c r="F76" s="49">
        <v>51</v>
      </c>
      <c r="G76" s="49" t="s">
        <v>2607</v>
      </c>
      <c r="H76" s="49" t="s">
        <v>883</v>
      </c>
      <c r="I76" s="49" t="s">
        <v>1495</v>
      </c>
    </row>
    <row r="77" spans="1:9" x14ac:dyDescent="0.25">
      <c r="A77" s="90"/>
      <c r="B77" s="92"/>
      <c r="C77" s="91"/>
      <c r="D77" s="92"/>
      <c r="E77" s="49" t="s">
        <v>2547</v>
      </c>
      <c r="F77" s="49">
        <v>52</v>
      </c>
      <c r="G77" s="49" t="s">
        <v>2608</v>
      </c>
      <c r="H77" s="49" t="s">
        <v>883</v>
      </c>
      <c r="I77" s="49" t="s">
        <v>1495</v>
      </c>
    </row>
    <row r="78" spans="1:9" x14ac:dyDescent="0.25">
      <c r="A78" s="90"/>
      <c r="B78" s="92"/>
      <c r="C78" s="91"/>
      <c r="D78" s="92"/>
      <c r="E78" s="49" t="s">
        <v>1905</v>
      </c>
      <c r="F78" s="49">
        <v>53</v>
      </c>
      <c r="G78" s="49" t="s">
        <v>2609</v>
      </c>
      <c r="H78" s="49" t="s">
        <v>883</v>
      </c>
      <c r="I78" s="49" t="s">
        <v>1495</v>
      </c>
    </row>
    <row r="79" spans="1:9" x14ac:dyDescent="0.25">
      <c r="A79" s="90"/>
      <c r="B79" s="92" t="s">
        <v>1605</v>
      </c>
      <c r="C79" s="91" t="s">
        <v>1606</v>
      </c>
      <c r="D79" s="92" t="s">
        <v>427</v>
      </c>
      <c r="E79" s="49" t="s">
        <v>2522</v>
      </c>
      <c r="F79" s="49">
        <v>26</v>
      </c>
      <c r="G79" s="49" t="s">
        <v>2584</v>
      </c>
      <c r="H79" s="49" t="s">
        <v>883</v>
      </c>
      <c r="I79" s="49" t="s">
        <v>1605</v>
      </c>
    </row>
    <row r="80" spans="1:9" x14ac:dyDescent="0.25">
      <c r="A80" s="90"/>
      <c r="B80" s="92"/>
      <c r="C80" s="91"/>
      <c r="D80" s="92"/>
      <c r="E80" s="49" t="s">
        <v>2523</v>
      </c>
      <c r="F80" s="49">
        <v>27</v>
      </c>
      <c r="G80" s="49" t="s">
        <v>2585</v>
      </c>
      <c r="H80" s="49" t="s">
        <v>883</v>
      </c>
      <c r="I80" s="49" t="s">
        <v>1605</v>
      </c>
    </row>
    <row r="81" spans="1:9" x14ac:dyDescent="0.25">
      <c r="A81" s="90"/>
      <c r="B81" s="92"/>
      <c r="C81" s="91"/>
      <c r="D81" s="92"/>
      <c r="E81" s="92" t="s">
        <v>2524</v>
      </c>
      <c r="F81" s="92">
        <v>28</v>
      </c>
      <c r="G81" s="92" t="s">
        <v>2586</v>
      </c>
      <c r="H81" s="92" t="s">
        <v>883</v>
      </c>
      <c r="I81" s="49" t="s">
        <v>1605</v>
      </c>
    </row>
    <row r="82" spans="1:9" x14ac:dyDescent="0.25">
      <c r="A82" s="90"/>
      <c r="B82" s="92"/>
      <c r="C82" s="91"/>
      <c r="D82" s="92"/>
      <c r="E82" s="92"/>
      <c r="F82" s="92"/>
      <c r="G82" s="92"/>
      <c r="H82" s="92"/>
      <c r="I82" s="49" t="s">
        <v>2501</v>
      </c>
    </row>
    <row r="83" spans="1:9" x14ac:dyDescent="0.25">
      <c r="A83" s="90"/>
      <c r="B83" s="92"/>
      <c r="C83" s="91"/>
      <c r="D83" s="92"/>
      <c r="E83" s="49" t="s">
        <v>2525</v>
      </c>
      <c r="F83" s="49">
        <v>29</v>
      </c>
      <c r="G83" s="49" t="s">
        <v>2585</v>
      </c>
      <c r="H83" s="49" t="s">
        <v>883</v>
      </c>
      <c r="I83" s="49" t="s">
        <v>1605</v>
      </c>
    </row>
    <row r="84" spans="1:9" x14ac:dyDescent="0.25">
      <c r="A84" s="90"/>
      <c r="B84" s="92"/>
      <c r="C84" s="91"/>
      <c r="D84" s="92"/>
      <c r="E84" s="49" t="s">
        <v>2526</v>
      </c>
      <c r="F84" s="49">
        <v>30</v>
      </c>
      <c r="G84" s="49" t="s">
        <v>2587</v>
      </c>
      <c r="H84" s="49" t="s">
        <v>883</v>
      </c>
      <c r="I84" s="49" t="s">
        <v>1605</v>
      </c>
    </row>
    <row r="85" spans="1:9" x14ac:dyDescent="0.25">
      <c r="A85" s="90"/>
      <c r="B85" s="92"/>
      <c r="C85" s="91"/>
      <c r="D85" s="92"/>
      <c r="E85" s="49" t="s">
        <v>2527</v>
      </c>
      <c r="F85" s="49">
        <v>31</v>
      </c>
      <c r="G85" s="49" t="s">
        <v>2588</v>
      </c>
      <c r="H85" s="49" t="s">
        <v>883</v>
      </c>
      <c r="I85" s="49" t="s">
        <v>1605</v>
      </c>
    </row>
    <row r="86" spans="1:9" x14ac:dyDescent="0.25">
      <c r="A86" s="90"/>
      <c r="B86" s="92"/>
      <c r="C86" s="91"/>
      <c r="D86" s="92"/>
      <c r="E86" s="49" t="s">
        <v>2528</v>
      </c>
      <c r="F86" s="49">
        <v>32</v>
      </c>
      <c r="G86" s="49" t="s">
        <v>2589</v>
      </c>
      <c r="H86" s="49" t="s">
        <v>883</v>
      </c>
      <c r="I86" s="49" t="s">
        <v>1605</v>
      </c>
    </row>
    <row r="87" spans="1:9" x14ac:dyDescent="0.25">
      <c r="A87" s="90"/>
      <c r="B87" s="92"/>
      <c r="C87" s="91"/>
      <c r="D87" s="92"/>
      <c r="E87" s="49" t="s">
        <v>2529</v>
      </c>
      <c r="F87" s="49">
        <v>33</v>
      </c>
      <c r="G87" s="49" t="s">
        <v>2590</v>
      </c>
      <c r="H87" s="49" t="s">
        <v>883</v>
      </c>
      <c r="I87" s="49" t="s">
        <v>1605</v>
      </c>
    </row>
    <row r="88" spans="1:9" x14ac:dyDescent="0.25">
      <c r="A88" s="90"/>
      <c r="B88" s="92"/>
      <c r="C88" s="91"/>
      <c r="D88" s="92"/>
      <c r="E88" s="49" t="s">
        <v>2530</v>
      </c>
      <c r="F88" s="49">
        <v>34</v>
      </c>
      <c r="G88" s="49" t="s">
        <v>2591</v>
      </c>
      <c r="H88" s="49" t="s">
        <v>883</v>
      </c>
      <c r="I88" s="49" t="s">
        <v>1605</v>
      </c>
    </row>
    <row r="89" spans="1:9" x14ac:dyDescent="0.25">
      <c r="A89" s="90"/>
      <c r="B89" s="92"/>
      <c r="C89" s="91"/>
      <c r="D89" s="92"/>
      <c r="E89" s="49" t="s">
        <v>2531</v>
      </c>
      <c r="F89" s="49">
        <v>35</v>
      </c>
      <c r="G89" s="49" t="s">
        <v>2592</v>
      </c>
      <c r="H89" s="49" t="s">
        <v>883</v>
      </c>
      <c r="I89" s="49" t="s">
        <v>1605</v>
      </c>
    </row>
  </sheetData>
  <autoFilter ref="A2:I2">
    <sortState ref="A3:I89">
      <sortCondition ref="B2"/>
    </sortState>
  </autoFilter>
  <mergeCells count="54">
    <mergeCell ref="G18:G19"/>
    <mergeCell ref="H18:H19"/>
    <mergeCell ref="H11:H12"/>
    <mergeCell ref="G13:G14"/>
    <mergeCell ref="H13:H14"/>
    <mergeCell ref="G15:G16"/>
    <mergeCell ref="H15:H16"/>
    <mergeCell ref="H81:H82"/>
    <mergeCell ref="E5:E6"/>
    <mergeCell ref="F5:F6"/>
    <mergeCell ref="G5:G6"/>
    <mergeCell ref="H5:H6"/>
    <mergeCell ref="E7:E8"/>
    <mergeCell ref="F7:F8"/>
    <mergeCell ref="G7:G8"/>
    <mergeCell ref="H7:H8"/>
    <mergeCell ref="E9:E10"/>
    <mergeCell ref="G9:G10"/>
    <mergeCell ref="F9:F10"/>
    <mergeCell ref="H9:H10"/>
    <mergeCell ref="E11:E12"/>
    <mergeCell ref="F11:F12"/>
    <mergeCell ref="G11:G12"/>
    <mergeCell ref="B79:B89"/>
    <mergeCell ref="C79:C89"/>
    <mergeCell ref="D79:D89"/>
    <mergeCell ref="E81:E82"/>
    <mergeCell ref="G81:G82"/>
    <mergeCell ref="F81:F82"/>
    <mergeCell ref="F15:F16"/>
    <mergeCell ref="E13:E14"/>
    <mergeCell ref="F13:F14"/>
    <mergeCell ref="C30:C42"/>
    <mergeCell ref="B30:B42"/>
    <mergeCell ref="B20:B29"/>
    <mergeCell ref="C20:C29"/>
    <mergeCell ref="E18:E19"/>
    <mergeCell ref="F18:F19"/>
    <mergeCell ref="A3:A89"/>
    <mergeCell ref="C43:C54"/>
    <mergeCell ref="D43:D54"/>
    <mergeCell ref="D20:D29"/>
    <mergeCell ref="E15:E16"/>
    <mergeCell ref="D30:D42"/>
    <mergeCell ref="B3:B19"/>
    <mergeCell ref="C3:C19"/>
    <mergeCell ref="D3:D19"/>
    <mergeCell ref="B43:B54"/>
    <mergeCell ref="D55:D68"/>
    <mergeCell ref="C55:C68"/>
    <mergeCell ref="B55:B68"/>
    <mergeCell ref="B69:B78"/>
    <mergeCell ref="C69:C78"/>
    <mergeCell ref="D69:D78"/>
  </mergeCells>
  <conditionalFormatting sqref="A2">
    <cfRule type="containsText" dxfId="161" priority="1" operator="containsText" text="(ST)">
      <formula>NOT(ISERROR(SEARCH("(ST)",A2)))</formula>
    </cfRule>
    <cfRule type="containsText" dxfId="160" priority="2" operator="containsText" text="(SC)">
      <formula>NOT(ISERROR(SEARCH("(SC)",A2)))</formula>
    </cfRule>
  </conditionalFormatting>
  <conditionalFormatting sqref="A1">
    <cfRule type="containsText" dxfId="159" priority="3" operator="containsText" text="(ST)">
      <formula>NOT(ISERROR(SEARCH("(ST)",A1)))</formula>
    </cfRule>
    <cfRule type="containsText" dxfId="158" priority="4" operator="containsText" text="(SC)">
      <formula>NOT(ISERROR(SEARCH("(SC)",A1)))</formula>
    </cfRule>
  </conditionalFormatting>
  <conditionalFormatting sqref="C2">
    <cfRule type="containsText" dxfId="157" priority="5" operator="containsText" text="(ST)">
      <formula>NOT(ISERROR(SEARCH("(ST)",C2)))</formula>
    </cfRule>
    <cfRule type="containsText" dxfId="156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2"/>
  <sheetViews>
    <sheetView workbookViewId="0">
      <selection activeCell="E13" sqref="E13"/>
    </sheetView>
  </sheetViews>
  <sheetFormatPr defaultColWidth="9" defaultRowHeight="15" x14ac:dyDescent="0.25"/>
  <cols>
    <col min="1" max="1" width="4.85546875" style="56" bestFit="1" customWidth="1"/>
    <col min="2" max="2" width="22.5703125" style="56" bestFit="1" customWidth="1"/>
    <col min="3" max="3" width="18.7109375" style="56" bestFit="1" customWidth="1"/>
    <col min="4" max="4" width="15.42578125" style="56" bestFit="1" customWidth="1"/>
    <col min="5" max="5" width="28" style="56" bestFit="1" customWidth="1"/>
    <col min="6" max="6" width="18" style="56" bestFit="1" customWidth="1"/>
    <col min="7" max="7" width="26.5703125" style="56" bestFit="1" customWidth="1"/>
    <col min="8" max="8" width="15.42578125" style="56" bestFit="1" customWidth="1"/>
    <col min="9" max="9" width="6.42578125" style="56" bestFit="1" customWidth="1"/>
    <col min="10" max="16384" width="9" style="56"/>
  </cols>
  <sheetData>
    <row r="1" spans="1:9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4"/>
      <c r="D2" s="4"/>
      <c r="E2" s="4"/>
      <c r="F2" s="21"/>
      <c r="G2" s="4"/>
      <c r="H2" s="4"/>
      <c r="I2" s="4"/>
    </row>
    <row r="3" spans="1:9" x14ac:dyDescent="0.25">
      <c r="A3" s="95" t="s">
        <v>3302</v>
      </c>
      <c r="B3" s="93" t="s">
        <v>1309</v>
      </c>
      <c r="C3" s="93" t="s">
        <v>1310</v>
      </c>
      <c r="D3" s="93" t="s">
        <v>427</v>
      </c>
      <c r="E3" s="56" t="s">
        <v>3220</v>
      </c>
      <c r="F3" s="56">
        <v>10</v>
      </c>
      <c r="G3" s="56" t="s">
        <v>3221</v>
      </c>
      <c r="H3" s="56" t="s">
        <v>427</v>
      </c>
    </row>
    <row r="4" spans="1:9" x14ac:dyDescent="0.25">
      <c r="A4" s="96"/>
      <c r="B4" s="92"/>
      <c r="C4" s="92"/>
      <c r="D4" s="92"/>
      <c r="E4" s="56" t="s">
        <v>3222</v>
      </c>
      <c r="F4" s="56">
        <v>3</v>
      </c>
      <c r="G4" s="56" t="s">
        <v>3223</v>
      </c>
      <c r="H4" s="56" t="s">
        <v>760</v>
      </c>
    </row>
    <row r="5" spans="1:9" x14ac:dyDescent="0.25">
      <c r="A5" s="96"/>
      <c r="B5" s="92"/>
      <c r="C5" s="92"/>
      <c r="D5" s="92"/>
      <c r="E5" s="56" t="s">
        <v>3224</v>
      </c>
      <c r="F5" s="56">
        <v>8</v>
      </c>
      <c r="G5" s="56" t="s">
        <v>3225</v>
      </c>
      <c r="H5" s="56" t="s">
        <v>427</v>
      </c>
    </row>
    <row r="6" spans="1:9" x14ac:dyDescent="0.25">
      <c r="A6" s="96"/>
      <c r="B6" s="92"/>
      <c r="C6" s="92"/>
      <c r="D6" s="92"/>
      <c r="E6" s="56" t="s">
        <v>3226</v>
      </c>
      <c r="F6" s="56">
        <v>15</v>
      </c>
      <c r="G6" s="56" t="s">
        <v>3227</v>
      </c>
      <c r="H6" s="56" t="s">
        <v>425</v>
      </c>
    </row>
    <row r="7" spans="1:9" x14ac:dyDescent="0.25">
      <c r="A7" s="96"/>
      <c r="B7" s="92"/>
      <c r="C7" s="92"/>
      <c r="D7" s="92"/>
      <c r="E7" s="56" t="s">
        <v>3228</v>
      </c>
      <c r="F7" s="56">
        <v>1</v>
      </c>
      <c r="G7" s="56" t="s">
        <v>3229</v>
      </c>
      <c r="H7" s="56" t="s">
        <v>427</v>
      </c>
    </row>
    <row r="8" spans="1:9" x14ac:dyDescent="0.25">
      <c r="A8" s="96"/>
      <c r="B8" s="92"/>
      <c r="C8" s="92"/>
      <c r="D8" s="92"/>
      <c r="E8" s="56" t="s">
        <v>3230</v>
      </c>
      <c r="F8" s="56">
        <v>5</v>
      </c>
      <c r="G8" s="56" t="s">
        <v>3231</v>
      </c>
      <c r="H8" s="56" t="s">
        <v>427</v>
      </c>
    </row>
    <row r="9" spans="1:9" x14ac:dyDescent="0.25">
      <c r="A9" s="96"/>
      <c r="B9" s="92"/>
      <c r="C9" s="92"/>
      <c r="D9" s="92"/>
      <c r="E9" s="56" t="s">
        <v>3232</v>
      </c>
      <c r="F9" s="56">
        <v>16</v>
      </c>
      <c r="G9" s="56" t="s">
        <v>3233</v>
      </c>
      <c r="H9" s="56" t="s">
        <v>427</v>
      </c>
    </row>
    <row r="10" spans="1:9" x14ac:dyDescent="0.25">
      <c r="A10" s="96"/>
      <c r="B10" s="92"/>
      <c r="C10" s="92"/>
      <c r="D10" s="92"/>
      <c r="E10" s="56" t="s">
        <v>3234</v>
      </c>
      <c r="F10" s="56">
        <v>11</v>
      </c>
      <c r="G10" s="56" t="s">
        <v>3235</v>
      </c>
      <c r="H10" s="56" t="s">
        <v>427</v>
      </c>
    </row>
    <row r="11" spans="1:9" x14ac:dyDescent="0.25">
      <c r="A11" s="96"/>
      <c r="B11" s="92"/>
      <c r="C11" s="92"/>
      <c r="D11" s="92"/>
      <c r="E11" s="56" t="s">
        <v>3236</v>
      </c>
      <c r="F11" s="56">
        <v>2</v>
      </c>
      <c r="G11" s="56" t="s">
        <v>3237</v>
      </c>
      <c r="H11" s="56" t="s">
        <v>427</v>
      </c>
    </row>
    <row r="12" spans="1:9" x14ac:dyDescent="0.25">
      <c r="A12" s="96"/>
      <c r="B12" s="92"/>
      <c r="C12" s="92"/>
      <c r="D12" s="92"/>
      <c r="E12" s="56" t="s">
        <v>3238</v>
      </c>
      <c r="F12" s="56">
        <v>18</v>
      </c>
      <c r="G12" s="56" t="s">
        <v>3239</v>
      </c>
      <c r="H12" s="56" t="s">
        <v>425</v>
      </c>
    </row>
    <row r="13" spans="1:9" x14ac:dyDescent="0.25">
      <c r="A13" s="96"/>
      <c r="B13" s="92"/>
      <c r="C13" s="92"/>
      <c r="D13" s="92"/>
      <c r="E13" s="56" t="s">
        <v>3240</v>
      </c>
      <c r="F13" s="56">
        <v>9</v>
      </c>
      <c r="G13" s="56" t="s">
        <v>3241</v>
      </c>
      <c r="H13" s="56" t="s">
        <v>760</v>
      </c>
    </row>
    <row r="14" spans="1:9" x14ac:dyDescent="0.25">
      <c r="A14" s="96"/>
      <c r="B14" s="92"/>
      <c r="C14" s="92"/>
      <c r="D14" s="92"/>
      <c r="E14" s="56" t="s">
        <v>3242</v>
      </c>
      <c r="F14" s="56">
        <v>20</v>
      </c>
      <c r="G14" s="56" t="s">
        <v>3243</v>
      </c>
      <c r="H14" s="56" t="s">
        <v>3244</v>
      </c>
    </row>
    <row r="15" spans="1:9" x14ac:dyDescent="0.25">
      <c r="A15" s="96"/>
      <c r="B15" s="92"/>
      <c r="C15" s="92"/>
      <c r="D15" s="92"/>
      <c r="E15" s="56" t="s">
        <v>3245</v>
      </c>
      <c r="F15" s="56">
        <v>7</v>
      </c>
      <c r="G15" s="56" t="s">
        <v>3246</v>
      </c>
      <c r="H15" s="56" t="s">
        <v>427</v>
      </c>
    </row>
    <row r="16" spans="1:9" x14ac:dyDescent="0.25">
      <c r="A16" s="96"/>
      <c r="B16" s="92"/>
      <c r="C16" s="92"/>
      <c r="D16" s="92"/>
      <c r="E16" s="56" t="s">
        <v>3247</v>
      </c>
      <c r="F16" s="56">
        <v>17</v>
      </c>
      <c r="G16" s="56" t="s">
        <v>3248</v>
      </c>
      <c r="H16" s="56" t="s">
        <v>427</v>
      </c>
    </row>
    <row r="17" spans="1:8" x14ac:dyDescent="0.25">
      <c r="A17" s="96"/>
      <c r="B17" s="92"/>
      <c r="C17" s="92"/>
      <c r="D17" s="92"/>
      <c r="E17" s="56" t="s">
        <v>3249</v>
      </c>
      <c r="F17" s="56">
        <v>13</v>
      </c>
      <c r="G17" s="56" t="s">
        <v>3250</v>
      </c>
      <c r="H17" s="56" t="s">
        <v>425</v>
      </c>
    </row>
    <row r="18" spans="1:8" x14ac:dyDescent="0.25">
      <c r="A18" s="96"/>
      <c r="B18" s="92"/>
      <c r="C18" s="92"/>
      <c r="D18" s="92"/>
      <c r="E18" s="56" t="s">
        <v>3251</v>
      </c>
      <c r="F18" s="56">
        <v>6</v>
      </c>
      <c r="G18" s="56" t="s">
        <v>3252</v>
      </c>
      <c r="H18" s="56" t="s">
        <v>427</v>
      </c>
    </row>
    <row r="19" spans="1:8" x14ac:dyDescent="0.25">
      <c r="A19" s="96"/>
      <c r="B19" s="92"/>
      <c r="C19" s="92"/>
      <c r="D19" s="92"/>
      <c r="E19" s="56" t="s">
        <v>3253</v>
      </c>
      <c r="F19" s="56">
        <v>14</v>
      </c>
      <c r="G19" s="56" t="s">
        <v>3254</v>
      </c>
      <c r="H19" s="56" t="s">
        <v>427</v>
      </c>
    </row>
    <row r="20" spans="1:8" x14ac:dyDescent="0.25">
      <c r="A20" s="96"/>
      <c r="B20" s="92"/>
      <c r="C20" s="92"/>
      <c r="D20" s="92"/>
      <c r="E20" s="56" t="s">
        <v>3255</v>
      </c>
      <c r="F20" s="56">
        <v>12</v>
      </c>
      <c r="G20" s="56" t="s">
        <v>3256</v>
      </c>
      <c r="H20" s="56" t="s">
        <v>425</v>
      </c>
    </row>
    <row r="21" spans="1:8" x14ac:dyDescent="0.25">
      <c r="A21" s="96"/>
      <c r="B21" s="92"/>
      <c r="C21" s="92"/>
      <c r="D21" s="92"/>
      <c r="E21" s="56" t="s">
        <v>3257</v>
      </c>
      <c r="F21" s="56">
        <v>4</v>
      </c>
      <c r="G21" s="56" t="s">
        <v>3258</v>
      </c>
      <c r="H21" s="56" t="s">
        <v>427</v>
      </c>
    </row>
    <row r="22" spans="1:8" x14ac:dyDescent="0.25">
      <c r="A22" s="96"/>
      <c r="B22" s="92"/>
      <c r="C22" s="92"/>
      <c r="D22" s="92"/>
      <c r="E22" s="56" t="s">
        <v>3259</v>
      </c>
      <c r="F22" s="56">
        <v>19</v>
      </c>
      <c r="G22" s="56" t="s">
        <v>3260</v>
      </c>
      <c r="H22" s="56" t="s">
        <v>425</v>
      </c>
    </row>
    <row r="23" spans="1:8" x14ac:dyDescent="0.25">
      <c r="A23" s="96"/>
      <c r="B23" s="92" t="s">
        <v>1497</v>
      </c>
      <c r="C23" s="91" t="s">
        <v>1498</v>
      </c>
      <c r="D23" s="92" t="s">
        <v>427</v>
      </c>
      <c r="E23" s="56" t="s">
        <v>3261</v>
      </c>
      <c r="F23" s="56">
        <v>32</v>
      </c>
      <c r="G23" s="56" t="s">
        <v>3262</v>
      </c>
      <c r="H23" s="56" t="s">
        <v>3263</v>
      </c>
    </row>
    <row r="24" spans="1:8" x14ac:dyDescent="0.25">
      <c r="A24" s="96"/>
      <c r="B24" s="92"/>
      <c r="C24" s="91"/>
      <c r="D24" s="92"/>
      <c r="E24" s="56" t="s">
        <v>3264</v>
      </c>
      <c r="F24" s="56">
        <v>40</v>
      </c>
      <c r="G24" s="56" t="s">
        <v>3265</v>
      </c>
      <c r="H24" s="56" t="s">
        <v>427</v>
      </c>
    </row>
    <row r="25" spans="1:8" x14ac:dyDescent="0.25">
      <c r="A25" s="96"/>
      <c r="B25" s="92"/>
      <c r="C25" s="91"/>
      <c r="D25" s="92"/>
      <c r="E25" s="56" t="s">
        <v>3266</v>
      </c>
      <c r="F25" s="56">
        <v>27</v>
      </c>
      <c r="G25" s="56" t="s">
        <v>3267</v>
      </c>
      <c r="H25" s="56" t="s">
        <v>427</v>
      </c>
    </row>
    <row r="26" spans="1:8" x14ac:dyDescent="0.25">
      <c r="A26" s="96"/>
      <c r="B26" s="92"/>
      <c r="C26" s="91"/>
      <c r="D26" s="92"/>
      <c r="E26" s="56" t="s">
        <v>3268</v>
      </c>
      <c r="F26" s="56">
        <v>34</v>
      </c>
      <c r="G26" s="56" t="s">
        <v>3269</v>
      </c>
      <c r="H26" s="56" t="s">
        <v>427</v>
      </c>
    </row>
    <row r="27" spans="1:8" x14ac:dyDescent="0.25">
      <c r="A27" s="96"/>
      <c r="B27" s="92"/>
      <c r="C27" s="91"/>
      <c r="D27" s="92"/>
      <c r="E27" s="56" t="s">
        <v>3270</v>
      </c>
      <c r="F27" s="56">
        <v>37</v>
      </c>
      <c r="G27" s="56" t="s">
        <v>3271</v>
      </c>
      <c r="H27" s="56" t="s">
        <v>427</v>
      </c>
    </row>
    <row r="28" spans="1:8" x14ac:dyDescent="0.25">
      <c r="A28" s="96"/>
      <c r="B28" s="92"/>
      <c r="C28" s="91"/>
      <c r="D28" s="92"/>
      <c r="E28" s="56" t="s">
        <v>3272</v>
      </c>
      <c r="F28" s="56">
        <v>29</v>
      </c>
      <c r="G28" s="56" t="s">
        <v>3273</v>
      </c>
      <c r="H28" s="56" t="s">
        <v>425</v>
      </c>
    </row>
    <row r="29" spans="1:8" x14ac:dyDescent="0.25">
      <c r="A29" s="96"/>
      <c r="B29" s="92"/>
      <c r="C29" s="91"/>
      <c r="D29" s="92"/>
      <c r="E29" s="56" t="s">
        <v>3274</v>
      </c>
      <c r="F29" s="56">
        <v>26</v>
      </c>
      <c r="G29" s="56" t="s">
        <v>3275</v>
      </c>
      <c r="H29" s="56" t="s">
        <v>425</v>
      </c>
    </row>
    <row r="30" spans="1:8" x14ac:dyDescent="0.25">
      <c r="A30" s="96"/>
      <c r="B30" s="92"/>
      <c r="C30" s="91"/>
      <c r="D30" s="92"/>
      <c r="E30" s="56" t="s">
        <v>3276</v>
      </c>
      <c r="F30" s="56">
        <v>30</v>
      </c>
      <c r="G30" s="56" t="s">
        <v>3277</v>
      </c>
      <c r="H30" s="56" t="s">
        <v>760</v>
      </c>
    </row>
    <row r="31" spans="1:8" x14ac:dyDescent="0.25">
      <c r="A31" s="96"/>
      <c r="B31" s="92"/>
      <c r="C31" s="91"/>
      <c r="D31" s="92"/>
      <c r="E31" s="56" t="s">
        <v>3278</v>
      </c>
      <c r="F31" s="56">
        <v>23</v>
      </c>
      <c r="G31" s="56" t="s">
        <v>3279</v>
      </c>
      <c r="H31" s="56" t="s">
        <v>3244</v>
      </c>
    </row>
    <row r="32" spans="1:8" x14ac:dyDescent="0.25">
      <c r="A32" s="96"/>
      <c r="B32" s="92"/>
      <c r="C32" s="91"/>
      <c r="D32" s="92"/>
      <c r="E32" s="56" t="s">
        <v>3280</v>
      </c>
      <c r="F32" s="56">
        <v>31</v>
      </c>
      <c r="G32" s="56" t="s">
        <v>3281</v>
      </c>
      <c r="H32" s="56" t="s">
        <v>425</v>
      </c>
    </row>
    <row r="33" spans="1:8" x14ac:dyDescent="0.25">
      <c r="A33" s="96"/>
      <c r="B33" s="92"/>
      <c r="C33" s="91"/>
      <c r="D33" s="92"/>
      <c r="E33" s="56" t="s">
        <v>3282</v>
      </c>
      <c r="F33" s="56">
        <v>24</v>
      </c>
      <c r="G33" s="56" t="s">
        <v>3283</v>
      </c>
      <c r="H33" s="56" t="s">
        <v>427</v>
      </c>
    </row>
    <row r="34" spans="1:8" x14ac:dyDescent="0.25">
      <c r="A34" s="96"/>
      <c r="B34" s="92"/>
      <c r="C34" s="91"/>
      <c r="D34" s="92"/>
      <c r="E34" s="56" t="s">
        <v>3284</v>
      </c>
      <c r="F34" s="56">
        <v>33</v>
      </c>
      <c r="G34" s="56" t="s">
        <v>3285</v>
      </c>
      <c r="H34" s="56" t="s">
        <v>760</v>
      </c>
    </row>
    <row r="35" spans="1:8" x14ac:dyDescent="0.25">
      <c r="A35" s="96"/>
      <c r="B35" s="92"/>
      <c r="C35" s="91"/>
      <c r="D35" s="92"/>
      <c r="E35" s="56" t="s">
        <v>3286</v>
      </c>
      <c r="F35" s="56">
        <v>28</v>
      </c>
      <c r="G35" s="56" t="s">
        <v>3287</v>
      </c>
      <c r="H35" s="56" t="s">
        <v>3263</v>
      </c>
    </row>
    <row r="36" spans="1:8" x14ac:dyDescent="0.25">
      <c r="A36" s="96"/>
      <c r="B36" s="92"/>
      <c r="C36" s="91"/>
      <c r="D36" s="92"/>
      <c r="E36" s="56" t="s">
        <v>3288</v>
      </c>
      <c r="F36" s="56">
        <v>21</v>
      </c>
      <c r="G36" s="56" t="s">
        <v>3289</v>
      </c>
      <c r="H36" s="56" t="s">
        <v>3244</v>
      </c>
    </row>
    <row r="37" spans="1:8" x14ac:dyDescent="0.25">
      <c r="A37" s="96"/>
      <c r="B37" s="92"/>
      <c r="C37" s="91"/>
      <c r="D37" s="92"/>
      <c r="E37" s="56" t="s">
        <v>3290</v>
      </c>
      <c r="F37" s="56">
        <v>36</v>
      </c>
      <c r="G37" s="56" t="s">
        <v>3291</v>
      </c>
      <c r="H37" s="56" t="s">
        <v>425</v>
      </c>
    </row>
    <row r="38" spans="1:8" x14ac:dyDescent="0.25">
      <c r="A38" s="96"/>
      <c r="B38" s="92"/>
      <c r="C38" s="91"/>
      <c r="D38" s="92"/>
      <c r="E38" s="56" t="s">
        <v>3292</v>
      </c>
      <c r="F38" s="56">
        <v>39</v>
      </c>
      <c r="G38" s="56" t="s">
        <v>3293</v>
      </c>
      <c r="H38" s="56" t="s">
        <v>427</v>
      </c>
    </row>
    <row r="39" spans="1:8" x14ac:dyDescent="0.25">
      <c r="A39" s="96"/>
      <c r="B39" s="92"/>
      <c r="C39" s="91"/>
      <c r="D39" s="92"/>
      <c r="E39" s="56" t="s">
        <v>3294</v>
      </c>
      <c r="F39" s="56">
        <v>38</v>
      </c>
      <c r="G39" s="56" t="s">
        <v>3295</v>
      </c>
      <c r="H39" s="56" t="s">
        <v>427</v>
      </c>
    </row>
    <row r="40" spans="1:8" x14ac:dyDescent="0.25">
      <c r="A40" s="96"/>
      <c r="B40" s="92"/>
      <c r="C40" s="91"/>
      <c r="D40" s="92"/>
      <c r="E40" s="56" t="s">
        <v>3296</v>
      </c>
      <c r="F40" s="56">
        <v>22</v>
      </c>
      <c r="G40" s="56" t="s">
        <v>3297</v>
      </c>
      <c r="H40" s="56" t="s">
        <v>427</v>
      </c>
    </row>
    <row r="41" spans="1:8" x14ac:dyDescent="0.25">
      <c r="A41" s="96"/>
      <c r="B41" s="92"/>
      <c r="C41" s="91"/>
      <c r="D41" s="92"/>
      <c r="E41" s="56" t="s">
        <v>3298</v>
      </c>
      <c r="F41" s="56">
        <v>25</v>
      </c>
      <c r="G41" s="56" t="s">
        <v>3299</v>
      </c>
      <c r="H41" s="56" t="s">
        <v>427</v>
      </c>
    </row>
    <row r="42" spans="1:8" x14ac:dyDescent="0.25">
      <c r="A42" s="96"/>
      <c r="B42" s="92"/>
      <c r="C42" s="91"/>
      <c r="D42" s="92"/>
      <c r="E42" s="56" t="s">
        <v>3300</v>
      </c>
      <c r="F42" s="56">
        <v>35</v>
      </c>
      <c r="G42" s="56" t="s">
        <v>3301</v>
      </c>
      <c r="H42" s="56" t="s">
        <v>760</v>
      </c>
    </row>
  </sheetData>
  <mergeCells count="7">
    <mergeCell ref="A3:A42"/>
    <mergeCell ref="B23:B42"/>
    <mergeCell ref="C23:C42"/>
    <mergeCell ref="D23:D42"/>
    <mergeCell ref="D3:D22"/>
    <mergeCell ref="C3:C22"/>
    <mergeCell ref="B3:B22"/>
  </mergeCells>
  <conditionalFormatting sqref="A1">
    <cfRule type="containsText" dxfId="155" priority="3" operator="containsText" text="(ST)">
      <formula>NOT(ISERROR(SEARCH("(ST)",A1)))</formula>
    </cfRule>
    <cfRule type="containsText" dxfId="154" priority="4" operator="containsText" text="(SC)">
      <formula>NOT(ISERROR(SEARCH("(SC)",A1)))</formula>
    </cfRule>
  </conditionalFormatting>
  <conditionalFormatting sqref="A2">
    <cfRule type="containsText" dxfId="153" priority="1" operator="containsText" text="(ST)">
      <formula>NOT(ISERROR(SEARCH("(ST)",A2)))</formula>
    </cfRule>
    <cfRule type="containsText" dxfId="152" priority="2" operator="containsText" text="(SC)">
      <formula>NOT(ISERROR(SEARCH("(SC)",A2)))</formula>
    </cfRule>
  </conditionalFormatting>
  <conditionalFormatting sqref="C2">
    <cfRule type="containsText" dxfId="151" priority="5" operator="containsText" text="(ST)">
      <formula>NOT(ISERROR(SEARCH("(ST)",C2)))</formula>
    </cfRule>
    <cfRule type="containsText" dxfId="150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84"/>
  <sheetViews>
    <sheetView workbookViewId="0">
      <selection activeCell="D3" sqref="D3:D9"/>
    </sheetView>
  </sheetViews>
  <sheetFormatPr defaultColWidth="9" defaultRowHeight="15" x14ac:dyDescent="0.25"/>
  <cols>
    <col min="1" max="1" width="8.5703125" style="11" customWidth="1"/>
    <col min="2" max="2" width="22.5703125" style="49" bestFit="1" customWidth="1"/>
    <col min="3" max="3" width="21" style="11" customWidth="1"/>
    <col min="4" max="4" width="15.42578125" style="49" bestFit="1" customWidth="1"/>
    <col min="5" max="5" width="28" style="49" bestFit="1" customWidth="1"/>
    <col min="6" max="6" width="18" style="49" bestFit="1" customWidth="1"/>
    <col min="7" max="7" width="36.5703125" style="49" bestFit="1" customWidth="1"/>
    <col min="8" max="8" width="15.42578125" style="49" bestFit="1" customWidth="1"/>
    <col min="9" max="9" width="15.85546875" style="49" bestFit="1" customWidth="1"/>
    <col min="10" max="16384" width="9" style="49"/>
  </cols>
  <sheetData>
    <row r="1" spans="1:9" ht="16.5" thickTop="1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3" t="s">
        <v>5</v>
      </c>
      <c r="G1" s="9" t="s">
        <v>6</v>
      </c>
      <c r="H1" s="9" t="s">
        <v>3</v>
      </c>
      <c r="I1" s="9" t="s">
        <v>7</v>
      </c>
    </row>
    <row r="2" spans="1:9" ht="15.75" thickTop="1" x14ac:dyDescent="0.25">
      <c r="A2" s="10"/>
      <c r="B2" s="10"/>
      <c r="C2" s="10"/>
      <c r="D2" s="10"/>
      <c r="E2" s="10"/>
      <c r="F2" s="14"/>
      <c r="G2" s="10"/>
      <c r="H2" s="10"/>
      <c r="I2" s="10"/>
    </row>
    <row r="3" spans="1:9" x14ac:dyDescent="0.25">
      <c r="A3" s="97" t="s">
        <v>3046</v>
      </c>
      <c r="B3" s="68" t="s">
        <v>513</v>
      </c>
      <c r="C3" s="68" t="s">
        <v>514</v>
      </c>
      <c r="D3" s="68" t="s">
        <v>427</v>
      </c>
      <c r="E3" s="47" t="s">
        <v>2756</v>
      </c>
      <c r="F3" s="47">
        <v>34</v>
      </c>
      <c r="G3" s="47" t="s">
        <v>2757</v>
      </c>
      <c r="H3" s="47" t="s">
        <v>425</v>
      </c>
      <c r="I3" s="47" t="s">
        <v>898</v>
      </c>
    </row>
    <row r="4" spans="1:9" x14ac:dyDescent="0.25">
      <c r="A4" s="98"/>
      <c r="B4" s="68"/>
      <c r="C4" s="68"/>
      <c r="D4" s="68"/>
      <c r="E4" s="47" t="s">
        <v>2758</v>
      </c>
      <c r="F4" s="47">
        <v>35</v>
      </c>
      <c r="G4" s="47" t="s">
        <v>2759</v>
      </c>
      <c r="H4" s="47" t="s">
        <v>427</v>
      </c>
      <c r="I4" s="47" t="s">
        <v>898</v>
      </c>
    </row>
    <row r="5" spans="1:9" x14ac:dyDescent="0.25">
      <c r="A5" s="98"/>
      <c r="B5" s="68"/>
      <c r="C5" s="68"/>
      <c r="D5" s="68"/>
      <c r="E5" s="47" t="s">
        <v>2775</v>
      </c>
      <c r="F5" s="47">
        <v>43</v>
      </c>
      <c r="G5" s="47" t="s">
        <v>2776</v>
      </c>
      <c r="H5" s="47" t="s">
        <v>427</v>
      </c>
      <c r="I5" s="47" t="s">
        <v>2768</v>
      </c>
    </row>
    <row r="6" spans="1:9" x14ac:dyDescent="0.25">
      <c r="A6" s="98"/>
      <c r="B6" s="68"/>
      <c r="C6" s="68"/>
      <c r="D6" s="68"/>
      <c r="E6" s="47" t="s">
        <v>2781</v>
      </c>
      <c r="F6" s="47">
        <v>46</v>
      </c>
      <c r="G6" s="47" t="s">
        <v>2782</v>
      </c>
      <c r="H6" s="47" t="s">
        <v>427</v>
      </c>
      <c r="I6" s="47" t="s">
        <v>2768</v>
      </c>
    </row>
    <row r="7" spans="1:9" x14ac:dyDescent="0.25">
      <c r="A7" s="98"/>
      <c r="B7" s="68"/>
      <c r="C7" s="68"/>
      <c r="D7" s="68"/>
      <c r="E7" s="47" t="s">
        <v>2783</v>
      </c>
      <c r="F7" s="47">
        <v>47</v>
      </c>
      <c r="G7" s="47" t="s">
        <v>2784</v>
      </c>
      <c r="H7" s="47" t="s">
        <v>427</v>
      </c>
      <c r="I7" s="47" t="s">
        <v>2768</v>
      </c>
    </row>
    <row r="8" spans="1:9" x14ac:dyDescent="0.25">
      <c r="A8" s="98"/>
      <c r="B8" s="68"/>
      <c r="C8" s="68"/>
      <c r="D8" s="68"/>
      <c r="E8" s="47" t="s">
        <v>2785</v>
      </c>
      <c r="F8" s="47">
        <v>48</v>
      </c>
      <c r="G8" s="47" t="s">
        <v>2786</v>
      </c>
      <c r="H8" s="47" t="s">
        <v>427</v>
      </c>
      <c r="I8" s="47" t="s">
        <v>2768</v>
      </c>
    </row>
    <row r="9" spans="1:9" x14ac:dyDescent="0.25">
      <c r="A9" s="98"/>
      <c r="B9" s="68"/>
      <c r="C9" s="68"/>
      <c r="D9" s="68"/>
      <c r="E9" s="47" t="s">
        <v>2787</v>
      </c>
      <c r="F9" s="47">
        <v>49</v>
      </c>
      <c r="G9" s="47" t="s">
        <v>2788</v>
      </c>
      <c r="H9" s="47" t="s">
        <v>427</v>
      </c>
      <c r="I9" s="47" t="s">
        <v>2768</v>
      </c>
    </row>
    <row r="10" spans="1:9" x14ac:dyDescent="0.25">
      <c r="A10" s="98"/>
      <c r="B10" s="68" t="s">
        <v>516</v>
      </c>
      <c r="C10" s="68" t="s">
        <v>517</v>
      </c>
      <c r="D10" s="68" t="s">
        <v>427</v>
      </c>
      <c r="E10" s="47" t="s">
        <v>2777</v>
      </c>
      <c r="F10" s="47">
        <v>44</v>
      </c>
      <c r="G10" s="47" t="s">
        <v>2778</v>
      </c>
      <c r="H10" s="47" t="s">
        <v>427</v>
      </c>
      <c r="I10" s="47" t="s">
        <v>2768</v>
      </c>
    </row>
    <row r="11" spans="1:9" x14ac:dyDescent="0.25">
      <c r="A11" s="98"/>
      <c r="B11" s="68"/>
      <c r="C11" s="68"/>
      <c r="D11" s="68"/>
      <c r="E11" s="47" t="s">
        <v>2789</v>
      </c>
      <c r="F11" s="47">
        <v>50</v>
      </c>
      <c r="G11" s="47" t="s">
        <v>2790</v>
      </c>
      <c r="H11" s="47" t="s">
        <v>427</v>
      </c>
      <c r="I11" s="47" t="s">
        <v>2768</v>
      </c>
    </row>
    <row r="12" spans="1:9" x14ac:dyDescent="0.25">
      <c r="A12" s="98"/>
      <c r="B12" s="68"/>
      <c r="C12" s="68"/>
      <c r="D12" s="68"/>
      <c r="E12" s="47" t="s">
        <v>2791</v>
      </c>
      <c r="F12" s="47">
        <v>51</v>
      </c>
      <c r="G12" s="47" t="s">
        <v>2792</v>
      </c>
      <c r="H12" s="47" t="s">
        <v>425</v>
      </c>
      <c r="I12" s="47" t="s">
        <v>2768</v>
      </c>
    </row>
    <row r="13" spans="1:9" x14ac:dyDescent="0.25">
      <c r="A13" s="98"/>
      <c r="B13" s="68"/>
      <c r="C13" s="68"/>
      <c r="D13" s="68"/>
      <c r="E13" s="47" t="s">
        <v>2793</v>
      </c>
      <c r="F13" s="47">
        <v>52</v>
      </c>
      <c r="G13" s="47" t="s">
        <v>2794</v>
      </c>
      <c r="H13" s="47" t="s">
        <v>427</v>
      </c>
      <c r="I13" s="47" t="s">
        <v>2768</v>
      </c>
    </row>
    <row r="14" spans="1:9" x14ac:dyDescent="0.25">
      <c r="A14" s="98"/>
      <c r="B14" s="68"/>
      <c r="C14" s="68"/>
      <c r="D14" s="68"/>
      <c r="E14" s="47" t="s">
        <v>2795</v>
      </c>
      <c r="F14" s="47">
        <v>53</v>
      </c>
      <c r="G14" s="47" t="s">
        <v>2796</v>
      </c>
      <c r="H14" s="47" t="s">
        <v>427</v>
      </c>
      <c r="I14" s="47" t="s">
        <v>2768</v>
      </c>
    </row>
    <row r="15" spans="1:9" x14ac:dyDescent="0.25">
      <c r="A15" s="98"/>
      <c r="B15" s="68"/>
      <c r="C15" s="68"/>
      <c r="D15" s="68"/>
      <c r="E15" s="47" t="s">
        <v>2797</v>
      </c>
      <c r="F15" s="47">
        <v>54</v>
      </c>
      <c r="G15" s="47" t="s">
        <v>2798</v>
      </c>
      <c r="H15" s="47" t="s">
        <v>425</v>
      </c>
      <c r="I15" s="47" t="s">
        <v>2768</v>
      </c>
    </row>
    <row r="16" spans="1:9" x14ac:dyDescent="0.25">
      <c r="A16" s="98"/>
      <c r="B16" s="68"/>
      <c r="C16" s="68"/>
      <c r="D16" s="68"/>
      <c r="E16" s="47" t="s">
        <v>2801</v>
      </c>
      <c r="F16" s="47">
        <v>56</v>
      </c>
      <c r="G16" s="47" t="s">
        <v>2802</v>
      </c>
      <c r="H16" s="47" t="s">
        <v>427</v>
      </c>
      <c r="I16" s="47" t="s">
        <v>2768</v>
      </c>
    </row>
    <row r="17" spans="1:9" x14ac:dyDescent="0.25">
      <c r="A17" s="98"/>
      <c r="B17" s="68" t="s">
        <v>560</v>
      </c>
      <c r="C17" s="68" t="s">
        <v>561</v>
      </c>
      <c r="D17" s="68" t="s">
        <v>427</v>
      </c>
      <c r="E17" s="47" t="s">
        <v>2876</v>
      </c>
      <c r="F17" s="47">
        <v>94</v>
      </c>
      <c r="G17" s="47" t="s">
        <v>2877</v>
      </c>
      <c r="H17" s="47" t="s">
        <v>427</v>
      </c>
      <c r="I17" s="47" t="s">
        <v>560</v>
      </c>
    </row>
    <row r="18" spans="1:9" x14ac:dyDescent="0.25">
      <c r="A18" s="98"/>
      <c r="B18" s="68"/>
      <c r="C18" s="68"/>
      <c r="D18" s="68"/>
      <c r="E18" s="47" t="s">
        <v>560</v>
      </c>
      <c r="F18" s="47">
        <v>95</v>
      </c>
      <c r="G18" s="47" t="s">
        <v>2878</v>
      </c>
      <c r="H18" s="47" t="s">
        <v>425</v>
      </c>
      <c r="I18" s="47" t="s">
        <v>560</v>
      </c>
    </row>
    <row r="19" spans="1:9" x14ac:dyDescent="0.25">
      <c r="A19" s="98"/>
      <c r="B19" s="68"/>
      <c r="C19" s="68"/>
      <c r="D19" s="68"/>
      <c r="E19" s="47" t="s">
        <v>2879</v>
      </c>
      <c r="F19" s="47">
        <v>96</v>
      </c>
      <c r="G19" s="47" t="s">
        <v>2880</v>
      </c>
      <c r="H19" s="47" t="s">
        <v>427</v>
      </c>
      <c r="I19" s="47" t="s">
        <v>560</v>
      </c>
    </row>
    <row r="20" spans="1:9" x14ac:dyDescent="0.25">
      <c r="A20" s="98"/>
      <c r="B20" s="68"/>
      <c r="C20" s="68"/>
      <c r="D20" s="68"/>
      <c r="E20" s="47" t="s">
        <v>2881</v>
      </c>
      <c r="F20" s="47">
        <v>97</v>
      </c>
      <c r="G20" s="47" t="s">
        <v>2882</v>
      </c>
      <c r="H20" s="47" t="s">
        <v>427</v>
      </c>
      <c r="I20" s="47" t="s">
        <v>560</v>
      </c>
    </row>
    <row r="21" spans="1:9" x14ac:dyDescent="0.25">
      <c r="A21" s="98"/>
      <c r="B21" s="68"/>
      <c r="C21" s="68"/>
      <c r="D21" s="68"/>
      <c r="E21" s="47" t="s">
        <v>2883</v>
      </c>
      <c r="F21" s="47">
        <v>98</v>
      </c>
      <c r="G21" s="47" t="s">
        <v>2884</v>
      </c>
      <c r="H21" s="47" t="s">
        <v>427</v>
      </c>
      <c r="I21" s="47" t="s">
        <v>560</v>
      </c>
    </row>
    <row r="22" spans="1:9" x14ac:dyDescent="0.25">
      <c r="A22" s="98"/>
      <c r="B22" s="68"/>
      <c r="C22" s="68"/>
      <c r="D22" s="68"/>
      <c r="E22" s="47" t="s">
        <v>2885</v>
      </c>
      <c r="F22" s="47">
        <v>99</v>
      </c>
      <c r="G22" s="47" t="s">
        <v>2886</v>
      </c>
      <c r="H22" s="47" t="s">
        <v>427</v>
      </c>
      <c r="I22" s="47" t="s">
        <v>720</v>
      </c>
    </row>
    <row r="23" spans="1:9" x14ac:dyDescent="0.25">
      <c r="A23" s="98"/>
      <c r="B23" s="68"/>
      <c r="C23" s="68"/>
      <c r="D23" s="68"/>
      <c r="E23" s="47" t="s">
        <v>2889</v>
      </c>
      <c r="F23" s="47">
        <v>101</v>
      </c>
      <c r="G23" s="47" t="s">
        <v>2890</v>
      </c>
      <c r="H23" s="47" t="s">
        <v>427</v>
      </c>
      <c r="I23" s="47" t="s">
        <v>720</v>
      </c>
    </row>
    <row r="24" spans="1:9" x14ac:dyDescent="0.25">
      <c r="A24" s="98"/>
      <c r="B24" s="68" t="s">
        <v>568</v>
      </c>
      <c r="C24" s="68" t="s">
        <v>569</v>
      </c>
      <c r="D24" s="68" t="s">
        <v>427</v>
      </c>
      <c r="E24" s="47" t="s">
        <v>2903</v>
      </c>
      <c r="F24" s="47">
        <v>108</v>
      </c>
      <c r="G24" s="47" t="s">
        <v>2904</v>
      </c>
      <c r="H24" s="47" t="s">
        <v>427</v>
      </c>
      <c r="I24" s="47" t="s">
        <v>568</v>
      </c>
    </row>
    <row r="25" spans="1:9" x14ac:dyDescent="0.25">
      <c r="A25" s="98"/>
      <c r="B25" s="68"/>
      <c r="C25" s="68"/>
      <c r="D25" s="68"/>
      <c r="E25" s="47" t="s">
        <v>2905</v>
      </c>
      <c r="F25" s="47">
        <v>109</v>
      </c>
      <c r="G25" s="47" t="s">
        <v>2906</v>
      </c>
      <c r="H25" s="47" t="s">
        <v>425</v>
      </c>
      <c r="I25" s="47" t="s">
        <v>568</v>
      </c>
    </row>
    <row r="26" spans="1:9" x14ac:dyDescent="0.25">
      <c r="A26" s="98"/>
      <c r="B26" s="68"/>
      <c r="C26" s="68"/>
      <c r="D26" s="68"/>
      <c r="E26" s="47" t="s">
        <v>2907</v>
      </c>
      <c r="F26" s="47">
        <v>110</v>
      </c>
      <c r="G26" s="47" t="s">
        <v>2908</v>
      </c>
      <c r="H26" s="47" t="s">
        <v>425</v>
      </c>
      <c r="I26" s="47" t="s">
        <v>568</v>
      </c>
    </row>
    <row r="27" spans="1:9" x14ac:dyDescent="0.25">
      <c r="A27" s="98"/>
      <c r="B27" s="68"/>
      <c r="C27" s="68"/>
      <c r="D27" s="68"/>
      <c r="E27" s="47" t="s">
        <v>2909</v>
      </c>
      <c r="F27" s="47">
        <v>111</v>
      </c>
      <c r="G27" s="47" t="s">
        <v>2910</v>
      </c>
      <c r="H27" s="47" t="s">
        <v>665</v>
      </c>
      <c r="I27" s="47" t="s">
        <v>568</v>
      </c>
    </row>
    <row r="28" spans="1:9" x14ac:dyDescent="0.25">
      <c r="A28" s="98"/>
      <c r="B28" s="68"/>
      <c r="C28" s="68"/>
      <c r="D28" s="68"/>
      <c r="E28" s="47" t="s">
        <v>568</v>
      </c>
      <c r="F28" s="47">
        <v>112</v>
      </c>
      <c r="G28" s="47" t="s">
        <v>2911</v>
      </c>
      <c r="H28" s="47" t="s">
        <v>427</v>
      </c>
      <c r="I28" s="47" t="s">
        <v>568</v>
      </c>
    </row>
    <row r="29" spans="1:9" x14ac:dyDescent="0.25">
      <c r="A29" s="98"/>
      <c r="B29" s="68"/>
      <c r="C29" s="68"/>
      <c r="D29" s="68"/>
      <c r="E29" s="47" t="s">
        <v>2912</v>
      </c>
      <c r="F29" s="47">
        <v>113</v>
      </c>
      <c r="G29" s="47" t="s">
        <v>2913</v>
      </c>
      <c r="H29" s="47" t="s">
        <v>425</v>
      </c>
      <c r="I29" s="47" t="s">
        <v>568</v>
      </c>
    </row>
    <row r="30" spans="1:9" x14ac:dyDescent="0.25">
      <c r="A30" s="98"/>
      <c r="B30" s="68"/>
      <c r="C30" s="68"/>
      <c r="D30" s="68"/>
      <c r="E30" s="47" t="s">
        <v>2914</v>
      </c>
      <c r="F30" s="47">
        <v>114</v>
      </c>
      <c r="G30" s="47" t="s">
        <v>2915</v>
      </c>
      <c r="H30" s="47" t="s">
        <v>425</v>
      </c>
      <c r="I30" s="47" t="s">
        <v>568</v>
      </c>
    </row>
    <row r="31" spans="1:9" x14ac:dyDescent="0.25">
      <c r="A31" s="98"/>
      <c r="B31" s="68" t="s">
        <v>639</v>
      </c>
      <c r="C31" s="68" t="s">
        <v>640</v>
      </c>
      <c r="D31" s="68" t="s">
        <v>427</v>
      </c>
      <c r="E31" s="47" t="s">
        <v>2702</v>
      </c>
      <c r="F31" s="47">
        <v>7</v>
      </c>
      <c r="G31" s="47" t="s">
        <v>2703</v>
      </c>
      <c r="H31" s="47" t="s">
        <v>427</v>
      </c>
      <c r="I31" s="47" t="s">
        <v>639</v>
      </c>
    </row>
    <row r="32" spans="1:9" x14ac:dyDescent="0.25">
      <c r="A32" s="98"/>
      <c r="B32" s="68"/>
      <c r="C32" s="68"/>
      <c r="D32" s="68"/>
      <c r="E32" s="47" t="s">
        <v>2704</v>
      </c>
      <c r="F32" s="47">
        <v>8</v>
      </c>
      <c r="G32" s="47" t="s">
        <v>2705</v>
      </c>
      <c r="H32" s="47" t="s">
        <v>427</v>
      </c>
      <c r="I32" s="47" t="s">
        <v>639</v>
      </c>
    </row>
    <row r="33" spans="1:9" x14ac:dyDescent="0.25">
      <c r="A33" s="98"/>
      <c r="B33" s="68"/>
      <c r="C33" s="68"/>
      <c r="D33" s="68"/>
      <c r="E33" s="47" t="s">
        <v>2706</v>
      </c>
      <c r="F33" s="47">
        <v>9</v>
      </c>
      <c r="G33" s="47" t="s">
        <v>2707</v>
      </c>
      <c r="H33" s="47" t="s">
        <v>425</v>
      </c>
      <c r="I33" s="47" t="s">
        <v>639</v>
      </c>
    </row>
    <row r="34" spans="1:9" x14ac:dyDescent="0.25">
      <c r="A34" s="98"/>
      <c r="B34" s="68"/>
      <c r="C34" s="68"/>
      <c r="D34" s="68"/>
      <c r="E34" s="47" t="s">
        <v>2708</v>
      </c>
      <c r="F34" s="47">
        <v>10</v>
      </c>
      <c r="G34" s="47" t="s">
        <v>2709</v>
      </c>
      <c r="H34" s="47" t="s">
        <v>425</v>
      </c>
      <c r="I34" s="47" t="s">
        <v>639</v>
      </c>
    </row>
    <row r="35" spans="1:9" x14ac:dyDescent="0.25">
      <c r="A35" s="98"/>
      <c r="B35" s="68"/>
      <c r="C35" s="68"/>
      <c r="D35" s="68"/>
      <c r="E35" s="47" t="s">
        <v>2712</v>
      </c>
      <c r="F35" s="47">
        <v>12</v>
      </c>
      <c r="G35" s="47" t="s">
        <v>2713</v>
      </c>
      <c r="H35" s="47" t="s">
        <v>425</v>
      </c>
      <c r="I35" s="47" t="s">
        <v>639</v>
      </c>
    </row>
    <row r="36" spans="1:9" x14ac:dyDescent="0.25">
      <c r="A36" s="98"/>
      <c r="B36" s="68"/>
      <c r="C36" s="68"/>
      <c r="D36" s="68"/>
      <c r="E36" s="47" t="s">
        <v>2714</v>
      </c>
      <c r="F36" s="47">
        <v>13</v>
      </c>
      <c r="G36" s="47" t="s">
        <v>2715</v>
      </c>
      <c r="H36" s="47" t="s">
        <v>425</v>
      </c>
      <c r="I36" s="47" t="s">
        <v>639</v>
      </c>
    </row>
    <row r="37" spans="1:9" x14ac:dyDescent="0.25">
      <c r="A37" s="98"/>
      <c r="B37" s="68"/>
      <c r="C37" s="68"/>
      <c r="D37" s="68"/>
      <c r="E37" s="47" t="s">
        <v>2716</v>
      </c>
      <c r="F37" s="47">
        <v>14</v>
      </c>
      <c r="G37" s="47" t="s">
        <v>2717</v>
      </c>
      <c r="H37" s="47" t="s">
        <v>427</v>
      </c>
      <c r="I37" s="47" t="s">
        <v>639</v>
      </c>
    </row>
    <row r="38" spans="1:9" x14ac:dyDescent="0.25">
      <c r="A38" s="98"/>
      <c r="B38" s="68" t="s">
        <v>674</v>
      </c>
      <c r="C38" s="68" t="s">
        <v>675</v>
      </c>
      <c r="D38" s="68" t="s">
        <v>427</v>
      </c>
      <c r="E38" s="47" t="s">
        <v>2996</v>
      </c>
      <c r="F38" s="47">
        <v>156</v>
      </c>
      <c r="G38" s="47" t="s">
        <v>2997</v>
      </c>
      <c r="H38" s="47" t="s">
        <v>427</v>
      </c>
      <c r="I38" s="47" t="s">
        <v>1510</v>
      </c>
    </row>
    <row r="39" spans="1:9" x14ac:dyDescent="0.25">
      <c r="A39" s="98"/>
      <c r="B39" s="68"/>
      <c r="C39" s="68"/>
      <c r="D39" s="68"/>
      <c r="E39" s="47" t="s">
        <v>2692</v>
      </c>
      <c r="F39" s="47">
        <v>157</v>
      </c>
      <c r="G39" s="47" t="s">
        <v>2998</v>
      </c>
      <c r="H39" s="47" t="s">
        <v>425</v>
      </c>
      <c r="I39" s="47" t="s">
        <v>1510</v>
      </c>
    </row>
    <row r="40" spans="1:9" x14ac:dyDescent="0.25">
      <c r="A40" s="98"/>
      <c r="B40" s="68"/>
      <c r="C40" s="68"/>
      <c r="D40" s="68"/>
      <c r="E40" s="47" t="s">
        <v>2999</v>
      </c>
      <c r="F40" s="47">
        <v>158</v>
      </c>
      <c r="G40" s="47" t="s">
        <v>3000</v>
      </c>
      <c r="H40" s="47" t="s">
        <v>427</v>
      </c>
      <c r="I40" s="47" t="s">
        <v>1510</v>
      </c>
    </row>
    <row r="41" spans="1:9" ht="30" x14ac:dyDescent="0.25">
      <c r="A41" s="98"/>
      <c r="B41" s="68"/>
      <c r="C41" s="68"/>
      <c r="D41" s="68"/>
      <c r="E41" s="47" t="s">
        <v>674</v>
      </c>
      <c r="F41" s="47">
        <v>169</v>
      </c>
      <c r="G41" s="47" t="s">
        <v>3021</v>
      </c>
      <c r="H41" s="47" t="s">
        <v>427</v>
      </c>
      <c r="I41" s="47" t="s">
        <v>1510</v>
      </c>
    </row>
    <row r="42" spans="1:9" x14ac:dyDescent="0.25">
      <c r="A42" s="98"/>
      <c r="B42" s="68"/>
      <c r="C42" s="68"/>
      <c r="D42" s="68"/>
      <c r="E42" s="47" t="s">
        <v>2885</v>
      </c>
      <c r="F42" s="47">
        <v>170</v>
      </c>
      <c r="G42" s="47" t="s">
        <v>3022</v>
      </c>
      <c r="H42" s="47" t="s">
        <v>427</v>
      </c>
      <c r="I42" s="47" t="s">
        <v>1510</v>
      </c>
    </row>
    <row r="43" spans="1:9" x14ac:dyDescent="0.25">
      <c r="A43" s="98"/>
      <c r="B43" s="68"/>
      <c r="C43" s="68"/>
      <c r="D43" s="68"/>
      <c r="E43" s="47" t="s">
        <v>3023</v>
      </c>
      <c r="F43" s="47">
        <v>171</v>
      </c>
      <c r="G43" s="47" t="s">
        <v>3024</v>
      </c>
      <c r="H43" s="47" t="s">
        <v>425</v>
      </c>
      <c r="I43" s="47" t="s">
        <v>3025</v>
      </c>
    </row>
    <row r="44" spans="1:9" x14ac:dyDescent="0.25">
      <c r="A44" s="98"/>
      <c r="B44" s="68"/>
      <c r="C44" s="68"/>
      <c r="D44" s="68"/>
      <c r="E44" s="47" t="s">
        <v>3026</v>
      </c>
      <c r="F44" s="47">
        <v>172</v>
      </c>
      <c r="G44" s="47" t="s">
        <v>3027</v>
      </c>
      <c r="H44" s="47" t="s">
        <v>427</v>
      </c>
      <c r="I44" s="47" t="s">
        <v>3025</v>
      </c>
    </row>
    <row r="45" spans="1:9" x14ac:dyDescent="0.25">
      <c r="A45" s="98"/>
      <c r="B45" s="68" t="s">
        <v>718</v>
      </c>
      <c r="C45" s="68" t="s">
        <v>719</v>
      </c>
      <c r="D45" s="68" t="s">
        <v>427</v>
      </c>
      <c r="E45" s="47" t="s">
        <v>2978</v>
      </c>
      <c r="F45" s="47">
        <v>147</v>
      </c>
      <c r="G45" s="47" t="s">
        <v>2979</v>
      </c>
      <c r="H45" s="47" t="s">
        <v>427</v>
      </c>
      <c r="I45" s="47" t="s">
        <v>1577</v>
      </c>
    </row>
    <row r="46" spans="1:9" x14ac:dyDescent="0.25">
      <c r="A46" s="98"/>
      <c r="B46" s="68"/>
      <c r="C46" s="68"/>
      <c r="D46" s="68"/>
      <c r="E46" s="47" t="s">
        <v>2983</v>
      </c>
      <c r="F46" s="47">
        <v>149</v>
      </c>
      <c r="G46" s="47" t="s">
        <v>2984</v>
      </c>
      <c r="H46" s="47" t="s">
        <v>427</v>
      </c>
      <c r="I46" s="47" t="s">
        <v>2982</v>
      </c>
    </row>
    <row r="47" spans="1:9" x14ac:dyDescent="0.25">
      <c r="A47" s="98"/>
      <c r="B47" s="68"/>
      <c r="C47" s="68"/>
      <c r="D47" s="68"/>
      <c r="E47" s="47" t="s">
        <v>2985</v>
      </c>
      <c r="F47" s="47">
        <v>150</v>
      </c>
      <c r="G47" s="47" t="s">
        <v>2986</v>
      </c>
      <c r="H47" s="47" t="s">
        <v>427</v>
      </c>
      <c r="I47" s="47" t="s">
        <v>718</v>
      </c>
    </row>
    <row r="48" spans="1:9" x14ac:dyDescent="0.25">
      <c r="A48" s="98"/>
      <c r="B48" s="68"/>
      <c r="C48" s="68"/>
      <c r="D48" s="68"/>
      <c r="E48" s="47" t="s">
        <v>2987</v>
      </c>
      <c r="F48" s="47">
        <v>151</v>
      </c>
      <c r="G48" s="47" t="s">
        <v>2988</v>
      </c>
      <c r="H48" s="47" t="s">
        <v>427</v>
      </c>
      <c r="I48" s="47" t="s">
        <v>718</v>
      </c>
    </row>
    <row r="49" spans="1:9" x14ac:dyDescent="0.25">
      <c r="A49" s="98"/>
      <c r="B49" s="68"/>
      <c r="C49" s="68"/>
      <c r="D49" s="68"/>
      <c r="E49" s="47" t="s">
        <v>2989</v>
      </c>
      <c r="F49" s="47">
        <v>152</v>
      </c>
      <c r="G49" s="47" t="s">
        <v>2990</v>
      </c>
      <c r="H49" s="47" t="s">
        <v>1281</v>
      </c>
      <c r="I49" s="47" t="s">
        <v>718</v>
      </c>
    </row>
    <row r="50" spans="1:9" x14ac:dyDescent="0.25">
      <c r="A50" s="98"/>
      <c r="B50" s="68"/>
      <c r="C50" s="68"/>
      <c r="D50" s="68"/>
      <c r="E50" s="47" t="s">
        <v>718</v>
      </c>
      <c r="F50" s="47">
        <v>153</v>
      </c>
      <c r="G50" s="47" t="s">
        <v>2991</v>
      </c>
      <c r="H50" s="47" t="s">
        <v>427</v>
      </c>
      <c r="I50" s="47" t="s">
        <v>718</v>
      </c>
    </row>
    <row r="51" spans="1:9" x14ac:dyDescent="0.25">
      <c r="A51" s="98"/>
      <c r="B51" s="68"/>
      <c r="C51" s="68"/>
      <c r="D51" s="68"/>
      <c r="E51" s="47" t="s">
        <v>2992</v>
      </c>
      <c r="F51" s="47">
        <v>154</v>
      </c>
      <c r="G51" s="47" t="s">
        <v>2993</v>
      </c>
      <c r="H51" s="47" t="s">
        <v>427</v>
      </c>
      <c r="I51" s="47" t="s">
        <v>718</v>
      </c>
    </row>
    <row r="52" spans="1:9" x14ac:dyDescent="0.25">
      <c r="A52" s="98"/>
      <c r="B52" s="68" t="s">
        <v>720</v>
      </c>
      <c r="C52" s="68" t="s">
        <v>721</v>
      </c>
      <c r="D52" s="68" t="s">
        <v>427</v>
      </c>
      <c r="E52" s="47" t="s">
        <v>2887</v>
      </c>
      <c r="F52" s="47">
        <v>100</v>
      </c>
      <c r="G52" s="47" t="s">
        <v>2888</v>
      </c>
      <c r="H52" s="47" t="s">
        <v>427</v>
      </c>
      <c r="I52" s="47" t="s">
        <v>720</v>
      </c>
    </row>
    <row r="53" spans="1:9" x14ac:dyDescent="0.25">
      <c r="A53" s="98"/>
      <c r="B53" s="68"/>
      <c r="C53" s="68"/>
      <c r="D53" s="68"/>
      <c r="E53" s="47" t="s">
        <v>2891</v>
      </c>
      <c r="F53" s="47">
        <v>102</v>
      </c>
      <c r="G53" s="47" t="s">
        <v>2892</v>
      </c>
      <c r="H53" s="47" t="s">
        <v>425</v>
      </c>
      <c r="I53" s="47" t="s">
        <v>720</v>
      </c>
    </row>
    <row r="54" spans="1:9" x14ac:dyDescent="0.25">
      <c r="A54" s="98"/>
      <c r="B54" s="68"/>
      <c r="C54" s="68"/>
      <c r="D54" s="68"/>
      <c r="E54" s="47" t="s">
        <v>2893</v>
      </c>
      <c r="F54" s="47">
        <v>103</v>
      </c>
      <c r="G54" s="47" t="s">
        <v>2894</v>
      </c>
      <c r="H54" s="47" t="s">
        <v>427</v>
      </c>
      <c r="I54" s="47" t="s">
        <v>720</v>
      </c>
    </row>
    <row r="55" spans="1:9" x14ac:dyDescent="0.25">
      <c r="A55" s="98"/>
      <c r="B55" s="68"/>
      <c r="C55" s="68"/>
      <c r="D55" s="68"/>
      <c r="E55" s="47" t="s">
        <v>2895</v>
      </c>
      <c r="F55" s="47">
        <v>104</v>
      </c>
      <c r="G55" s="47" t="s">
        <v>2896</v>
      </c>
      <c r="H55" s="47" t="s">
        <v>427</v>
      </c>
      <c r="I55" s="47" t="s">
        <v>720</v>
      </c>
    </row>
    <row r="56" spans="1:9" x14ac:dyDescent="0.25">
      <c r="A56" s="98"/>
      <c r="B56" s="68"/>
      <c r="C56" s="68"/>
      <c r="D56" s="68"/>
      <c r="E56" s="47" t="s">
        <v>2897</v>
      </c>
      <c r="F56" s="47">
        <v>105</v>
      </c>
      <c r="G56" s="47" t="s">
        <v>2898</v>
      </c>
      <c r="H56" s="47" t="s">
        <v>427</v>
      </c>
      <c r="I56" s="47" t="s">
        <v>720</v>
      </c>
    </row>
    <row r="57" spans="1:9" x14ac:dyDescent="0.25">
      <c r="A57" s="98"/>
      <c r="B57" s="68"/>
      <c r="C57" s="68"/>
      <c r="D57" s="68"/>
      <c r="E57" s="47" t="s">
        <v>2899</v>
      </c>
      <c r="F57" s="47">
        <v>106</v>
      </c>
      <c r="G57" s="47" t="s">
        <v>2900</v>
      </c>
      <c r="H57" s="47" t="s">
        <v>427</v>
      </c>
      <c r="I57" s="47" t="s">
        <v>2901</v>
      </c>
    </row>
    <row r="58" spans="1:9" x14ac:dyDescent="0.25">
      <c r="A58" s="98"/>
      <c r="B58" s="68"/>
      <c r="C58" s="68"/>
      <c r="D58" s="68"/>
      <c r="E58" s="47" t="s">
        <v>2901</v>
      </c>
      <c r="F58" s="47">
        <v>107</v>
      </c>
      <c r="G58" s="47" t="s">
        <v>2902</v>
      </c>
      <c r="H58" s="47" t="s">
        <v>427</v>
      </c>
      <c r="I58" s="47" t="s">
        <v>2901</v>
      </c>
    </row>
    <row r="59" spans="1:9" x14ac:dyDescent="0.25">
      <c r="A59" s="98"/>
      <c r="B59" s="68" t="s">
        <v>785</v>
      </c>
      <c r="C59" s="68" t="s">
        <v>786</v>
      </c>
      <c r="D59" s="68" t="s">
        <v>427</v>
      </c>
      <c r="E59" s="47" t="s">
        <v>2942</v>
      </c>
      <c r="F59" s="47">
        <v>128</v>
      </c>
      <c r="G59" s="47" t="s">
        <v>2943</v>
      </c>
      <c r="H59" s="47" t="s">
        <v>427</v>
      </c>
      <c r="I59" s="47" t="s">
        <v>1327</v>
      </c>
    </row>
    <row r="60" spans="1:9" x14ac:dyDescent="0.25">
      <c r="A60" s="98"/>
      <c r="B60" s="68"/>
      <c r="C60" s="68"/>
      <c r="D60" s="68"/>
      <c r="E60" s="47" t="s">
        <v>785</v>
      </c>
      <c r="F60" s="47">
        <v>137</v>
      </c>
      <c r="G60" s="47" t="s">
        <v>2959</v>
      </c>
      <c r="H60" s="47" t="s">
        <v>425</v>
      </c>
      <c r="I60" s="47" t="s">
        <v>785</v>
      </c>
    </row>
    <row r="61" spans="1:9" x14ac:dyDescent="0.25">
      <c r="A61" s="98"/>
      <c r="B61" s="68"/>
      <c r="C61" s="68"/>
      <c r="D61" s="68"/>
      <c r="E61" s="47" t="s">
        <v>2960</v>
      </c>
      <c r="F61" s="47">
        <v>138</v>
      </c>
      <c r="G61" s="47" t="s">
        <v>2961</v>
      </c>
      <c r="H61" s="47" t="s">
        <v>427</v>
      </c>
      <c r="I61" s="47" t="s">
        <v>785</v>
      </c>
    </row>
    <row r="62" spans="1:9" x14ac:dyDescent="0.25">
      <c r="A62" s="98"/>
      <c r="B62" s="68"/>
      <c r="C62" s="68"/>
      <c r="D62" s="68"/>
      <c r="E62" s="47" t="s">
        <v>2962</v>
      </c>
      <c r="F62" s="47">
        <v>139</v>
      </c>
      <c r="G62" s="47" t="s">
        <v>2963</v>
      </c>
      <c r="H62" s="47" t="s">
        <v>425</v>
      </c>
      <c r="I62" s="47" t="s">
        <v>785</v>
      </c>
    </row>
    <row r="63" spans="1:9" x14ac:dyDescent="0.25">
      <c r="A63" s="98"/>
      <c r="B63" s="68"/>
      <c r="C63" s="68"/>
      <c r="D63" s="68"/>
      <c r="E63" s="47" t="s">
        <v>2964</v>
      </c>
      <c r="F63" s="47">
        <v>140</v>
      </c>
      <c r="G63" s="47" t="s">
        <v>2965</v>
      </c>
      <c r="H63" s="47" t="s">
        <v>427</v>
      </c>
      <c r="I63" s="47" t="s">
        <v>1577</v>
      </c>
    </row>
    <row r="64" spans="1:9" x14ac:dyDescent="0.25">
      <c r="A64" s="98"/>
      <c r="B64" s="68"/>
      <c r="C64" s="68"/>
      <c r="D64" s="68"/>
      <c r="E64" s="47" t="s">
        <v>2976</v>
      </c>
      <c r="F64" s="47">
        <v>146</v>
      </c>
      <c r="G64" s="47" t="s">
        <v>2977</v>
      </c>
      <c r="H64" s="47" t="s">
        <v>427</v>
      </c>
      <c r="I64" s="47" t="s">
        <v>1577</v>
      </c>
    </row>
    <row r="65" spans="1:9" x14ac:dyDescent="0.25">
      <c r="A65" s="98"/>
      <c r="B65" s="68"/>
      <c r="C65" s="68"/>
      <c r="D65" s="68"/>
      <c r="E65" s="47" t="s">
        <v>2980</v>
      </c>
      <c r="F65" s="47">
        <v>148</v>
      </c>
      <c r="G65" s="47" t="s">
        <v>2981</v>
      </c>
      <c r="H65" s="47" t="s">
        <v>427</v>
      </c>
      <c r="I65" s="47" t="s">
        <v>2982</v>
      </c>
    </row>
    <row r="66" spans="1:9" x14ac:dyDescent="0.25">
      <c r="A66" s="98"/>
      <c r="B66" s="68" t="s">
        <v>811</v>
      </c>
      <c r="C66" s="68" t="s">
        <v>812</v>
      </c>
      <c r="D66" s="68" t="s">
        <v>427</v>
      </c>
      <c r="E66" s="47" t="s">
        <v>2933</v>
      </c>
      <c r="F66" s="47">
        <v>123</v>
      </c>
      <c r="G66" s="47" t="s">
        <v>2934</v>
      </c>
      <c r="H66" s="47" t="s">
        <v>425</v>
      </c>
      <c r="I66" s="47" t="s">
        <v>2932</v>
      </c>
    </row>
    <row r="67" spans="1:9" x14ac:dyDescent="0.25">
      <c r="A67" s="98"/>
      <c r="B67" s="68"/>
      <c r="C67" s="68"/>
      <c r="D67" s="68"/>
      <c r="E67" s="47" t="s">
        <v>2944</v>
      </c>
      <c r="F67" s="47">
        <v>129</v>
      </c>
      <c r="G67" s="47" t="s">
        <v>2945</v>
      </c>
      <c r="H67" s="47" t="s">
        <v>427</v>
      </c>
      <c r="I67" s="47" t="s">
        <v>811</v>
      </c>
    </row>
    <row r="68" spans="1:9" x14ac:dyDescent="0.25">
      <c r="A68" s="98"/>
      <c r="B68" s="68"/>
      <c r="C68" s="68"/>
      <c r="D68" s="68"/>
      <c r="E68" s="47" t="s">
        <v>2946</v>
      </c>
      <c r="F68" s="47">
        <v>130</v>
      </c>
      <c r="G68" s="47" t="s">
        <v>2947</v>
      </c>
      <c r="H68" s="47" t="s">
        <v>425</v>
      </c>
      <c r="I68" s="47" t="s">
        <v>811</v>
      </c>
    </row>
    <row r="69" spans="1:9" x14ac:dyDescent="0.25">
      <c r="A69" s="98"/>
      <c r="B69" s="68"/>
      <c r="C69" s="68"/>
      <c r="D69" s="68"/>
      <c r="E69" s="47" t="s">
        <v>2948</v>
      </c>
      <c r="F69" s="47">
        <v>131</v>
      </c>
      <c r="G69" s="47" t="s">
        <v>2949</v>
      </c>
      <c r="H69" s="47" t="s">
        <v>427</v>
      </c>
      <c r="I69" s="47" t="s">
        <v>811</v>
      </c>
    </row>
    <row r="70" spans="1:9" x14ac:dyDescent="0.25">
      <c r="A70" s="98"/>
      <c r="B70" s="68"/>
      <c r="C70" s="68"/>
      <c r="D70" s="68"/>
      <c r="E70" s="47" t="s">
        <v>811</v>
      </c>
      <c r="F70" s="47">
        <v>132</v>
      </c>
      <c r="G70" s="47" t="s">
        <v>2950</v>
      </c>
      <c r="H70" s="47" t="s">
        <v>425</v>
      </c>
      <c r="I70" s="47" t="s">
        <v>811</v>
      </c>
    </row>
    <row r="71" spans="1:9" x14ac:dyDescent="0.25">
      <c r="A71" s="98"/>
      <c r="B71" s="68"/>
      <c r="C71" s="68"/>
      <c r="D71" s="68"/>
      <c r="E71" s="47" t="s">
        <v>2951</v>
      </c>
      <c r="F71" s="47">
        <v>133</v>
      </c>
      <c r="G71" s="47" t="s">
        <v>2952</v>
      </c>
      <c r="H71" s="47" t="s">
        <v>425</v>
      </c>
      <c r="I71" s="47" t="s">
        <v>811</v>
      </c>
    </row>
    <row r="72" spans="1:9" x14ac:dyDescent="0.25">
      <c r="A72" s="98"/>
      <c r="B72" s="68"/>
      <c r="C72" s="68"/>
      <c r="D72" s="68"/>
      <c r="E72" s="47" t="s">
        <v>2953</v>
      </c>
      <c r="F72" s="47">
        <v>134</v>
      </c>
      <c r="G72" s="47" t="s">
        <v>2954</v>
      </c>
      <c r="H72" s="47" t="s">
        <v>427</v>
      </c>
      <c r="I72" s="47" t="s">
        <v>811</v>
      </c>
    </row>
    <row r="73" spans="1:9" x14ac:dyDescent="0.25">
      <c r="A73" s="98"/>
      <c r="B73" s="68" t="s">
        <v>898</v>
      </c>
      <c r="C73" s="68" t="s">
        <v>899</v>
      </c>
      <c r="D73" s="68" t="s">
        <v>427</v>
      </c>
      <c r="E73" s="47" t="s">
        <v>2760</v>
      </c>
      <c r="F73" s="47">
        <v>36</v>
      </c>
      <c r="G73" s="47" t="s">
        <v>2761</v>
      </c>
      <c r="H73" s="47" t="s">
        <v>427</v>
      </c>
      <c r="I73" s="47" t="s">
        <v>898</v>
      </c>
    </row>
    <row r="74" spans="1:9" x14ac:dyDescent="0.25">
      <c r="A74" s="98"/>
      <c r="B74" s="68"/>
      <c r="C74" s="68"/>
      <c r="D74" s="68"/>
      <c r="E74" s="47" t="s">
        <v>2764</v>
      </c>
      <c r="F74" s="47">
        <v>38</v>
      </c>
      <c r="G74" s="47" t="s">
        <v>2765</v>
      </c>
      <c r="H74" s="47" t="s">
        <v>425</v>
      </c>
      <c r="I74" s="47" t="s">
        <v>898</v>
      </c>
    </row>
    <row r="75" spans="1:9" x14ac:dyDescent="0.25">
      <c r="A75" s="98"/>
      <c r="B75" s="68"/>
      <c r="C75" s="68"/>
      <c r="D75" s="68"/>
      <c r="E75" s="47" t="s">
        <v>2769</v>
      </c>
      <c r="F75" s="47">
        <v>40</v>
      </c>
      <c r="G75" s="47" t="s">
        <v>2770</v>
      </c>
      <c r="H75" s="47" t="s">
        <v>425</v>
      </c>
      <c r="I75" s="47" t="s">
        <v>2768</v>
      </c>
    </row>
    <row r="76" spans="1:9" x14ac:dyDescent="0.25">
      <c r="A76" s="98"/>
      <c r="B76" s="68"/>
      <c r="C76" s="68"/>
      <c r="D76" s="68"/>
      <c r="E76" s="47" t="s">
        <v>2771</v>
      </c>
      <c r="F76" s="47">
        <v>41</v>
      </c>
      <c r="G76" s="47" t="s">
        <v>2772</v>
      </c>
      <c r="H76" s="47" t="s">
        <v>427</v>
      </c>
      <c r="I76" s="47" t="s">
        <v>2768</v>
      </c>
    </row>
    <row r="77" spans="1:9" x14ac:dyDescent="0.25">
      <c r="A77" s="98"/>
      <c r="B77" s="68"/>
      <c r="C77" s="68"/>
      <c r="D77" s="68"/>
      <c r="E77" s="47" t="s">
        <v>2773</v>
      </c>
      <c r="F77" s="47">
        <v>42</v>
      </c>
      <c r="G77" s="47" t="s">
        <v>2774</v>
      </c>
      <c r="H77" s="47" t="s">
        <v>427</v>
      </c>
      <c r="I77" s="47" t="s">
        <v>2768</v>
      </c>
    </row>
    <row r="78" spans="1:9" x14ac:dyDescent="0.25">
      <c r="A78" s="98"/>
      <c r="B78" s="68"/>
      <c r="C78" s="68"/>
      <c r="D78" s="68"/>
      <c r="E78" s="47" t="s">
        <v>2779</v>
      </c>
      <c r="F78" s="47">
        <v>45</v>
      </c>
      <c r="G78" s="47" t="s">
        <v>2780</v>
      </c>
      <c r="H78" s="47" t="s">
        <v>427</v>
      </c>
      <c r="I78" s="47" t="s">
        <v>2768</v>
      </c>
    </row>
    <row r="79" spans="1:9" x14ac:dyDescent="0.25">
      <c r="A79" s="98"/>
      <c r="B79" s="68"/>
      <c r="C79" s="68"/>
      <c r="D79" s="68"/>
      <c r="E79" s="47" t="s">
        <v>2799</v>
      </c>
      <c r="F79" s="47">
        <v>55</v>
      </c>
      <c r="G79" s="47" t="s">
        <v>2800</v>
      </c>
      <c r="H79" s="47" t="s">
        <v>427</v>
      </c>
      <c r="I79" s="47" t="s">
        <v>2768</v>
      </c>
    </row>
    <row r="80" spans="1:9" x14ac:dyDescent="0.25">
      <c r="A80" s="98"/>
      <c r="B80" s="68" t="s">
        <v>1014</v>
      </c>
      <c r="C80" s="68" t="s">
        <v>1015</v>
      </c>
      <c r="D80" s="68" t="s">
        <v>427</v>
      </c>
      <c r="E80" s="47" t="s">
        <v>2841</v>
      </c>
      <c r="F80" s="47">
        <v>76</v>
      </c>
      <c r="G80" s="47" t="s">
        <v>2842</v>
      </c>
      <c r="H80" s="47" t="s">
        <v>427</v>
      </c>
      <c r="I80" s="47" t="s">
        <v>1014</v>
      </c>
    </row>
    <row r="81" spans="1:9" x14ac:dyDescent="0.25">
      <c r="A81" s="98"/>
      <c r="B81" s="68"/>
      <c r="C81" s="68"/>
      <c r="D81" s="68"/>
      <c r="E81" s="47" t="s">
        <v>2843</v>
      </c>
      <c r="F81" s="47">
        <v>77</v>
      </c>
      <c r="G81" s="47" t="s">
        <v>2844</v>
      </c>
      <c r="H81" s="47" t="s">
        <v>425</v>
      </c>
      <c r="I81" s="47" t="s">
        <v>1014</v>
      </c>
    </row>
    <row r="82" spans="1:9" x14ac:dyDescent="0.25">
      <c r="A82" s="98"/>
      <c r="B82" s="68"/>
      <c r="C82" s="68"/>
      <c r="D82" s="68"/>
      <c r="E82" s="47" t="s">
        <v>2845</v>
      </c>
      <c r="F82" s="47">
        <v>78</v>
      </c>
      <c r="G82" s="47" t="s">
        <v>2846</v>
      </c>
      <c r="H82" s="47" t="s">
        <v>425</v>
      </c>
      <c r="I82" s="47" t="s">
        <v>1014</v>
      </c>
    </row>
    <row r="83" spans="1:9" x14ac:dyDescent="0.25">
      <c r="A83" s="98"/>
      <c r="B83" s="68"/>
      <c r="C83" s="68"/>
      <c r="D83" s="68"/>
      <c r="E83" s="47" t="s">
        <v>2847</v>
      </c>
      <c r="F83" s="47">
        <v>79</v>
      </c>
      <c r="G83" s="47" t="s">
        <v>2848</v>
      </c>
      <c r="H83" s="47" t="s">
        <v>427</v>
      </c>
      <c r="I83" s="47" t="s">
        <v>1014</v>
      </c>
    </row>
    <row r="84" spans="1:9" x14ac:dyDescent="0.25">
      <c r="A84" s="98"/>
      <c r="B84" s="68"/>
      <c r="C84" s="68"/>
      <c r="D84" s="68"/>
      <c r="E84" s="47" t="s">
        <v>2849</v>
      </c>
      <c r="F84" s="47">
        <v>80</v>
      </c>
      <c r="G84" s="47" t="s">
        <v>2850</v>
      </c>
      <c r="H84" s="47" t="s">
        <v>427</v>
      </c>
      <c r="I84" s="47" t="s">
        <v>1014</v>
      </c>
    </row>
    <row r="85" spans="1:9" ht="30" x14ac:dyDescent="0.25">
      <c r="A85" s="98"/>
      <c r="B85" s="68"/>
      <c r="C85" s="68"/>
      <c r="D85" s="68"/>
      <c r="E85" s="47" t="s">
        <v>2851</v>
      </c>
      <c r="F85" s="47">
        <v>81</v>
      </c>
      <c r="G85" s="47" t="s">
        <v>2852</v>
      </c>
      <c r="H85" s="47" t="s">
        <v>425</v>
      </c>
      <c r="I85" s="47" t="s">
        <v>2853</v>
      </c>
    </row>
    <row r="86" spans="1:9" ht="30" x14ac:dyDescent="0.25">
      <c r="A86" s="98"/>
      <c r="B86" s="68"/>
      <c r="C86" s="68"/>
      <c r="D86" s="68"/>
      <c r="E86" s="47" t="s">
        <v>2529</v>
      </c>
      <c r="F86" s="47">
        <v>82</v>
      </c>
      <c r="G86" s="47" t="s">
        <v>2854</v>
      </c>
      <c r="H86" s="47" t="s">
        <v>427</v>
      </c>
      <c r="I86" s="47" t="s">
        <v>2853</v>
      </c>
    </row>
    <row r="87" spans="1:9" x14ac:dyDescent="0.25">
      <c r="A87" s="98"/>
      <c r="B87" s="68" t="s">
        <v>1042</v>
      </c>
      <c r="C87" s="68" t="s">
        <v>1043</v>
      </c>
      <c r="D87" s="68" t="s">
        <v>427</v>
      </c>
      <c r="E87" s="47" t="s">
        <v>1042</v>
      </c>
      <c r="F87" s="47">
        <v>86</v>
      </c>
      <c r="G87" s="47" t="s">
        <v>2860</v>
      </c>
      <c r="H87" s="47" t="s">
        <v>427</v>
      </c>
      <c r="I87" s="47" t="s">
        <v>1042</v>
      </c>
    </row>
    <row r="88" spans="1:9" x14ac:dyDescent="0.25">
      <c r="A88" s="98"/>
      <c r="B88" s="68"/>
      <c r="C88" s="68"/>
      <c r="D88" s="68"/>
      <c r="E88" s="47" t="s">
        <v>2861</v>
      </c>
      <c r="F88" s="47">
        <v>87</v>
      </c>
      <c r="G88" s="47" t="s">
        <v>2862</v>
      </c>
      <c r="H88" s="47" t="s">
        <v>425</v>
      </c>
      <c r="I88" s="47" t="s">
        <v>1042</v>
      </c>
    </row>
    <row r="89" spans="1:9" x14ac:dyDescent="0.25">
      <c r="A89" s="98"/>
      <c r="B89" s="68"/>
      <c r="C89" s="68"/>
      <c r="D89" s="68"/>
      <c r="E89" s="47" t="s">
        <v>2865</v>
      </c>
      <c r="F89" s="47">
        <v>89</v>
      </c>
      <c r="G89" s="47" t="s">
        <v>2866</v>
      </c>
      <c r="H89" s="47" t="s">
        <v>425</v>
      </c>
      <c r="I89" s="47" t="s">
        <v>1042</v>
      </c>
    </row>
    <row r="90" spans="1:9" x14ac:dyDescent="0.25">
      <c r="A90" s="98"/>
      <c r="B90" s="68"/>
      <c r="C90" s="68"/>
      <c r="D90" s="68"/>
      <c r="E90" s="47" t="s">
        <v>2867</v>
      </c>
      <c r="F90" s="47">
        <v>90</v>
      </c>
      <c r="G90" s="47" t="s">
        <v>2868</v>
      </c>
      <c r="H90" s="47" t="s">
        <v>427</v>
      </c>
      <c r="I90" s="47" t="s">
        <v>2869</v>
      </c>
    </row>
    <row r="91" spans="1:9" x14ac:dyDescent="0.25">
      <c r="A91" s="98"/>
      <c r="B91" s="68"/>
      <c r="C91" s="68"/>
      <c r="D91" s="68"/>
      <c r="E91" s="47" t="s">
        <v>2870</v>
      </c>
      <c r="F91" s="47">
        <v>91</v>
      </c>
      <c r="G91" s="47" t="s">
        <v>2871</v>
      </c>
      <c r="H91" s="47" t="s">
        <v>427</v>
      </c>
      <c r="I91" s="47" t="s">
        <v>2869</v>
      </c>
    </row>
    <row r="92" spans="1:9" x14ac:dyDescent="0.25">
      <c r="A92" s="98"/>
      <c r="B92" s="68"/>
      <c r="C92" s="68"/>
      <c r="D92" s="68"/>
      <c r="E92" s="47" t="s">
        <v>2872</v>
      </c>
      <c r="F92" s="47">
        <v>92</v>
      </c>
      <c r="G92" s="47" t="s">
        <v>2873</v>
      </c>
      <c r="H92" s="47" t="s">
        <v>427</v>
      </c>
      <c r="I92" s="47" t="s">
        <v>2869</v>
      </c>
    </row>
    <row r="93" spans="1:9" x14ac:dyDescent="0.25">
      <c r="A93" s="98"/>
      <c r="B93" s="68"/>
      <c r="C93" s="68"/>
      <c r="D93" s="68"/>
      <c r="E93" s="47" t="s">
        <v>2874</v>
      </c>
      <c r="F93" s="47">
        <v>93</v>
      </c>
      <c r="G93" s="47" t="s">
        <v>2875</v>
      </c>
      <c r="H93" s="47" t="s">
        <v>425</v>
      </c>
      <c r="I93" s="47" t="s">
        <v>2869</v>
      </c>
    </row>
    <row r="94" spans="1:9" x14ac:dyDescent="0.25">
      <c r="A94" s="98"/>
      <c r="B94" s="68" t="s">
        <v>1108</v>
      </c>
      <c r="C94" s="68" t="s">
        <v>1109</v>
      </c>
      <c r="D94" s="68" t="s">
        <v>427</v>
      </c>
      <c r="E94" s="47" t="s">
        <v>2803</v>
      </c>
      <c r="F94" s="47">
        <v>57</v>
      </c>
      <c r="G94" s="47" t="s">
        <v>2804</v>
      </c>
      <c r="H94" s="47" t="s">
        <v>427</v>
      </c>
      <c r="I94" s="47" t="s">
        <v>2768</v>
      </c>
    </row>
    <row r="95" spans="1:9" x14ac:dyDescent="0.25">
      <c r="A95" s="98"/>
      <c r="B95" s="68"/>
      <c r="C95" s="68"/>
      <c r="D95" s="68"/>
      <c r="E95" s="47" t="s">
        <v>2805</v>
      </c>
      <c r="F95" s="47">
        <v>58</v>
      </c>
      <c r="G95" s="47" t="s">
        <v>2806</v>
      </c>
      <c r="H95" s="47" t="s">
        <v>427</v>
      </c>
      <c r="I95" s="47" t="s">
        <v>2768</v>
      </c>
    </row>
    <row r="96" spans="1:9" x14ac:dyDescent="0.25">
      <c r="A96" s="98"/>
      <c r="B96" s="68"/>
      <c r="C96" s="68"/>
      <c r="D96" s="68"/>
      <c r="E96" s="47" t="s">
        <v>2916</v>
      </c>
      <c r="F96" s="47">
        <v>115</v>
      </c>
      <c r="G96" s="47" t="s">
        <v>2917</v>
      </c>
      <c r="H96" s="47" t="s">
        <v>427</v>
      </c>
      <c r="I96" s="47" t="s">
        <v>1108</v>
      </c>
    </row>
    <row r="97" spans="1:9" x14ac:dyDescent="0.25">
      <c r="A97" s="98"/>
      <c r="B97" s="68"/>
      <c r="C97" s="68"/>
      <c r="D97" s="68"/>
      <c r="E97" s="47" t="s">
        <v>2918</v>
      </c>
      <c r="F97" s="47">
        <v>116</v>
      </c>
      <c r="G97" s="47" t="s">
        <v>2919</v>
      </c>
      <c r="H97" s="47" t="s">
        <v>427</v>
      </c>
      <c r="I97" s="47" t="s">
        <v>1108</v>
      </c>
    </row>
    <row r="98" spans="1:9" x14ac:dyDescent="0.25">
      <c r="A98" s="98"/>
      <c r="B98" s="68"/>
      <c r="C98" s="68"/>
      <c r="D98" s="68"/>
      <c r="E98" s="47" t="s">
        <v>2920</v>
      </c>
      <c r="F98" s="47">
        <v>117</v>
      </c>
      <c r="G98" s="47" t="s">
        <v>2921</v>
      </c>
      <c r="H98" s="47" t="s">
        <v>425</v>
      </c>
      <c r="I98" s="47" t="s">
        <v>1108</v>
      </c>
    </row>
    <row r="99" spans="1:9" x14ac:dyDescent="0.25">
      <c r="A99" s="98"/>
      <c r="B99" s="68"/>
      <c r="C99" s="68"/>
      <c r="D99" s="68"/>
      <c r="E99" s="47" t="s">
        <v>2922</v>
      </c>
      <c r="F99" s="47">
        <v>118</v>
      </c>
      <c r="G99" s="47" t="s">
        <v>2923</v>
      </c>
      <c r="H99" s="47" t="s">
        <v>425</v>
      </c>
      <c r="I99" s="47" t="s">
        <v>1108</v>
      </c>
    </row>
    <row r="100" spans="1:9" x14ac:dyDescent="0.25">
      <c r="A100" s="98"/>
      <c r="B100" s="68"/>
      <c r="C100" s="68"/>
      <c r="D100" s="68"/>
      <c r="E100" s="47" t="s">
        <v>2926</v>
      </c>
      <c r="F100" s="47">
        <v>120</v>
      </c>
      <c r="G100" s="47" t="s">
        <v>2927</v>
      </c>
      <c r="H100" s="47" t="s">
        <v>425</v>
      </c>
      <c r="I100" s="47" t="s">
        <v>1108</v>
      </c>
    </row>
    <row r="101" spans="1:9" x14ac:dyDescent="0.25">
      <c r="A101" s="98"/>
      <c r="B101" s="68" t="s">
        <v>1152</v>
      </c>
      <c r="C101" s="68" t="s">
        <v>1153</v>
      </c>
      <c r="D101" s="68" t="s">
        <v>427</v>
      </c>
      <c r="E101" s="47" t="s">
        <v>2689</v>
      </c>
      <c r="F101" s="47">
        <v>1</v>
      </c>
      <c r="G101" s="47" t="s">
        <v>2690</v>
      </c>
      <c r="H101" s="47" t="s">
        <v>425</v>
      </c>
      <c r="I101" s="47" t="s">
        <v>2691</v>
      </c>
    </row>
    <row r="102" spans="1:9" x14ac:dyDescent="0.25">
      <c r="A102" s="98"/>
      <c r="B102" s="68"/>
      <c r="C102" s="68"/>
      <c r="D102" s="68"/>
      <c r="E102" s="47" t="s">
        <v>2692</v>
      </c>
      <c r="F102" s="47">
        <v>2</v>
      </c>
      <c r="G102" s="47" t="s">
        <v>2693</v>
      </c>
      <c r="H102" s="47" t="s">
        <v>427</v>
      </c>
      <c r="I102" s="47" t="s">
        <v>2691</v>
      </c>
    </row>
    <row r="103" spans="1:9" x14ac:dyDescent="0.25">
      <c r="A103" s="98"/>
      <c r="B103" s="68"/>
      <c r="C103" s="68"/>
      <c r="D103" s="68"/>
      <c r="E103" s="47" t="s">
        <v>2694</v>
      </c>
      <c r="F103" s="47">
        <v>3</v>
      </c>
      <c r="G103" s="47" t="s">
        <v>2695</v>
      </c>
      <c r="H103" s="47" t="s">
        <v>427</v>
      </c>
      <c r="I103" s="47" t="s">
        <v>2691</v>
      </c>
    </row>
    <row r="104" spans="1:9" x14ac:dyDescent="0.25">
      <c r="A104" s="98"/>
      <c r="B104" s="68"/>
      <c r="C104" s="68"/>
      <c r="D104" s="68"/>
      <c r="E104" s="47" t="s">
        <v>2696</v>
      </c>
      <c r="F104" s="47">
        <v>4</v>
      </c>
      <c r="G104" s="47" t="s">
        <v>2697</v>
      </c>
      <c r="H104" s="47" t="s">
        <v>427</v>
      </c>
      <c r="I104" s="47" t="s">
        <v>2691</v>
      </c>
    </row>
    <row r="105" spans="1:9" x14ac:dyDescent="0.25">
      <c r="A105" s="98"/>
      <c r="B105" s="68"/>
      <c r="C105" s="68"/>
      <c r="D105" s="68"/>
      <c r="E105" s="47" t="s">
        <v>2698</v>
      </c>
      <c r="F105" s="47">
        <v>5</v>
      </c>
      <c r="G105" s="47" t="s">
        <v>2699</v>
      </c>
      <c r="H105" s="47" t="s">
        <v>427</v>
      </c>
      <c r="I105" s="47" t="s">
        <v>2691</v>
      </c>
    </row>
    <row r="106" spans="1:9" x14ac:dyDescent="0.25">
      <c r="A106" s="98"/>
      <c r="B106" s="68"/>
      <c r="C106" s="68"/>
      <c r="D106" s="68"/>
      <c r="E106" s="47" t="s">
        <v>2700</v>
      </c>
      <c r="F106" s="47">
        <v>6</v>
      </c>
      <c r="G106" s="47" t="s">
        <v>2701</v>
      </c>
      <c r="H106" s="47" t="s">
        <v>427</v>
      </c>
      <c r="I106" s="47" t="s">
        <v>2691</v>
      </c>
    </row>
    <row r="107" spans="1:9" x14ac:dyDescent="0.25">
      <c r="A107" s="98"/>
      <c r="B107" s="68"/>
      <c r="C107" s="68"/>
      <c r="D107" s="68"/>
      <c r="E107" s="47" t="s">
        <v>2819</v>
      </c>
      <c r="F107" s="47">
        <v>65</v>
      </c>
      <c r="G107" s="47" t="s">
        <v>2820</v>
      </c>
      <c r="H107" s="47" t="s">
        <v>427</v>
      </c>
      <c r="I107" s="47" t="s">
        <v>2819</v>
      </c>
    </row>
    <row r="108" spans="1:9" x14ac:dyDescent="0.25">
      <c r="A108" s="98"/>
      <c r="B108" s="68" t="s">
        <v>2729</v>
      </c>
      <c r="C108" s="68" t="s">
        <v>1188</v>
      </c>
      <c r="D108" s="68" t="s">
        <v>427</v>
      </c>
      <c r="E108" s="47" t="s">
        <v>2730</v>
      </c>
      <c r="F108" s="47">
        <v>21</v>
      </c>
      <c r="G108" s="47" t="s">
        <v>2731</v>
      </c>
      <c r="H108" s="47" t="s">
        <v>427</v>
      </c>
      <c r="I108" s="47" t="s">
        <v>2729</v>
      </c>
    </row>
    <row r="109" spans="1:9" x14ac:dyDescent="0.25">
      <c r="A109" s="98"/>
      <c r="B109" s="68"/>
      <c r="C109" s="68"/>
      <c r="D109" s="68"/>
      <c r="E109" s="47" t="s">
        <v>2732</v>
      </c>
      <c r="F109" s="47">
        <v>22</v>
      </c>
      <c r="G109" s="47" t="s">
        <v>2733</v>
      </c>
      <c r="H109" s="47" t="s">
        <v>427</v>
      </c>
      <c r="I109" s="47" t="s">
        <v>2729</v>
      </c>
    </row>
    <row r="110" spans="1:9" x14ac:dyDescent="0.25">
      <c r="A110" s="98"/>
      <c r="B110" s="68"/>
      <c r="C110" s="68"/>
      <c r="D110" s="68"/>
      <c r="E110" s="47" t="s">
        <v>2734</v>
      </c>
      <c r="F110" s="47">
        <v>23</v>
      </c>
      <c r="G110" s="47" t="s">
        <v>2735</v>
      </c>
      <c r="H110" s="47" t="s">
        <v>427</v>
      </c>
      <c r="I110" s="47" t="s">
        <v>2729</v>
      </c>
    </row>
    <row r="111" spans="1:9" x14ac:dyDescent="0.25">
      <c r="A111" s="98"/>
      <c r="B111" s="68"/>
      <c r="C111" s="68"/>
      <c r="D111" s="68"/>
      <c r="E111" s="47" t="s">
        <v>2736</v>
      </c>
      <c r="F111" s="47">
        <v>24</v>
      </c>
      <c r="G111" s="47" t="s">
        <v>2737</v>
      </c>
      <c r="H111" s="47" t="s">
        <v>425</v>
      </c>
      <c r="I111" s="47" t="s">
        <v>2729</v>
      </c>
    </row>
    <row r="112" spans="1:9" x14ac:dyDescent="0.25">
      <c r="A112" s="98"/>
      <c r="B112" s="68"/>
      <c r="C112" s="68"/>
      <c r="D112" s="68"/>
      <c r="E112" s="47" t="s">
        <v>1226</v>
      </c>
      <c r="F112" s="47">
        <v>25</v>
      </c>
      <c r="G112" s="47" t="s">
        <v>2738</v>
      </c>
      <c r="H112" s="47" t="s">
        <v>427</v>
      </c>
      <c r="I112" s="47" t="s">
        <v>2729</v>
      </c>
    </row>
    <row r="113" spans="1:9" x14ac:dyDescent="0.25">
      <c r="A113" s="98"/>
      <c r="B113" s="68"/>
      <c r="C113" s="68"/>
      <c r="D113" s="68"/>
      <c r="E113" s="47" t="s">
        <v>2739</v>
      </c>
      <c r="F113" s="47">
        <v>26</v>
      </c>
      <c r="G113" s="47" t="s">
        <v>2740</v>
      </c>
      <c r="H113" s="47" t="s">
        <v>425</v>
      </c>
      <c r="I113" s="47" t="s">
        <v>2729</v>
      </c>
    </row>
    <row r="114" spans="1:9" x14ac:dyDescent="0.25">
      <c r="A114" s="98"/>
      <c r="B114" s="68"/>
      <c r="C114" s="68"/>
      <c r="D114" s="68"/>
      <c r="E114" s="47" t="s">
        <v>2762</v>
      </c>
      <c r="F114" s="47">
        <v>37</v>
      </c>
      <c r="G114" s="47" t="s">
        <v>2763</v>
      </c>
      <c r="H114" s="47" t="s">
        <v>425</v>
      </c>
      <c r="I114" s="47" t="s">
        <v>898</v>
      </c>
    </row>
    <row r="115" spans="1:9" x14ac:dyDescent="0.25">
      <c r="A115" s="98"/>
      <c r="B115" s="68" t="s">
        <v>1296</v>
      </c>
      <c r="C115" s="68" t="s">
        <v>1297</v>
      </c>
      <c r="D115" s="68" t="s">
        <v>427</v>
      </c>
      <c r="E115" s="47" t="s">
        <v>3009</v>
      </c>
      <c r="F115" s="47">
        <v>163</v>
      </c>
      <c r="G115" s="47" t="s">
        <v>3010</v>
      </c>
      <c r="H115" s="47" t="s">
        <v>427</v>
      </c>
      <c r="I115" s="47" t="s">
        <v>1510</v>
      </c>
    </row>
    <row r="116" spans="1:9" x14ac:dyDescent="0.25">
      <c r="A116" s="98"/>
      <c r="B116" s="68"/>
      <c r="C116" s="68"/>
      <c r="D116" s="68"/>
      <c r="E116" s="47" t="s">
        <v>3011</v>
      </c>
      <c r="F116" s="47">
        <v>164</v>
      </c>
      <c r="G116" s="47" t="s">
        <v>3012</v>
      </c>
      <c r="H116" s="47" t="s">
        <v>427</v>
      </c>
      <c r="I116" s="47" t="s">
        <v>1510</v>
      </c>
    </row>
    <row r="117" spans="1:9" ht="30" x14ac:dyDescent="0.25">
      <c r="A117" s="98"/>
      <c r="B117" s="68"/>
      <c r="C117" s="68"/>
      <c r="D117" s="68"/>
      <c r="E117" s="47" t="s">
        <v>3013</v>
      </c>
      <c r="F117" s="47">
        <v>165</v>
      </c>
      <c r="G117" s="47" t="s">
        <v>3014</v>
      </c>
      <c r="H117" s="47" t="s">
        <v>427</v>
      </c>
      <c r="I117" s="47" t="s">
        <v>1510</v>
      </c>
    </row>
    <row r="118" spans="1:9" x14ac:dyDescent="0.25">
      <c r="A118" s="98"/>
      <c r="B118" s="68"/>
      <c r="C118" s="68"/>
      <c r="D118" s="68"/>
      <c r="E118" s="47" t="s">
        <v>3019</v>
      </c>
      <c r="F118" s="47">
        <v>168</v>
      </c>
      <c r="G118" s="47" t="s">
        <v>3020</v>
      </c>
      <c r="H118" s="47" t="s">
        <v>427</v>
      </c>
      <c r="I118" s="47" t="s">
        <v>1510</v>
      </c>
    </row>
    <row r="119" spans="1:9" x14ac:dyDescent="0.25">
      <c r="A119" s="98"/>
      <c r="B119" s="68"/>
      <c r="C119" s="68"/>
      <c r="D119" s="68"/>
      <c r="E119" s="47" t="s">
        <v>3030</v>
      </c>
      <c r="F119" s="47">
        <v>174</v>
      </c>
      <c r="G119" s="47" t="s">
        <v>3031</v>
      </c>
      <c r="H119" s="47" t="s">
        <v>427</v>
      </c>
      <c r="I119" s="47" t="s">
        <v>1296</v>
      </c>
    </row>
    <row r="120" spans="1:9" x14ac:dyDescent="0.25">
      <c r="A120" s="98"/>
      <c r="B120" s="68"/>
      <c r="C120" s="68"/>
      <c r="D120" s="68"/>
      <c r="E120" s="47" t="s">
        <v>1296</v>
      </c>
      <c r="F120" s="47">
        <v>175</v>
      </c>
      <c r="G120" s="47" t="s">
        <v>3032</v>
      </c>
      <c r="H120" s="47" t="s">
        <v>427</v>
      </c>
      <c r="I120" s="47" t="s">
        <v>1296</v>
      </c>
    </row>
    <row r="121" spans="1:9" x14ac:dyDescent="0.25">
      <c r="A121" s="98"/>
      <c r="B121" s="68"/>
      <c r="C121" s="68"/>
      <c r="D121" s="68"/>
      <c r="E121" s="47" t="s">
        <v>3033</v>
      </c>
      <c r="F121" s="47">
        <v>176</v>
      </c>
      <c r="G121" s="47" t="s">
        <v>3034</v>
      </c>
      <c r="H121" s="47" t="s">
        <v>427</v>
      </c>
      <c r="I121" s="47" t="s">
        <v>1296</v>
      </c>
    </row>
    <row r="122" spans="1:9" x14ac:dyDescent="0.25">
      <c r="A122" s="98"/>
      <c r="B122" s="68" t="s">
        <v>1327</v>
      </c>
      <c r="C122" s="68" t="s">
        <v>1328</v>
      </c>
      <c r="D122" s="68" t="s">
        <v>427</v>
      </c>
      <c r="E122" s="47" t="s">
        <v>2924</v>
      </c>
      <c r="F122" s="47">
        <v>119</v>
      </c>
      <c r="G122" s="47" t="s">
        <v>2925</v>
      </c>
      <c r="H122" s="47" t="s">
        <v>425</v>
      </c>
      <c r="I122" s="47" t="s">
        <v>1108</v>
      </c>
    </row>
    <row r="123" spans="1:9" x14ac:dyDescent="0.25">
      <c r="A123" s="98"/>
      <c r="B123" s="68"/>
      <c r="C123" s="68"/>
      <c r="D123" s="68"/>
      <c r="E123" s="47" t="s">
        <v>2928</v>
      </c>
      <c r="F123" s="47">
        <v>121</v>
      </c>
      <c r="G123" s="47" t="s">
        <v>2929</v>
      </c>
      <c r="H123" s="47" t="s">
        <v>425</v>
      </c>
      <c r="I123" s="47" t="s">
        <v>1108</v>
      </c>
    </row>
    <row r="124" spans="1:9" x14ac:dyDescent="0.25">
      <c r="A124" s="98"/>
      <c r="B124" s="68"/>
      <c r="C124" s="68"/>
      <c r="D124" s="68"/>
      <c r="E124" s="47" t="s">
        <v>2930</v>
      </c>
      <c r="F124" s="47">
        <v>122</v>
      </c>
      <c r="G124" s="47" t="s">
        <v>2931</v>
      </c>
      <c r="H124" s="47" t="s">
        <v>425</v>
      </c>
      <c r="I124" s="47" t="s">
        <v>2932</v>
      </c>
    </row>
    <row r="125" spans="1:9" x14ac:dyDescent="0.25">
      <c r="A125" s="98"/>
      <c r="B125" s="68"/>
      <c r="C125" s="68"/>
      <c r="D125" s="68"/>
      <c r="E125" s="47" t="s">
        <v>2935</v>
      </c>
      <c r="F125" s="47">
        <v>124</v>
      </c>
      <c r="G125" s="47" t="s">
        <v>2936</v>
      </c>
      <c r="H125" s="47" t="s">
        <v>427</v>
      </c>
      <c r="I125" s="47" t="s">
        <v>1327</v>
      </c>
    </row>
    <row r="126" spans="1:9" x14ac:dyDescent="0.25">
      <c r="A126" s="98"/>
      <c r="B126" s="68"/>
      <c r="C126" s="68"/>
      <c r="D126" s="68"/>
      <c r="E126" s="47" t="s">
        <v>2937</v>
      </c>
      <c r="F126" s="47">
        <v>125</v>
      </c>
      <c r="G126" s="47" t="s">
        <v>2938</v>
      </c>
      <c r="H126" s="47" t="s">
        <v>427</v>
      </c>
      <c r="I126" s="47" t="s">
        <v>1327</v>
      </c>
    </row>
    <row r="127" spans="1:9" x14ac:dyDescent="0.25">
      <c r="A127" s="98"/>
      <c r="B127" s="68"/>
      <c r="C127" s="68"/>
      <c r="D127" s="68"/>
      <c r="E127" s="47" t="s">
        <v>2939</v>
      </c>
      <c r="F127" s="47">
        <v>126</v>
      </c>
      <c r="G127" s="47" t="s">
        <v>2940</v>
      </c>
      <c r="H127" s="47" t="s">
        <v>425</v>
      </c>
      <c r="I127" s="47" t="s">
        <v>1327</v>
      </c>
    </row>
    <row r="128" spans="1:9" x14ac:dyDescent="0.25">
      <c r="A128" s="98"/>
      <c r="B128" s="68"/>
      <c r="C128" s="68"/>
      <c r="D128" s="68"/>
      <c r="E128" s="47" t="s">
        <v>2764</v>
      </c>
      <c r="F128" s="47">
        <v>127</v>
      </c>
      <c r="G128" s="47" t="s">
        <v>2941</v>
      </c>
      <c r="H128" s="47" t="s">
        <v>427</v>
      </c>
      <c r="I128" s="47" t="s">
        <v>1327</v>
      </c>
    </row>
    <row r="129" spans="1:9" x14ac:dyDescent="0.25">
      <c r="A129" s="98"/>
      <c r="B129" s="68" t="s">
        <v>1335</v>
      </c>
      <c r="C129" s="68" t="s">
        <v>1336</v>
      </c>
      <c r="D129" s="68" t="s">
        <v>427</v>
      </c>
      <c r="E129" s="47" t="s">
        <v>2710</v>
      </c>
      <c r="F129" s="47">
        <v>11</v>
      </c>
      <c r="G129" s="47" t="s">
        <v>2711</v>
      </c>
      <c r="H129" s="47" t="s">
        <v>425</v>
      </c>
      <c r="I129" s="47" t="s">
        <v>639</v>
      </c>
    </row>
    <row r="130" spans="1:9" x14ac:dyDescent="0.25">
      <c r="A130" s="98"/>
      <c r="B130" s="68"/>
      <c r="C130" s="68"/>
      <c r="D130" s="68"/>
      <c r="E130" s="47" t="s">
        <v>2718</v>
      </c>
      <c r="F130" s="47">
        <v>15</v>
      </c>
      <c r="G130" s="47" t="s">
        <v>2719</v>
      </c>
      <c r="H130" s="47" t="s">
        <v>425</v>
      </c>
      <c r="I130" s="47" t="s">
        <v>639</v>
      </c>
    </row>
    <row r="131" spans="1:9" x14ac:dyDescent="0.25">
      <c r="A131" s="98"/>
      <c r="B131" s="68"/>
      <c r="C131" s="68"/>
      <c r="D131" s="68"/>
      <c r="E131" s="47" t="s">
        <v>2720</v>
      </c>
      <c r="F131" s="47">
        <v>16</v>
      </c>
      <c r="G131" s="47" t="s">
        <v>2721</v>
      </c>
      <c r="H131" s="47" t="s">
        <v>427</v>
      </c>
      <c r="I131" s="47" t="s">
        <v>1335</v>
      </c>
    </row>
    <row r="132" spans="1:9" x14ac:dyDescent="0.25">
      <c r="A132" s="98"/>
      <c r="B132" s="68"/>
      <c r="C132" s="68"/>
      <c r="D132" s="68"/>
      <c r="E132" s="47" t="s">
        <v>2722</v>
      </c>
      <c r="F132" s="47">
        <v>17</v>
      </c>
      <c r="G132" s="47" t="s">
        <v>2723</v>
      </c>
      <c r="H132" s="47" t="s">
        <v>427</v>
      </c>
      <c r="I132" s="47" t="s">
        <v>1335</v>
      </c>
    </row>
    <row r="133" spans="1:9" x14ac:dyDescent="0.25">
      <c r="A133" s="98"/>
      <c r="B133" s="68"/>
      <c r="C133" s="68"/>
      <c r="D133" s="68"/>
      <c r="E133" s="47" t="s">
        <v>1335</v>
      </c>
      <c r="F133" s="47">
        <v>18</v>
      </c>
      <c r="G133" s="47" t="s">
        <v>2724</v>
      </c>
      <c r="H133" s="47" t="s">
        <v>427</v>
      </c>
      <c r="I133" s="47" t="s">
        <v>1335</v>
      </c>
    </row>
    <row r="134" spans="1:9" x14ac:dyDescent="0.25">
      <c r="A134" s="98"/>
      <c r="B134" s="68"/>
      <c r="C134" s="68"/>
      <c r="D134" s="68"/>
      <c r="E134" s="47" t="s">
        <v>2725</v>
      </c>
      <c r="F134" s="47">
        <v>19</v>
      </c>
      <c r="G134" s="47" t="s">
        <v>2726</v>
      </c>
      <c r="H134" s="47" t="s">
        <v>425</v>
      </c>
      <c r="I134" s="47" t="s">
        <v>1335</v>
      </c>
    </row>
    <row r="135" spans="1:9" x14ac:dyDescent="0.25">
      <c r="A135" s="98"/>
      <c r="B135" s="68"/>
      <c r="C135" s="68"/>
      <c r="D135" s="68"/>
      <c r="E135" s="47" t="s">
        <v>2727</v>
      </c>
      <c r="F135" s="47">
        <v>20</v>
      </c>
      <c r="G135" s="47" t="s">
        <v>2728</v>
      </c>
      <c r="H135" s="47" t="s">
        <v>427</v>
      </c>
      <c r="I135" s="47" t="s">
        <v>2729</v>
      </c>
    </row>
    <row r="136" spans="1:9" x14ac:dyDescent="0.25">
      <c r="A136" s="98"/>
      <c r="B136" s="68" t="s">
        <v>1355</v>
      </c>
      <c r="C136" s="68" t="s">
        <v>1356</v>
      </c>
      <c r="D136" s="68" t="s">
        <v>427</v>
      </c>
      <c r="E136" s="47" t="s">
        <v>2835</v>
      </c>
      <c r="F136" s="47">
        <v>73</v>
      </c>
      <c r="G136" s="47" t="s">
        <v>2836</v>
      </c>
      <c r="H136" s="47" t="s">
        <v>427</v>
      </c>
      <c r="I136" s="47" t="s">
        <v>1388</v>
      </c>
    </row>
    <row r="137" spans="1:9" x14ac:dyDescent="0.25">
      <c r="A137" s="98"/>
      <c r="B137" s="68"/>
      <c r="C137" s="68"/>
      <c r="D137" s="68"/>
      <c r="E137" s="47" t="s">
        <v>2837</v>
      </c>
      <c r="F137" s="47">
        <v>74</v>
      </c>
      <c r="G137" s="47" t="s">
        <v>2838</v>
      </c>
      <c r="H137" s="47" t="s">
        <v>427</v>
      </c>
      <c r="I137" s="47" t="s">
        <v>1388</v>
      </c>
    </row>
    <row r="138" spans="1:9" x14ac:dyDescent="0.25">
      <c r="A138" s="98"/>
      <c r="B138" s="68"/>
      <c r="C138" s="68"/>
      <c r="D138" s="68"/>
      <c r="E138" s="47" t="s">
        <v>2839</v>
      </c>
      <c r="F138" s="47">
        <v>75</v>
      </c>
      <c r="G138" s="47" t="s">
        <v>2840</v>
      </c>
      <c r="H138" s="47" t="s">
        <v>427</v>
      </c>
      <c r="I138" s="47" t="s">
        <v>1388</v>
      </c>
    </row>
    <row r="139" spans="1:9" x14ac:dyDescent="0.25">
      <c r="A139" s="98"/>
      <c r="B139" s="68"/>
      <c r="C139" s="68"/>
      <c r="D139" s="68"/>
      <c r="E139" s="47" t="s">
        <v>1355</v>
      </c>
      <c r="F139" s="47">
        <v>83</v>
      </c>
      <c r="G139" s="47" t="s">
        <v>2855</v>
      </c>
      <c r="H139" s="47" t="s">
        <v>427</v>
      </c>
      <c r="I139" s="47" t="s">
        <v>1355</v>
      </c>
    </row>
    <row r="140" spans="1:9" x14ac:dyDescent="0.25">
      <c r="A140" s="98"/>
      <c r="B140" s="68"/>
      <c r="C140" s="68"/>
      <c r="D140" s="68"/>
      <c r="E140" s="47" t="s">
        <v>2856</v>
      </c>
      <c r="F140" s="47">
        <v>84</v>
      </c>
      <c r="G140" s="47" t="s">
        <v>2857</v>
      </c>
      <c r="H140" s="47" t="s">
        <v>665</v>
      </c>
      <c r="I140" s="47" t="s">
        <v>1355</v>
      </c>
    </row>
    <row r="141" spans="1:9" x14ac:dyDescent="0.25">
      <c r="A141" s="98"/>
      <c r="B141" s="68"/>
      <c r="C141" s="68"/>
      <c r="D141" s="68"/>
      <c r="E141" s="47" t="s">
        <v>2858</v>
      </c>
      <c r="F141" s="47">
        <v>85</v>
      </c>
      <c r="G141" s="47" t="s">
        <v>2859</v>
      </c>
      <c r="H141" s="47" t="s">
        <v>425</v>
      </c>
      <c r="I141" s="47" t="s">
        <v>1042</v>
      </c>
    </row>
    <row r="142" spans="1:9" x14ac:dyDescent="0.25">
      <c r="A142" s="98"/>
      <c r="B142" s="68"/>
      <c r="C142" s="68"/>
      <c r="D142" s="68"/>
      <c r="E142" s="47" t="s">
        <v>2863</v>
      </c>
      <c r="F142" s="47">
        <v>88</v>
      </c>
      <c r="G142" s="47" t="s">
        <v>2864</v>
      </c>
      <c r="H142" s="47" t="s">
        <v>427</v>
      </c>
      <c r="I142" s="47" t="s">
        <v>1042</v>
      </c>
    </row>
    <row r="143" spans="1:9" x14ac:dyDescent="0.25">
      <c r="A143" s="98"/>
      <c r="B143" s="68" t="s">
        <v>1388</v>
      </c>
      <c r="C143" s="68" t="s">
        <v>1389</v>
      </c>
      <c r="D143" s="68" t="s">
        <v>427</v>
      </c>
      <c r="E143" s="47" t="s">
        <v>2821</v>
      </c>
      <c r="F143" s="47">
        <v>66</v>
      </c>
      <c r="G143" s="47" t="s">
        <v>2822</v>
      </c>
      <c r="H143" s="47" t="s">
        <v>427</v>
      </c>
      <c r="I143" s="47" t="s">
        <v>2819</v>
      </c>
    </row>
    <row r="144" spans="1:9" x14ac:dyDescent="0.25">
      <c r="A144" s="98"/>
      <c r="B144" s="68"/>
      <c r="C144" s="68"/>
      <c r="D144" s="68"/>
      <c r="E144" s="47" t="s">
        <v>2823</v>
      </c>
      <c r="F144" s="47">
        <v>67</v>
      </c>
      <c r="G144" s="47" t="s">
        <v>2824</v>
      </c>
      <c r="H144" s="47" t="s">
        <v>425</v>
      </c>
      <c r="I144" s="47" t="s">
        <v>2819</v>
      </c>
    </row>
    <row r="145" spans="1:9" x14ac:dyDescent="0.25">
      <c r="A145" s="98"/>
      <c r="B145" s="68"/>
      <c r="C145" s="68"/>
      <c r="D145" s="68"/>
      <c r="E145" s="47" t="s">
        <v>2825</v>
      </c>
      <c r="F145" s="47">
        <v>68</v>
      </c>
      <c r="G145" s="47" t="s">
        <v>2826</v>
      </c>
      <c r="H145" s="47" t="s">
        <v>425</v>
      </c>
      <c r="I145" s="47" t="s">
        <v>1388</v>
      </c>
    </row>
    <row r="146" spans="1:9" x14ac:dyDescent="0.25">
      <c r="A146" s="98"/>
      <c r="B146" s="68"/>
      <c r="C146" s="68"/>
      <c r="D146" s="68"/>
      <c r="E146" s="47" t="s">
        <v>2827</v>
      </c>
      <c r="F146" s="47">
        <v>69</v>
      </c>
      <c r="G146" s="47" t="s">
        <v>2828</v>
      </c>
      <c r="H146" s="47" t="s">
        <v>427</v>
      </c>
      <c r="I146" s="47" t="s">
        <v>1388</v>
      </c>
    </row>
    <row r="147" spans="1:9" x14ac:dyDescent="0.25">
      <c r="A147" s="98"/>
      <c r="B147" s="68"/>
      <c r="C147" s="68"/>
      <c r="D147" s="68"/>
      <c r="E147" s="47" t="s">
        <v>2829</v>
      </c>
      <c r="F147" s="47">
        <v>70</v>
      </c>
      <c r="G147" s="47" t="s">
        <v>2830</v>
      </c>
      <c r="H147" s="47" t="s">
        <v>427</v>
      </c>
      <c r="I147" s="47" t="s">
        <v>1388</v>
      </c>
    </row>
    <row r="148" spans="1:9" x14ac:dyDescent="0.25">
      <c r="A148" s="98"/>
      <c r="B148" s="68"/>
      <c r="C148" s="68"/>
      <c r="D148" s="68"/>
      <c r="E148" s="47" t="s">
        <v>2831</v>
      </c>
      <c r="F148" s="47">
        <v>71</v>
      </c>
      <c r="G148" s="47" t="s">
        <v>2832</v>
      </c>
      <c r="H148" s="47" t="s">
        <v>427</v>
      </c>
      <c r="I148" s="47" t="s">
        <v>1388</v>
      </c>
    </row>
    <row r="149" spans="1:9" x14ac:dyDescent="0.25">
      <c r="A149" s="98"/>
      <c r="B149" s="68"/>
      <c r="C149" s="68"/>
      <c r="D149" s="68"/>
      <c r="E149" s="47" t="s">
        <v>2833</v>
      </c>
      <c r="F149" s="47">
        <v>72</v>
      </c>
      <c r="G149" s="47" t="s">
        <v>2834</v>
      </c>
      <c r="H149" s="47" t="s">
        <v>425</v>
      </c>
      <c r="I149" s="47" t="s">
        <v>1388</v>
      </c>
    </row>
    <row r="150" spans="1:9" x14ac:dyDescent="0.25">
      <c r="A150" s="98"/>
      <c r="B150" s="68" t="s">
        <v>1418</v>
      </c>
      <c r="C150" s="68" t="s">
        <v>1419</v>
      </c>
      <c r="D150" s="68" t="s">
        <v>427</v>
      </c>
      <c r="E150" s="47" t="s">
        <v>2741</v>
      </c>
      <c r="F150" s="47">
        <v>27</v>
      </c>
      <c r="G150" s="47" t="s">
        <v>2742</v>
      </c>
      <c r="H150" s="47" t="s">
        <v>427</v>
      </c>
      <c r="I150" s="47" t="s">
        <v>1418</v>
      </c>
    </row>
    <row r="151" spans="1:9" x14ac:dyDescent="0.25">
      <c r="A151" s="98"/>
      <c r="B151" s="68"/>
      <c r="C151" s="68"/>
      <c r="D151" s="68"/>
      <c r="E151" s="47" t="s">
        <v>2743</v>
      </c>
      <c r="F151" s="47">
        <v>28</v>
      </c>
      <c r="G151" s="47" t="s">
        <v>2744</v>
      </c>
      <c r="H151" s="47" t="s">
        <v>427</v>
      </c>
      <c r="I151" s="47" t="s">
        <v>1418</v>
      </c>
    </row>
    <row r="152" spans="1:9" x14ac:dyDescent="0.25">
      <c r="A152" s="98"/>
      <c r="B152" s="68"/>
      <c r="C152" s="68"/>
      <c r="D152" s="68"/>
      <c r="E152" s="47" t="s">
        <v>2745</v>
      </c>
      <c r="F152" s="47">
        <v>29</v>
      </c>
      <c r="G152" s="47" t="s">
        <v>2746</v>
      </c>
      <c r="H152" s="47" t="s">
        <v>425</v>
      </c>
      <c r="I152" s="47" t="s">
        <v>1418</v>
      </c>
    </row>
    <row r="153" spans="1:9" x14ac:dyDescent="0.25">
      <c r="A153" s="98"/>
      <c r="B153" s="68"/>
      <c r="C153" s="68"/>
      <c r="D153" s="68"/>
      <c r="E153" s="47" t="s">
        <v>2747</v>
      </c>
      <c r="F153" s="47">
        <v>30</v>
      </c>
      <c r="G153" s="47" t="s">
        <v>2748</v>
      </c>
      <c r="H153" s="47" t="s">
        <v>425</v>
      </c>
      <c r="I153" s="47" t="s">
        <v>1418</v>
      </c>
    </row>
    <row r="154" spans="1:9" x14ac:dyDescent="0.25">
      <c r="A154" s="98"/>
      <c r="B154" s="68"/>
      <c r="C154" s="68"/>
      <c r="D154" s="68"/>
      <c r="E154" s="47" t="s">
        <v>2749</v>
      </c>
      <c r="F154" s="47">
        <v>31</v>
      </c>
      <c r="G154" s="47" t="s">
        <v>2750</v>
      </c>
      <c r="H154" s="47" t="s">
        <v>425</v>
      </c>
      <c r="I154" s="47" t="s">
        <v>2751</v>
      </c>
    </row>
    <row r="155" spans="1:9" x14ac:dyDescent="0.25">
      <c r="A155" s="98"/>
      <c r="B155" s="68"/>
      <c r="C155" s="68"/>
      <c r="D155" s="68"/>
      <c r="E155" s="47" t="s">
        <v>2752</v>
      </c>
      <c r="F155" s="47">
        <v>32</v>
      </c>
      <c r="G155" s="47" t="s">
        <v>2753</v>
      </c>
      <c r="H155" s="47" t="s">
        <v>425</v>
      </c>
      <c r="I155" s="47" t="s">
        <v>2751</v>
      </c>
    </row>
    <row r="156" spans="1:9" x14ac:dyDescent="0.25">
      <c r="A156" s="98"/>
      <c r="B156" s="68"/>
      <c r="C156" s="68"/>
      <c r="D156" s="68"/>
      <c r="E156" s="47" t="s">
        <v>2754</v>
      </c>
      <c r="F156" s="47">
        <v>33</v>
      </c>
      <c r="G156" s="47" t="s">
        <v>2755</v>
      </c>
      <c r="H156" s="47" t="s">
        <v>425</v>
      </c>
      <c r="I156" s="47" t="s">
        <v>2751</v>
      </c>
    </row>
    <row r="157" spans="1:9" x14ac:dyDescent="0.25">
      <c r="A157" s="98"/>
      <c r="B157" s="68" t="s">
        <v>1510</v>
      </c>
      <c r="C157" s="68" t="s">
        <v>1511</v>
      </c>
      <c r="D157" s="68" t="s">
        <v>427</v>
      </c>
      <c r="E157" s="47" t="s">
        <v>2994</v>
      </c>
      <c r="F157" s="47">
        <v>155</v>
      </c>
      <c r="G157" s="47" t="s">
        <v>2995</v>
      </c>
      <c r="H157" s="47" t="s">
        <v>427</v>
      </c>
      <c r="I157" s="47" t="s">
        <v>1510</v>
      </c>
    </row>
    <row r="158" spans="1:9" x14ac:dyDescent="0.25">
      <c r="A158" s="98"/>
      <c r="B158" s="68"/>
      <c r="C158" s="68"/>
      <c r="D158" s="68"/>
      <c r="E158" s="47" t="s">
        <v>3001</v>
      </c>
      <c r="F158" s="47">
        <v>159</v>
      </c>
      <c r="G158" s="47" t="s">
        <v>3002</v>
      </c>
      <c r="H158" s="47" t="s">
        <v>427</v>
      </c>
      <c r="I158" s="47" t="s">
        <v>1510</v>
      </c>
    </row>
    <row r="159" spans="1:9" x14ac:dyDescent="0.25">
      <c r="A159" s="98"/>
      <c r="B159" s="68"/>
      <c r="C159" s="68"/>
      <c r="D159" s="68"/>
      <c r="E159" s="47" t="s">
        <v>3003</v>
      </c>
      <c r="F159" s="47">
        <v>160</v>
      </c>
      <c r="G159" s="47" t="s">
        <v>3004</v>
      </c>
      <c r="H159" s="47" t="s">
        <v>427</v>
      </c>
      <c r="I159" s="47" t="s">
        <v>1510</v>
      </c>
    </row>
    <row r="160" spans="1:9" x14ac:dyDescent="0.25">
      <c r="A160" s="98"/>
      <c r="B160" s="68"/>
      <c r="C160" s="68"/>
      <c r="D160" s="68"/>
      <c r="E160" s="47" t="s">
        <v>3005</v>
      </c>
      <c r="F160" s="47">
        <v>161</v>
      </c>
      <c r="G160" s="47" t="s">
        <v>3006</v>
      </c>
      <c r="H160" s="47" t="s">
        <v>427</v>
      </c>
      <c r="I160" s="47" t="s">
        <v>1510</v>
      </c>
    </row>
    <row r="161" spans="1:9" x14ac:dyDescent="0.25">
      <c r="A161" s="98"/>
      <c r="B161" s="68"/>
      <c r="C161" s="68"/>
      <c r="D161" s="68"/>
      <c r="E161" s="47" t="s">
        <v>3007</v>
      </c>
      <c r="F161" s="47">
        <v>162</v>
      </c>
      <c r="G161" s="47" t="s">
        <v>3008</v>
      </c>
      <c r="H161" s="47" t="s">
        <v>427</v>
      </c>
      <c r="I161" s="47" t="s">
        <v>1510</v>
      </c>
    </row>
    <row r="162" spans="1:9" x14ac:dyDescent="0.25">
      <c r="A162" s="98"/>
      <c r="B162" s="68"/>
      <c r="C162" s="68"/>
      <c r="D162" s="68"/>
      <c r="E162" s="47" t="s">
        <v>3015</v>
      </c>
      <c r="F162" s="47">
        <v>166</v>
      </c>
      <c r="G162" s="47" t="s">
        <v>3016</v>
      </c>
      <c r="H162" s="47" t="s">
        <v>427</v>
      </c>
      <c r="I162" s="47" t="s">
        <v>1510</v>
      </c>
    </row>
    <row r="163" spans="1:9" x14ac:dyDescent="0.25">
      <c r="A163" s="98"/>
      <c r="B163" s="68"/>
      <c r="C163" s="68"/>
      <c r="D163" s="68"/>
      <c r="E163" s="47" t="s">
        <v>3017</v>
      </c>
      <c r="F163" s="47">
        <v>167</v>
      </c>
      <c r="G163" s="47" t="s">
        <v>3018</v>
      </c>
      <c r="H163" s="47" t="s">
        <v>427</v>
      </c>
      <c r="I163" s="47" t="s">
        <v>1510</v>
      </c>
    </row>
    <row r="164" spans="1:9" x14ac:dyDescent="0.25">
      <c r="A164" s="98"/>
      <c r="B164" s="68" t="s">
        <v>1512</v>
      </c>
      <c r="C164" s="68" t="s">
        <v>1513</v>
      </c>
      <c r="D164" s="68" t="s">
        <v>427</v>
      </c>
      <c r="E164" s="47" t="s">
        <v>2766</v>
      </c>
      <c r="F164" s="47">
        <v>39</v>
      </c>
      <c r="G164" s="47" t="s">
        <v>2767</v>
      </c>
      <c r="H164" s="47" t="s">
        <v>425</v>
      </c>
      <c r="I164" s="47" t="s">
        <v>2768</v>
      </c>
    </row>
    <row r="165" spans="1:9" x14ac:dyDescent="0.25">
      <c r="A165" s="98"/>
      <c r="B165" s="68"/>
      <c r="C165" s="68"/>
      <c r="D165" s="68"/>
      <c r="E165" s="47" t="s">
        <v>2807</v>
      </c>
      <c r="F165" s="47">
        <v>59</v>
      </c>
      <c r="G165" s="47" t="s">
        <v>2808</v>
      </c>
      <c r="H165" s="47" t="s">
        <v>427</v>
      </c>
      <c r="I165" s="47" t="s">
        <v>2768</v>
      </c>
    </row>
    <row r="166" spans="1:9" x14ac:dyDescent="0.25">
      <c r="A166" s="98"/>
      <c r="B166" s="68"/>
      <c r="C166" s="68"/>
      <c r="D166" s="68"/>
      <c r="E166" s="47" t="s">
        <v>2809</v>
      </c>
      <c r="F166" s="47">
        <v>60</v>
      </c>
      <c r="G166" s="47" t="s">
        <v>2810</v>
      </c>
      <c r="H166" s="47" t="s">
        <v>427</v>
      </c>
      <c r="I166" s="47" t="s">
        <v>1512</v>
      </c>
    </row>
    <row r="167" spans="1:9" x14ac:dyDescent="0.25">
      <c r="A167" s="98"/>
      <c r="B167" s="68"/>
      <c r="C167" s="68"/>
      <c r="D167" s="68"/>
      <c r="E167" s="47" t="s">
        <v>2811</v>
      </c>
      <c r="F167" s="47">
        <v>61</v>
      </c>
      <c r="G167" s="47" t="s">
        <v>2812</v>
      </c>
      <c r="H167" s="47" t="s">
        <v>427</v>
      </c>
      <c r="I167" s="47" t="s">
        <v>1512</v>
      </c>
    </row>
    <row r="168" spans="1:9" x14ac:dyDescent="0.25">
      <c r="A168" s="98"/>
      <c r="B168" s="68"/>
      <c r="C168" s="68"/>
      <c r="D168" s="68"/>
      <c r="E168" s="47" t="s">
        <v>2813</v>
      </c>
      <c r="F168" s="47">
        <v>62</v>
      </c>
      <c r="G168" s="47" t="s">
        <v>2814</v>
      </c>
      <c r="H168" s="47" t="s">
        <v>427</v>
      </c>
      <c r="I168" s="47" t="s">
        <v>1512</v>
      </c>
    </row>
    <row r="169" spans="1:9" x14ac:dyDescent="0.25">
      <c r="A169" s="98"/>
      <c r="B169" s="68"/>
      <c r="C169" s="68"/>
      <c r="D169" s="68"/>
      <c r="E169" s="47" t="s">
        <v>2815</v>
      </c>
      <c r="F169" s="47">
        <v>63</v>
      </c>
      <c r="G169" s="47" t="s">
        <v>2816</v>
      </c>
      <c r="H169" s="47" t="s">
        <v>427</v>
      </c>
      <c r="I169" s="47" t="s">
        <v>1512</v>
      </c>
    </row>
    <row r="170" spans="1:9" x14ac:dyDescent="0.25">
      <c r="A170" s="98"/>
      <c r="B170" s="68"/>
      <c r="C170" s="68"/>
      <c r="D170" s="68"/>
      <c r="E170" s="47" t="s">
        <v>2817</v>
      </c>
      <c r="F170" s="47">
        <v>64</v>
      </c>
      <c r="G170" s="47" t="s">
        <v>2818</v>
      </c>
      <c r="H170" s="47" t="s">
        <v>427</v>
      </c>
      <c r="I170" s="47" t="s">
        <v>1512</v>
      </c>
    </row>
    <row r="171" spans="1:9" x14ac:dyDescent="0.25">
      <c r="A171" s="98"/>
      <c r="B171" s="68" t="s">
        <v>1577</v>
      </c>
      <c r="C171" s="68" t="s">
        <v>1578</v>
      </c>
      <c r="D171" s="68" t="s">
        <v>427</v>
      </c>
      <c r="E171" s="47" t="s">
        <v>2955</v>
      </c>
      <c r="F171" s="47">
        <v>135</v>
      </c>
      <c r="G171" s="47" t="s">
        <v>2956</v>
      </c>
      <c r="H171" s="47" t="s">
        <v>427</v>
      </c>
      <c r="I171" s="47" t="s">
        <v>1577</v>
      </c>
    </row>
    <row r="172" spans="1:9" x14ac:dyDescent="0.25">
      <c r="A172" s="98"/>
      <c r="B172" s="68"/>
      <c r="C172" s="68"/>
      <c r="D172" s="68"/>
      <c r="E172" s="47" t="s">
        <v>2957</v>
      </c>
      <c r="F172" s="47">
        <v>136</v>
      </c>
      <c r="G172" s="47" t="s">
        <v>2958</v>
      </c>
      <c r="H172" s="47" t="s">
        <v>427</v>
      </c>
      <c r="I172" s="47" t="s">
        <v>1577</v>
      </c>
    </row>
    <row r="173" spans="1:9" x14ac:dyDescent="0.25">
      <c r="A173" s="98"/>
      <c r="B173" s="68"/>
      <c r="C173" s="68"/>
      <c r="D173" s="68"/>
      <c r="E173" s="47" t="s">
        <v>2966</v>
      </c>
      <c r="F173" s="47">
        <v>141</v>
      </c>
      <c r="G173" s="47" t="s">
        <v>2967</v>
      </c>
      <c r="H173" s="47" t="s">
        <v>427</v>
      </c>
      <c r="I173" s="47" t="s">
        <v>1577</v>
      </c>
    </row>
    <row r="174" spans="1:9" x14ac:dyDescent="0.25">
      <c r="A174" s="98"/>
      <c r="B174" s="68"/>
      <c r="C174" s="68"/>
      <c r="D174" s="68"/>
      <c r="E174" s="47" t="s">
        <v>2968</v>
      </c>
      <c r="F174" s="47">
        <v>142</v>
      </c>
      <c r="G174" s="47" t="s">
        <v>2969</v>
      </c>
      <c r="H174" s="47" t="s">
        <v>427</v>
      </c>
      <c r="I174" s="47" t="s">
        <v>1577</v>
      </c>
    </row>
    <row r="175" spans="1:9" x14ac:dyDescent="0.25">
      <c r="A175" s="98"/>
      <c r="B175" s="68"/>
      <c r="C175" s="68"/>
      <c r="D175" s="68"/>
      <c r="E175" s="47" t="s">
        <v>2970</v>
      </c>
      <c r="F175" s="47">
        <v>143</v>
      </c>
      <c r="G175" s="47" t="s">
        <v>2971</v>
      </c>
      <c r="H175" s="47" t="s">
        <v>427</v>
      </c>
      <c r="I175" s="47" t="s">
        <v>1577</v>
      </c>
    </row>
    <row r="176" spans="1:9" x14ac:dyDescent="0.25">
      <c r="A176" s="98"/>
      <c r="B176" s="68"/>
      <c r="C176" s="68"/>
      <c r="D176" s="68"/>
      <c r="E176" s="47" t="s">
        <v>2972</v>
      </c>
      <c r="F176" s="47">
        <v>144</v>
      </c>
      <c r="G176" s="47" t="s">
        <v>2973</v>
      </c>
      <c r="H176" s="47" t="s">
        <v>427</v>
      </c>
      <c r="I176" s="47" t="s">
        <v>1577</v>
      </c>
    </row>
    <row r="177" spans="1:9" x14ac:dyDescent="0.25">
      <c r="A177" s="98"/>
      <c r="B177" s="68"/>
      <c r="C177" s="68"/>
      <c r="D177" s="68"/>
      <c r="E177" s="47" t="s">
        <v>2974</v>
      </c>
      <c r="F177" s="47">
        <v>145</v>
      </c>
      <c r="G177" s="47" t="s">
        <v>2975</v>
      </c>
      <c r="H177" s="47" t="s">
        <v>427</v>
      </c>
      <c r="I177" s="47" t="s">
        <v>1577</v>
      </c>
    </row>
    <row r="178" spans="1:9" x14ac:dyDescent="0.25">
      <c r="A178" s="98"/>
      <c r="B178" s="68" t="s">
        <v>1583</v>
      </c>
      <c r="C178" s="68" t="s">
        <v>1584</v>
      </c>
      <c r="D178" s="68" t="s">
        <v>427</v>
      </c>
      <c r="E178" s="47" t="s">
        <v>3028</v>
      </c>
      <c r="F178" s="47">
        <v>173</v>
      </c>
      <c r="G178" s="47" t="s">
        <v>3029</v>
      </c>
      <c r="H178" s="47" t="s">
        <v>425</v>
      </c>
      <c r="I178" s="47" t="s">
        <v>3028</v>
      </c>
    </row>
    <row r="179" spans="1:9" x14ac:dyDescent="0.25">
      <c r="A179" s="98"/>
      <c r="B179" s="68"/>
      <c r="C179" s="68"/>
      <c r="D179" s="68"/>
      <c r="E179" s="47" t="s">
        <v>3035</v>
      </c>
      <c r="F179" s="47">
        <v>177</v>
      </c>
      <c r="G179" s="47" t="s">
        <v>3036</v>
      </c>
      <c r="H179" s="47" t="s">
        <v>425</v>
      </c>
      <c r="I179" s="47" t="s">
        <v>1296</v>
      </c>
    </row>
    <row r="180" spans="1:9" x14ac:dyDescent="0.25">
      <c r="A180" s="98"/>
      <c r="B180" s="68"/>
      <c r="C180" s="68"/>
      <c r="D180" s="68"/>
      <c r="E180" s="47" t="s">
        <v>3037</v>
      </c>
      <c r="F180" s="47">
        <v>178</v>
      </c>
      <c r="G180" s="47" t="s">
        <v>3038</v>
      </c>
      <c r="H180" s="47" t="s">
        <v>425</v>
      </c>
      <c r="I180" s="47" t="s">
        <v>1583</v>
      </c>
    </row>
    <row r="181" spans="1:9" x14ac:dyDescent="0.25">
      <c r="A181" s="98"/>
      <c r="B181" s="68"/>
      <c r="C181" s="68"/>
      <c r="D181" s="68"/>
      <c r="E181" s="47" t="s">
        <v>1583</v>
      </c>
      <c r="F181" s="47">
        <v>179</v>
      </c>
      <c r="G181" s="47" t="s">
        <v>3039</v>
      </c>
      <c r="H181" s="47" t="s">
        <v>427</v>
      </c>
      <c r="I181" s="47" t="s">
        <v>1583</v>
      </c>
    </row>
    <row r="182" spans="1:9" x14ac:dyDescent="0.25">
      <c r="A182" s="98"/>
      <c r="B182" s="68"/>
      <c r="C182" s="68"/>
      <c r="D182" s="68"/>
      <c r="E182" s="47" t="s">
        <v>3040</v>
      </c>
      <c r="F182" s="47">
        <v>180</v>
      </c>
      <c r="G182" s="47" t="s">
        <v>3041</v>
      </c>
      <c r="H182" s="47" t="s">
        <v>427</v>
      </c>
      <c r="I182" s="47" t="s">
        <v>1583</v>
      </c>
    </row>
    <row r="183" spans="1:9" x14ac:dyDescent="0.25">
      <c r="A183" s="98"/>
      <c r="B183" s="68"/>
      <c r="C183" s="68"/>
      <c r="D183" s="68"/>
      <c r="E183" s="47" t="s">
        <v>3042</v>
      </c>
      <c r="F183" s="47">
        <v>181</v>
      </c>
      <c r="G183" s="47" t="s">
        <v>3043</v>
      </c>
      <c r="H183" s="47" t="s">
        <v>425</v>
      </c>
      <c r="I183" s="47" t="s">
        <v>1583</v>
      </c>
    </row>
    <row r="184" spans="1:9" x14ac:dyDescent="0.25">
      <c r="A184" s="99"/>
      <c r="B184" s="68"/>
      <c r="C184" s="68"/>
      <c r="D184" s="68"/>
      <c r="E184" s="47" t="s">
        <v>3044</v>
      </c>
      <c r="F184" s="47">
        <v>182</v>
      </c>
      <c r="G184" s="47" t="s">
        <v>3045</v>
      </c>
      <c r="H184" s="47" t="s">
        <v>427</v>
      </c>
      <c r="I184" s="47" t="s">
        <v>1583</v>
      </c>
    </row>
  </sheetData>
  <autoFilter ref="A2:I2">
    <sortState ref="A3:I184">
      <sortCondition ref="B2"/>
    </sortState>
  </autoFilter>
  <mergeCells count="79">
    <mergeCell ref="A3:A184"/>
    <mergeCell ref="B171:B177"/>
    <mergeCell ref="C171:C177"/>
    <mergeCell ref="D171:D177"/>
    <mergeCell ref="B178:B184"/>
    <mergeCell ref="C178:C184"/>
    <mergeCell ref="D178:D184"/>
    <mergeCell ref="B157:B163"/>
    <mergeCell ref="C157:C163"/>
    <mergeCell ref="D157:D163"/>
    <mergeCell ref="B164:B170"/>
    <mergeCell ref="C164:C170"/>
    <mergeCell ref="D164:D170"/>
    <mergeCell ref="B143:B149"/>
    <mergeCell ref="C143:C149"/>
    <mergeCell ref="D143:D149"/>
    <mergeCell ref="B150:B156"/>
    <mergeCell ref="C150:C156"/>
    <mergeCell ref="D150:D156"/>
    <mergeCell ref="C129:C135"/>
    <mergeCell ref="B129:B135"/>
    <mergeCell ref="D129:D135"/>
    <mergeCell ref="C136:C142"/>
    <mergeCell ref="B136:B142"/>
    <mergeCell ref="D136:D142"/>
    <mergeCell ref="C115:C121"/>
    <mergeCell ref="D115:D121"/>
    <mergeCell ref="B115:B121"/>
    <mergeCell ref="B122:B128"/>
    <mergeCell ref="C122:C128"/>
    <mergeCell ref="D122:D128"/>
    <mergeCell ref="C101:C107"/>
    <mergeCell ref="B101:B107"/>
    <mergeCell ref="D101:D107"/>
    <mergeCell ref="B108:B114"/>
    <mergeCell ref="C108:C114"/>
    <mergeCell ref="D108:D114"/>
    <mergeCell ref="C87:C93"/>
    <mergeCell ref="D87:D93"/>
    <mergeCell ref="B87:B93"/>
    <mergeCell ref="B94:B100"/>
    <mergeCell ref="C94:C100"/>
    <mergeCell ref="D94:D100"/>
    <mergeCell ref="C73:C79"/>
    <mergeCell ref="B73:B79"/>
    <mergeCell ref="D73:D79"/>
    <mergeCell ref="B80:B86"/>
    <mergeCell ref="C80:C86"/>
    <mergeCell ref="D80:D86"/>
    <mergeCell ref="C59:C65"/>
    <mergeCell ref="D59:D65"/>
    <mergeCell ref="B59:B65"/>
    <mergeCell ref="B66:B72"/>
    <mergeCell ref="C66:C72"/>
    <mergeCell ref="D66:D72"/>
    <mergeCell ref="B45:B51"/>
    <mergeCell ref="C45:C51"/>
    <mergeCell ref="D45:D51"/>
    <mergeCell ref="C52:C58"/>
    <mergeCell ref="B52:B58"/>
    <mergeCell ref="D52:D58"/>
    <mergeCell ref="B31:B37"/>
    <mergeCell ref="C31:C37"/>
    <mergeCell ref="D31:D37"/>
    <mergeCell ref="B38:B44"/>
    <mergeCell ref="C38:C44"/>
    <mergeCell ref="D38:D44"/>
    <mergeCell ref="B17:B23"/>
    <mergeCell ref="C17:C23"/>
    <mergeCell ref="C24:C30"/>
    <mergeCell ref="D17:D23"/>
    <mergeCell ref="D24:D30"/>
    <mergeCell ref="B24:B30"/>
    <mergeCell ref="B3:B9"/>
    <mergeCell ref="C3:C9"/>
    <mergeCell ref="D3:D9"/>
    <mergeCell ref="B10:B16"/>
    <mergeCell ref="C10:C16"/>
    <mergeCell ref="D10:D16"/>
  </mergeCells>
  <conditionalFormatting sqref="A1">
    <cfRule type="containsText" dxfId="149" priority="3" operator="containsText" text="(ST)">
      <formula>NOT(ISERROR(SEARCH("(ST)",A1)))</formula>
    </cfRule>
    <cfRule type="containsText" dxfId="148" priority="4" operator="containsText" text="(SC)">
      <formula>NOT(ISERROR(SEARCH("(SC)",A1)))</formula>
    </cfRule>
  </conditionalFormatting>
  <conditionalFormatting sqref="A2">
    <cfRule type="containsText" dxfId="147" priority="1" operator="containsText" text="(ST)">
      <formula>NOT(ISERROR(SEARCH("(ST)",A2)))</formula>
    </cfRule>
    <cfRule type="containsText" dxfId="146" priority="2" operator="containsText" text="(SC)">
      <formula>NOT(ISERROR(SEARCH("(SC)",A2)))</formula>
    </cfRule>
  </conditionalFormatting>
  <conditionalFormatting sqref="C2">
    <cfRule type="containsText" dxfId="145" priority="5" operator="containsText" text="(ST)">
      <formula>NOT(ISERROR(SEARCH("(ST)",C2)))</formula>
    </cfRule>
    <cfRule type="containsText" dxfId="144" priority="6" operator="containsText" text="(SC)">
      <formula>NOT(ISERROR(SEARCH("(SC)",C2)))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92"/>
  <sheetViews>
    <sheetView workbookViewId="0">
      <selection activeCell="D12" sqref="D12:D20"/>
    </sheetView>
  </sheetViews>
  <sheetFormatPr defaultColWidth="9" defaultRowHeight="15" x14ac:dyDescent="0.25"/>
  <cols>
    <col min="1" max="1" width="4.85546875" style="56" bestFit="1" customWidth="1"/>
    <col min="2" max="2" width="22.5703125" style="56" bestFit="1" customWidth="1"/>
    <col min="3" max="3" width="18.7109375" style="55" bestFit="1" customWidth="1"/>
    <col min="4" max="4" width="15.42578125" style="56" bestFit="1" customWidth="1"/>
    <col min="5" max="5" width="12.42578125" style="56" customWidth="1"/>
    <col min="6" max="6" width="18" style="56" bestFit="1" customWidth="1"/>
    <col min="7" max="7" width="26.5703125" style="56" bestFit="1" customWidth="1"/>
    <col min="8" max="8" width="23" style="56" bestFit="1" customWidth="1"/>
    <col min="9" max="9" width="12.140625" style="56" bestFit="1" customWidth="1"/>
    <col min="10" max="16384" width="9" style="56"/>
  </cols>
  <sheetData>
    <row r="1" spans="1:9" ht="16.5" thickTop="1" thickBot="1" x14ac:dyDescent="0.3">
      <c r="A1" s="2" t="s">
        <v>0</v>
      </c>
      <c r="B1" s="2" t="s">
        <v>1</v>
      </c>
      <c r="C1" s="9" t="s">
        <v>2</v>
      </c>
      <c r="D1" s="2" t="s">
        <v>3</v>
      </c>
      <c r="E1" s="2" t="s">
        <v>4</v>
      </c>
      <c r="F1" s="20" t="s">
        <v>5</v>
      </c>
      <c r="G1" s="2" t="s">
        <v>6</v>
      </c>
      <c r="H1" s="2" t="s">
        <v>3</v>
      </c>
      <c r="I1" s="2" t="s">
        <v>7</v>
      </c>
    </row>
    <row r="2" spans="1:9" ht="15.75" thickTop="1" x14ac:dyDescent="0.25">
      <c r="A2" s="4"/>
      <c r="B2" s="4"/>
      <c r="C2" s="10"/>
      <c r="D2" s="4"/>
      <c r="E2" s="4"/>
      <c r="F2" s="21"/>
      <c r="G2" s="4"/>
      <c r="H2" s="4"/>
      <c r="I2" s="4"/>
    </row>
    <row r="3" spans="1:9" x14ac:dyDescent="0.25">
      <c r="A3" s="89" t="s">
        <v>3481</v>
      </c>
      <c r="B3" s="93" t="s">
        <v>3306</v>
      </c>
      <c r="C3" s="94" t="s">
        <v>551</v>
      </c>
      <c r="D3" s="93" t="s">
        <v>427</v>
      </c>
      <c r="E3" s="56" t="s">
        <v>3307</v>
      </c>
      <c r="F3" s="56">
        <v>4</v>
      </c>
      <c r="G3" s="56" t="s">
        <v>3308</v>
      </c>
      <c r="H3" s="56" t="s">
        <v>159</v>
      </c>
      <c r="I3" s="56" t="s">
        <v>550</v>
      </c>
    </row>
    <row r="4" spans="1:9" x14ac:dyDescent="0.25">
      <c r="A4" s="100"/>
      <c r="B4" s="92"/>
      <c r="C4" s="91"/>
      <c r="D4" s="92"/>
      <c r="E4" s="56" t="s">
        <v>3309</v>
      </c>
      <c r="F4" s="56">
        <v>5</v>
      </c>
      <c r="G4" s="56" t="s">
        <v>3310</v>
      </c>
      <c r="H4" s="56" t="s">
        <v>159</v>
      </c>
      <c r="I4" s="56" t="s">
        <v>550</v>
      </c>
    </row>
    <row r="5" spans="1:9" x14ac:dyDescent="0.25">
      <c r="A5" s="100"/>
      <c r="B5" s="92"/>
      <c r="C5" s="91"/>
      <c r="D5" s="92"/>
      <c r="E5" s="56" t="s">
        <v>3381</v>
      </c>
      <c r="F5" s="56">
        <v>8</v>
      </c>
      <c r="G5" s="56" t="s">
        <v>3382</v>
      </c>
      <c r="H5" s="56" t="s">
        <v>159</v>
      </c>
      <c r="I5" s="56" t="s">
        <v>3383</v>
      </c>
    </row>
    <row r="6" spans="1:9" x14ac:dyDescent="0.25">
      <c r="A6" s="100"/>
      <c r="B6" s="92"/>
      <c r="C6" s="91"/>
      <c r="D6" s="92"/>
      <c r="E6" s="56" t="s">
        <v>3397</v>
      </c>
      <c r="F6" s="56">
        <v>1</v>
      </c>
      <c r="G6" s="56" t="s">
        <v>3398</v>
      </c>
      <c r="H6" s="56" t="s">
        <v>159</v>
      </c>
      <c r="I6" s="56" t="s">
        <v>3399</v>
      </c>
    </row>
    <row r="7" spans="1:9" x14ac:dyDescent="0.25">
      <c r="A7" s="100"/>
      <c r="B7" s="92"/>
      <c r="C7" s="91"/>
      <c r="D7" s="92"/>
      <c r="E7" s="56" t="s">
        <v>3412</v>
      </c>
      <c r="F7" s="56">
        <v>6</v>
      </c>
      <c r="G7" s="56" t="s">
        <v>3413</v>
      </c>
      <c r="H7" s="56" t="s">
        <v>159</v>
      </c>
      <c r="I7" s="56" t="s">
        <v>550</v>
      </c>
    </row>
    <row r="8" spans="1:9" x14ac:dyDescent="0.25">
      <c r="A8" s="100"/>
      <c r="B8" s="92"/>
      <c r="C8" s="91"/>
      <c r="D8" s="92"/>
      <c r="E8" s="56" t="s">
        <v>3418</v>
      </c>
      <c r="F8" s="56">
        <v>3</v>
      </c>
      <c r="G8" s="56" t="s">
        <v>3419</v>
      </c>
      <c r="H8" s="56" t="s">
        <v>159</v>
      </c>
      <c r="I8" s="56" t="s">
        <v>550</v>
      </c>
    </row>
    <row r="9" spans="1:9" x14ac:dyDescent="0.25">
      <c r="A9" s="100"/>
      <c r="B9" s="92"/>
      <c r="C9" s="91"/>
      <c r="D9" s="92"/>
      <c r="E9" s="56" t="s">
        <v>3399</v>
      </c>
      <c r="F9" s="56">
        <v>2</v>
      </c>
      <c r="G9" s="56" t="s">
        <v>3431</v>
      </c>
      <c r="H9" s="56" t="s">
        <v>159</v>
      </c>
      <c r="I9" s="56" t="s">
        <v>3399</v>
      </c>
    </row>
    <row r="10" spans="1:9" x14ac:dyDescent="0.25">
      <c r="A10" s="100"/>
      <c r="B10" s="92"/>
      <c r="C10" s="91"/>
      <c r="D10" s="92"/>
      <c r="E10" s="56" t="s">
        <v>3456</v>
      </c>
      <c r="F10" s="56">
        <v>7</v>
      </c>
      <c r="G10" s="56" t="s">
        <v>3457</v>
      </c>
      <c r="H10" s="56" t="s">
        <v>159</v>
      </c>
      <c r="I10" s="56" t="s">
        <v>3383</v>
      </c>
    </row>
    <row r="11" spans="1:9" x14ac:dyDescent="0.25">
      <c r="A11" s="100"/>
      <c r="B11" s="92"/>
      <c r="C11" s="91"/>
      <c r="D11" s="92"/>
      <c r="E11" s="56" t="s">
        <v>3383</v>
      </c>
      <c r="F11" s="56">
        <v>9</v>
      </c>
      <c r="G11" s="56" t="s">
        <v>3480</v>
      </c>
      <c r="H11" s="56" t="s">
        <v>159</v>
      </c>
      <c r="I11" s="56" t="s">
        <v>3383</v>
      </c>
    </row>
    <row r="12" spans="1:9" x14ac:dyDescent="0.25">
      <c r="A12" s="100"/>
      <c r="B12" s="92" t="s">
        <v>728</v>
      </c>
      <c r="C12" s="91" t="s">
        <v>729</v>
      </c>
      <c r="D12" s="92" t="s">
        <v>427</v>
      </c>
      <c r="E12" s="56" t="s">
        <v>3313</v>
      </c>
      <c r="F12" s="56">
        <v>68</v>
      </c>
      <c r="G12" s="56" t="s">
        <v>3314</v>
      </c>
      <c r="H12" s="56" t="s">
        <v>159</v>
      </c>
      <c r="I12" s="56" t="s">
        <v>3315</v>
      </c>
    </row>
    <row r="13" spans="1:9" x14ac:dyDescent="0.25">
      <c r="A13" s="100"/>
      <c r="B13" s="92"/>
      <c r="C13" s="91"/>
      <c r="D13" s="92"/>
      <c r="E13" s="56" t="s">
        <v>3316</v>
      </c>
      <c r="F13" s="56">
        <v>55</v>
      </c>
      <c r="G13" s="56" t="s">
        <v>3317</v>
      </c>
      <c r="H13" s="56" t="s">
        <v>159</v>
      </c>
      <c r="I13" s="56" t="s">
        <v>3318</v>
      </c>
    </row>
    <row r="14" spans="1:9" x14ac:dyDescent="0.25">
      <c r="A14" s="100"/>
      <c r="B14" s="92"/>
      <c r="C14" s="91"/>
      <c r="D14" s="92"/>
      <c r="E14" s="56" t="s">
        <v>3318</v>
      </c>
      <c r="F14" s="56">
        <v>57</v>
      </c>
      <c r="G14" s="56" t="s">
        <v>3340</v>
      </c>
      <c r="H14" s="56" t="s">
        <v>159</v>
      </c>
      <c r="I14" s="56" t="s">
        <v>3318</v>
      </c>
    </row>
    <row r="15" spans="1:9" x14ac:dyDescent="0.25">
      <c r="A15" s="100"/>
      <c r="B15" s="92"/>
      <c r="C15" s="91"/>
      <c r="D15" s="92"/>
      <c r="E15" s="56" t="s">
        <v>3344</v>
      </c>
      <c r="F15" s="56">
        <v>56</v>
      </c>
      <c r="G15" s="56" t="s">
        <v>3345</v>
      </c>
      <c r="H15" s="56" t="s">
        <v>1697</v>
      </c>
      <c r="I15" s="56" t="s">
        <v>3318</v>
      </c>
    </row>
    <row r="16" spans="1:9" x14ac:dyDescent="0.25">
      <c r="A16" s="100"/>
      <c r="B16" s="92"/>
      <c r="C16" s="91"/>
      <c r="D16" s="92"/>
      <c r="E16" s="56" t="s">
        <v>3407</v>
      </c>
      <c r="F16" s="56">
        <v>54</v>
      </c>
      <c r="G16" s="56" t="s">
        <v>3408</v>
      </c>
      <c r="H16" s="56" t="s">
        <v>1697</v>
      </c>
      <c r="I16" s="56" t="s">
        <v>3318</v>
      </c>
    </row>
    <row r="17" spans="1:9" x14ac:dyDescent="0.25">
      <c r="A17" s="100"/>
      <c r="B17" s="92"/>
      <c r="C17" s="91"/>
      <c r="D17" s="92"/>
      <c r="E17" s="56" t="s">
        <v>3315</v>
      </c>
      <c r="F17" s="56">
        <v>69</v>
      </c>
      <c r="G17" s="56" t="s">
        <v>3409</v>
      </c>
      <c r="H17" s="56" t="s">
        <v>159</v>
      </c>
      <c r="I17" s="56" t="s">
        <v>3315</v>
      </c>
    </row>
    <row r="18" spans="1:9" x14ac:dyDescent="0.25">
      <c r="A18" s="100"/>
      <c r="B18" s="92"/>
      <c r="C18" s="91"/>
      <c r="D18" s="92"/>
      <c r="E18" s="56" t="s">
        <v>3416</v>
      </c>
      <c r="F18" s="56">
        <v>71</v>
      </c>
      <c r="G18" s="56" t="s">
        <v>3417</v>
      </c>
      <c r="H18" s="56" t="s">
        <v>159</v>
      </c>
      <c r="I18" s="56" t="s">
        <v>3315</v>
      </c>
    </row>
    <row r="19" spans="1:9" x14ac:dyDescent="0.25">
      <c r="A19" s="100"/>
      <c r="B19" s="92"/>
      <c r="C19" s="91"/>
      <c r="D19" s="92"/>
      <c r="E19" s="56" t="s">
        <v>3420</v>
      </c>
      <c r="F19" s="56">
        <v>70</v>
      </c>
      <c r="G19" s="56" t="s">
        <v>3421</v>
      </c>
      <c r="H19" s="56" t="s">
        <v>159</v>
      </c>
      <c r="I19" s="56" t="s">
        <v>3315</v>
      </c>
    </row>
    <row r="20" spans="1:9" x14ac:dyDescent="0.25">
      <c r="A20" s="100"/>
      <c r="B20" s="92"/>
      <c r="C20" s="91"/>
      <c r="D20" s="92"/>
      <c r="E20" s="56" t="s">
        <v>3474</v>
      </c>
      <c r="F20" s="56">
        <v>58</v>
      </c>
      <c r="G20" s="56" t="s">
        <v>3475</v>
      </c>
      <c r="H20" s="56" t="s">
        <v>1638</v>
      </c>
      <c r="I20" s="56" t="s">
        <v>3318</v>
      </c>
    </row>
    <row r="21" spans="1:9" x14ac:dyDescent="0.25">
      <c r="A21" s="100"/>
      <c r="B21" s="92" t="s">
        <v>879</v>
      </c>
      <c r="C21" s="91" t="s">
        <v>880</v>
      </c>
      <c r="D21" s="92" t="s">
        <v>427</v>
      </c>
      <c r="E21" s="56" t="s">
        <v>3319</v>
      </c>
      <c r="F21" s="56">
        <v>87</v>
      </c>
      <c r="G21" s="56" t="s">
        <v>3320</v>
      </c>
      <c r="H21" s="56" t="s">
        <v>159</v>
      </c>
      <c r="I21" s="56" t="s">
        <v>879</v>
      </c>
    </row>
    <row r="22" spans="1:9" x14ac:dyDescent="0.25">
      <c r="A22" s="100"/>
      <c r="B22" s="92"/>
      <c r="C22" s="91"/>
      <c r="D22" s="92"/>
      <c r="E22" s="56" t="s">
        <v>3327</v>
      </c>
      <c r="F22" s="56">
        <v>88</v>
      </c>
      <c r="G22" s="56" t="s">
        <v>3328</v>
      </c>
      <c r="H22" s="56" t="s">
        <v>159</v>
      </c>
      <c r="I22" s="56" t="s">
        <v>879</v>
      </c>
    </row>
    <row r="23" spans="1:9" x14ac:dyDescent="0.25">
      <c r="A23" s="100"/>
      <c r="B23" s="92"/>
      <c r="C23" s="91"/>
      <c r="D23" s="92"/>
      <c r="E23" s="56" t="s">
        <v>879</v>
      </c>
      <c r="F23" s="56">
        <v>89</v>
      </c>
      <c r="G23" s="56" t="s">
        <v>3348</v>
      </c>
      <c r="H23" s="56" t="s">
        <v>159</v>
      </c>
      <c r="I23" s="56" t="s">
        <v>879</v>
      </c>
    </row>
    <row r="24" spans="1:9" x14ac:dyDescent="0.25">
      <c r="A24" s="100"/>
      <c r="B24" s="92"/>
      <c r="C24" s="91"/>
      <c r="D24" s="92"/>
      <c r="E24" s="56" t="s">
        <v>3349</v>
      </c>
      <c r="F24" s="56">
        <v>86</v>
      </c>
      <c r="G24" s="56" t="s">
        <v>3350</v>
      </c>
      <c r="H24" s="56" t="s">
        <v>1697</v>
      </c>
      <c r="I24" s="56" t="s">
        <v>879</v>
      </c>
    </row>
    <row r="25" spans="1:9" x14ac:dyDescent="0.25">
      <c r="A25" s="100"/>
      <c r="B25" s="92"/>
      <c r="C25" s="91"/>
      <c r="D25" s="92"/>
      <c r="E25" s="56" t="s">
        <v>3370</v>
      </c>
      <c r="F25" s="56">
        <v>82</v>
      </c>
      <c r="G25" s="56" t="s">
        <v>3371</v>
      </c>
      <c r="H25" s="56" t="s">
        <v>1697</v>
      </c>
      <c r="I25" s="56" t="s">
        <v>3372</v>
      </c>
    </row>
    <row r="26" spans="1:9" x14ac:dyDescent="0.25">
      <c r="A26" s="100"/>
      <c r="B26" s="92"/>
      <c r="C26" s="91"/>
      <c r="D26" s="92"/>
      <c r="E26" s="56" t="s">
        <v>3374</v>
      </c>
      <c r="F26" s="56">
        <v>83</v>
      </c>
      <c r="G26" s="56" t="s">
        <v>3375</v>
      </c>
      <c r="H26" s="56" t="s">
        <v>1638</v>
      </c>
      <c r="I26" s="56" t="s">
        <v>3372</v>
      </c>
    </row>
    <row r="27" spans="1:9" x14ac:dyDescent="0.25">
      <c r="A27" s="100"/>
      <c r="B27" s="92"/>
      <c r="C27" s="91"/>
      <c r="D27" s="92"/>
      <c r="E27" s="56" t="s">
        <v>3372</v>
      </c>
      <c r="F27" s="56">
        <v>84</v>
      </c>
      <c r="G27" s="56" t="s">
        <v>3430</v>
      </c>
      <c r="H27" s="56" t="s">
        <v>1638</v>
      </c>
      <c r="I27" s="56" t="s">
        <v>3372</v>
      </c>
    </row>
    <row r="28" spans="1:9" x14ac:dyDescent="0.25">
      <c r="A28" s="100"/>
      <c r="B28" s="92"/>
      <c r="C28" s="91"/>
      <c r="D28" s="92"/>
      <c r="E28" s="56" t="s">
        <v>3440</v>
      </c>
      <c r="F28" s="56">
        <v>85</v>
      </c>
      <c r="G28" s="56" t="s">
        <v>3441</v>
      </c>
      <c r="H28" s="56" t="s">
        <v>1852</v>
      </c>
      <c r="I28" s="56" t="s">
        <v>879</v>
      </c>
    </row>
    <row r="29" spans="1:9" x14ac:dyDescent="0.25">
      <c r="A29" s="100"/>
      <c r="B29" s="92"/>
      <c r="C29" s="91"/>
      <c r="D29" s="92"/>
      <c r="E29" s="56" t="s">
        <v>3470</v>
      </c>
      <c r="F29" s="56">
        <v>90</v>
      </c>
      <c r="G29" s="56" t="s">
        <v>3471</v>
      </c>
      <c r="H29" s="56" t="s">
        <v>1638</v>
      </c>
      <c r="I29" s="56" t="s">
        <v>879</v>
      </c>
    </row>
    <row r="30" spans="1:9" x14ac:dyDescent="0.25">
      <c r="A30" s="100"/>
      <c r="B30" s="92" t="s">
        <v>934</v>
      </c>
      <c r="C30" s="91" t="s">
        <v>935</v>
      </c>
      <c r="D30" s="92" t="s">
        <v>427</v>
      </c>
      <c r="E30" s="56" t="s">
        <v>3323</v>
      </c>
      <c r="F30" s="56">
        <v>76</v>
      </c>
      <c r="G30" s="56" t="s">
        <v>3324</v>
      </c>
      <c r="H30" s="56" t="s">
        <v>159</v>
      </c>
      <c r="I30" s="56" t="s">
        <v>934</v>
      </c>
    </row>
    <row r="31" spans="1:9" x14ac:dyDescent="0.25">
      <c r="A31" s="100"/>
      <c r="B31" s="92"/>
      <c r="C31" s="91"/>
      <c r="D31" s="92"/>
      <c r="E31" s="56" t="s">
        <v>3333</v>
      </c>
      <c r="F31" s="56">
        <v>72</v>
      </c>
      <c r="G31" s="56" t="s">
        <v>3334</v>
      </c>
      <c r="H31" s="56" t="s">
        <v>159</v>
      </c>
      <c r="I31" s="56" t="s">
        <v>3335</v>
      </c>
    </row>
    <row r="32" spans="1:9" x14ac:dyDescent="0.25">
      <c r="A32" s="100"/>
      <c r="B32" s="92"/>
      <c r="C32" s="91"/>
      <c r="D32" s="92"/>
      <c r="E32" s="56" t="s">
        <v>3353</v>
      </c>
      <c r="F32" s="56">
        <v>80</v>
      </c>
      <c r="G32" s="56" t="s">
        <v>3354</v>
      </c>
      <c r="H32" s="56" t="s">
        <v>1697</v>
      </c>
      <c r="I32" s="56" t="s">
        <v>3355</v>
      </c>
    </row>
    <row r="33" spans="1:9" x14ac:dyDescent="0.25">
      <c r="A33" s="100"/>
      <c r="B33" s="92"/>
      <c r="C33" s="91"/>
      <c r="D33" s="92"/>
      <c r="E33" s="56" t="s">
        <v>934</v>
      </c>
      <c r="F33" s="56">
        <v>77</v>
      </c>
      <c r="G33" s="56" t="s">
        <v>3367</v>
      </c>
      <c r="H33" s="56" t="s">
        <v>159</v>
      </c>
      <c r="I33" s="56" t="s">
        <v>934</v>
      </c>
    </row>
    <row r="34" spans="1:9" x14ac:dyDescent="0.25">
      <c r="A34" s="100"/>
      <c r="B34" s="92"/>
      <c r="C34" s="91"/>
      <c r="D34" s="92"/>
      <c r="E34" s="56" t="s">
        <v>3428</v>
      </c>
      <c r="F34" s="56">
        <v>79</v>
      </c>
      <c r="G34" s="56" t="s">
        <v>3429</v>
      </c>
      <c r="H34" s="56" t="s">
        <v>1697</v>
      </c>
      <c r="I34" s="56" t="s">
        <v>3355</v>
      </c>
    </row>
    <row r="35" spans="1:9" x14ac:dyDescent="0.25">
      <c r="A35" s="100"/>
      <c r="B35" s="92"/>
      <c r="C35" s="91"/>
      <c r="D35" s="92"/>
      <c r="E35" s="56" t="s">
        <v>3436</v>
      </c>
      <c r="F35" s="56">
        <v>75</v>
      </c>
      <c r="G35" s="56" t="s">
        <v>3437</v>
      </c>
      <c r="H35" s="56" t="s">
        <v>159</v>
      </c>
      <c r="I35" s="56" t="s">
        <v>934</v>
      </c>
    </row>
    <row r="36" spans="1:9" x14ac:dyDescent="0.25">
      <c r="A36" s="100"/>
      <c r="B36" s="92"/>
      <c r="C36" s="91"/>
      <c r="D36" s="92"/>
      <c r="E36" s="56" t="s">
        <v>3442</v>
      </c>
      <c r="F36" s="56">
        <v>81</v>
      </c>
      <c r="G36" s="56" t="s">
        <v>3443</v>
      </c>
      <c r="H36" s="56" t="s">
        <v>429</v>
      </c>
      <c r="I36" s="56" t="s">
        <v>3355</v>
      </c>
    </row>
    <row r="37" spans="1:9" x14ac:dyDescent="0.25">
      <c r="A37" s="100"/>
      <c r="B37" s="92"/>
      <c r="C37" s="91"/>
      <c r="D37" s="92"/>
      <c r="E37" s="56" t="s">
        <v>3335</v>
      </c>
      <c r="F37" s="56">
        <v>74</v>
      </c>
      <c r="G37" s="56" t="s">
        <v>3454</v>
      </c>
      <c r="H37" s="56" t="s">
        <v>159</v>
      </c>
      <c r="I37" s="56" t="s">
        <v>3335</v>
      </c>
    </row>
    <row r="38" spans="1:9" x14ac:dyDescent="0.25">
      <c r="A38" s="100"/>
      <c r="B38" s="92"/>
      <c r="C38" s="91"/>
      <c r="D38" s="92"/>
      <c r="E38" s="56" t="s">
        <v>3465</v>
      </c>
      <c r="F38" s="56">
        <v>78</v>
      </c>
      <c r="G38" s="56" t="s">
        <v>3466</v>
      </c>
      <c r="H38" s="56" t="s">
        <v>159</v>
      </c>
      <c r="I38" s="56" t="s">
        <v>934</v>
      </c>
    </row>
    <row r="39" spans="1:9" x14ac:dyDescent="0.25">
      <c r="A39" s="100"/>
      <c r="B39" s="92" t="s">
        <v>964</v>
      </c>
      <c r="C39" s="91" t="s">
        <v>965</v>
      </c>
      <c r="D39" s="92" t="s">
        <v>966</v>
      </c>
      <c r="E39" s="56" t="s">
        <v>3303</v>
      </c>
      <c r="F39" s="56">
        <v>47</v>
      </c>
      <c r="G39" s="56" t="s">
        <v>3304</v>
      </c>
      <c r="H39" s="56" t="s">
        <v>3305</v>
      </c>
      <c r="I39" s="56" t="s">
        <v>964</v>
      </c>
    </row>
    <row r="40" spans="1:9" x14ac:dyDescent="0.25">
      <c r="A40" s="100"/>
      <c r="B40" s="92"/>
      <c r="C40" s="91"/>
      <c r="D40" s="92"/>
      <c r="E40" s="56" t="s">
        <v>3331</v>
      </c>
      <c r="F40" s="56">
        <v>51</v>
      </c>
      <c r="G40" s="56" t="s">
        <v>3332</v>
      </c>
      <c r="H40" s="56" t="s">
        <v>1697</v>
      </c>
      <c r="I40" s="56" t="s">
        <v>964</v>
      </c>
    </row>
    <row r="41" spans="1:9" x14ac:dyDescent="0.25">
      <c r="A41" s="100"/>
      <c r="B41" s="92"/>
      <c r="C41" s="91"/>
      <c r="D41" s="92"/>
      <c r="E41" s="56" t="s">
        <v>3336</v>
      </c>
      <c r="F41" s="56">
        <v>59</v>
      </c>
      <c r="G41" s="56" t="s">
        <v>3337</v>
      </c>
      <c r="H41" s="56" t="s">
        <v>159</v>
      </c>
      <c r="I41" s="56" t="s">
        <v>3318</v>
      </c>
    </row>
    <row r="42" spans="1:9" x14ac:dyDescent="0.25">
      <c r="A42" s="100"/>
      <c r="B42" s="92"/>
      <c r="C42" s="91"/>
      <c r="D42" s="92"/>
      <c r="E42" s="56" t="s">
        <v>3368</v>
      </c>
      <c r="F42" s="56">
        <v>50</v>
      </c>
      <c r="G42" s="56" t="s">
        <v>3369</v>
      </c>
      <c r="H42" s="56" t="s">
        <v>3305</v>
      </c>
      <c r="I42" s="56" t="s">
        <v>964</v>
      </c>
    </row>
    <row r="43" spans="1:9" x14ac:dyDescent="0.25">
      <c r="A43" s="100"/>
      <c r="B43" s="92"/>
      <c r="C43" s="91"/>
      <c r="D43" s="92"/>
      <c r="E43" s="56" t="s">
        <v>964</v>
      </c>
      <c r="F43" s="56">
        <v>52</v>
      </c>
      <c r="G43" s="56" t="s">
        <v>3373</v>
      </c>
      <c r="H43" s="56" t="s">
        <v>159</v>
      </c>
      <c r="I43" s="56" t="s">
        <v>964</v>
      </c>
    </row>
    <row r="44" spans="1:9" x14ac:dyDescent="0.25">
      <c r="A44" s="100"/>
      <c r="B44" s="92"/>
      <c r="C44" s="91"/>
      <c r="D44" s="92"/>
      <c r="E44" s="56" t="s">
        <v>3414</v>
      </c>
      <c r="F44" s="56">
        <v>53</v>
      </c>
      <c r="G44" s="56" t="s">
        <v>3415</v>
      </c>
      <c r="H44" s="56" t="s">
        <v>1697</v>
      </c>
      <c r="I44" s="56" t="s">
        <v>964</v>
      </c>
    </row>
    <row r="45" spans="1:9" x14ac:dyDescent="0.25">
      <c r="A45" s="100"/>
      <c r="B45" s="92"/>
      <c r="C45" s="91"/>
      <c r="D45" s="92"/>
      <c r="E45" s="56" t="s">
        <v>3422</v>
      </c>
      <c r="F45" s="56">
        <v>49</v>
      </c>
      <c r="G45" s="56" t="s">
        <v>3423</v>
      </c>
      <c r="H45" s="56" t="s">
        <v>159</v>
      </c>
      <c r="I45" s="56" t="s">
        <v>964</v>
      </c>
    </row>
    <row r="46" spans="1:9" x14ac:dyDescent="0.25">
      <c r="A46" s="100"/>
      <c r="B46" s="92"/>
      <c r="C46" s="91"/>
      <c r="D46" s="92"/>
      <c r="E46" s="56" t="s">
        <v>3476</v>
      </c>
      <c r="F46" s="56">
        <v>37</v>
      </c>
      <c r="G46" s="56" t="s">
        <v>3477</v>
      </c>
      <c r="H46" s="56" t="s">
        <v>159</v>
      </c>
      <c r="I46" s="56" t="s">
        <v>3386</v>
      </c>
    </row>
    <row r="47" spans="1:9" x14ac:dyDescent="0.25">
      <c r="A47" s="100"/>
      <c r="B47" s="92"/>
      <c r="C47" s="91"/>
      <c r="D47" s="92"/>
      <c r="E47" s="56" t="s">
        <v>3478</v>
      </c>
      <c r="F47" s="56">
        <v>48</v>
      </c>
      <c r="G47" s="56" t="s">
        <v>3479</v>
      </c>
      <c r="H47" s="56" t="s">
        <v>1697</v>
      </c>
      <c r="I47" s="56" t="s">
        <v>964</v>
      </c>
    </row>
    <row r="48" spans="1:9" x14ac:dyDescent="0.25">
      <c r="A48" s="100"/>
      <c r="B48" s="92" t="s">
        <v>1083</v>
      </c>
      <c r="C48" s="91" t="s">
        <v>1084</v>
      </c>
      <c r="D48" s="92" t="s">
        <v>427</v>
      </c>
      <c r="E48" s="56" t="s">
        <v>3311</v>
      </c>
      <c r="F48" s="56">
        <v>23</v>
      </c>
      <c r="G48" s="56" t="s">
        <v>3312</v>
      </c>
      <c r="H48" s="56" t="s">
        <v>159</v>
      </c>
      <c r="I48" s="56" t="s">
        <v>1083</v>
      </c>
    </row>
    <row r="49" spans="1:9" x14ac:dyDescent="0.25">
      <c r="A49" s="100"/>
      <c r="B49" s="92"/>
      <c r="C49" s="91"/>
      <c r="D49" s="92"/>
      <c r="E49" s="56" t="s">
        <v>3360</v>
      </c>
      <c r="F49" s="56">
        <v>22</v>
      </c>
      <c r="G49" s="56" t="s">
        <v>3361</v>
      </c>
      <c r="H49" s="56" t="s">
        <v>159</v>
      </c>
      <c r="I49" s="56" t="s">
        <v>1083</v>
      </c>
    </row>
    <row r="50" spans="1:9" x14ac:dyDescent="0.25">
      <c r="A50" s="100"/>
      <c r="B50" s="92"/>
      <c r="C50" s="91"/>
      <c r="D50" s="92"/>
      <c r="E50" s="56" t="s">
        <v>3376</v>
      </c>
      <c r="F50" s="56">
        <v>20</v>
      </c>
      <c r="G50" s="56" t="s">
        <v>3377</v>
      </c>
      <c r="H50" s="56" t="s">
        <v>159</v>
      </c>
      <c r="I50" s="56" t="s">
        <v>1083</v>
      </c>
    </row>
    <row r="51" spans="1:9" x14ac:dyDescent="0.25">
      <c r="A51" s="100"/>
      <c r="B51" s="92"/>
      <c r="C51" s="91"/>
      <c r="D51" s="92"/>
      <c r="E51" s="56" t="s">
        <v>3378</v>
      </c>
      <c r="F51" s="56">
        <v>26</v>
      </c>
      <c r="G51" s="56" t="s">
        <v>3379</v>
      </c>
      <c r="H51" s="56" t="s">
        <v>159</v>
      </c>
      <c r="I51" s="56" t="s">
        <v>3380</v>
      </c>
    </row>
    <row r="52" spans="1:9" x14ac:dyDescent="0.25">
      <c r="A52" s="100"/>
      <c r="B52" s="92"/>
      <c r="C52" s="91"/>
      <c r="D52" s="92"/>
      <c r="E52" s="56" t="s">
        <v>1083</v>
      </c>
      <c r="F52" s="56">
        <v>21</v>
      </c>
      <c r="G52" s="56" t="s">
        <v>3400</v>
      </c>
      <c r="H52" s="56" t="s">
        <v>159</v>
      </c>
      <c r="I52" s="56" t="s">
        <v>1083</v>
      </c>
    </row>
    <row r="53" spans="1:9" x14ac:dyDescent="0.25">
      <c r="A53" s="100"/>
      <c r="B53" s="92"/>
      <c r="C53" s="91"/>
      <c r="D53" s="92"/>
      <c r="E53" s="56" t="s">
        <v>3426</v>
      </c>
      <c r="F53" s="56">
        <v>19</v>
      </c>
      <c r="G53" s="56" t="s">
        <v>3427</v>
      </c>
      <c r="H53" s="56" t="s">
        <v>159</v>
      </c>
      <c r="I53" s="56" t="s">
        <v>1083</v>
      </c>
    </row>
    <row r="54" spans="1:9" x14ac:dyDescent="0.25">
      <c r="A54" s="100"/>
      <c r="B54" s="92"/>
      <c r="C54" s="91"/>
      <c r="D54" s="92"/>
      <c r="E54" s="56" t="s">
        <v>3432</v>
      </c>
      <c r="F54" s="56">
        <v>25</v>
      </c>
      <c r="G54" s="56" t="s">
        <v>3433</v>
      </c>
      <c r="H54" s="56" t="s">
        <v>159</v>
      </c>
      <c r="I54" s="56" t="s">
        <v>3380</v>
      </c>
    </row>
    <row r="55" spans="1:9" x14ac:dyDescent="0.25">
      <c r="A55" s="100"/>
      <c r="B55" s="92"/>
      <c r="C55" s="91"/>
      <c r="D55" s="92"/>
      <c r="E55" s="56" t="s">
        <v>3434</v>
      </c>
      <c r="F55" s="56">
        <v>24</v>
      </c>
      <c r="G55" s="56" t="s">
        <v>3435</v>
      </c>
      <c r="H55" s="56" t="s">
        <v>159</v>
      </c>
      <c r="I55" s="56" t="s">
        <v>3380</v>
      </c>
    </row>
    <row r="56" spans="1:9" x14ac:dyDescent="0.25">
      <c r="A56" s="100"/>
      <c r="B56" s="92"/>
      <c r="C56" s="91"/>
      <c r="D56" s="92"/>
      <c r="E56" s="56" t="s">
        <v>3460</v>
      </c>
      <c r="F56" s="56">
        <v>27</v>
      </c>
      <c r="G56" s="56" t="s">
        <v>3461</v>
      </c>
      <c r="H56" s="56" t="s">
        <v>429</v>
      </c>
      <c r="I56" s="56" t="s">
        <v>3380</v>
      </c>
    </row>
    <row r="57" spans="1:9" x14ac:dyDescent="0.25">
      <c r="A57" s="100"/>
      <c r="B57" s="92" t="s">
        <v>1148</v>
      </c>
      <c r="C57" s="91" t="s">
        <v>1149</v>
      </c>
      <c r="D57" s="92" t="s">
        <v>427</v>
      </c>
      <c r="E57" s="56" t="s">
        <v>3364</v>
      </c>
      <c r="F57" s="56">
        <v>15</v>
      </c>
      <c r="G57" s="56" t="s">
        <v>3365</v>
      </c>
      <c r="H57" s="56" t="s">
        <v>159</v>
      </c>
      <c r="I57" s="56" t="s">
        <v>3366</v>
      </c>
    </row>
    <row r="58" spans="1:9" x14ac:dyDescent="0.25">
      <c r="A58" s="100"/>
      <c r="B58" s="92"/>
      <c r="C58" s="91"/>
      <c r="D58" s="92"/>
      <c r="E58" s="56" t="s">
        <v>3366</v>
      </c>
      <c r="F58" s="56">
        <v>17</v>
      </c>
      <c r="G58" s="56" t="s">
        <v>3390</v>
      </c>
      <c r="H58" s="56" t="s">
        <v>1638</v>
      </c>
      <c r="I58" s="56" t="s">
        <v>3366</v>
      </c>
    </row>
    <row r="59" spans="1:9" x14ac:dyDescent="0.25">
      <c r="A59" s="100"/>
      <c r="B59" s="92"/>
      <c r="C59" s="91"/>
      <c r="D59" s="92"/>
      <c r="E59" s="56" t="s">
        <v>3395</v>
      </c>
      <c r="F59" s="56">
        <v>16</v>
      </c>
      <c r="G59" s="56" t="s">
        <v>3396</v>
      </c>
      <c r="H59" s="56" t="s">
        <v>429</v>
      </c>
      <c r="I59" s="56" t="s">
        <v>3366</v>
      </c>
    </row>
    <row r="60" spans="1:9" x14ac:dyDescent="0.25">
      <c r="A60" s="100"/>
      <c r="B60" s="92"/>
      <c r="C60" s="91"/>
      <c r="D60" s="92"/>
      <c r="E60" s="56" t="s">
        <v>3405</v>
      </c>
      <c r="F60" s="56">
        <v>11</v>
      </c>
      <c r="G60" s="56" t="s">
        <v>3406</v>
      </c>
      <c r="H60" s="56" t="s">
        <v>159</v>
      </c>
      <c r="I60" s="56" t="s">
        <v>1148</v>
      </c>
    </row>
    <row r="61" spans="1:9" x14ac:dyDescent="0.25">
      <c r="A61" s="100"/>
      <c r="B61" s="92"/>
      <c r="C61" s="91"/>
      <c r="D61" s="92"/>
      <c r="E61" s="56" t="s">
        <v>3438</v>
      </c>
      <c r="F61" s="56">
        <v>14</v>
      </c>
      <c r="G61" s="56" t="s">
        <v>3439</v>
      </c>
      <c r="H61" s="56" t="s">
        <v>1697</v>
      </c>
      <c r="I61" s="56" t="s">
        <v>1148</v>
      </c>
    </row>
    <row r="62" spans="1:9" x14ac:dyDescent="0.25">
      <c r="A62" s="100"/>
      <c r="B62" s="92"/>
      <c r="C62" s="91"/>
      <c r="D62" s="92"/>
      <c r="E62" s="56" t="s">
        <v>3444</v>
      </c>
      <c r="F62" s="56">
        <v>18</v>
      </c>
      <c r="G62" s="56" t="s">
        <v>3445</v>
      </c>
      <c r="H62" s="56" t="s">
        <v>429</v>
      </c>
      <c r="I62" s="56" t="s">
        <v>3366</v>
      </c>
    </row>
    <row r="63" spans="1:9" x14ac:dyDescent="0.25">
      <c r="A63" s="100"/>
      <c r="B63" s="92"/>
      <c r="C63" s="91"/>
      <c r="D63" s="92"/>
      <c r="E63" s="56" t="s">
        <v>3446</v>
      </c>
      <c r="F63" s="56">
        <v>10</v>
      </c>
      <c r="G63" s="56" t="s">
        <v>3447</v>
      </c>
      <c r="H63" s="56" t="s">
        <v>159</v>
      </c>
      <c r="I63" s="56" t="s">
        <v>3383</v>
      </c>
    </row>
    <row r="64" spans="1:9" x14ac:dyDescent="0.25">
      <c r="A64" s="100"/>
      <c r="B64" s="92"/>
      <c r="C64" s="91"/>
      <c r="D64" s="92"/>
      <c r="E64" s="56" t="s">
        <v>3462</v>
      </c>
      <c r="F64" s="56">
        <v>12</v>
      </c>
      <c r="G64" s="56" t="s">
        <v>3463</v>
      </c>
      <c r="H64" s="56" t="s">
        <v>159</v>
      </c>
      <c r="I64" s="56" t="s">
        <v>1148</v>
      </c>
    </row>
    <row r="65" spans="1:9" x14ac:dyDescent="0.25">
      <c r="A65" s="100"/>
      <c r="B65" s="92"/>
      <c r="C65" s="91"/>
      <c r="D65" s="92"/>
      <c r="E65" s="56" t="s">
        <v>3468</v>
      </c>
      <c r="F65" s="56">
        <v>13</v>
      </c>
      <c r="G65" s="56" t="s">
        <v>3469</v>
      </c>
      <c r="H65" s="56" t="s">
        <v>159</v>
      </c>
      <c r="I65" s="56" t="s">
        <v>1148</v>
      </c>
    </row>
    <row r="66" spans="1:9" x14ac:dyDescent="0.25">
      <c r="A66" s="100"/>
      <c r="B66" s="92" t="s">
        <v>1416</v>
      </c>
      <c r="C66" s="91" t="s">
        <v>1417</v>
      </c>
      <c r="D66" s="92" t="s">
        <v>425</v>
      </c>
      <c r="E66" s="56" t="s">
        <v>2496</v>
      </c>
      <c r="F66" s="56">
        <v>65</v>
      </c>
      <c r="G66" s="56" t="s">
        <v>3321</v>
      </c>
      <c r="H66" s="56" t="s">
        <v>159</v>
      </c>
      <c r="I66" s="56" t="s">
        <v>3322</v>
      </c>
    </row>
    <row r="67" spans="1:9" x14ac:dyDescent="0.25">
      <c r="A67" s="100"/>
      <c r="B67" s="92"/>
      <c r="C67" s="91"/>
      <c r="D67" s="92"/>
      <c r="E67" s="56" t="s">
        <v>3325</v>
      </c>
      <c r="F67" s="56">
        <v>64</v>
      </c>
      <c r="G67" s="56" t="s">
        <v>3326</v>
      </c>
      <c r="H67" s="56" t="s">
        <v>159</v>
      </c>
      <c r="I67" s="56" t="s">
        <v>3322</v>
      </c>
    </row>
    <row r="68" spans="1:9" x14ac:dyDescent="0.25">
      <c r="A68" s="100"/>
      <c r="B68" s="92"/>
      <c r="C68" s="91"/>
      <c r="D68" s="92"/>
      <c r="E68" s="56" t="s">
        <v>3338</v>
      </c>
      <c r="F68" s="56">
        <v>67</v>
      </c>
      <c r="G68" s="56" t="s">
        <v>3339</v>
      </c>
      <c r="H68" s="56" t="s">
        <v>1638</v>
      </c>
      <c r="I68" s="56" t="s">
        <v>3322</v>
      </c>
    </row>
    <row r="69" spans="1:9" x14ac:dyDescent="0.25">
      <c r="A69" s="100"/>
      <c r="B69" s="92"/>
      <c r="C69" s="91"/>
      <c r="D69" s="92"/>
      <c r="E69" s="56" t="s">
        <v>3358</v>
      </c>
      <c r="F69" s="56">
        <v>61</v>
      </c>
      <c r="G69" s="56" t="s">
        <v>3359</v>
      </c>
      <c r="H69" s="56" t="s">
        <v>1638</v>
      </c>
      <c r="I69" s="56" t="s">
        <v>1416</v>
      </c>
    </row>
    <row r="70" spans="1:9" x14ac:dyDescent="0.25">
      <c r="A70" s="100"/>
      <c r="B70" s="92"/>
      <c r="C70" s="91"/>
      <c r="D70" s="92"/>
      <c r="E70" s="56" t="s">
        <v>3384</v>
      </c>
      <c r="F70" s="56">
        <v>66</v>
      </c>
      <c r="G70" s="56" t="s">
        <v>3385</v>
      </c>
      <c r="H70" s="56" t="s">
        <v>1638</v>
      </c>
      <c r="I70" s="56" t="s">
        <v>3322</v>
      </c>
    </row>
    <row r="71" spans="1:9" x14ac:dyDescent="0.25">
      <c r="A71" s="100"/>
      <c r="B71" s="92"/>
      <c r="C71" s="91"/>
      <c r="D71" s="92"/>
      <c r="E71" s="56" t="s">
        <v>3391</v>
      </c>
      <c r="F71" s="56">
        <v>63</v>
      </c>
      <c r="G71" s="56" t="s">
        <v>3392</v>
      </c>
      <c r="H71" s="56" t="s">
        <v>1638</v>
      </c>
      <c r="I71" s="56" t="s">
        <v>1416</v>
      </c>
    </row>
    <row r="72" spans="1:9" x14ac:dyDescent="0.25">
      <c r="A72" s="100"/>
      <c r="B72" s="92"/>
      <c r="C72" s="91"/>
      <c r="D72" s="92"/>
      <c r="E72" s="56" t="s">
        <v>3403</v>
      </c>
      <c r="F72" s="56">
        <v>73</v>
      </c>
      <c r="G72" s="56" t="s">
        <v>3404</v>
      </c>
      <c r="H72" s="56" t="s">
        <v>159</v>
      </c>
      <c r="I72" s="56" t="s">
        <v>3335</v>
      </c>
    </row>
    <row r="73" spans="1:9" x14ac:dyDescent="0.25">
      <c r="A73" s="100"/>
      <c r="B73" s="92"/>
      <c r="C73" s="91"/>
      <c r="D73" s="92"/>
      <c r="E73" s="56" t="s">
        <v>3410</v>
      </c>
      <c r="F73" s="56">
        <v>60</v>
      </c>
      <c r="G73" s="56" t="s">
        <v>3411</v>
      </c>
      <c r="H73" s="56" t="s">
        <v>1638</v>
      </c>
      <c r="I73" s="56" t="s">
        <v>1416</v>
      </c>
    </row>
    <row r="74" spans="1:9" x14ac:dyDescent="0.25">
      <c r="A74" s="100"/>
      <c r="B74" s="92"/>
      <c r="C74" s="91"/>
      <c r="D74" s="92"/>
      <c r="E74" s="56" t="s">
        <v>1416</v>
      </c>
      <c r="F74" s="56">
        <v>62</v>
      </c>
      <c r="G74" s="56" t="s">
        <v>3455</v>
      </c>
      <c r="H74" s="56" t="s">
        <v>159</v>
      </c>
      <c r="I74" s="56" t="s">
        <v>1416</v>
      </c>
    </row>
    <row r="75" spans="1:9" x14ac:dyDescent="0.25">
      <c r="A75" s="100"/>
      <c r="B75" s="92" t="s">
        <v>3341</v>
      </c>
      <c r="C75" s="91" t="s">
        <v>1482</v>
      </c>
      <c r="D75" s="92" t="s">
        <v>966</v>
      </c>
      <c r="E75" s="56" t="s">
        <v>3342</v>
      </c>
      <c r="F75" s="56">
        <v>43</v>
      </c>
      <c r="G75" s="56" t="s">
        <v>3343</v>
      </c>
      <c r="H75" s="56" t="s">
        <v>1697</v>
      </c>
      <c r="I75" s="56" t="s">
        <v>1481</v>
      </c>
    </row>
    <row r="76" spans="1:9" x14ac:dyDescent="0.25">
      <c r="A76" s="100"/>
      <c r="B76" s="92"/>
      <c r="C76" s="91"/>
      <c r="D76" s="92"/>
      <c r="E76" s="56" t="s">
        <v>3346</v>
      </c>
      <c r="F76" s="56">
        <v>46</v>
      </c>
      <c r="G76" s="56" t="s">
        <v>3347</v>
      </c>
      <c r="H76" s="56" t="s">
        <v>1697</v>
      </c>
      <c r="I76" s="56" t="s">
        <v>1481</v>
      </c>
    </row>
    <row r="77" spans="1:9" x14ac:dyDescent="0.25">
      <c r="A77" s="100"/>
      <c r="B77" s="92"/>
      <c r="C77" s="91"/>
      <c r="D77" s="92"/>
      <c r="E77" s="56" t="s">
        <v>3351</v>
      </c>
      <c r="F77" s="56">
        <v>40</v>
      </c>
      <c r="G77" s="56" t="s">
        <v>3352</v>
      </c>
      <c r="H77" s="56" t="s">
        <v>1697</v>
      </c>
      <c r="I77" s="56" t="s">
        <v>3351</v>
      </c>
    </row>
    <row r="78" spans="1:9" x14ac:dyDescent="0.25">
      <c r="A78" s="100"/>
      <c r="B78" s="92"/>
      <c r="C78" s="91"/>
      <c r="D78" s="92"/>
      <c r="E78" s="56" t="s">
        <v>3393</v>
      </c>
      <c r="F78" s="56">
        <v>42</v>
      </c>
      <c r="G78" s="56" t="s">
        <v>3394</v>
      </c>
      <c r="H78" s="56" t="s">
        <v>1801</v>
      </c>
      <c r="I78" s="56" t="s">
        <v>1481</v>
      </c>
    </row>
    <row r="79" spans="1:9" x14ac:dyDescent="0.25">
      <c r="A79" s="100"/>
      <c r="B79" s="92"/>
      <c r="C79" s="91"/>
      <c r="D79" s="92"/>
      <c r="E79" s="56" t="s">
        <v>3424</v>
      </c>
      <c r="F79" s="56">
        <v>38</v>
      </c>
      <c r="G79" s="56" t="s">
        <v>3425</v>
      </c>
      <c r="H79" s="56" t="s">
        <v>1697</v>
      </c>
      <c r="I79" s="56" t="s">
        <v>3386</v>
      </c>
    </row>
    <row r="80" spans="1:9" x14ac:dyDescent="0.25">
      <c r="A80" s="100"/>
      <c r="B80" s="92"/>
      <c r="C80" s="91"/>
      <c r="D80" s="92"/>
      <c r="E80" s="56" t="s">
        <v>3450</v>
      </c>
      <c r="F80" s="56">
        <v>44</v>
      </c>
      <c r="G80" s="56" t="s">
        <v>3451</v>
      </c>
      <c r="H80" s="56" t="s">
        <v>1697</v>
      </c>
      <c r="I80" s="56" t="s">
        <v>1481</v>
      </c>
    </row>
    <row r="81" spans="1:9" x14ac:dyDescent="0.25">
      <c r="A81" s="100"/>
      <c r="B81" s="92"/>
      <c r="C81" s="91"/>
      <c r="D81" s="92"/>
      <c r="E81" s="56" t="s">
        <v>3452</v>
      </c>
      <c r="F81" s="56">
        <v>41</v>
      </c>
      <c r="G81" s="56" t="s">
        <v>3453</v>
      </c>
      <c r="H81" s="56" t="s">
        <v>1697</v>
      </c>
      <c r="I81" s="56" t="s">
        <v>3351</v>
      </c>
    </row>
    <row r="82" spans="1:9" x14ac:dyDescent="0.25">
      <c r="A82" s="100"/>
      <c r="B82" s="92"/>
      <c r="C82" s="91"/>
      <c r="D82" s="92"/>
      <c r="E82" s="56" t="s">
        <v>1481</v>
      </c>
      <c r="F82" s="56">
        <v>45</v>
      </c>
      <c r="G82" s="56" t="s">
        <v>3464</v>
      </c>
      <c r="H82" s="56" t="s">
        <v>1697</v>
      </c>
      <c r="I82" s="56" t="s">
        <v>1481</v>
      </c>
    </row>
    <row r="83" spans="1:9" x14ac:dyDescent="0.25">
      <c r="A83" s="100"/>
      <c r="B83" s="92"/>
      <c r="C83" s="91"/>
      <c r="D83" s="92"/>
      <c r="E83" s="56" t="s">
        <v>3472</v>
      </c>
      <c r="F83" s="56">
        <v>39</v>
      </c>
      <c r="G83" s="56" t="s">
        <v>3473</v>
      </c>
      <c r="H83" s="56" t="s">
        <v>159</v>
      </c>
      <c r="I83" s="56" t="s">
        <v>3351</v>
      </c>
    </row>
    <row r="84" spans="1:9" x14ac:dyDescent="0.25">
      <c r="A84" s="100"/>
      <c r="B84" s="92" t="s">
        <v>1493</v>
      </c>
      <c r="C84" s="91" t="s">
        <v>1494</v>
      </c>
      <c r="D84" s="92" t="s">
        <v>427</v>
      </c>
      <c r="E84" s="56" t="s">
        <v>3329</v>
      </c>
      <c r="F84" s="56">
        <v>33</v>
      </c>
      <c r="G84" s="56" t="s">
        <v>3330</v>
      </c>
      <c r="H84" s="56" t="s">
        <v>1638</v>
      </c>
      <c r="I84" s="56" t="s">
        <v>1493</v>
      </c>
    </row>
    <row r="85" spans="1:9" x14ac:dyDescent="0.25">
      <c r="A85" s="100"/>
      <c r="B85" s="92"/>
      <c r="C85" s="91"/>
      <c r="D85" s="92"/>
      <c r="E85" s="56" t="s">
        <v>3356</v>
      </c>
      <c r="F85" s="56">
        <v>28</v>
      </c>
      <c r="G85" s="56" t="s">
        <v>3357</v>
      </c>
      <c r="H85" s="56" t="s">
        <v>1638</v>
      </c>
      <c r="I85" s="56" t="s">
        <v>1493</v>
      </c>
    </row>
    <row r="86" spans="1:9" x14ac:dyDescent="0.25">
      <c r="A86" s="100"/>
      <c r="B86" s="92"/>
      <c r="C86" s="91"/>
      <c r="D86" s="92"/>
      <c r="E86" s="56" t="s">
        <v>3362</v>
      </c>
      <c r="F86" s="56">
        <v>32</v>
      </c>
      <c r="G86" s="56" t="s">
        <v>3363</v>
      </c>
      <c r="H86" s="56" t="s">
        <v>1638</v>
      </c>
      <c r="I86" s="56" t="s">
        <v>1493</v>
      </c>
    </row>
    <row r="87" spans="1:9" x14ac:dyDescent="0.25">
      <c r="A87" s="100"/>
      <c r="B87" s="92"/>
      <c r="C87" s="91"/>
      <c r="D87" s="92"/>
      <c r="E87" s="56" t="s">
        <v>3386</v>
      </c>
      <c r="F87" s="56">
        <v>36</v>
      </c>
      <c r="G87" s="56" t="s">
        <v>3387</v>
      </c>
      <c r="H87" s="56" t="s">
        <v>1697</v>
      </c>
      <c r="I87" s="56" t="s">
        <v>3386</v>
      </c>
    </row>
    <row r="88" spans="1:9" x14ac:dyDescent="0.25">
      <c r="A88" s="100"/>
      <c r="B88" s="92"/>
      <c r="C88" s="91"/>
      <c r="D88" s="92"/>
      <c r="E88" s="56" t="s">
        <v>3388</v>
      </c>
      <c r="F88" s="56">
        <v>34</v>
      </c>
      <c r="G88" s="56" t="s">
        <v>3389</v>
      </c>
      <c r="H88" s="56" t="s">
        <v>1697</v>
      </c>
      <c r="I88" s="56" t="s">
        <v>3386</v>
      </c>
    </row>
    <row r="89" spans="1:9" x14ac:dyDescent="0.25">
      <c r="A89" s="100"/>
      <c r="B89" s="92"/>
      <c r="C89" s="91"/>
      <c r="D89" s="92"/>
      <c r="E89" s="56" t="s">
        <v>3401</v>
      </c>
      <c r="F89" s="56">
        <v>30</v>
      </c>
      <c r="G89" s="56" t="s">
        <v>3402</v>
      </c>
      <c r="H89" s="56" t="s">
        <v>1638</v>
      </c>
      <c r="I89" s="56" t="s">
        <v>1493</v>
      </c>
    </row>
    <row r="90" spans="1:9" x14ac:dyDescent="0.25">
      <c r="A90" s="100"/>
      <c r="B90" s="92"/>
      <c r="C90" s="91"/>
      <c r="D90" s="92"/>
      <c r="E90" s="56" t="s">
        <v>3448</v>
      </c>
      <c r="F90" s="56">
        <v>29</v>
      </c>
      <c r="G90" s="56" t="s">
        <v>3449</v>
      </c>
      <c r="H90" s="56" t="s">
        <v>1638</v>
      </c>
      <c r="I90" s="56" t="s">
        <v>1493</v>
      </c>
    </row>
    <row r="91" spans="1:9" x14ac:dyDescent="0.25">
      <c r="A91" s="100"/>
      <c r="B91" s="92"/>
      <c r="C91" s="91"/>
      <c r="D91" s="92"/>
      <c r="E91" s="56" t="s">
        <v>3458</v>
      </c>
      <c r="F91" s="56">
        <v>35</v>
      </c>
      <c r="G91" s="56" t="s">
        <v>3459</v>
      </c>
      <c r="H91" s="56" t="s">
        <v>429</v>
      </c>
      <c r="I91" s="56" t="s">
        <v>3386</v>
      </c>
    </row>
    <row r="92" spans="1:9" x14ac:dyDescent="0.25">
      <c r="A92" s="100"/>
      <c r="B92" s="92"/>
      <c r="C92" s="91"/>
      <c r="D92" s="92"/>
      <c r="E92" s="56" t="s">
        <v>1493</v>
      </c>
      <c r="F92" s="56">
        <v>31</v>
      </c>
      <c r="G92" s="56" t="s">
        <v>3467</v>
      </c>
      <c r="H92" s="56" t="s">
        <v>159</v>
      </c>
      <c r="I92" s="56" t="s">
        <v>1493</v>
      </c>
    </row>
  </sheetData>
  <mergeCells count="31">
    <mergeCell ref="A3:A92"/>
    <mergeCell ref="B3:B11"/>
    <mergeCell ref="C3:C11"/>
    <mergeCell ref="D3:D11"/>
    <mergeCell ref="B12:B20"/>
    <mergeCell ref="C84:C92"/>
    <mergeCell ref="B84:B92"/>
    <mergeCell ref="D84:D92"/>
    <mergeCell ref="D75:D83"/>
    <mergeCell ref="C75:C83"/>
    <mergeCell ref="B75:B83"/>
    <mergeCell ref="B66:B74"/>
    <mergeCell ref="C66:C74"/>
    <mergeCell ref="D66:D74"/>
    <mergeCell ref="D57:D65"/>
    <mergeCell ref="C57:C65"/>
    <mergeCell ref="B57:B65"/>
    <mergeCell ref="B48:B56"/>
    <mergeCell ref="C48:C56"/>
    <mergeCell ref="D48:D56"/>
    <mergeCell ref="D39:D47"/>
    <mergeCell ref="C39:C47"/>
    <mergeCell ref="B39:B47"/>
    <mergeCell ref="C12:C20"/>
    <mergeCell ref="D12:D20"/>
    <mergeCell ref="B30:B38"/>
    <mergeCell ref="C30:C38"/>
    <mergeCell ref="D30:D38"/>
    <mergeCell ref="D21:D29"/>
    <mergeCell ref="C21:C29"/>
    <mergeCell ref="B21:B29"/>
  </mergeCells>
  <conditionalFormatting sqref="A1">
    <cfRule type="containsText" dxfId="143" priority="3" operator="containsText" text="(ST)">
      <formula>NOT(ISERROR(SEARCH("(ST)",A1)))</formula>
    </cfRule>
    <cfRule type="containsText" dxfId="142" priority="4" operator="containsText" text="(SC)">
      <formula>NOT(ISERROR(SEARCH("(SC)",A1)))</formula>
    </cfRule>
  </conditionalFormatting>
  <conditionalFormatting sqref="A2">
    <cfRule type="containsText" dxfId="141" priority="1" operator="containsText" text="(ST)">
      <formula>NOT(ISERROR(SEARCH("(ST)",A2)))</formula>
    </cfRule>
    <cfRule type="containsText" dxfId="140" priority="2" operator="containsText" text="(SC)">
      <formula>NOT(ISERROR(SEARCH("(SC)",A2)))</formula>
    </cfRule>
  </conditionalFormatting>
  <conditionalFormatting sqref="C2">
    <cfRule type="containsText" dxfId="139" priority="5" operator="containsText" text="(ST)">
      <formula>NOT(ISERROR(SEARCH("(ST)",C2)))</formula>
    </cfRule>
    <cfRule type="containsText" dxfId="138" priority="6" operator="containsText" text="(SC)">
      <formula>NOT(ISERROR(SEARCH("(SC)",C2)))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Andhra Pradesh</vt:lpstr>
      <vt:lpstr>Arunachal</vt:lpstr>
      <vt:lpstr>Assam</vt:lpstr>
      <vt:lpstr>Bihar</vt:lpstr>
      <vt:lpstr>Chattisgharh</vt:lpstr>
      <vt:lpstr>Delhi</vt:lpstr>
      <vt:lpstr>Goa</vt:lpstr>
      <vt:lpstr>Gujarat</vt:lpstr>
      <vt:lpstr>Haryana</vt:lpstr>
      <vt:lpstr>Himachal Pradesh</vt:lpstr>
      <vt:lpstr>Karnataka</vt:lpstr>
      <vt:lpstr>J&amp;K</vt:lpstr>
      <vt:lpstr>Jharkhand</vt:lpstr>
      <vt:lpstr>Kerala</vt:lpstr>
      <vt:lpstr>Madhya Pradesh</vt:lpstr>
      <vt:lpstr>Maharastra</vt:lpstr>
      <vt:lpstr>Manipur</vt:lpstr>
      <vt:lpstr>Meghalaya</vt:lpstr>
      <vt:lpstr>Mizoram</vt:lpstr>
      <vt:lpstr>Nagaland</vt:lpstr>
      <vt:lpstr>Odisha</vt:lpstr>
      <vt:lpstr>Punjab</vt:lpstr>
      <vt:lpstr>Puducherry</vt:lpstr>
      <vt:lpstr>Rajasthan</vt:lpstr>
      <vt:lpstr>Sikkim</vt:lpstr>
      <vt:lpstr>Tamilnadu</vt:lpstr>
      <vt:lpstr>Telangana</vt:lpstr>
      <vt:lpstr>Tripura</vt:lpstr>
      <vt:lpstr>Uttar Pradesh</vt:lpstr>
      <vt:lpstr>Uttarakhand</vt:lpstr>
      <vt:lpstr>West Bengal</vt:lpstr>
      <vt:lpstr>Lok Sabha MPs</vt:lpstr>
      <vt:lpstr>Rajya Sabha MPs</vt:lpstr>
      <vt:lpstr>Assam_data</vt:lpstr>
      <vt:lpstr>Assam_districts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2016-11-20T11:16:01Z</dcterms:modified>
</cp:coreProperties>
</file>