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143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G18"/>
  <c r="F18"/>
  <c r="E18"/>
  <c r="D18"/>
  <c r="C18"/>
  <c r="B18"/>
  <c r="I18"/>
</calcChain>
</file>

<file path=xl/sharedStrings.xml><?xml version="1.0" encoding="utf-8"?>
<sst xmlns="http://schemas.openxmlformats.org/spreadsheetml/2006/main" count="28" uniqueCount="28">
  <si>
    <t>Aprajita Retails</t>
  </si>
  <si>
    <t>Date :</t>
  </si>
  <si>
    <t>22/04/2021</t>
  </si>
  <si>
    <t>TAS DumkaNear Tatashowroom</t>
  </si>
  <si>
    <t/>
  </si>
  <si>
    <t>Jharkhand</t>
  </si>
  <si>
    <t>Salesman wise Sales Summary</t>
  </si>
  <si>
    <t>Invoice Date From 01/04/2015 To 22/04/2021</t>
  </si>
  <si>
    <t>SalesMan Name</t>
  </si>
  <si>
    <t>Sales Quantity</t>
  </si>
  <si>
    <t>Sales Amt</t>
  </si>
  <si>
    <t>Sales Return Qty</t>
  </si>
  <si>
    <t>Sales Return Amt</t>
  </si>
  <si>
    <t>Sales Disc Amt</t>
  </si>
  <si>
    <t>Sales Return Disc Amt</t>
  </si>
  <si>
    <t>Net Sales Quantity</t>
  </si>
  <si>
    <t>Net Sales Amt</t>
  </si>
  <si>
    <t>AJAM MASTER</t>
  </si>
  <si>
    <t>Alok</t>
  </si>
  <si>
    <t>Amit Thakur</t>
  </si>
  <si>
    <t>Bikas Kumar Sah</t>
  </si>
  <si>
    <t>Jafer master</t>
  </si>
  <si>
    <t>MANAGER</t>
  </si>
  <si>
    <t>Mukesh Kumar</t>
  </si>
  <si>
    <t>Sanjeev Kumar Mishra</t>
  </si>
  <si>
    <t>Santosh Kumar</t>
  </si>
  <si>
    <t>Sourav Turi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</si>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</sst>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1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I18" totalsRowCount="1" headerRowDxfId="1">
  <autoFilter ref="A7:I17"/>
  <tableColumns count="9">
    <tableColumn id="1" name="SalesMan Name" totalsRowLabel="Total" dataDxfId="10"/>
    <tableColumn id="2" name="Sales Quantity" totalsRowFunction="sum" dataDxfId="9"/>
    <tableColumn id="3" name="Sales Amt" totalsRowFunction="sum" dataDxfId="8"/>
    <tableColumn id="4" name="Sales Return Qty" totalsRowFunction="sum" dataDxfId="7"/>
    <tableColumn id="5" name="Sales Return Amt" totalsRowFunction="sum" dataDxfId="6"/>
    <tableColumn id="6" name="Sales Disc Amt" totalsRowFunction="sum" dataDxfId="5"/>
    <tableColumn id="7" name="Sales Return Disc Amt" totalsRowFunction="sum" dataDxfId="4"/>
    <tableColumn id="8" name="Net Sales Quantity" totalsRowFunction="sum" dataDxfId="3"/>
    <tableColumn id="9" name="Net Sales Amt" totalsRowFunction="sum" dataDxfId="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5"/>
  <cols>
    <col min="1" max="1" width="20.85546875" style="1" bestFit="1" customWidth="1"/>
    <col min="2" max="2" width="16.140625" style="2" bestFit="1" customWidth="1"/>
    <col min="3" max="3" width="12" style="2" bestFit="1" customWidth="1"/>
    <col min="4" max="4" width="18" style="2" bestFit="1" customWidth="1"/>
    <col min="5" max="5" width="18.5703125" style="2" bestFit="1" customWidth="1"/>
    <col min="6" max="6" width="16.140625" style="2" bestFit="1" customWidth="1"/>
    <col min="7" max="7" width="22.7109375" style="2" bestFit="1" customWidth="1"/>
    <col min="8" max="8" width="20" style="2" bestFit="1" customWidth="1"/>
    <col min="9" max="9" width="15.85546875" style="2" bestFit="1" customWidth="1"/>
  </cols>
  <sheetData>
    <row r="1" spans="1:9">
      <c r="A1" s="3" t="s">
        <v>0</v>
      </c>
      <c r="B1" s="3"/>
      <c r="C1" s="3"/>
      <c r="D1" s="3"/>
      <c r="E1" s="2" t="s">
        <v>1</v>
      </c>
      <c r="F1" s="1" t="s">
        <v>2</v>
      </c>
    </row>
    <row r="2" spans="1:9">
      <c r="A2" s="3" t="s">
        <v>3</v>
      </c>
      <c r="B2" s="3"/>
      <c r="C2" s="3"/>
      <c r="D2" s="3"/>
    </row>
    <row r="3" spans="1:9">
      <c r="A3" s="3" t="s">
        <v>4</v>
      </c>
      <c r="B3" s="3"/>
      <c r="C3" s="3"/>
      <c r="D3" s="3"/>
    </row>
    <row r="4" spans="1:9">
      <c r="A4" s="3" t="s">
        <v>5</v>
      </c>
      <c r="B4" s="3"/>
      <c r="C4" s="3"/>
      <c r="D4" s="3"/>
    </row>
    <row r="5" spans="1:9">
      <c r="A5" s="4" t="s">
        <v>6</v>
      </c>
      <c r="B5" s="4"/>
      <c r="C5" s="4"/>
      <c r="D5" s="4"/>
      <c r="E5" s="4"/>
      <c r="F5" s="4"/>
    </row>
    <row r="6" spans="1:9">
      <c r="A6" s="4" t="s">
        <v>7</v>
      </c>
      <c r="B6" s="4"/>
      <c r="C6" s="4"/>
      <c r="D6" s="4"/>
      <c r="E6" s="4"/>
      <c r="F6" s="4"/>
    </row>
    <row r="7" spans="1:9">
      <c r="A7" s="5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</row>
    <row r="8" spans="1:9">
      <c r="A8" s="1" t="s">
        <v>17</v>
      </c>
      <c r="B8" s="2">
        <v>467</v>
      </c>
      <c r="C8" s="2">
        <v>288246.55999999889</v>
      </c>
      <c r="D8" s="2">
        <v>0</v>
      </c>
      <c r="E8" s="2">
        <v>0</v>
      </c>
      <c r="F8" s="2">
        <v>0</v>
      </c>
      <c r="G8" s="2">
        <v>0</v>
      </c>
      <c r="H8" s="2">
        <v>467</v>
      </c>
      <c r="I8" s="2">
        <v>288246.55999999889</v>
      </c>
    </row>
    <row r="9" spans="1:9">
      <c r="A9" s="1" t="s">
        <v>18</v>
      </c>
      <c r="B9" s="2">
        <v>1</v>
      </c>
      <c r="C9" s="2">
        <v>1149.4999999999998</v>
      </c>
      <c r="D9" s="2">
        <v>0</v>
      </c>
      <c r="E9" s="2">
        <v>0</v>
      </c>
      <c r="F9" s="2">
        <v>1149.5</v>
      </c>
      <c r="G9" s="2">
        <v>0</v>
      </c>
      <c r="H9" s="2">
        <v>1</v>
      </c>
      <c r="I9" s="2">
        <v>1149.4999999999998</v>
      </c>
    </row>
    <row r="10" spans="1:9">
      <c r="A10" s="1" t="s">
        <v>19</v>
      </c>
      <c r="B10" s="2">
        <v>70.3</v>
      </c>
      <c r="C10" s="2">
        <v>72526.249999999985</v>
      </c>
      <c r="D10" s="2">
        <v>0</v>
      </c>
      <c r="E10" s="2">
        <v>0</v>
      </c>
      <c r="F10" s="2">
        <v>45409.16</v>
      </c>
      <c r="G10" s="2">
        <v>0</v>
      </c>
      <c r="H10" s="2">
        <v>70.3</v>
      </c>
      <c r="I10" s="2">
        <v>72526.249999999985</v>
      </c>
    </row>
    <row r="11" spans="1:9">
      <c r="A11" s="1" t="s">
        <v>20</v>
      </c>
      <c r="B11" s="2">
        <v>1447.1500000000049</v>
      </c>
      <c r="C11" s="2">
        <v>0</v>
      </c>
      <c r="D11" s="2">
        <v>23.1</v>
      </c>
      <c r="E11" s="2">
        <v>0</v>
      </c>
      <c r="F11" s="2">
        <v>135264.15999999995</v>
      </c>
      <c r="G11" s="2">
        <v>459.8</v>
      </c>
      <c r="H11" s="2">
        <v>1424.050000000005</v>
      </c>
      <c r="I11" s="2">
        <v>0</v>
      </c>
    </row>
    <row r="12" spans="1:9">
      <c r="A12" s="1" t="s">
        <v>21</v>
      </c>
      <c r="B12" s="2">
        <v>657</v>
      </c>
      <c r="C12" s="2">
        <v>402563.38999999675</v>
      </c>
      <c r="D12" s="2">
        <v>0</v>
      </c>
      <c r="E12" s="2">
        <v>0</v>
      </c>
      <c r="F12" s="2">
        <v>329.85</v>
      </c>
      <c r="G12" s="2">
        <v>0</v>
      </c>
      <c r="H12" s="2">
        <v>657</v>
      </c>
      <c r="I12" s="2">
        <v>402563.38999999675</v>
      </c>
    </row>
    <row r="13" spans="1:9">
      <c r="A13" s="1" t="s">
        <v>22</v>
      </c>
      <c r="B13" s="2">
        <v>288.79999999999967</v>
      </c>
      <c r="C13" s="2">
        <v>179353.87</v>
      </c>
      <c r="D13" s="2">
        <v>9.85</v>
      </c>
      <c r="E13" s="2">
        <v>19878.650000000001</v>
      </c>
      <c r="F13" s="2">
        <v>42554.35</v>
      </c>
      <c r="G13" s="2">
        <v>399.8</v>
      </c>
      <c r="H13" s="2">
        <v>278.94999999999965</v>
      </c>
      <c r="I13" s="2">
        <v>159475.22</v>
      </c>
    </row>
    <row r="14" spans="1:9">
      <c r="A14" s="1" t="s">
        <v>23</v>
      </c>
      <c r="B14" s="2">
        <v>7031.0500000000093</v>
      </c>
      <c r="C14" s="2">
        <v>4882176.2900000159</v>
      </c>
      <c r="D14" s="2">
        <v>53.25</v>
      </c>
      <c r="E14" s="2">
        <v>45344.85</v>
      </c>
      <c r="F14" s="2">
        <v>993484.32999999763</v>
      </c>
      <c r="G14" s="2">
        <v>5563.53</v>
      </c>
      <c r="H14" s="2">
        <v>6977.8000000000093</v>
      </c>
      <c r="I14" s="2">
        <v>4836831.4400000162</v>
      </c>
    </row>
    <row r="15" spans="1:9">
      <c r="A15" s="1" t="s">
        <v>24</v>
      </c>
      <c r="B15" s="2">
        <v>4912.5999999999722</v>
      </c>
      <c r="C15" s="2">
        <v>3388082.0000000014</v>
      </c>
      <c r="D15" s="2">
        <v>66.850000000000023</v>
      </c>
      <c r="E15" s="2">
        <v>73469.330000000016</v>
      </c>
      <c r="F15" s="2">
        <v>727711.07</v>
      </c>
      <c r="G15" s="2">
        <v>12468.72</v>
      </c>
      <c r="H15" s="2">
        <v>4845.7499999999718</v>
      </c>
      <c r="I15" s="2">
        <v>3314612.6700000013</v>
      </c>
    </row>
    <row r="16" spans="1:9">
      <c r="A16" s="1" t="s">
        <v>25</v>
      </c>
      <c r="B16" s="2">
        <v>2217.399999999996</v>
      </c>
      <c r="C16" s="2">
        <v>2625715.4200000018</v>
      </c>
      <c r="D16" s="2">
        <v>23</v>
      </c>
      <c r="E16" s="2">
        <v>39471.599999999999</v>
      </c>
      <c r="F16" s="2">
        <v>334111.80000000034</v>
      </c>
      <c r="G16" s="2">
        <v>8246.6</v>
      </c>
      <c r="H16" s="2">
        <v>2194.399999999996</v>
      </c>
      <c r="I16" s="2">
        <v>2586243.8200000017</v>
      </c>
    </row>
    <row r="17" spans="1:9">
      <c r="A17" s="1" t="s">
        <v>26</v>
      </c>
      <c r="B17" s="2">
        <v>140.90000000000003</v>
      </c>
      <c r="C17" s="2">
        <v>35542.310000000005</v>
      </c>
      <c r="D17" s="2">
        <v>1</v>
      </c>
      <c r="E17" s="2">
        <v>0</v>
      </c>
      <c r="F17" s="2">
        <v>2737.88</v>
      </c>
      <c r="G17" s="2">
        <v>0</v>
      </c>
      <c r="H17" s="2">
        <v>139.90000000000003</v>
      </c>
      <c r="I17" s="2">
        <v>35542.310000000005</v>
      </c>
    </row>
    <row r="18" spans="1:9">
      <c r="A18" t="s">
        <v>27</v>
      </c>
      <c r="B18" s="2">
        <f>SUBTOTAL(109,[Sales Quantity])</f>
        <v>17233.199999999983</v>
      </c>
      <c r="C18" s="2">
        <f>SUBTOTAL(109,[Sales Amt])</f>
        <v>11875355.590000015</v>
      </c>
      <c r="D18" s="2">
        <f>SUBTOTAL(109,[Sales Return Qty])</f>
        <v>177.05</v>
      </c>
      <c r="E18" s="2">
        <f>SUBTOTAL(109,[Sales Return Amt])</f>
        <v>178164.43000000002</v>
      </c>
      <c r="F18" s="2">
        <f>SUBTOTAL(109,[Sales Disc Amt])</f>
        <v>2282752.0999999978</v>
      </c>
      <c r="G18" s="2">
        <f>SUBTOTAL(109,[Sales Return Disc Amt])</f>
        <v>27138.449999999997</v>
      </c>
      <c r="H18" s="2">
        <f>SUBTOTAL(109,[Net Sales Quantity])</f>
        <v>17056.14999999998</v>
      </c>
      <c r="I18" s="2">
        <f>SUBTOTAL(109,[Net Sales Amt])</f>
        <v>11697191.160000015</v>
      </c>
    </row>
  </sheetData>
  <mergeCells count="6">
    <mergeCell ref="A1:D1"/>
    <mergeCell ref="A2:D2"/>
    <mergeCell ref="A3:D3"/>
    <mergeCell ref="A4:D4"/>
    <mergeCell ref="A5:F5"/>
    <mergeCell ref="A6:F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StoreManager</dc:creator>
  <cp:lastModifiedBy>StoreManager</cp:lastModifiedBy>
  <dcterms:created xsi:type="dcterms:W3CDTF">2021-04-22T08:29:30Z</dcterms:created>
  <dcterms:modified xsi:type="dcterms:W3CDTF">2021-04-22T08:29:47Z</dcterms:modified>
</cp:coreProperties>
</file>