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\Downloads\DSBA Time Series Forecasting (TSF)\Sarita Documentation\"/>
    </mc:Choice>
  </mc:AlternateContent>
  <bookViews>
    <workbookView xWindow="0" yWindow="0" windowWidth="20490" windowHeight="7275"/>
  </bookViews>
  <sheets>
    <sheet name="Wee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9" i="1" l="1"/>
  <c r="S79" i="1"/>
  <c r="R79" i="1"/>
  <c r="Q79" i="1"/>
  <c r="P79" i="1"/>
  <c r="O79" i="1"/>
  <c r="S78" i="1"/>
  <c r="R78" i="1"/>
  <c r="Q78" i="1"/>
  <c r="T78" i="1" s="1"/>
  <c r="P78" i="1"/>
  <c r="O78" i="1"/>
  <c r="S77" i="1"/>
  <c r="R77" i="1"/>
  <c r="Q77" i="1"/>
  <c r="T77" i="1" s="1"/>
  <c r="P77" i="1"/>
  <c r="O77" i="1"/>
  <c r="S76" i="1"/>
  <c r="R76" i="1"/>
  <c r="Q76" i="1"/>
  <c r="T76" i="1" s="1"/>
  <c r="P76" i="1"/>
  <c r="O76" i="1"/>
  <c r="T75" i="1"/>
  <c r="S75" i="1"/>
  <c r="R75" i="1"/>
  <c r="Q75" i="1"/>
  <c r="P75" i="1"/>
  <c r="O75" i="1"/>
  <c r="S74" i="1"/>
  <c r="R74" i="1"/>
  <c r="Q74" i="1"/>
  <c r="T74" i="1" s="1"/>
  <c r="P74" i="1"/>
  <c r="O74" i="1"/>
  <c r="R73" i="1"/>
  <c r="P73" i="1"/>
  <c r="R72" i="1"/>
  <c r="P72" i="1"/>
  <c r="R71" i="1"/>
  <c r="P71" i="1"/>
  <c r="R70" i="1"/>
  <c r="P70" i="1"/>
  <c r="R69" i="1"/>
  <c r="P69" i="1"/>
  <c r="R68" i="1"/>
  <c r="P68" i="1"/>
  <c r="O64" i="1"/>
  <c r="O63" i="1"/>
  <c r="O62" i="1"/>
  <c r="O61" i="1"/>
  <c r="O60" i="1"/>
  <c r="O59" i="1"/>
</calcChain>
</file>

<file path=xl/sharedStrings.xml><?xml version="1.0" encoding="utf-8"?>
<sst xmlns="http://schemas.openxmlformats.org/spreadsheetml/2006/main" count="135" uniqueCount="55">
  <si>
    <t>Time Series Data</t>
  </si>
  <si>
    <t>*</t>
  </si>
  <si>
    <r>
      <t xml:space="preserve">Time Series Data is observed across time in a </t>
    </r>
    <r>
      <rPr>
        <b/>
        <i/>
        <sz val="11"/>
        <color theme="1"/>
        <rFont val="Calibri"/>
        <family val="2"/>
        <scheme val="minor"/>
      </rPr>
      <t>sequential</t>
    </r>
    <r>
      <rPr>
        <sz val="11"/>
        <color theme="1"/>
        <rFont val="Calibri"/>
        <family val="2"/>
        <scheme val="minor"/>
      </rPr>
      <t xml:space="preserve"> manner at pre-determined and </t>
    </r>
    <r>
      <rPr>
        <b/>
        <i/>
        <sz val="11"/>
        <color theme="1"/>
        <rFont val="Calibri"/>
        <family val="2"/>
        <scheme val="minor"/>
      </rPr>
      <t>equally-spaced time intervals</t>
    </r>
  </si>
  <si>
    <t xml:space="preserve">For e.g. data is collected on yearly, monthly, quarterly or hourly basis </t>
  </si>
  <si>
    <r>
      <rPr>
        <b/>
        <i/>
        <sz val="11"/>
        <color theme="1"/>
        <rFont val="Calibri"/>
        <family val="2"/>
        <scheme val="minor"/>
      </rPr>
      <t>Ordering</t>
    </r>
    <r>
      <rPr>
        <sz val="11"/>
        <color theme="1"/>
        <rFont val="Calibri"/>
        <family val="2"/>
        <scheme val="minor"/>
      </rPr>
      <t xml:space="preserve"> among data points is </t>
    </r>
    <r>
      <rPr>
        <b/>
        <i/>
        <sz val="11"/>
        <color theme="1"/>
        <rFont val="Calibri"/>
        <family val="2"/>
        <scheme val="minor"/>
      </rPr>
      <t>important</t>
    </r>
    <r>
      <rPr>
        <sz val="11"/>
        <color theme="1"/>
        <rFont val="Calibri"/>
        <family val="2"/>
        <scheme val="minor"/>
      </rPr>
      <t xml:space="preserve"> and cannot be destroyed</t>
    </r>
  </si>
  <si>
    <t>Each observation is dependent on the past observation</t>
  </si>
  <si>
    <t>Missing data cannot be ignored and has to be imputed to maintain the continuity of the series</t>
  </si>
  <si>
    <t>Two different types of time intervals cannot be mixed. Series data is captured on daily basis or monhtly basis and caanot have both combinations</t>
  </si>
  <si>
    <t>Time Series Components</t>
  </si>
  <si>
    <r>
      <t>Trend (T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                                             (Systematic Component)</t>
    </r>
  </si>
  <si>
    <t>Seasonal  (St)                                                (Systematic Component)</t>
  </si>
  <si>
    <t xml:space="preserve">Irregular  (It) </t>
  </si>
  <si>
    <t>Long term movement</t>
  </si>
  <si>
    <t>Intra-year stable fluctuations repeatable over the entire length of the series</t>
  </si>
  <si>
    <t>Random movements</t>
  </si>
  <si>
    <t>Time Series Decomposition</t>
  </si>
  <si>
    <t>Decomposition of a time series leads to identification and extraction of the individual components</t>
  </si>
  <si>
    <t>Objective: Study the components of the time series</t>
  </si>
  <si>
    <t>Additive Model</t>
  </si>
  <si>
    <t>Multiplicative Model                                                             (seasonal fluctuations increase)</t>
  </si>
  <si>
    <t>-&gt;</t>
  </si>
  <si>
    <t>Resultant series is sum of the components</t>
  </si>
  <si>
    <t>Resultant series is product of the components</t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</si>
  <si>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 T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(Yt is the original series)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</si>
  <si>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 T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* 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* I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(Yt is the original series) OR</t>
    </r>
  </si>
  <si>
    <r>
      <t>log(Y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log(T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 + log(S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 + log(I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(Yt is the original series)</t>
    </r>
  </si>
  <si>
    <t>Time Series Examples</t>
  </si>
  <si>
    <t>No Seasonality</t>
  </si>
  <si>
    <t>Additive Seasonality</t>
  </si>
  <si>
    <t>Multiplicative Seasonality</t>
  </si>
  <si>
    <t>Constant Trend</t>
  </si>
  <si>
    <t>Upward Linear Trend</t>
  </si>
  <si>
    <r>
      <t xml:space="preserve">Time Series Decomposition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>(Using 'seasonal_decompose' from 'statsmodels.tsa.seasonal' in Python)</t>
    </r>
  </si>
  <si>
    <t>Additive Decomposition</t>
  </si>
  <si>
    <t>Month</t>
  </si>
  <si>
    <t>Yt</t>
  </si>
  <si>
    <t>Trend (Tt)</t>
  </si>
  <si>
    <t>Seasonality(St)</t>
  </si>
  <si>
    <t>Residual (It)</t>
  </si>
  <si>
    <t>Yt = Tt + St + It</t>
  </si>
  <si>
    <t>NA</t>
  </si>
  <si>
    <t>Mulitplicative Decomposition</t>
  </si>
  <si>
    <t>Yt = Tt * St * It</t>
  </si>
  <si>
    <t>log(Yt)</t>
  </si>
  <si>
    <t>log(Tt)</t>
  </si>
  <si>
    <t>log(St)</t>
  </si>
  <si>
    <t>log(It)</t>
  </si>
  <si>
    <t>log(Yt) = log(Tt) + log(St) + log(It)</t>
  </si>
  <si>
    <r>
      <t xml:space="preserve">Time Series </t>
    </r>
    <r>
      <rPr>
        <sz val="11"/>
        <color theme="1"/>
        <rFont val="Calibri"/>
        <family val="2"/>
        <scheme val="minor"/>
      </rPr>
      <t>(Frequency Change by resampling)</t>
    </r>
  </si>
  <si>
    <t>Time frequency - Monthly</t>
  </si>
  <si>
    <t>Time frequency - Quarterly (Available monthly data resampled using mean across quarters)</t>
  </si>
  <si>
    <t>Time frequency - Yearly (Available monthly data resampled using mean across years)</t>
  </si>
  <si>
    <t>Clear and minute representation of trend and seasonality across months</t>
  </si>
  <si>
    <t>We see that there is a smoothening effect when we consolidate monthly data on quarterly basis</t>
  </si>
  <si>
    <t>We see that there is a smoothening effect when we consolidate monthly data on yearly basis. Also, seasonality within year is not evident from the plot.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</si>
</sst>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Border="1" applyAlignment="1">
      <alignment vertical="center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7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6" xfId="0" quotePrefix="1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17" xfId="0" quotePrefix="1" applyBorder="1" applyAlignment="1">
      <alignment horizontal="right"/>
    </xf>
    <xf numFmtId="0" fontId="0" fillId="0" borderId="18" xfId="0" applyBorder="1" applyAlignment="1">
      <alignment horizontal="left"/>
    </xf>
    <xf numFmtId="0" fontId="0" fillId="0" borderId="7" xfId="0" quotePrefix="1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quotePrefix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quotePrefix="1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8" xfId="0" applyBorder="1"/>
    <xf numFmtId="0" fontId="6" fillId="0" borderId="2" xfId="0" applyFont="1" applyBorder="1" applyAlignment="1">
      <alignment horizontal="center"/>
    </xf>
    <xf numFmtId="0" fontId="0" fillId="0" borderId="0" xfId="0" applyBorder="1"/>
    <xf numFmtId="0" fontId="6" fillId="0" borderId="3" xfId="0" applyFont="1" applyBorder="1" applyAlignment="1">
      <alignment horizontal="center"/>
    </xf>
    <xf numFmtId="0" fontId="6" fillId="0" borderId="28" xfId="0" applyFont="1" applyBorder="1" applyAlignment="1">
      <alignment horizontal="center" vertical="center" textRotation="255" wrapText="1"/>
    </xf>
    <xf numFmtId="0" fontId="6" fillId="0" borderId="0" xfId="0" applyFont="1" applyBorder="1" applyAlignment="1">
      <alignment horizontal="center" vertical="center" textRotation="255" wrapText="1"/>
    </xf>
    <xf numFmtId="0" fontId="0" fillId="0" borderId="29" xfId="0" applyBorder="1"/>
    <xf numFmtId="0" fontId="0" fillId="0" borderId="28" xfId="0" applyBorder="1" applyAlignment="1"/>
    <xf numFmtId="0" fontId="0" fillId="0" borderId="0" xfId="0" applyBorder="1" applyAlignment="1"/>
    <xf numFmtId="0" fontId="6" fillId="0" borderId="30" xfId="0" applyFont="1" applyBorder="1" applyAlignment="1">
      <alignment horizontal="center" vertical="center" textRotation="255" wrapText="1"/>
    </xf>
    <xf numFmtId="0" fontId="0" fillId="0" borderId="31" xfId="0" applyBorder="1"/>
    <xf numFmtId="0" fontId="6" fillId="0" borderId="31" xfId="0" applyFont="1" applyBorder="1" applyAlignment="1">
      <alignment horizontal="center" vertical="center" textRotation="255" wrapText="1"/>
    </xf>
    <xf numFmtId="0" fontId="0" fillId="0" borderId="32" xfId="0" applyBorder="1"/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6" fillId="0" borderId="33" xfId="0" applyFont="1" applyBorder="1" applyAlignment="1">
      <alignment horizontal="center" vertical="top" textRotation="255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7" fillId="0" borderId="19" xfId="0" applyFont="1" applyBorder="1" applyAlignment="1">
      <alignment horizontal="left" vertical="center"/>
    </xf>
    <xf numFmtId="0" fontId="8" fillId="0" borderId="20" xfId="0" applyFont="1" applyBorder="1"/>
    <xf numFmtId="0" fontId="8" fillId="0" borderId="34" xfId="0" applyFont="1" applyBorder="1"/>
    <xf numFmtId="0" fontId="9" fillId="3" borderId="35" xfId="0" applyFont="1" applyFill="1" applyBorder="1"/>
    <xf numFmtId="0" fontId="6" fillId="0" borderId="36" xfId="0" applyFont="1" applyBorder="1" applyAlignment="1">
      <alignment horizontal="center" vertical="top" textRotation="255" wrapText="1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14" fontId="7" fillId="0" borderId="16" xfId="0" applyNumberFormat="1" applyFont="1" applyBorder="1" applyAlignment="1">
      <alignment horizontal="left" vertical="center"/>
    </xf>
    <xf numFmtId="2" fontId="8" fillId="0" borderId="17" xfId="0" applyNumberFormat="1" applyFont="1" applyBorder="1"/>
    <xf numFmtId="2" fontId="8" fillId="0" borderId="17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2" fontId="8" fillId="0" borderId="37" xfId="0" applyNumberFormat="1" applyFont="1" applyBorder="1" applyAlignment="1">
      <alignment horizontal="center"/>
    </xf>
    <xf numFmtId="2" fontId="8" fillId="0" borderId="38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left" vertical="center"/>
    </xf>
    <xf numFmtId="2" fontId="8" fillId="0" borderId="8" xfId="0" applyNumberFormat="1" applyFont="1" applyBorder="1"/>
    <xf numFmtId="2" fontId="8" fillId="0" borderId="8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8" fillId="0" borderId="39" xfId="0" applyNumberFormat="1" applyFont="1" applyBorder="1" applyAlignment="1">
      <alignment horizontal="center"/>
    </xf>
    <xf numFmtId="2" fontId="8" fillId="0" borderId="40" xfId="0" applyNumberFormat="1" applyFont="1" applyBorder="1" applyAlignment="1">
      <alignment horizontal="center"/>
    </xf>
    <xf numFmtId="2" fontId="7" fillId="0" borderId="39" xfId="0" applyNumberFormat="1" applyFont="1" applyBorder="1" applyAlignment="1">
      <alignment horizontal="center"/>
    </xf>
    <xf numFmtId="0" fontId="6" fillId="0" borderId="41" xfId="0" applyFont="1" applyBorder="1" applyAlignment="1">
      <alignment horizontal="center" vertical="top" textRotation="255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1" xfId="0" applyBorder="1"/>
    <xf numFmtId="0" fontId="0" fillId="0" borderId="25" xfId="0" applyBorder="1"/>
    <xf numFmtId="0" fontId="0" fillId="0" borderId="42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8" fillId="0" borderId="43" xfId="0" applyFont="1" applyBorder="1"/>
    <xf numFmtId="0" fontId="8" fillId="0" borderId="21" xfId="0" applyFont="1" applyBorder="1"/>
    <xf numFmtId="0" fontId="9" fillId="3" borderId="44" xfId="0" applyFont="1" applyFill="1" applyBorder="1"/>
    <xf numFmtId="0" fontId="0" fillId="0" borderId="29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/>
    <xf numFmtId="0" fontId="0" fillId="0" borderId="1" xfId="0" applyBorder="1"/>
    <xf numFmtId="0" fontId="0" fillId="0" borderId="28" xfId="0" quotePrefix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0" xfId="0" quotePrefix="1" applyBorder="1" applyAlignment="1">
      <alignment vertical="top"/>
    </xf>
    <xf numFmtId="0" fontId="0" fillId="0" borderId="0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quotePrefix="1" applyBorder="1" applyAlignment="1">
      <alignment vertical="top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vertical="top"/>
    </xf>
    <xf numFmtId="0" fontId="0" fillId="0" borderId="31" xfId="0" quotePrefix="1" applyBorder="1" applyAlignment="1">
      <alignment vertical="top"/>
    </xf>
    <xf numFmtId="0" fontId="0" fillId="0" borderId="3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146050</xdr:colOff>
      <xdr:row>11</xdr:row>
      <xdr:rowOff>82550</xdr:rowOff>
    </xdr:from>
    <xdr:to>
      <xdr:col>4</xdr:col>
      <xdr:colOff>476250</xdr:colOff>
      <xdr:row>18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72CAC0-2229-45BF-9588-C1B6F85D0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875" y="2759075"/>
          <a:ext cx="2130425" cy="133350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11</xdr:row>
      <xdr:rowOff>82550</xdr:rowOff>
    </xdr:from>
    <xdr:to>
      <xdr:col>8</xdr:col>
      <xdr:colOff>476250</xdr:colOff>
      <xdr:row>18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60BC5-0E53-48A0-A5D8-A8AD3B4D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2759075"/>
          <a:ext cx="2171700" cy="1365250"/>
        </a:xfrm>
        <a:prstGeom prst="rect">
          <a:avLst/>
        </a:prstGeom>
      </xdr:spPr>
    </xdr:pic>
    <xdr:clientData/>
  </xdr:twoCellAnchor>
  <xdr:twoCellAnchor editAs="oneCell">
    <xdr:from>
      <xdr:col>9</xdr:col>
      <xdr:colOff>203200</xdr:colOff>
      <xdr:row>11</xdr:row>
      <xdr:rowOff>76200</xdr:rowOff>
    </xdr:from>
    <xdr:to>
      <xdr:col>12</xdr:col>
      <xdr:colOff>635000</xdr:colOff>
      <xdr:row>18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E07A15-598B-4DB9-97AC-7EA0915AF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6675" y="2752725"/>
          <a:ext cx="2146300" cy="13652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31</xdr:row>
      <xdr:rowOff>6351</xdr:rowOff>
    </xdr:from>
    <xdr:to>
      <xdr:col>5</xdr:col>
      <xdr:colOff>0</xdr:colOff>
      <xdr:row>38</xdr:row>
      <xdr:rowOff>184150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69238F-25CF-473A-87A0-4E6C599D6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1" y="6816726"/>
          <a:ext cx="1828799" cy="1501774"/>
        </a:xfrm>
        <a:prstGeom prst="rect">
          <a:avLst/>
        </a:prstGeom>
      </xdr:spPr>
    </xdr:pic>
    <xdr:clientData/>
  </xdr:twoCellAnchor>
  <xdr:twoCellAnchor editAs="oneCell">
    <xdr:from>
      <xdr:col>6</xdr:col>
      <xdr:colOff>6351</xdr:colOff>
      <xdr:row>31</xdr:row>
      <xdr:rowOff>6351</xdr:rowOff>
    </xdr:from>
    <xdr:to>
      <xdr:col>9</xdr:col>
      <xdr:colOff>1</xdr:colOff>
      <xdr:row>38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F2D1A4-3998-4CF7-AC3B-357287832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9601" y="6816726"/>
          <a:ext cx="1793875" cy="1495424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596901</xdr:colOff>
      <xdr:row>30</xdr:row>
      <xdr:rowOff>177801</xdr:rowOff>
    </xdr:from>
    <xdr:to>
      <xdr:col>12</xdr:col>
      <xdr:colOff>806451</xdr:colOff>
      <xdr:row>38</xdr:row>
      <xdr:rowOff>184151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EDB00D-640B-4BC5-B1D2-C9595BEAA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40376" y="6797676"/>
          <a:ext cx="1924050" cy="1520825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39</xdr:row>
      <xdr:rowOff>177801</xdr:rowOff>
    </xdr:from>
    <xdr:to>
      <xdr:col>5</xdr:col>
      <xdr:colOff>6351</xdr:colOff>
      <xdr:row>47</xdr:row>
      <xdr:rowOff>177801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1928AF-E76E-4D07-9C7A-2498A0924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7551" y="8512176"/>
          <a:ext cx="1822450" cy="1524000"/>
        </a:xfrm>
        <a:prstGeom prst="rect">
          <a:avLst/>
        </a:prstGeom>
      </xdr:spPr>
    </xdr:pic>
    <xdr:clientData/>
  </xdr:twoCellAnchor>
  <xdr:twoCellAnchor editAs="oneCell">
    <xdr:from>
      <xdr:col>5</xdr:col>
      <xdr:colOff>603251</xdr:colOff>
      <xdr:row>39</xdr:row>
      <xdr:rowOff>177801</xdr:rowOff>
    </xdr:from>
    <xdr:to>
      <xdr:col>9</xdr:col>
      <xdr:colOff>1</xdr:colOff>
      <xdr:row>47</xdr:row>
      <xdr:rowOff>177801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E88CA5-1C8F-4642-AADD-857CF342F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36901" y="8512176"/>
          <a:ext cx="1806575" cy="1524000"/>
        </a:xfrm>
        <a:prstGeom prst="rect">
          <a:avLst/>
        </a:prstGeom>
      </xdr:spPr>
    </xdr:pic>
    <xdr:clientData/>
  </xdr:twoCellAnchor>
  <xdr:twoCellAnchor editAs="oneCell">
    <xdr:from>
      <xdr:col>9</xdr:col>
      <xdr:colOff>603251</xdr:colOff>
      <xdr:row>40</xdr:row>
      <xdr:rowOff>6349</xdr:rowOff>
    </xdr:from>
    <xdr:to>
      <xdr:col>12</xdr:col>
      <xdr:colOff>806451</xdr:colOff>
      <xdr:row>47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E729FE-0876-4AD2-B59C-84CE4D9E8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46726" y="8531224"/>
          <a:ext cx="1917700" cy="15049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82550</xdr:rowOff>
    </xdr:from>
    <xdr:to>
      <xdr:col>8</xdr:col>
      <xdr:colOff>25400</xdr:colOff>
      <xdr:row>79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539D45-F400-484F-AE45-93F266367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3798550"/>
          <a:ext cx="3683000" cy="251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</xdr:colOff>
      <xdr:row>51</xdr:row>
      <xdr:rowOff>0</xdr:rowOff>
    </xdr:from>
    <xdr:to>
      <xdr:col>8</xdr:col>
      <xdr:colOff>19050</xdr:colOff>
      <xdr:row>64</xdr:row>
      <xdr:rowOff>184150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F2B209-BA66-4302-A4DE-EFB1A7E25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0829925"/>
          <a:ext cx="3670300" cy="267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82</xdr:row>
      <xdr:rowOff>0</xdr:rowOff>
    </xdr:from>
    <xdr:to>
      <xdr:col>5</xdr:col>
      <xdr:colOff>38100</xdr:colOff>
      <xdr:row>93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51BD43A-9120-4A97-8021-30E8E893C3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725"/>
        <a:stretch/>
      </xdr:blipFill>
      <xdr:spPr bwMode="auto">
        <a:xfrm>
          <a:off x="130175" y="16792575"/>
          <a:ext cx="2441575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603250</xdr:colOff>
      <xdr:row>82</xdr:row>
      <xdr:rowOff>6350</xdr:rowOff>
    </xdr:from>
    <xdr:to>
      <xdr:col>10</xdr:col>
      <xdr:colOff>44450</xdr:colOff>
      <xdr:row>93</xdr:row>
      <xdr:rowOff>6350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F38C107-C3D4-4FF8-9096-E834986A5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998"/>
        <a:stretch/>
      </xdr:blipFill>
      <xdr:spPr bwMode="auto">
        <a:xfrm>
          <a:off x="3136900" y="16798925"/>
          <a:ext cx="252730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82</xdr:row>
      <xdr:rowOff>6350</xdr:rowOff>
    </xdr:from>
    <xdr:to>
      <xdr:col>14</xdr:col>
      <xdr:colOff>412750</xdr:colOff>
      <xdr:row>93</xdr:row>
      <xdr:rowOff>31750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110252-D07E-46B4-B0CE-CC9962BAC1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647"/>
        <a:stretch/>
      </xdr:blipFill>
      <xdr:spPr bwMode="auto">
        <a:xfrm>
          <a:off x="6048375" y="16798925"/>
          <a:ext cx="2593975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workbookViewId="0">
      <selection activeCell="P6" sqref="P6"/>
    </sheetView>
  </sheetViews>
  <sheetFormatPr defaultRowHeight="15" x14ac:dyDescent="0.25"/>
  <cols>
    <col min="1" max="1" width="1.85546875" bestFit="1" customWidth="1"/>
    <col min="2" max="2" width="8.7109375" customWidth="1"/>
    <col min="9" max="9" width="8.7109375" customWidth="1"/>
    <col min="10" max="10" width="10.140625" bestFit="1" customWidth="1"/>
    <col min="11" max="11" width="6.42578125" bestFit="1" customWidth="1"/>
    <col min="12" max="12" width="9.140625" bestFit="1" customWidth="1"/>
    <col min="13" max="13" width="13.140625" bestFit="1" customWidth="1"/>
    <col min="14" max="14" width="10.42578125" bestFit="1" customWidth="1"/>
    <col min="15" max="15" width="12.5703125" bestFit="1" customWidth="1"/>
    <col min="20" max="20" width="27.85546875" bestFit="1" customWidth="1"/>
  </cols>
  <sheetData>
    <row r="1" spans="1:13" ht="15.75" thickBo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4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x14ac:dyDescent="0.25">
      <c r="A3" s="7" t="s">
        <v>1</v>
      </c>
      <c r="B3" s="8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x14ac:dyDescent="0.25">
      <c r="A4" s="7" t="s">
        <v>1</v>
      </c>
      <c r="B4" s="8" t="s">
        <v>4</v>
      </c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spans="1:13" x14ac:dyDescent="0.25">
      <c r="A5" s="10" t="s">
        <v>1</v>
      </c>
      <c r="B5" s="8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x14ac:dyDescent="0.25">
      <c r="A6" s="7" t="s">
        <v>1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30" customHeight="1" thickBot="1" x14ac:dyDescent="0.3">
      <c r="A7" s="11" t="s">
        <v>1</v>
      </c>
      <c r="B7" s="12" t="s">
        <v>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5.75" thickBot="1" x14ac:dyDescent="0.3"/>
    <row r="9" spans="1:13" ht="15.75" thickBot="1" x14ac:dyDescent="0.3">
      <c r="B9" s="14" t="s">
        <v>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</row>
    <row r="10" spans="1:13" ht="30.6" customHeight="1" x14ac:dyDescent="0.25">
      <c r="B10" s="17" t="s">
        <v>9</v>
      </c>
      <c r="C10" s="18"/>
      <c r="D10" s="18"/>
      <c r="E10" s="18"/>
      <c r="F10" s="18" t="s">
        <v>10</v>
      </c>
      <c r="G10" s="18"/>
      <c r="H10" s="18"/>
      <c r="I10" s="18"/>
      <c r="J10" s="19" t="s">
        <v>11</v>
      </c>
      <c r="K10" s="19"/>
      <c r="L10" s="19"/>
      <c r="M10" s="20"/>
    </row>
    <row r="11" spans="1:13" ht="29.1" customHeight="1" x14ac:dyDescent="0.25">
      <c r="B11" s="21" t="s">
        <v>12</v>
      </c>
      <c r="C11" s="22"/>
      <c r="D11" s="22"/>
      <c r="E11" s="22"/>
      <c r="F11" s="23" t="s">
        <v>13</v>
      </c>
      <c r="G11" s="23"/>
      <c r="H11" s="23"/>
      <c r="I11" s="23"/>
      <c r="J11" s="22" t="s">
        <v>14</v>
      </c>
      <c r="K11" s="22"/>
      <c r="L11" s="22"/>
      <c r="M11" s="24"/>
    </row>
    <row r="12" spans="1:13" x14ac:dyDescent="0.2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3" spans="1:13" x14ac:dyDescent="0.25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</row>
    <row r="14" spans="1:13" x14ac:dyDescent="0.25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7"/>
    </row>
    <row r="15" spans="1:13" x14ac:dyDescent="0.25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7"/>
    </row>
    <row r="16" spans="1:13" x14ac:dyDescent="0.25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spans="2:13" x14ac:dyDescent="0.25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7"/>
    </row>
    <row r="18" spans="2:13" x14ac:dyDescent="0.25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</row>
    <row r="19" spans="2:13" ht="15.75" thickBot="1" x14ac:dyDescent="0.3"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</row>
    <row r="20" spans="2:13" ht="15.75" thickBot="1" x14ac:dyDescent="0.3"/>
    <row r="21" spans="2:13" ht="15.75" thickBot="1" x14ac:dyDescent="0.3">
      <c r="B21" s="31" t="s">
        <v>15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3"/>
    </row>
    <row r="22" spans="2:13" x14ac:dyDescent="0.25">
      <c r="B22" s="34" t="s">
        <v>16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6"/>
    </row>
    <row r="23" spans="2:13" ht="15.75" thickBot="1" x14ac:dyDescent="0.3">
      <c r="B23" s="37" t="s">
        <v>17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9"/>
    </row>
    <row r="24" spans="2:13" ht="29.45" customHeight="1" thickBot="1" x14ac:dyDescent="0.3">
      <c r="B24" s="40" t="s">
        <v>18</v>
      </c>
      <c r="C24" s="41"/>
      <c r="D24" s="41"/>
      <c r="E24" s="41"/>
      <c r="F24" s="41"/>
      <c r="G24" s="41"/>
      <c r="H24" s="42" t="s">
        <v>19</v>
      </c>
      <c r="I24" s="42"/>
      <c r="J24" s="42"/>
      <c r="K24" s="42"/>
      <c r="L24" s="42"/>
      <c r="M24" s="43"/>
    </row>
    <row r="25" spans="2:13" x14ac:dyDescent="0.25">
      <c r="B25" s="44" t="s">
        <v>20</v>
      </c>
      <c r="C25" s="45" t="s">
        <v>21</v>
      </c>
      <c r="D25" s="45"/>
      <c r="E25" s="45"/>
      <c r="F25" s="45"/>
      <c r="G25" s="45"/>
      <c r="H25" s="46" t="s">
        <v>20</v>
      </c>
      <c r="I25" s="45" t="s">
        <v>22</v>
      </c>
      <c r="J25" s="45"/>
      <c r="K25" s="45"/>
      <c r="L25" s="45"/>
      <c r="M25" s="47"/>
    </row>
    <row r="26" spans="2:13" ht="18" x14ac:dyDescent="0.35">
      <c r="B26" s="48" t="s">
        <v>20</v>
      </c>
      <c r="C26" s="49" t="s">
        <v>23</v>
      </c>
      <c r="D26" s="49"/>
      <c r="E26" s="49"/>
      <c r="F26" s="49"/>
      <c r="G26" s="49"/>
      <c r="H26" s="50" t="s">
        <v>20</v>
      </c>
      <c r="I26" s="49" t="s">
        <v>24</v>
      </c>
      <c r="J26" s="49"/>
      <c r="K26" s="49"/>
      <c r="L26" s="49"/>
      <c r="M26" s="51"/>
    </row>
    <row r="27" spans="2:13" ht="18.75" thickBot="1" x14ac:dyDescent="0.4">
      <c r="B27" s="52"/>
      <c r="C27" s="53"/>
      <c r="D27" s="54"/>
      <c r="E27" s="54"/>
      <c r="F27" s="54"/>
      <c r="G27" s="55"/>
      <c r="H27" s="56" t="s">
        <v>20</v>
      </c>
      <c r="I27" s="57" t="s">
        <v>25</v>
      </c>
      <c r="J27" s="57"/>
      <c r="K27" s="57"/>
      <c r="L27" s="57"/>
      <c r="M27" s="58"/>
    </row>
    <row r="29" spans="2:13" ht="15.75" thickBot="1" x14ac:dyDescent="0.3"/>
    <row r="30" spans="2:13" ht="15.75" thickBot="1" x14ac:dyDescent="0.3">
      <c r="B30" s="31" t="s">
        <v>26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</row>
    <row r="31" spans="2:13" x14ac:dyDescent="0.25">
      <c r="B31" s="59"/>
      <c r="C31" s="60" t="s">
        <v>27</v>
      </c>
      <c r="D31" s="60"/>
      <c r="E31" s="60"/>
      <c r="F31" s="61"/>
      <c r="G31" s="60" t="s">
        <v>28</v>
      </c>
      <c r="H31" s="60"/>
      <c r="I31" s="60"/>
      <c r="J31" s="61"/>
      <c r="K31" s="60" t="s">
        <v>29</v>
      </c>
      <c r="L31" s="60"/>
      <c r="M31" s="62"/>
    </row>
    <row r="32" spans="2:13" ht="14.45" customHeight="1" x14ac:dyDescent="0.25">
      <c r="B32" s="63" t="s">
        <v>30</v>
      </c>
      <c r="C32" s="61"/>
      <c r="D32" s="61"/>
      <c r="E32" s="61"/>
      <c r="F32" s="64" t="s">
        <v>30</v>
      </c>
      <c r="G32" s="61"/>
      <c r="H32" s="61"/>
      <c r="I32" s="61"/>
      <c r="J32" s="64" t="s">
        <v>30</v>
      </c>
      <c r="K32" s="61"/>
      <c r="L32" s="61"/>
      <c r="M32" s="65"/>
    </row>
    <row r="33" spans="2:13" x14ac:dyDescent="0.25">
      <c r="B33" s="63"/>
      <c r="C33" s="61"/>
      <c r="D33" s="61"/>
      <c r="E33" s="61"/>
      <c r="F33" s="64"/>
      <c r="G33" s="61"/>
      <c r="H33" s="61"/>
      <c r="I33" s="61"/>
      <c r="J33" s="64"/>
      <c r="K33" s="61"/>
      <c r="L33" s="61"/>
      <c r="M33" s="65"/>
    </row>
    <row r="34" spans="2:13" x14ac:dyDescent="0.25">
      <c r="B34" s="63"/>
      <c r="C34" s="61"/>
      <c r="D34" s="61"/>
      <c r="E34" s="61"/>
      <c r="F34" s="64"/>
      <c r="G34" s="61"/>
      <c r="H34" s="61"/>
      <c r="I34" s="61"/>
      <c r="J34" s="64"/>
      <c r="K34" s="61"/>
      <c r="L34" s="61"/>
      <c r="M34" s="65"/>
    </row>
    <row r="35" spans="2:13" x14ac:dyDescent="0.25">
      <c r="B35" s="63"/>
      <c r="C35" s="61"/>
      <c r="D35" s="61"/>
      <c r="E35" s="61"/>
      <c r="F35" s="64"/>
      <c r="G35" s="61"/>
      <c r="H35" s="61"/>
      <c r="I35" s="61"/>
      <c r="J35" s="64"/>
      <c r="K35" s="61"/>
      <c r="L35" s="61"/>
      <c r="M35" s="65"/>
    </row>
    <row r="36" spans="2:13" x14ac:dyDescent="0.25">
      <c r="B36" s="63"/>
      <c r="C36" s="61"/>
      <c r="D36" s="61"/>
      <c r="E36" s="61"/>
      <c r="F36" s="64"/>
      <c r="G36" s="61"/>
      <c r="H36" s="61"/>
      <c r="I36" s="61"/>
      <c r="J36" s="64"/>
      <c r="K36" s="61"/>
      <c r="L36" s="61"/>
      <c r="M36" s="65"/>
    </row>
    <row r="37" spans="2:13" x14ac:dyDescent="0.25">
      <c r="B37" s="63"/>
      <c r="C37" s="61"/>
      <c r="D37" s="61"/>
      <c r="E37" s="61"/>
      <c r="F37" s="64"/>
      <c r="G37" s="61"/>
      <c r="H37" s="61"/>
      <c r="I37" s="61"/>
      <c r="J37" s="64"/>
      <c r="K37" s="61"/>
      <c r="L37" s="61"/>
      <c r="M37" s="65"/>
    </row>
    <row r="38" spans="2:13" x14ac:dyDescent="0.25">
      <c r="B38" s="63"/>
      <c r="C38" s="61"/>
      <c r="D38" s="61"/>
      <c r="E38" s="61"/>
      <c r="F38" s="64"/>
      <c r="G38" s="61"/>
      <c r="H38" s="61"/>
      <c r="I38" s="61"/>
      <c r="J38" s="64"/>
      <c r="K38" s="61"/>
      <c r="L38" s="61"/>
      <c r="M38" s="65"/>
    </row>
    <row r="39" spans="2:13" ht="15.75" thickBot="1" x14ac:dyDescent="0.3">
      <c r="B39" s="63"/>
      <c r="C39" s="61"/>
      <c r="D39" s="61"/>
      <c r="E39" s="61"/>
      <c r="F39" s="64"/>
      <c r="G39" s="61"/>
      <c r="H39" s="61"/>
      <c r="I39" s="61"/>
      <c r="J39" s="64"/>
      <c r="K39" s="61"/>
      <c r="L39" s="61"/>
      <c r="M39" s="65"/>
    </row>
    <row r="40" spans="2:13" x14ac:dyDescent="0.25">
      <c r="B40" s="66"/>
      <c r="C40" s="60" t="s">
        <v>27</v>
      </c>
      <c r="D40" s="60"/>
      <c r="E40" s="60"/>
      <c r="F40" s="67"/>
      <c r="G40" s="60" t="s">
        <v>28</v>
      </c>
      <c r="H40" s="60"/>
      <c r="I40" s="60"/>
      <c r="J40" s="67"/>
      <c r="K40" s="60" t="s">
        <v>29</v>
      </c>
      <c r="L40" s="60"/>
      <c r="M40" s="62"/>
    </row>
    <row r="41" spans="2:13" x14ac:dyDescent="0.25">
      <c r="B41" s="63" t="s">
        <v>31</v>
      </c>
      <c r="C41" s="61"/>
      <c r="D41" s="61"/>
      <c r="E41" s="61"/>
      <c r="F41" s="64" t="s">
        <v>31</v>
      </c>
      <c r="G41" s="61"/>
      <c r="H41" s="61"/>
      <c r="I41" s="61"/>
      <c r="J41" s="64" t="s">
        <v>31</v>
      </c>
      <c r="K41" s="61"/>
      <c r="L41" s="61"/>
      <c r="M41" s="65"/>
    </row>
    <row r="42" spans="2:13" x14ac:dyDescent="0.25">
      <c r="B42" s="63"/>
      <c r="C42" s="61"/>
      <c r="D42" s="61"/>
      <c r="E42" s="61"/>
      <c r="F42" s="64"/>
      <c r="G42" s="61"/>
      <c r="H42" s="61"/>
      <c r="I42" s="61"/>
      <c r="J42" s="64"/>
      <c r="K42" s="61"/>
      <c r="L42" s="61"/>
      <c r="M42" s="65"/>
    </row>
    <row r="43" spans="2:13" x14ac:dyDescent="0.25">
      <c r="B43" s="63"/>
      <c r="C43" s="61"/>
      <c r="D43" s="61"/>
      <c r="E43" s="61"/>
      <c r="F43" s="64"/>
      <c r="G43" s="61"/>
      <c r="H43" s="61"/>
      <c r="I43" s="61"/>
      <c r="J43" s="64"/>
      <c r="K43" s="61"/>
      <c r="L43" s="61"/>
      <c r="M43" s="65"/>
    </row>
    <row r="44" spans="2:13" x14ac:dyDescent="0.25">
      <c r="B44" s="63"/>
      <c r="C44" s="61"/>
      <c r="D44" s="61"/>
      <c r="E44" s="61"/>
      <c r="F44" s="64"/>
      <c r="G44" s="61"/>
      <c r="H44" s="61"/>
      <c r="I44" s="61"/>
      <c r="J44" s="64"/>
      <c r="K44" s="61"/>
      <c r="L44" s="61"/>
      <c r="M44" s="65"/>
    </row>
    <row r="45" spans="2:13" x14ac:dyDescent="0.25">
      <c r="B45" s="63"/>
      <c r="C45" s="61"/>
      <c r="D45" s="61"/>
      <c r="E45" s="61"/>
      <c r="F45" s="64"/>
      <c r="G45" s="61"/>
      <c r="H45" s="61"/>
      <c r="I45" s="61"/>
      <c r="J45" s="64"/>
      <c r="K45" s="61"/>
      <c r="L45" s="61"/>
      <c r="M45" s="65"/>
    </row>
    <row r="46" spans="2:13" x14ac:dyDescent="0.25">
      <c r="B46" s="63"/>
      <c r="C46" s="61"/>
      <c r="D46" s="61"/>
      <c r="E46" s="61"/>
      <c r="F46" s="64"/>
      <c r="G46" s="61"/>
      <c r="H46" s="61"/>
      <c r="I46" s="61"/>
      <c r="J46" s="64"/>
      <c r="K46" s="61"/>
      <c r="L46" s="61"/>
      <c r="M46" s="65"/>
    </row>
    <row r="47" spans="2:13" x14ac:dyDescent="0.25">
      <c r="B47" s="63"/>
      <c r="C47" s="61"/>
      <c r="D47" s="61"/>
      <c r="E47" s="61"/>
      <c r="F47" s="64"/>
      <c r="G47" s="61"/>
      <c r="H47" s="61"/>
      <c r="I47" s="61"/>
      <c r="J47" s="64"/>
      <c r="K47" s="61"/>
      <c r="L47" s="61"/>
      <c r="M47" s="65"/>
    </row>
    <row r="48" spans="2:13" ht="15.75" thickBot="1" x14ac:dyDescent="0.3">
      <c r="B48" s="68"/>
      <c r="C48" s="69"/>
      <c r="D48" s="69"/>
      <c r="E48" s="69"/>
      <c r="F48" s="70"/>
      <c r="G48" s="69"/>
      <c r="H48" s="69"/>
      <c r="I48" s="69"/>
      <c r="J48" s="70"/>
      <c r="K48" s="69"/>
      <c r="L48" s="69"/>
      <c r="M48" s="71"/>
    </row>
    <row r="50" spans="2:15" ht="15.75" thickBot="1" x14ac:dyDescent="0.3"/>
    <row r="51" spans="2:15" ht="30" customHeight="1" thickBot="1" x14ac:dyDescent="0.3">
      <c r="B51" s="72" t="s">
        <v>32</v>
      </c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4"/>
    </row>
    <row r="52" spans="2:15" ht="15.75" thickBot="1" x14ac:dyDescent="0.3">
      <c r="B52" s="75" t="s">
        <v>33</v>
      </c>
      <c r="C52" s="76"/>
      <c r="D52" s="77"/>
      <c r="E52" s="77"/>
      <c r="F52" s="77"/>
      <c r="G52" s="77"/>
      <c r="H52" s="77"/>
      <c r="I52" s="78"/>
      <c r="J52" s="79" t="s">
        <v>34</v>
      </c>
      <c r="K52" s="80" t="s">
        <v>35</v>
      </c>
      <c r="L52" s="80" t="s">
        <v>36</v>
      </c>
      <c r="M52" s="80" t="s">
        <v>37</v>
      </c>
      <c r="N52" s="81" t="s">
        <v>38</v>
      </c>
      <c r="O52" s="82" t="s">
        <v>39</v>
      </c>
    </row>
    <row r="53" spans="2:15" x14ac:dyDescent="0.25">
      <c r="B53" s="83"/>
      <c r="C53" s="84"/>
      <c r="D53" s="85"/>
      <c r="E53" s="85"/>
      <c r="F53" s="85"/>
      <c r="G53" s="85"/>
      <c r="H53" s="85"/>
      <c r="I53" s="65"/>
      <c r="J53" s="86">
        <v>7306</v>
      </c>
      <c r="K53" s="87">
        <v>40.6</v>
      </c>
      <c r="L53" s="88" t="s">
        <v>40</v>
      </c>
      <c r="M53" s="89">
        <v>-9.32</v>
      </c>
      <c r="N53" s="90" t="s">
        <v>40</v>
      </c>
      <c r="O53" s="91" t="s">
        <v>40</v>
      </c>
    </row>
    <row r="54" spans="2:15" x14ac:dyDescent="0.25">
      <c r="B54" s="83"/>
      <c r="C54" s="84"/>
      <c r="D54" s="85"/>
      <c r="E54" s="85"/>
      <c r="F54" s="85"/>
      <c r="G54" s="85"/>
      <c r="H54" s="85"/>
      <c r="I54" s="65"/>
      <c r="J54" s="92">
        <v>7337</v>
      </c>
      <c r="K54" s="93">
        <v>40.799999999999997</v>
      </c>
      <c r="L54" s="94" t="s">
        <v>40</v>
      </c>
      <c r="M54" s="95">
        <v>-0.9</v>
      </c>
      <c r="N54" s="96" t="s">
        <v>40</v>
      </c>
      <c r="O54" s="97" t="s">
        <v>40</v>
      </c>
    </row>
    <row r="55" spans="2:15" x14ac:dyDescent="0.25">
      <c r="B55" s="83"/>
      <c r="C55" s="84"/>
      <c r="D55" s="85"/>
      <c r="E55" s="85"/>
      <c r="F55" s="85"/>
      <c r="G55" s="85"/>
      <c r="H55" s="85"/>
      <c r="I55" s="65"/>
      <c r="J55" s="92">
        <v>7366</v>
      </c>
      <c r="K55" s="93">
        <v>44.4</v>
      </c>
      <c r="L55" s="94" t="s">
        <v>40</v>
      </c>
      <c r="M55" s="95">
        <v>-6.94</v>
      </c>
      <c r="N55" s="96" t="s">
        <v>40</v>
      </c>
      <c r="O55" s="97" t="s">
        <v>40</v>
      </c>
    </row>
    <row r="56" spans="2:15" x14ac:dyDescent="0.25">
      <c r="B56" s="83"/>
      <c r="C56" s="84"/>
      <c r="D56" s="85"/>
      <c r="E56" s="85"/>
      <c r="F56" s="85"/>
      <c r="G56" s="85"/>
      <c r="H56" s="85"/>
      <c r="I56" s="65"/>
      <c r="J56" s="92">
        <v>7397</v>
      </c>
      <c r="K56" s="93">
        <v>46.7</v>
      </c>
      <c r="L56" s="94" t="s">
        <v>40</v>
      </c>
      <c r="M56" s="95">
        <v>-2.75</v>
      </c>
      <c r="N56" s="96" t="s">
        <v>40</v>
      </c>
      <c r="O56" s="97" t="s">
        <v>40</v>
      </c>
    </row>
    <row r="57" spans="2:15" x14ac:dyDescent="0.25">
      <c r="B57" s="83"/>
      <c r="C57" s="84"/>
      <c r="D57" s="85"/>
      <c r="E57" s="85"/>
      <c r="F57" s="85"/>
      <c r="G57" s="85"/>
      <c r="H57" s="85"/>
      <c r="I57" s="65"/>
      <c r="J57" s="92">
        <v>7427</v>
      </c>
      <c r="K57" s="93">
        <v>54.1</v>
      </c>
      <c r="L57" s="94" t="s">
        <v>40</v>
      </c>
      <c r="M57" s="95">
        <v>3.45</v>
      </c>
      <c r="N57" s="96" t="s">
        <v>40</v>
      </c>
      <c r="O57" s="97" t="s">
        <v>40</v>
      </c>
    </row>
    <row r="58" spans="2:15" x14ac:dyDescent="0.25">
      <c r="B58" s="83"/>
      <c r="C58" s="84"/>
      <c r="D58" s="85"/>
      <c r="E58" s="85"/>
      <c r="F58" s="85"/>
      <c r="G58" s="85"/>
      <c r="H58" s="85"/>
      <c r="I58" s="65"/>
      <c r="J58" s="92">
        <v>7458</v>
      </c>
      <c r="K58" s="93">
        <v>58.5</v>
      </c>
      <c r="L58" s="94" t="s">
        <v>40</v>
      </c>
      <c r="M58" s="95">
        <v>8.98</v>
      </c>
      <c r="N58" s="96" t="s">
        <v>40</v>
      </c>
      <c r="O58" s="97" t="s">
        <v>40</v>
      </c>
    </row>
    <row r="59" spans="2:15" x14ac:dyDescent="0.25">
      <c r="B59" s="83"/>
      <c r="C59" s="84"/>
      <c r="D59" s="85"/>
      <c r="E59" s="85"/>
      <c r="F59" s="85"/>
      <c r="G59" s="85"/>
      <c r="H59" s="85"/>
      <c r="I59" s="65"/>
      <c r="J59" s="92">
        <v>7488</v>
      </c>
      <c r="K59" s="93">
        <v>57.7</v>
      </c>
      <c r="L59" s="94">
        <v>49.04</v>
      </c>
      <c r="M59" s="95">
        <v>12.97</v>
      </c>
      <c r="N59" s="98">
        <v>-4.3099999999999996</v>
      </c>
      <c r="O59" s="97">
        <f>L59+M59+N59</f>
        <v>57.699999999999996</v>
      </c>
    </row>
    <row r="60" spans="2:15" x14ac:dyDescent="0.25">
      <c r="B60" s="83"/>
      <c r="C60" s="84"/>
      <c r="D60" s="85"/>
      <c r="E60" s="85"/>
      <c r="F60" s="85"/>
      <c r="G60" s="85"/>
      <c r="H60" s="85"/>
      <c r="I60" s="65"/>
      <c r="J60" s="92">
        <v>7519</v>
      </c>
      <c r="K60" s="93">
        <v>56.4</v>
      </c>
      <c r="L60" s="94">
        <v>49.15</v>
      </c>
      <c r="M60" s="95">
        <v>11.46</v>
      </c>
      <c r="N60" s="98">
        <v>-4.21</v>
      </c>
      <c r="O60" s="97">
        <f t="shared" ref="O60:O64" si="0">L60+M60+N60</f>
        <v>56.4</v>
      </c>
    </row>
    <row r="61" spans="2:15" x14ac:dyDescent="0.25">
      <c r="B61" s="83"/>
      <c r="C61" s="84"/>
      <c r="D61" s="85"/>
      <c r="E61" s="85"/>
      <c r="F61" s="85"/>
      <c r="G61" s="85"/>
      <c r="H61" s="85"/>
      <c r="I61" s="65"/>
      <c r="J61" s="92">
        <v>7550</v>
      </c>
      <c r="K61" s="93">
        <v>54.3</v>
      </c>
      <c r="L61" s="94">
        <v>49.14</v>
      </c>
      <c r="M61" s="95">
        <v>7.39</v>
      </c>
      <c r="N61" s="98">
        <v>-2.23</v>
      </c>
      <c r="O61" s="97">
        <f t="shared" si="0"/>
        <v>54.300000000000004</v>
      </c>
    </row>
    <row r="62" spans="2:15" x14ac:dyDescent="0.25">
      <c r="B62" s="83"/>
      <c r="C62" s="84"/>
      <c r="D62" s="85"/>
      <c r="E62" s="85"/>
      <c r="F62" s="85"/>
      <c r="G62" s="85"/>
      <c r="H62" s="85"/>
      <c r="I62" s="65"/>
      <c r="J62" s="92">
        <v>7580</v>
      </c>
      <c r="K62" s="93">
        <v>50.5</v>
      </c>
      <c r="L62" s="94">
        <v>49.18</v>
      </c>
      <c r="M62" s="95">
        <v>0.65</v>
      </c>
      <c r="N62" s="98">
        <v>0.67</v>
      </c>
      <c r="O62" s="97">
        <f t="shared" si="0"/>
        <v>50.5</v>
      </c>
    </row>
    <row r="63" spans="2:15" x14ac:dyDescent="0.25">
      <c r="B63" s="83"/>
      <c r="C63" s="84"/>
      <c r="D63" s="85"/>
      <c r="E63" s="85"/>
      <c r="F63" s="85"/>
      <c r="G63" s="85"/>
      <c r="H63" s="85"/>
      <c r="I63" s="65"/>
      <c r="J63" s="92">
        <v>7611</v>
      </c>
      <c r="K63" s="93">
        <v>42.9</v>
      </c>
      <c r="L63" s="94">
        <v>49.19</v>
      </c>
      <c r="M63" s="95">
        <v>-6.6</v>
      </c>
      <c r="N63" s="98">
        <v>0.31</v>
      </c>
      <c r="O63" s="97">
        <f t="shared" si="0"/>
        <v>42.9</v>
      </c>
    </row>
    <row r="64" spans="2:15" x14ac:dyDescent="0.25">
      <c r="B64" s="83"/>
      <c r="C64" s="84"/>
      <c r="D64" s="85"/>
      <c r="E64" s="85"/>
      <c r="F64" s="85"/>
      <c r="G64" s="85"/>
      <c r="H64" s="85"/>
      <c r="I64" s="65"/>
      <c r="J64" s="92">
        <v>7641</v>
      </c>
      <c r="K64" s="93">
        <v>39.799999999999997</v>
      </c>
      <c r="L64" s="94">
        <v>49.2</v>
      </c>
      <c r="M64" s="95">
        <v>-9.3699999999999992</v>
      </c>
      <c r="N64" s="98">
        <v>-0.03</v>
      </c>
      <c r="O64" s="97">
        <f t="shared" si="0"/>
        <v>39.800000000000004</v>
      </c>
    </row>
    <row r="65" spans="2:20" ht="15.75" thickBot="1" x14ac:dyDescent="0.3">
      <c r="B65" s="99"/>
      <c r="C65" s="100"/>
      <c r="D65" s="101"/>
      <c r="E65" s="101"/>
      <c r="F65" s="101"/>
      <c r="G65" s="101"/>
      <c r="H65" s="101"/>
      <c r="I65" s="71"/>
      <c r="J65" s="52"/>
      <c r="K65" s="102"/>
      <c r="L65" s="102"/>
      <c r="M65" s="102"/>
      <c r="N65" s="103"/>
      <c r="O65" s="104"/>
    </row>
    <row r="66" spans="2:20" ht="15.75" thickBot="1" x14ac:dyDescent="0.3"/>
    <row r="67" spans="2:20" ht="15.75" thickBot="1" x14ac:dyDescent="0.3">
      <c r="B67" s="75" t="s">
        <v>41</v>
      </c>
      <c r="C67" s="76"/>
      <c r="D67" s="77"/>
      <c r="E67" s="77"/>
      <c r="F67" s="77"/>
      <c r="G67" s="77"/>
      <c r="H67" s="105"/>
      <c r="I67" s="106"/>
      <c r="J67" s="79" t="s">
        <v>34</v>
      </c>
      <c r="K67" s="80" t="s">
        <v>35</v>
      </c>
      <c r="L67" s="80" t="s">
        <v>36</v>
      </c>
      <c r="M67" s="80" t="s">
        <v>37</v>
      </c>
      <c r="N67" s="81" t="s">
        <v>38</v>
      </c>
      <c r="O67" s="82" t="s">
        <v>42</v>
      </c>
      <c r="P67" s="107" t="s">
        <v>43</v>
      </c>
      <c r="Q67" s="80" t="s">
        <v>44</v>
      </c>
      <c r="R67" s="80" t="s">
        <v>45</v>
      </c>
      <c r="S67" s="108" t="s">
        <v>46</v>
      </c>
      <c r="T67" s="109" t="s">
        <v>47</v>
      </c>
    </row>
    <row r="68" spans="2:20" x14ac:dyDescent="0.25">
      <c r="B68" s="83"/>
      <c r="C68" s="84"/>
      <c r="D68" s="85"/>
      <c r="E68" s="85"/>
      <c r="F68" s="85"/>
      <c r="G68" s="85"/>
      <c r="H68" s="110"/>
      <c r="I68" s="61"/>
      <c r="J68" s="86">
        <v>17899</v>
      </c>
      <c r="K68" s="87">
        <v>112</v>
      </c>
      <c r="L68" s="88" t="s">
        <v>40</v>
      </c>
      <c r="M68" s="89">
        <v>0.91022999999999998</v>
      </c>
      <c r="N68" s="90" t="s">
        <v>40</v>
      </c>
      <c r="O68" s="91" t="s">
        <v>40</v>
      </c>
      <c r="P68" s="111">
        <f>LN(K68)</f>
        <v>4.7184988712950942</v>
      </c>
      <c r="Q68" s="88" t="s">
        <v>40</v>
      </c>
      <c r="R68" s="112">
        <f>LN(M68)</f>
        <v>-9.4057964153700074E-2</v>
      </c>
      <c r="S68" s="90" t="s">
        <v>40</v>
      </c>
      <c r="T68" s="97" t="s">
        <v>40</v>
      </c>
    </row>
    <row r="69" spans="2:20" x14ac:dyDescent="0.25">
      <c r="B69" s="83"/>
      <c r="C69" s="84"/>
      <c r="D69" s="85"/>
      <c r="E69" s="85"/>
      <c r="F69" s="85"/>
      <c r="G69" s="85"/>
      <c r="H69" s="110"/>
      <c r="I69" s="61"/>
      <c r="J69" s="92">
        <v>17930</v>
      </c>
      <c r="K69" s="93">
        <v>118</v>
      </c>
      <c r="L69" s="94" t="s">
        <v>40</v>
      </c>
      <c r="M69" s="95">
        <v>0.88362499999999999</v>
      </c>
      <c r="N69" s="96" t="s">
        <v>40</v>
      </c>
      <c r="O69" s="97" t="s">
        <v>40</v>
      </c>
      <c r="P69" s="113">
        <f t="shared" ref="P69:S79" si="1">LN(K69)</f>
        <v>4.7706846244656651</v>
      </c>
      <c r="Q69" s="94" t="s">
        <v>40</v>
      </c>
      <c r="R69" s="114">
        <f t="shared" ref="R69:R73" si="2">LN(M69)</f>
        <v>-0.12372251449101894</v>
      </c>
      <c r="S69" s="96" t="s">
        <v>40</v>
      </c>
      <c r="T69" s="97" t="s">
        <v>40</v>
      </c>
    </row>
    <row r="70" spans="2:20" x14ac:dyDescent="0.25">
      <c r="B70" s="83"/>
      <c r="C70" s="84"/>
      <c r="D70" s="85"/>
      <c r="E70" s="85"/>
      <c r="F70" s="85"/>
      <c r="G70" s="85"/>
      <c r="H70" s="110"/>
      <c r="I70" s="61"/>
      <c r="J70" s="92">
        <v>17958</v>
      </c>
      <c r="K70" s="93">
        <v>132</v>
      </c>
      <c r="L70" s="94" t="s">
        <v>40</v>
      </c>
      <c r="M70" s="95">
        <v>1.007366</v>
      </c>
      <c r="N70" s="96" t="s">
        <v>40</v>
      </c>
      <c r="O70" s="97" t="s">
        <v>40</v>
      </c>
      <c r="P70" s="113">
        <f t="shared" si="1"/>
        <v>4.8828019225863706</v>
      </c>
      <c r="Q70" s="94" t="s">
        <v>40</v>
      </c>
      <c r="R70" s="114">
        <f t="shared" si="2"/>
        <v>7.3390035116970382E-3</v>
      </c>
      <c r="S70" s="96" t="s">
        <v>40</v>
      </c>
      <c r="T70" s="97" t="s">
        <v>40</v>
      </c>
    </row>
    <row r="71" spans="2:20" x14ac:dyDescent="0.25">
      <c r="B71" s="83"/>
      <c r="C71" s="84"/>
      <c r="D71" s="85"/>
      <c r="E71" s="85"/>
      <c r="F71" s="85"/>
      <c r="G71" s="85"/>
      <c r="H71" s="110"/>
      <c r="I71" s="61"/>
      <c r="J71" s="92">
        <v>17989</v>
      </c>
      <c r="K71" s="93">
        <v>129</v>
      </c>
      <c r="L71" s="94" t="s">
        <v>40</v>
      </c>
      <c r="M71" s="95">
        <v>0.97590600000000005</v>
      </c>
      <c r="N71" s="96" t="s">
        <v>40</v>
      </c>
      <c r="O71" s="97" t="s">
        <v>40</v>
      </c>
      <c r="P71" s="113">
        <f t="shared" si="1"/>
        <v>4.8598124043616719</v>
      </c>
      <c r="Q71" s="94" t="s">
        <v>40</v>
      </c>
      <c r="R71" s="114">
        <f t="shared" si="2"/>
        <v>-2.4389008682702312E-2</v>
      </c>
      <c r="S71" s="96" t="s">
        <v>40</v>
      </c>
      <c r="T71" s="97" t="s">
        <v>40</v>
      </c>
    </row>
    <row r="72" spans="2:20" x14ac:dyDescent="0.25">
      <c r="B72" s="83"/>
      <c r="C72" s="84"/>
      <c r="D72" s="85"/>
      <c r="E72" s="85"/>
      <c r="F72" s="85"/>
      <c r="G72" s="85"/>
      <c r="H72" s="110"/>
      <c r="I72" s="61"/>
      <c r="J72" s="92">
        <v>18019</v>
      </c>
      <c r="K72" s="93">
        <v>121</v>
      </c>
      <c r="L72" s="94" t="s">
        <v>40</v>
      </c>
      <c r="M72" s="95">
        <v>0.98137799999999997</v>
      </c>
      <c r="N72" s="96" t="s">
        <v>40</v>
      </c>
      <c r="O72" s="97" t="s">
        <v>40</v>
      </c>
      <c r="P72" s="113">
        <f t="shared" si="1"/>
        <v>4.7957905455967413</v>
      </c>
      <c r="Q72" s="94" t="s">
        <v>40</v>
      </c>
      <c r="R72" s="114">
        <f t="shared" si="2"/>
        <v>-1.8797572532967637E-2</v>
      </c>
      <c r="S72" s="96" t="s">
        <v>40</v>
      </c>
      <c r="T72" s="97" t="s">
        <v>40</v>
      </c>
    </row>
    <row r="73" spans="2:20" x14ac:dyDescent="0.25">
      <c r="B73" s="83"/>
      <c r="C73" s="84"/>
      <c r="D73" s="85"/>
      <c r="E73" s="85"/>
      <c r="F73" s="85"/>
      <c r="G73" s="85"/>
      <c r="H73" s="110"/>
      <c r="I73" s="61"/>
      <c r="J73" s="92">
        <v>18050</v>
      </c>
      <c r="K73" s="93">
        <v>135</v>
      </c>
      <c r="L73" s="94" t="s">
        <v>40</v>
      </c>
      <c r="M73" s="95">
        <v>1.112776</v>
      </c>
      <c r="N73" s="96" t="s">
        <v>40</v>
      </c>
      <c r="O73" s="97" t="s">
        <v>40</v>
      </c>
      <c r="P73" s="113">
        <f t="shared" si="1"/>
        <v>4.9052747784384296</v>
      </c>
      <c r="Q73" s="94" t="s">
        <v>40</v>
      </c>
      <c r="R73" s="114">
        <f t="shared" si="2"/>
        <v>0.1068577941766914</v>
      </c>
      <c r="S73" s="96" t="s">
        <v>40</v>
      </c>
      <c r="T73" s="97" t="s">
        <v>40</v>
      </c>
    </row>
    <row r="74" spans="2:20" x14ac:dyDescent="0.25">
      <c r="B74" s="83"/>
      <c r="C74" s="84"/>
      <c r="D74" s="85"/>
      <c r="E74" s="85"/>
      <c r="F74" s="85"/>
      <c r="G74" s="85"/>
      <c r="H74" s="110"/>
      <c r="I74" s="61"/>
      <c r="J74" s="92">
        <v>18080</v>
      </c>
      <c r="K74" s="93">
        <v>148</v>
      </c>
      <c r="L74" s="94">
        <v>126.791667</v>
      </c>
      <c r="M74" s="95">
        <v>1.226556</v>
      </c>
      <c r="N74" s="98">
        <v>0.95166399999999995</v>
      </c>
      <c r="O74" s="97">
        <f t="shared" ref="O74:O79" si="3">L74*M74*N74</f>
        <v>148.00000633437773</v>
      </c>
      <c r="P74" s="113">
        <f t="shared" si="1"/>
        <v>4.9972122737641147</v>
      </c>
      <c r="Q74" s="114">
        <f>LN(L74)</f>
        <v>4.8425453221780099</v>
      </c>
      <c r="R74" s="114">
        <f>LN(M74)</f>
        <v>0.20421024205159188</v>
      </c>
      <c r="S74" s="115">
        <f>LN(N74)</f>
        <v>-4.9543247665638279E-2</v>
      </c>
      <c r="T74" s="116">
        <f>Q74+R74+S74</f>
        <v>4.9972123165639637</v>
      </c>
    </row>
    <row r="75" spans="2:20" x14ac:dyDescent="0.25">
      <c r="B75" s="83"/>
      <c r="C75" s="84"/>
      <c r="D75" s="85"/>
      <c r="E75" s="85"/>
      <c r="F75" s="85"/>
      <c r="G75" s="85"/>
      <c r="H75" s="110"/>
      <c r="I75" s="61"/>
      <c r="J75" s="92">
        <v>18111</v>
      </c>
      <c r="K75" s="93">
        <v>148</v>
      </c>
      <c r="L75" s="94">
        <v>127.25</v>
      </c>
      <c r="M75" s="95">
        <v>1.219911</v>
      </c>
      <c r="N75" s="98">
        <v>0.95340100000000005</v>
      </c>
      <c r="O75" s="97">
        <f t="shared" si="3"/>
        <v>147.99994074032477</v>
      </c>
      <c r="P75" s="113">
        <f t="shared" si="1"/>
        <v>4.9972122737641147</v>
      </c>
      <c r="Q75" s="114">
        <f t="shared" si="1"/>
        <v>4.8461536554306317</v>
      </c>
      <c r="R75" s="114">
        <f t="shared" si="1"/>
        <v>0.19877790526445258</v>
      </c>
      <c r="S75" s="115">
        <f t="shared" si="1"/>
        <v>-4.7719687334260907E-2</v>
      </c>
      <c r="T75" s="116">
        <f t="shared" ref="T75:T79" si="4">Q75+R75+S75</f>
        <v>4.9972118733608237</v>
      </c>
    </row>
    <row r="76" spans="2:20" x14ac:dyDescent="0.25">
      <c r="B76" s="83"/>
      <c r="C76" s="84"/>
      <c r="D76" s="85"/>
      <c r="E76" s="85"/>
      <c r="F76" s="85"/>
      <c r="G76" s="85"/>
      <c r="H76" s="110"/>
      <c r="I76" s="61"/>
      <c r="J76" s="92">
        <v>18142</v>
      </c>
      <c r="K76" s="93">
        <v>136</v>
      </c>
      <c r="L76" s="94">
        <v>127.958333</v>
      </c>
      <c r="M76" s="95">
        <v>1.060492</v>
      </c>
      <c r="N76" s="98">
        <v>1.0022200000000001</v>
      </c>
      <c r="O76" s="97">
        <f t="shared" si="3"/>
        <v>136.00003979026124</v>
      </c>
      <c r="P76" s="113">
        <f t="shared" si="1"/>
        <v>4.9126548857360524</v>
      </c>
      <c r="Q76" s="114">
        <f t="shared" si="1"/>
        <v>4.851704687487862</v>
      </c>
      <c r="R76" s="114">
        <f t="shared" si="1"/>
        <v>5.8732951382642888E-2</v>
      </c>
      <c r="S76" s="115">
        <f t="shared" si="1"/>
        <v>2.2175394409545933E-3</v>
      </c>
      <c r="T76" s="116">
        <f t="shared" si="4"/>
        <v>4.9126551783114598</v>
      </c>
    </row>
    <row r="77" spans="2:20" x14ac:dyDescent="0.25">
      <c r="B77" s="83"/>
      <c r="C77" s="84"/>
      <c r="D77" s="85"/>
      <c r="E77" s="85"/>
      <c r="F77" s="85"/>
      <c r="G77" s="85"/>
      <c r="H77" s="110"/>
      <c r="I77" s="61"/>
      <c r="J77" s="92">
        <v>18172</v>
      </c>
      <c r="K77" s="93">
        <v>119</v>
      </c>
      <c r="L77" s="94">
        <v>128.58333300000001</v>
      </c>
      <c r="M77" s="95">
        <v>0.92175700000000005</v>
      </c>
      <c r="N77" s="98">
        <v>1.0040279999999999</v>
      </c>
      <c r="O77" s="97">
        <f t="shared" si="3"/>
        <v>118.99999625762905</v>
      </c>
      <c r="P77" s="113">
        <f t="shared" si="1"/>
        <v>4.7791234931115296</v>
      </c>
      <c r="Q77" s="114">
        <f t="shared" si="1"/>
        <v>4.8565771999828078</v>
      </c>
      <c r="R77" s="114">
        <f t="shared" si="1"/>
        <v>-8.1473647646651465E-2</v>
      </c>
      <c r="S77" s="115">
        <f t="shared" si="1"/>
        <v>4.0199093268770275E-3</v>
      </c>
      <c r="T77" s="116">
        <f t="shared" si="4"/>
        <v>4.7791234616630334</v>
      </c>
    </row>
    <row r="78" spans="2:20" x14ac:dyDescent="0.25">
      <c r="B78" s="83"/>
      <c r="C78" s="84"/>
      <c r="D78" s="85"/>
      <c r="E78" s="85"/>
      <c r="F78" s="85"/>
      <c r="G78" s="85"/>
      <c r="H78" s="110"/>
      <c r="I78" s="61"/>
      <c r="J78" s="92">
        <v>18203</v>
      </c>
      <c r="K78" s="93">
        <v>104</v>
      </c>
      <c r="L78" s="94">
        <v>129</v>
      </c>
      <c r="M78" s="95">
        <v>0.80117799999999995</v>
      </c>
      <c r="N78" s="98">
        <v>1.00627</v>
      </c>
      <c r="O78" s="97">
        <f t="shared" si="3"/>
        <v>103.99997880173999</v>
      </c>
      <c r="P78" s="113">
        <f t="shared" si="1"/>
        <v>4.6443908991413725</v>
      </c>
      <c r="Q78" s="114">
        <f t="shared" si="1"/>
        <v>4.8598124043616719</v>
      </c>
      <c r="R78" s="114">
        <f t="shared" si="1"/>
        <v>-0.22167213437925634</v>
      </c>
      <c r="S78" s="115">
        <f t="shared" si="1"/>
        <v>6.2504253295129607E-3</v>
      </c>
      <c r="T78" s="116">
        <f t="shared" si="4"/>
        <v>4.6443906953119285</v>
      </c>
    </row>
    <row r="79" spans="2:20" x14ac:dyDescent="0.25">
      <c r="B79" s="83"/>
      <c r="C79" s="84"/>
      <c r="D79" s="85"/>
      <c r="E79" s="85"/>
      <c r="F79" s="85"/>
      <c r="G79" s="85"/>
      <c r="H79" s="110"/>
      <c r="I79" s="61"/>
      <c r="J79" s="92">
        <v>18233</v>
      </c>
      <c r="K79" s="93">
        <v>118</v>
      </c>
      <c r="L79" s="94">
        <v>129.75</v>
      </c>
      <c r="M79" s="95">
        <v>0.89882399999999996</v>
      </c>
      <c r="N79" s="98">
        <v>1.0118119999999999</v>
      </c>
      <c r="O79" s="97">
        <f t="shared" si="3"/>
        <v>117.99995795416798</v>
      </c>
      <c r="P79" s="113">
        <f t="shared" si="1"/>
        <v>4.7706846244656651</v>
      </c>
      <c r="Q79" s="114">
        <f t="shared" si="1"/>
        <v>4.8656095220459976</v>
      </c>
      <c r="R79" s="114">
        <f t="shared" si="1"/>
        <v>-0.10666803675776933</v>
      </c>
      <c r="S79" s="115">
        <f t="shared" si="1"/>
        <v>1.1742782856762304E-2</v>
      </c>
      <c r="T79" s="116">
        <f t="shared" si="4"/>
        <v>4.7706842681449908</v>
      </c>
    </row>
    <row r="80" spans="2:20" ht="15.75" thickBot="1" x14ac:dyDescent="0.3">
      <c r="B80" s="99"/>
      <c r="C80" s="100"/>
      <c r="D80" s="101"/>
      <c r="E80" s="101"/>
      <c r="F80" s="101"/>
      <c r="G80" s="101"/>
      <c r="H80" s="117"/>
      <c r="I80" s="69"/>
      <c r="J80" s="52"/>
      <c r="K80" s="102"/>
      <c r="L80" s="102"/>
      <c r="M80" s="102"/>
      <c r="N80" s="103"/>
      <c r="O80" s="104"/>
      <c r="P80" s="118"/>
      <c r="Q80" s="102"/>
      <c r="R80" s="102"/>
      <c r="S80" s="103"/>
      <c r="T80" s="104"/>
    </row>
    <row r="81" spans="2:15" ht="15.75" thickBot="1" x14ac:dyDescent="0.3"/>
    <row r="82" spans="2:15" ht="15.6" customHeight="1" thickBot="1" x14ac:dyDescent="0.3">
      <c r="B82" s="14" t="s">
        <v>48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6"/>
    </row>
    <row r="83" spans="2:15" x14ac:dyDescent="0.25">
      <c r="B83" s="119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78"/>
    </row>
    <row r="84" spans="2:15" x14ac:dyDescent="0.25">
      <c r="B84" s="59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5"/>
    </row>
    <row r="85" spans="2:15" x14ac:dyDescent="0.25">
      <c r="B85" s="59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5"/>
    </row>
    <row r="86" spans="2:15" x14ac:dyDescent="0.25">
      <c r="B86" s="59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5"/>
    </row>
    <row r="87" spans="2:15" x14ac:dyDescent="0.25">
      <c r="B87" s="59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5"/>
    </row>
    <row r="88" spans="2:15" x14ac:dyDescent="0.25">
      <c r="B88" s="59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5"/>
    </row>
    <row r="89" spans="2:15" x14ac:dyDescent="0.25">
      <c r="B89" s="59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5"/>
    </row>
    <row r="90" spans="2:15" x14ac:dyDescent="0.25">
      <c r="B90" s="59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5"/>
    </row>
    <row r="91" spans="2:15" x14ac:dyDescent="0.25">
      <c r="B91" s="59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5"/>
    </row>
    <row r="92" spans="2:15" x14ac:dyDescent="0.25">
      <c r="B92" s="59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5"/>
    </row>
    <row r="93" spans="2:15" x14ac:dyDescent="0.25">
      <c r="B93" s="59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5"/>
    </row>
    <row r="94" spans="2:15" ht="58.5" customHeight="1" x14ac:dyDescent="0.25">
      <c r="B94" s="120" t="s">
        <v>20</v>
      </c>
      <c r="C94" s="121" t="s">
        <v>49</v>
      </c>
      <c r="D94" s="121"/>
      <c r="E94" s="121"/>
      <c r="F94" s="122"/>
      <c r="G94" s="123" t="s">
        <v>20</v>
      </c>
      <c r="H94" s="124" t="s">
        <v>50</v>
      </c>
      <c r="I94" s="124"/>
      <c r="J94" s="124"/>
      <c r="K94" s="122"/>
      <c r="L94" s="123" t="s">
        <v>20</v>
      </c>
      <c r="M94" s="124" t="s">
        <v>51</v>
      </c>
      <c r="N94" s="124"/>
      <c r="O94" s="125"/>
    </row>
    <row r="95" spans="2:15" ht="57.95" customHeight="1" thickBot="1" x14ac:dyDescent="0.3">
      <c r="B95" s="126" t="s">
        <v>20</v>
      </c>
      <c r="C95" s="127" t="s">
        <v>52</v>
      </c>
      <c r="D95" s="127"/>
      <c r="E95" s="127"/>
      <c r="F95" s="128"/>
      <c r="G95" s="129" t="s">
        <v>20</v>
      </c>
      <c r="H95" s="127" t="s">
        <v>53</v>
      </c>
      <c r="I95" s="127"/>
      <c r="J95" s="127"/>
      <c r="K95" s="128"/>
      <c r="L95" s="129" t="s">
        <v>20</v>
      </c>
      <c r="M95" s="127" t="s">
        <v>54</v>
      </c>
      <c r="N95" s="127"/>
      <c r="O95" s="130"/>
    </row>
  </sheetData>
  <mergeCells count="53">
    <mergeCell ref="C95:E95"/>
    <mergeCell ref="H95:J95"/>
    <mergeCell ref="M95:O95"/>
    <mergeCell ref="B67:B80"/>
    <mergeCell ref="C67:H80"/>
    <mergeCell ref="B82:O82"/>
    <mergeCell ref="C94:E94"/>
    <mergeCell ref="H94:J94"/>
    <mergeCell ref="M94:O94"/>
    <mergeCell ref="B41:B48"/>
    <mergeCell ref="F41:F48"/>
    <mergeCell ref="J41:J48"/>
    <mergeCell ref="B51:O51"/>
    <mergeCell ref="B52:B65"/>
    <mergeCell ref="C52:H65"/>
    <mergeCell ref="B32:B39"/>
    <mergeCell ref="F32:F39"/>
    <mergeCell ref="J32:J39"/>
    <mergeCell ref="C40:E40"/>
    <mergeCell ref="G40:I40"/>
    <mergeCell ref="K40:M40"/>
    <mergeCell ref="C27:G27"/>
    <mergeCell ref="I27:M27"/>
    <mergeCell ref="B30:M30"/>
    <mergeCell ref="C31:E31"/>
    <mergeCell ref="G31:I31"/>
    <mergeCell ref="K31:M31"/>
    <mergeCell ref="B24:G24"/>
    <mergeCell ref="H24:M24"/>
    <mergeCell ref="C25:G25"/>
    <mergeCell ref="I25:M25"/>
    <mergeCell ref="C26:G26"/>
    <mergeCell ref="I26:M26"/>
    <mergeCell ref="B12:E19"/>
    <mergeCell ref="F12:I19"/>
    <mergeCell ref="J12:M19"/>
    <mergeCell ref="B21:M21"/>
    <mergeCell ref="B22:M22"/>
    <mergeCell ref="B23:M23"/>
    <mergeCell ref="B7:M7"/>
    <mergeCell ref="B9:M9"/>
    <mergeCell ref="B10:E10"/>
    <mergeCell ref="F10:I10"/>
    <mergeCell ref="J10:M10"/>
    <mergeCell ref="B11:E11"/>
    <mergeCell ref="F11:I11"/>
    <mergeCell ref="J11:M11"/>
    <mergeCell ref="B1:M1"/>
    <mergeCell ref="B2:M2"/>
    <mergeCell ref="B3:M3"/>
    <mergeCell ref="B4:M4"/>
    <mergeCell ref="B5:M5"/>
    <mergeCell ref="B6:M6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2021-07-12T15:14:56Z</cp:lastPrinted>
  <dcterms:created xsi:type="dcterms:W3CDTF">2021-07-12T15:13:58Z</dcterms:created>
  <dcterms:modified xsi:type="dcterms:W3CDTF">2021-07-12T15:15:13Z</dcterms:modified>
</cp:coreProperties>
</file>