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bhatt\Desktop\DS_AI\EVA4_P2_S6\"/>
    </mc:Choice>
  </mc:AlternateContent>
  <xr:revisionPtr revIDLastSave="0" documentId="13_ncr:1_{E06674D6-5299-4A2E-BE2A-78269979988D}" xr6:coauthVersionLast="44" xr6:coauthVersionMax="44" xr10:uidLastSave="{00000000-0000-0000-0000-000000000000}"/>
  <bookViews>
    <workbookView xWindow="-110" yWindow="-110" windowWidth="19420" windowHeight="10420" xr2:uid="{8B329461-BCD8-475E-A0D6-222697354830}"/>
  </bookViews>
  <sheets>
    <sheet name="Generator" sheetId="1" r:id="rId1"/>
    <sheet name="Discriminator" sheetId="3" r:id="rId2"/>
    <sheet name="Sheet2" sheetId="2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G9" i="3" l="1"/>
  <c r="F9" i="3"/>
  <c r="E9" i="3"/>
  <c r="D9" i="3"/>
  <c r="G8" i="3"/>
  <c r="F8" i="3" s="1"/>
  <c r="E8" i="3"/>
  <c r="D8" i="3"/>
  <c r="E7" i="3"/>
  <c r="F5" i="1" l="1"/>
  <c r="F6" i="1" s="1"/>
  <c r="F7" i="1" s="1"/>
  <c r="D3" i="1"/>
  <c r="G4" i="3" l="1"/>
  <c r="F3" i="3"/>
  <c r="D3" i="3"/>
  <c r="E3" i="3" l="1"/>
  <c r="D4" i="3" s="1"/>
  <c r="E4" i="3" s="1"/>
  <c r="E4" i="1"/>
  <c r="D5" i="1" s="1"/>
  <c r="E5" i="1" s="1"/>
  <c r="D6" i="1" s="1"/>
  <c r="E6" i="1" s="1"/>
  <c r="D7" i="1" s="1"/>
  <c r="E7" i="1" s="1"/>
  <c r="E8" i="1" s="1"/>
  <c r="D5" i="3" l="1"/>
  <c r="F4" i="3"/>
  <c r="G5" i="3"/>
  <c r="G6" i="3" s="1"/>
  <c r="G7" i="3" s="1"/>
  <c r="K12" i="3"/>
  <c r="E5" i="3" l="1"/>
  <c r="D6" i="3" s="1"/>
  <c r="F5" i="3"/>
  <c r="F6" i="3" s="1"/>
  <c r="F7" i="3" s="1"/>
  <c r="E6" i="3" l="1"/>
  <c r="D7" i="3" s="1"/>
  <c r="K12" i="1"/>
</calcChain>
</file>

<file path=xl/sharedStrings.xml><?xml version="1.0" encoding="utf-8"?>
<sst xmlns="http://schemas.openxmlformats.org/spreadsheetml/2006/main" count="68" uniqueCount="46">
  <si>
    <t>k</t>
  </si>
  <si>
    <t>p</t>
  </si>
  <si>
    <t>s</t>
  </si>
  <si>
    <t>In</t>
  </si>
  <si>
    <t>Out</t>
  </si>
  <si>
    <t>J</t>
  </si>
  <si>
    <t>n_out</t>
  </si>
  <si>
    <t>[ (n_in+2p-k)/s ] + 1</t>
  </si>
  <si>
    <t>n_in</t>
  </si>
  <si>
    <t>j_out</t>
  </si>
  <si>
    <t>j_in*s</t>
  </si>
  <si>
    <t>rf_out</t>
  </si>
  <si>
    <t>rf_in + (k-1) *j_in</t>
  </si>
  <si>
    <t>RF</t>
  </si>
  <si>
    <t>We need to give</t>
  </si>
  <si>
    <t>Will calculate automatically</t>
  </si>
  <si>
    <t>dilated K</t>
  </si>
  <si>
    <t>k + (dilation -1)*2</t>
  </si>
  <si>
    <t>(n_in-1)*s-2*p+(k-1)+1</t>
  </si>
  <si>
    <t>11*1-2+(3-1)+1</t>
  </si>
  <si>
    <t>Transpose Convolution</t>
  </si>
  <si>
    <t>DP Output</t>
  </si>
  <si>
    <t>Conv1</t>
  </si>
  <si>
    <t>Conv2</t>
  </si>
  <si>
    <t>Conv3</t>
  </si>
  <si>
    <t>Conv4</t>
  </si>
  <si>
    <t>Conv5</t>
  </si>
  <si>
    <t>Channels</t>
  </si>
  <si>
    <t xml:space="preserve">Start Channel # </t>
  </si>
  <si>
    <t>Multiplier</t>
  </si>
  <si>
    <t>Generator Using Transpose Convolution</t>
  </si>
  <si>
    <t>Discriminator Uses Normal Conv2d Convolution</t>
  </si>
  <si>
    <t>Input is 128x128x3</t>
  </si>
  <si>
    <t>Conv Layer</t>
  </si>
  <si>
    <t>Output is a binary vector
0 - Fake, 1 - Real</t>
  </si>
  <si>
    <t>Input Latent Vector
100*1*1</t>
  </si>
  <si>
    <t>Image Generated (RGB)
128*128*3</t>
  </si>
  <si>
    <t>deconv1</t>
  </si>
  <si>
    <t>deconv2</t>
  </si>
  <si>
    <t>deconv4</t>
  </si>
  <si>
    <t>deconv5</t>
  </si>
  <si>
    <t>Img Dim</t>
  </si>
  <si>
    <t>conv1</t>
  </si>
  <si>
    <t>Conv6</t>
  </si>
  <si>
    <t>Conv7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</si>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</sst>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0" fillId="2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Fill="1"/>
    <xf numFmtId="0" fontId="0" fillId="4" borderId="0" xfId="0" applyFill="1"/>
    <xf numFmtId="0" fontId="0" fillId="0" borderId="1" xfId="0" applyFill="1" applyBorder="1"/>
    <xf numFmtId="0" fontId="0" fillId="0" borderId="0" xfId="0" applyAlignment="1">
      <alignment wrapText="1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C2E6-BC12-43E6-8D7D-EF1433C95E5E}">
  <dimension ref="A1:P54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5" x14ac:dyDescent="0.35"/>
  <cols>
    <col min="6" max="6" width="8.453125" bestFit="1" customWidth="1"/>
    <col min="7" max="7" width="9" bestFit="1" customWidth="1"/>
    <col min="8" max="8" width="9.90625" bestFit="1" customWidth="1"/>
    <col min="9" max="9" width="9.54296875" bestFit="1" customWidth="1"/>
    <col min="11" max="11" width="20.54296875" bestFit="1" customWidth="1"/>
    <col min="13" max="13" width="14" bestFit="1" customWidth="1"/>
    <col min="14" max="14" width="3.81640625" bestFit="1" customWidth="1"/>
    <col min="15" max="15" width="6.453125" customWidth="1"/>
    <col min="16" max="16" width="23.6328125" bestFit="1" customWidth="1"/>
  </cols>
  <sheetData>
    <row r="1" spans="1:1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27</v>
      </c>
      <c r="G1" s="4" t="s">
        <v>29</v>
      </c>
      <c r="H1" s="4" t="s">
        <v>33</v>
      </c>
      <c r="J1" s="2"/>
      <c r="K1" s="3" t="s">
        <v>8</v>
      </c>
      <c r="L1" s="9"/>
      <c r="M1" s="9"/>
      <c r="N1" s="9"/>
      <c r="O1" s="9"/>
      <c r="P1" s="1" t="s">
        <v>14</v>
      </c>
    </row>
    <row r="2" spans="1:16" x14ac:dyDescent="0.35">
      <c r="A2" s="2">
        <v>0</v>
      </c>
      <c r="B2" s="2">
        <v>0</v>
      </c>
      <c r="C2" s="2">
        <v>0</v>
      </c>
      <c r="D2" s="2">
        <v>0</v>
      </c>
      <c r="E2" s="5">
        <v>1</v>
      </c>
      <c r="F2" s="5">
        <v>100</v>
      </c>
      <c r="G2" s="5"/>
      <c r="H2" s="5"/>
      <c r="I2" s="9"/>
      <c r="J2" s="3" t="s">
        <v>6</v>
      </c>
      <c r="K2" s="2" t="s">
        <v>7</v>
      </c>
      <c r="P2" t="s">
        <v>15</v>
      </c>
    </row>
    <row r="3" spans="1:16" x14ac:dyDescent="0.35">
      <c r="A3" s="2"/>
      <c r="B3" s="2"/>
      <c r="C3" s="2"/>
      <c r="D3" s="2">
        <f>1</f>
        <v>1</v>
      </c>
      <c r="E3" s="2">
        <v>2048</v>
      </c>
      <c r="F3" s="2">
        <v>1</v>
      </c>
      <c r="G3" s="2"/>
      <c r="H3" s="2"/>
      <c r="I3" s="9"/>
      <c r="J3" s="3" t="s">
        <v>9</v>
      </c>
      <c r="K3" s="2" t="s">
        <v>10</v>
      </c>
      <c r="M3" t="s">
        <v>28</v>
      </c>
      <c r="N3" s="1">
        <v>512</v>
      </c>
    </row>
    <row r="4" spans="1:16" x14ac:dyDescent="0.35">
      <c r="A4" s="5">
        <v>3</v>
      </c>
      <c r="B4" s="5">
        <v>1</v>
      </c>
      <c r="C4" s="5">
        <v>1</v>
      </c>
      <c r="D4" s="11">
        <v>8</v>
      </c>
      <c r="E4" s="11">
        <f t="shared" ref="E4:E10" si="0">(D4-1)*C4-2*B4+(A4-1)+1</f>
        <v>8</v>
      </c>
      <c r="F4" s="11">
        <v>32</v>
      </c>
      <c r="G4" s="5">
        <v>1</v>
      </c>
      <c r="H4" s="11" t="s">
        <v>42</v>
      </c>
      <c r="I4" s="9"/>
      <c r="J4" s="3" t="s">
        <v>11</v>
      </c>
      <c r="K4" s="2" t="s">
        <v>12</v>
      </c>
      <c r="M4" t="s">
        <v>41</v>
      </c>
      <c r="N4">
        <v>32</v>
      </c>
    </row>
    <row r="5" spans="1:16" x14ac:dyDescent="0.35">
      <c r="A5" s="5">
        <v>4</v>
      </c>
      <c r="B5" s="5">
        <v>1</v>
      </c>
      <c r="C5" s="5">
        <v>2</v>
      </c>
      <c r="D5" s="11">
        <f t="shared" ref="D5:D10" si="1">E4</f>
        <v>8</v>
      </c>
      <c r="E5" s="11">
        <f t="shared" si="0"/>
        <v>16</v>
      </c>
      <c r="F5" s="11">
        <f>F4*G5</f>
        <v>16</v>
      </c>
      <c r="G5" s="5">
        <v>0.5</v>
      </c>
      <c r="H5" s="11" t="s">
        <v>37</v>
      </c>
      <c r="I5" s="9"/>
      <c r="J5" s="6" t="s">
        <v>16</v>
      </c>
      <c r="K5" s="7" t="s">
        <v>17</v>
      </c>
    </row>
    <row r="6" spans="1:16" x14ac:dyDescent="0.35">
      <c r="A6" s="5">
        <v>4</v>
      </c>
      <c r="B6" s="5">
        <v>1</v>
      </c>
      <c r="C6" s="5">
        <v>2</v>
      </c>
      <c r="D6" s="11">
        <f t="shared" si="1"/>
        <v>16</v>
      </c>
      <c r="E6" s="11">
        <f t="shared" si="0"/>
        <v>32</v>
      </c>
      <c r="F6" s="11">
        <f>F5*G6</f>
        <v>8</v>
      </c>
      <c r="G6" s="5">
        <v>0.5</v>
      </c>
      <c r="H6" s="11" t="s">
        <v>38</v>
      </c>
      <c r="I6" s="9"/>
    </row>
    <row r="7" spans="1:16" x14ac:dyDescent="0.35">
      <c r="A7" s="5">
        <v>4</v>
      </c>
      <c r="B7" s="5">
        <v>1</v>
      </c>
      <c r="C7" s="5">
        <v>2</v>
      </c>
      <c r="D7" s="11">
        <f t="shared" si="1"/>
        <v>32</v>
      </c>
      <c r="E7" s="11">
        <f t="shared" si="0"/>
        <v>64</v>
      </c>
      <c r="F7" s="11">
        <f>F6*G7</f>
        <v>4</v>
      </c>
      <c r="G7" s="5">
        <v>0.5</v>
      </c>
      <c r="H7" s="11" t="s">
        <v>39</v>
      </c>
      <c r="I7" s="9"/>
    </row>
    <row r="8" spans="1:16" x14ac:dyDescent="0.35">
      <c r="A8" s="5">
        <v>4</v>
      </c>
      <c r="B8" s="5">
        <v>1</v>
      </c>
      <c r="C8" s="5">
        <v>2</v>
      </c>
      <c r="D8" s="11">
        <f t="shared" si="1"/>
        <v>64</v>
      </c>
      <c r="E8" s="11">
        <f t="shared" si="0"/>
        <v>128</v>
      </c>
      <c r="F8" s="11">
        <v>3</v>
      </c>
      <c r="G8" s="11" t="s">
        <v>45</v>
      </c>
      <c r="H8" s="11" t="s">
        <v>40</v>
      </c>
      <c r="I8" s="9"/>
    </row>
    <row r="9" spans="1:16" x14ac:dyDescent="0.35">
      <c r="A9" s="11"/>
      <c r="B9" s="11"/>
      <c r="C9" s="11"/>
      <c r="D9" s="11"/>
      <c r="E9" s="11"/>
      <c r="F9" s="11"/>
      <c r="G9" s="11"/>
      <c r="H9" s="11"/>
      <c r="I9" s="9"/>
      <c r="J9" s="2"/>
      <c r="K9" s="3" t="s">
        <v>20</v>
      </c>
    </row>
    <row r="10" spans="1:16" x14ac:dyDescent="0.35">
      <c r="A10" s="11"/>
      <c r="B10" s="11"/>
      <c r="C10" s="11"/>
      <c r="D10" s="11"/>
      <c r="E10" s="11"/>
      <c r="F10" s="11"/>
      <c r="G10" s="11"/>
      <c r="H10" s="11"/>
      <c r="I10" s="9"/>
      <c r="J10" s="2" t="s">
        <v>6</v>
      </c>
      <c r="K10" s="2" t="s">
        <v>18</v>
      </c>
    </row>
    <row r="11" spans="1:16" x14ac:dyDescent="0.35">
      <c r="A11" s="11"/>
      <c r="B11" s="11"/>
      <c r="C11" s="11"/>
      <c r="D11" s="11"/>
      <c r="E11" s="11"/>
      <c r="F11" s="11"/>
      <c r="G11" s="11"/>
      <c r="H11" s="11"/>
      <c r="I11" s="9"/>
      <c r="J11" s="2"/>
      <c r="K11" s="2" t="s">
        <v>19</v>
      </c>
    </row>
    <row r="12" spans="1:16" x14ac:dyDescent="0.35">
      <c r="A12" s="11"/>
      <c r="B12" s="11"/>
      <c r="C12" s="11"/>
      <c r="D12" s="11"/>
      <c r="E12" s="11"/>
      <c r="F12" s="11"/>
      <c r="G12" s="11"/>
      <c r="H12" s="11"/>
      <c r="I12" s="9"/>
      <c r="J12" s="2"/>
      <c r="K12" s="2">
        <f>11*1-2+(3-1)+1</f>
        <v>12</v>
      </c>
    </row>
    <row r="13" spans="1:16" x14ac:dyDescent="0.35">
      <c r="A13" s="11"/>
      <c r="B13" s="11"/>
      <c r="C13" s="11"/>
      <c r="D13" s="11"/>
      <c r="E13" s="11"/>
      <c r="F13" s="11"/>
      <c r="G13" s="11"/>
      <c r="H13" s="11"/>
      <c r="I13" s="9"/>
    </row>
    <row r="14" spans="1:16" ht="15.5" x14ac:dyDescent="0.35">
      <c r="A14" s="11"/>
      <c r="B14" s="11"/>
      <c r="C14" s="11"/>
      <c r="D14" s="11"/>
      <c r="E14" s="11"/>
      <c r="F14" s="11"/>
      <c r="G14" s="11"/>
      <c r="H14" s="11"/>
      <c r="I14" s="9"/>
      <c r="J14" s="13" t="s">
        <v>30</v>
      </c>
      <c r="K14" s="13"/>
      <c r="L14" s="13"/>
    </row>
    <row r="15" spans="1:16" ht="29" x14ac:dyDescent="0.35">
      <c r="I15" s="9"/>
      <c r="K15" s="12" t="s">
        <v>35</v>
      </c>
    </row>
    <row r="16" spans="1:16" ht="29" x14ac:dyDescent="0.35">
      <c r="I16" s="9"/>
      <c r="K16" s="12" t="s">
        <v>36</v>
      </c>
    </row>
    <row r="17" spans="9:9" x14ac:dyDescent="0.35">
      <c r="I17" s="9"/>
    </row>
    <row r="18" spans="9:9" x14ac:dyDescent="0.35">
      <c r="I18" s="9"/>
    </row>
    <row r="19" spans="9:9" x14ac:dyDescent="0.35">
      <c r="I19" s="9"/>
    </row>
    <row r="20" spans="9:9" x14ac:dyDescent="0.35">
      <c r="I20" s="9"/>
    </row>
    <row r="21" spans="9:9" x14ac:dyDescent="0.35">
      <c r="I21" s="9"/>
    </row>
    <row r="22" spans="9:9" x14ac:dyDescent="0.35">
      <c r="I22" s="9"/>
    </row>
    <row r="23" spans="9:9" x14ac:dyDescent="0.35">
      <c r="I23" s="9"/>
    </row>
    <row r="24" spans="9:9" x14ac:dyDescent="0.35">
      <c r="I24" s="9"/>
    </row>
    <row r="25" spans="9:9" x14ac:dyDescent="0.35">
      <c r="I25" s="9"/>
    </row>
    <row r="26" spans="9:9" x14ac:dyDescent="0.35">
      <c r="I26" s="9"/>
    </row>
    <row r="27" spans="9:9" x14ac:dyDescent="0.35">
      <c r="I27" s="9"/>
    </row>
    <row r="28" spans="9:9" x14ac:dyDescent="0.35">
      <c r="I28" s="9"/>
    </row>
    <row r="29" spans="9:9" x14ac:dyDescent="0.35">
      <c r="I29" s="9"/>
    </row>
    <row r="30" spans="9:9" x14ac:dyDescent="0.35">
      <c r="I30" s="9"/>
    </row>
    <row r="31" spans="9:9" x14ac:dyDescent="0.35">
      <c r="I31" s="9"/>
    </row>
    <row r="32" spans="9:9" x14ac:dyDescent="0.35">
      <c r="I32" s="9"/>
    </row>
    <row r="33" spans="9:9" x14ac:dyDescent="0.35">
      <c r="I33" s="9"/>
    </row>
    <row r="34" spans="9:9" x14ac:dyDescent="0.35">
      <c r="I34" s="9"/>
    </row>
    <row r="35" spans="9:9" x14ac:dyDescent="0.35">
      <c r="I35" s="9"/>
    </row>
    <row r="36" spans="9:9" x14ac:dyDescent="0.35">
      <c r="I36" s="9"/>
    </row>
    <row r="37" spans="9:9" x14ac:dyDescent="0.35">
      <c r="I37" s="9"/>
    </row>
    <row r="38" spans="9:9" x14ac:dyDescent="0.35">
      <c r="I38" s="9"/>
    </row>
    <row r="39" spans="9:9" x14ac:dyDescent="0.35">
      <c r="I39" s="9"/>
    </row>
    <row r="40" spans="9:9" x14ac:dyDescent="0.35">
      <c r="I40" s="9"/>
    </row>
    <row r="41" spans="9:9" x14ac:dyDescent="0.35">
      <c r="I41" s="9"/>
    </row>
    <row r="42" spans="9:9" x14ac:dyDescent="0.35">
      <c r="I42" s="9"/>
    </row>
    <row r="43" spans="9:9" x14ac:dyDescent="0.35">
      <c r="I43" s="9"/>
    </row>
    <row r="44" spans="9:9" x14ac:dyDescent="0.35">
      <c r="I44" s="9"/>
    </row>
    <row r="45" spans="9:9" x14ac:dyDescent="0.35">
      <c r="I45" s="9"/>
    </row>
    <row r="46" spans="9:9" x14ac:dyDescent="0.35">
      <c r="I46" s="9"/>
    </row>
    <row r="47" spans="9:9" x14ac:dyDescent="0.35">
      <c r="I47" s="9"/>
    </row>
    <row r="48" spans="9:9" x14ac:dyDescent="0.35">
      <c r="I48" s="9"/>
    </row>
    <row r="49" spans="9:9" x14ac:dyDescent="0.35">
      <c r="I49" s="9"/>
    </row>
    <row r="50" spans="9:9" x14ac:dyDescent="0.35">
      <c r="I50" s="9"/>
    </row>
    <row r="51" spans="9:9" x14ac:dyDescent="0.35">
      <c r="I51" s="9"/>
    </row>
    <row r="52" spans="9:9" x14ac:dyDescent="0.35">
      <c r="I52" s="9"/>
    </row>
    <row r="53" spans="9:9" x14ac:dyDescent="0.35">
      <c r="I53" s="9"/>
    </row>
    <row r="54" spans="9:9" x14ac:dyDescent="0.35">
      <c r="I54" s="9"/>
    </row>
  </sheetData>
  <mergeCells count="1">
    <mergeCell ref="J14:L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4770-2D09-4FB2-9E6E-F4DE61BFE6DA}">
  <dimension ref="A1:P47"/>
  <sheetViews>
    <sheetView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8" max="8" width="11.26953125" bestFit="1" customWidth="1"/>
    <col min="9" max="9" width="9.54296875" bestFit="1" customWidth="1"/>
    <col min="10" max="10" width="8.1796875" bestFit="1" customWidth="1"/>
    <col min="11" max="11" width="21.54296875" bestFit="1" customWidth="1"/>
    <col min="12" max="12" width="26.08984375" customWidth="1"/>
    <col min="16" max="16" width="23.6328125" bestFit="1" customWidth="1"/>
  </cols>
  <sheetData>
    <row r="1" spans="1:1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4" t="s">
        <v>5</v>
      </c>
      <c r="H1" s="4" t="s">
        <v>33</v>
      </c>
      <c r="J1" s="2"/>
      <c r="K1" s="3" t="s">
        <v>8</v>
      </c>
      <c r="L1" s="9"/>
      <c r="O1" s="1"/>
      <c r="P1" t="s">
        <v>14</v>
      </c>
    </row>
    <row r="2" spans="1:16" x14ac:dyDescent="0.35">
      <c r="A2" s="2">
        <v>0</v>
      </c>
      <c r="B2" s="2">
        <v>0</v>
      </c>
      <c r="C2" s="2">
        <v>0</v>
      </c>
      <c r="D2" s="2">
        <v>0</v>
      </c>
      <c r="E2" s="5">
        <v>128</v>
      </c>
      <c r="F2" s="5">
        <v>1</v>
      </c>
      <c r="G2" s="5">
        <v>1</v>
      </c>
      <c r="H2" s="11"/>
      <c r="J2" s="3" t="s">
        <v>6</v>
      </c>
      <c r="K2" s="2" t="s">
        <v>7</v>
      </c>
      <c r="P2" t="s">
        <v>15</v>
      </c>
    </row>
    <row r="3" spans="1:16" x14ac:dyDescent="0.35">
      <c r="A3" s="5">
        <v>3</v>
      </c>
      <c r="B3" s="5">
        <v>1</v>
      </c>
      <c r="C3" s="5">
        <v>2</v>
      </c>
      <c r="D3" s="2">
        <f>E2</f>
        <v>128</v>
      </c>
      <c r="E3" s="2">
        <f t="shared" ref="E3:E9" si="0">ROUNDDOWN(((D3+2*B3-A3)/C3) + 1,0)</f>
        <v>64</v>
      </c>
      <c r="F3" s="2">
        <f>ROUND(F2+(A3-1)*G3,0)</f>
        <v>3</v>
      </c>
      <c r="G3" s="5">
        <v>1</v>
      </c>
      <c r="H3" s="11" t="s">
        <v>22</v>
      </c>
      <c r="J3" s="3" t="s">
        <v>9</v>
      </c>
      <c r="K3" s="2" t="s">
        <v>10</v>
      </c>
    </row>
    <row r="4" spans="1:16" x14ac:dyDescent="0.35">
      <c r="A4" s="5">
        <v>3</v>
      </c>
      <c r="B4" s="5">
        <v>1</v>
      </c>
      <c r="C4" s="5">
        <v>2</v>
      </c>
      <c r="D4" s="2">
        <f>E3</f>
        <v>64</v>
      </c>
      <c r="E4" s="2">
        <f t="shared" si="0"/>
        <v>32</v>
      </c>
      <c r="F4" s="2">
        <f>ROUND(F2+(A4-1)*G4,0)</f>
        <v>5</v>
      </c>
      <c r="G4" s="2">
        <f>G3*C3</f>
        <v>2</v>
      </c>
      <c r="H4" s="11" t="s">
        <v>23</v>
      </c>
      <c r="J4" s="3" t="s">
        <v>11</v>
      </c>
      <c r="K4" s="2" t="s">
        <v>12</v>
      </c>
    </row>
    <row r="5" spans="1:16" x14ac:dyDescent="0.35">
      <c r="A5" s="5">
        <v>3</v>
      </c>
      <c r="B5" s="5">
        <v>1</v>
      </c>
      <c r="C5" s="5">
        <v>2</v>
      </c>
      <c r="D5" s="2">
        <f>E4</f>
        <v>32</v>
      </c>
      <c r="E5" s="2">
        <f t="shared" si="0"/>
        <v>16</v>
      </c>
      <c r="F5" s="2">
        <f t="shared" ref="F5:F9" si="1">ROUND(F4+(A5-1)*G5,0)</f>
        <v>13</v>
      </c>
      <c r="G5" s="2">
        <f>G4*C4</f>
        <v>4</v>
      </c>
      <c r="H5" s="11" t="s">
        <v>24</v>
      </c>
      <c r="J5" s="6" t="s">
        <v>16</v>
      </c>
      <c r="K5" s="7" t="s">
        <v>17</v>
      </c>
    </row>
    <row r="6" spans="1:16" x14ac:dyDescent="0.35">
      <c r="A6" s="5">
        <v>3</v>
      </c>
      <c r="B6" s="5">
        <v>1</v>
      </c>
      <c r="C6" s="5">
        <v>2</v>
      </c>
      <c r="D6" s="2">
        <f>E5</f>
        <v>16</v>
      </c>
      <c r="E6" s="2">
        <f t="shared" si="0"/>
        <v>8</v>
      </c>
      <c r="F6" s="2">
        <f>ROUND(F5+(A6-1)*G6,0)</f>
        <v>29</v>
      </c>
      <c r="G6" s="2">
        <f>G5*C5</f>
        <v>8</v>
      </c>
      <c r="H6" s="11" t="s">
        <v>25</v>
      </c>
    </row>
    <row r="7" spans="1:16" x14ac:dyDescent="0.35">
      <c r="A7" s="5">
        <v>3</v>
      </c>
      <c r="B7" s="5">
        <v>1</v>
      </c>
      <c r="C7" s="5">
        <v>2</v>
      </c>
      <c r="D7" s="2">
        <f t="shared" ref="D7:D9" si="2">E6</f>
        <v>8</v>
      </c>
      <c r="E7" s="2">
        <f t="shared" si="0"/>
        <v>4</v>
      </c>
      <c r="F7" s="2">
        <f t="shared" si="1"/>
        <v>61</v>
      </c>
      <c r="G7" s="2">
        <f t="shared" ref="G7:G9" si="3">G6*C6</f>
        <v>16</v>
      </c>
      <c r="H7" s="11" t="s">
        <v>26</v>
      </c>
    </row>
    <row r="8" spans="1:16" x14ac:dyDescent="0.35">
      <c r="A8" s="5">
        <v>3</v>
      </c>
      <c r="B8" s="5">
        <v>1</v>
      </c>
      <c r="C8" s="5">
        <v>2</v>
      </c>
      <c r="D8" s="2">
        <f t="shared" si="2"/>
        <v>4</v>
      </c>
      <c r="E8" s="2">
        <f t="shared" si="0"/>
        <v>2</v>
      </c>
      <c r="F8" s="2">
        <f t="shared" si="1"/>
        <v>125</v>
      </c>
      <c r="G8" s="2">
        <f t="shared" si="3"/>
        <v>32</v>
      </c>
      <c r="H8" s="11" t="s">
        <v>43</v>
      </c>
      <c r="I8" s="8"/>
    </row>
    <row r="9" spans="1:16" x14ac:dyDescent="0.35">
      <c r="A9" s="5">
        <v>2</v>
      </c>
      <c r="B9" s="5">
        <v>0</v>
      </c>
      <c r="C9" s="5">
        <v>2</v>
      </c>
      <c r="D9" s="2">
        <f t="shared" si="2"/>
        <v>2</v>
      </c>
      <c r="E9" s="2">
        <f t="shared" si="0"/>
        <v>1</v>
      </c>
      <c r="F9" s="2">
        <f t="shared" si="1"/>
        <v>189</v>
      </c>
      <c r="G9" s="2">
        <f t="shared" si="3"/>
        <v>64</v>
      </c>
      <c r="H9" s="11" t="s">
        <v>44</v>
      </c>
      <c r="I9" s="8"/>
      <c r="J9" s="2"/>
      <c r="K9" s="3" t="s">
        <v>20</v>
      </c>
    </row>
    <row r="10" spans="1:16" x14ac:dyDescent="0.35">
      <c r="A10" s="8"/>
      <c r="B10" s="8"/>
      <c r="C10" s="8"/>
      <c r="D10" s="8"/>
      <c r="E10" s="8"/>
      <c r="F10" s="8"/>
      <c r="G10" s="8"/>
      <c r="H10" s="8"/>
      <c r="I10" s="8"/>
      <c r="J10" s="2" t="s">
        <v>6</v>
      </c>
      <c r="K10" s="2" t="s">
        <v>18</v>
      </c>
    </row>
    <row r="11" spans="1:16" x14ac:dyDescent="0.35">
      <c r="A11" s="8"/>
      <c r="B11" s="8"/>
      <c r="C11" s="8"/>
      <c r="D11" s="8"/>
      <c r="E11" s="8"/>
      <c r="F11" s="8"/>
      <c r="G11" s="8"/>
      <c r="H11" s="8"/>
      <c r="I11" s="8"/>
      <c r="J11" s="2"/>
      <c r="K11" s="2" t="s">
        <v>19</v>
      </c>
    </row>
    <row r="12" spans="1:16" x14ac:dyDescent="0.35">
      <c r="A12" s="8"/>
      <c r="B12" s="8"/>
      <c r="C12" s="8"/>
      <c r="D12" s="8"/>
      <c r="E12" s="8"/>
      <c r="F12" s="8"/>
      <c r="G12" s="8"/>
      <c r="H12" s="8"/>
      <c r="I12" s="8"/>
      <c r="J12" s="2"/>
      <c r="K12" s="2">
        <f>11*1-2+(3-1)+1</f>
        <v>12</v>
      </c>
    </row>
    <row r="13" spans="1:16" x14ac:dyDescent="0.35">
      <c r="A13" s="8"/>
      <c r="B13" s="8"/>
      <c r="C13" s="8"/>
      <c r="D13" s="8"/>
      <c r="E13" s="8"/>
      <c r="F13" s="8"/>
      <c r="G13" s="8"/>
      <c r="H13" s="8"/>
      <c r="I13" s="8"/>
    </row>
    <row r="14" spans="1:16" ht="15.5" x14ac:dyDescent="0.35">
      <c r="A14" s="8"/>
      <c r="B14" s="8"/>
      <c r="C14" s="8"/>
      <c r="D14" s="8"/>
      <c r="E14" s="8"/>
      <c r="F14" s="8"/>
      <c r="G14" s="8"/>
      <c r="H14" s="8"/>
      <c r="I14" s="8"/>
      <c r="J14" s="13" t="s">
        <v>31</v>
      </c>
      <c r="K14" s="13"/>
      <c r="L14" s="13"/>
    </row>
    <row r="15" spans="1:16" x14ac:dyDescent="0.35">
      <c r="A15" s="8"/>
      <c r="B15" s="8"/>
      <c r="C15" s="8"/>
      <c r="D15" s="8"/>
      <c r="E15" s="8"/>
      <c r="F15" s="8"/>
      <c r="G15" s="8"/>
      <c r="H15" s="8"/>
      <c r="I15" s="8"/>
      <c r="K15" t="s">
        <v>32</v>
      </c>
    </row>
    <row r="16" spans="1:16" ht="29" x14ac:dyDescent="0.35">
      <c r="A16" s="8"/>
      <c r="B16" s="8"/>
      <c r="C16" s="8"/>
      <c r="D16" s="8"/>
      <c r="E16" s="8"/>
      <c r="F16" s="8"/>
      <c r="G16" s="8"/>
      <c r="H16" s="8"/>
      <c r="I16" s="8"/>
      <c r="K16" s="12" t="s">
        <v>34</v>
      </c>
    </row>
    <row r="17" spans="1:9" x14ac:dyDescent="0.3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3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3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3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5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5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5">
      <c r="I32" s="8"/>
    </row>
    <row r="47" spans="1:1" x14ac:dyDescent="0.35">
      <c r="A47" t="s">
        <v>21</v>
      </c>
    </row>
  </sheetData>
  <mergeCells count="1">
    <mergeCell ref="J14:L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4FA4-4E10-4D90-895D-74F71EB15176}">
  <dimension ref="C2:AD15"/>
  <sheetViews>
    <sheetView workbookViewId="0">
      <selection activeCell="Q3" sqref="Q3:AD3"/>
    </sheetView>
  </sheetViews>
  <sheetFormatPr defaultRowHeight="14.5" x14ac:dyDescent="0.35"/>
  <cols>
    <col min="1" max="32" width="4.6328125" customWidth="1"/>
  </cols>
  <sheetData>
    <row r="2" spans="3:30" x14ac:dyDescent="0.35"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3:30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Q3" s="10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0"/>
    </row>
    <row r="4" spans="3:30" x14ac:dyDescent="0.3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Q4" s="10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0"/>
    </row>
    <row r="5" spans="3:30" x14ac:dyDescent="0.3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Q5" s="10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0"/>
    </row>
    <row r="6" spans="3:30" x14ac:dyDescent="0.3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Q6" s="10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0"/>
    </row>
    <row r="7" spans="3:30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Q7" s="10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0"/>
    </row>
    <row r="8" spans="3:30" x14ac:dyDescent="0.3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Q8" s="10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0"/>
    </row>
    <row r="9" spans="3:30" x14ac:dyDescent="0.3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Q9" s="10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0"/>
    </row>
    <row r="10" spans="3:30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Q10" s="10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0"/>
    </row>
    <row r="11" spans="3:30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Q11" s="10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0"/>
    </row>
    <row r="12" spans="3:30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Q12" s="10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0"/>
    </row>
    <row r="13" spans="3:30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Q13" s="10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0"/>
    </row>
    <row r="14" spans="3:30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Q14" s="10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0"/>
    </row>
    <row r="15" spans="3:30" x14ac:dyDescent="0.35"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</vt:lpstr>
      <vt:lpstr>Discriminator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Bhatt, Anilkumar</dc:creator>
  <cp:lastModifiedBy>N Bhatt, Anilkumar</cp:lastModifiedBy>
  <dcterms:created xsi:type="dcterms:W3CDTF">2020-02-21T03:33:04Z</dcterms:created>
  <dcterms:modified xsi:type="dcterms:W3CDTF">2020-09-17T07:56:16Z</dcterms:modified>
</cp:coreProperties>
</file>