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7980" tabRatio="775"/>
  </bookViews>
  <sheets>
    <sheet name="Makeup Time Table March 2023" sheetId="19" r:id="rId1"/>
    <sheet name="MASTER" sheetId="1" r:id="rId2"/>
    <sheet name="DEPARTMENT" sheetId="3" r:id="rId3"/>
    <sheet name="BSH" sheetId="4" r:id="rId4"/>
    <sheet name="BIO" sheetId="5" r:id="rId5"/>
    <sheet name="CEE" sheetId="9" r:id="rId6"/>
    <sheet name="CSE" sheetId="6" r:id="rId7"/>
    <sheet name="AMC" sheetId="7" r:id="rId8"/>
    <sheet name="DSC" sheetId="8" r:id="rId9"/>
    <sheet name="CVL" sheetId="10" r:id="rId10"/>
    <sheet name="ELE" sheetId="11" r:id="rId11"/>
    <sheet name="ETC" sheetId="12" r:id="rId12"/>
    <sheet name="MCH" sheetId="13" r:id="rId13"/>
    <sheet name="ELN" sheetId="14" r:id="rId14"/>
    <sheet name="ENV" sheetId="15" r:id="rId15"/>
    <sheet name="ITE" sheetId="16" r:id="rId16"/>
    <sheet name="PRD" sheetId="17" r:id="rId17"/>
    <sheet name="CourseList" sheetId="2" r:id="rId18"/>
    <sheet name="Sheet1" sheetId="18" r:id="rId19"/>
  </sheets>
  <externalReferences>
    <externalReference r:id="rId20"/>
  </externalReferences>
  <definedNames>
    <definedName name="_xlnm._FilterDatabase" localSheetId="17" hidden="1">CourseList!$A$1:$G$535</definedName>
    <definedName name="_xlnm._FilterDatabase" localSheetId="0" hidden="1">'Makeup Time Table March 2023'!$A$9:$J$18</definedName>
    <definedName name="_xlnm._FilterDatabase" localSheetId="1" hidden="1">MASTER!$B$22:$J$541</definedName>
    <definedName name="AMC">DEPARTMENT!$E$2:$E$9</definedName>
    <definedName name="BIO">DEPARTMENT!$B$2:$B$9</definedName>
    <definedName name="BSH">DEPARTMENT!$A$2:$A$9</definedName>
    <definedName name="CEE">DEPARTMENT!$C$2:$C$9</definedName>
    <definedName name="CSE">DEPARTMENT!$D$2:$D$9</definedName>
    <definedName name="CVL">DEPARTMENT!$G$2:$G$9</definedName>
    <definedName name="DEPARTMENT">DEPARTMENT!$A$1:$N$1</definedName>
    <definedName name="DSC">DEPARTMENT!$F$2:$F$9</definedName>
    <definedName name="ELE">DEPARTMENT!$H$2:$H$9</definedName>
    <definedName name="ELN">DEPARTMENT!$K$2:$K$9</definedName>
    <definedName name="ENV">DEPARTMENT!$L$2:$L$9</definedName>
    <definedName name="ETC">DEPARTMENT!$I$2:$I$9</definedName>
    <definedName name="GROUP">DEPARTMENT!$B$13:$B$20</definedName>
    <definedName name="ITE">DEPARTMENT!$M$2:$M$9</definedName>
    <definedName name="MCH">DEPARTMENT!$J$2:$J$9</definedName>
    <definedName name="PRD">DEPARTMENT!$N$2:$N$9</definedName>
    <definedName name="_xlnm.Print_Titles" localSheetId="0">'Makeup Time Table March 2023'!$9:$9</definedName>
    <definedName name="_xlnm.Print_Titles" localSheetId="1">MASTER!$22:$22</definedName>
    <definedName name="UAMC_III">AMC!$A$2:$A$8</definedName>
    <definedName name="UAMC_III_R">AMC!$A$2:$A$8</definedName>
    <definedName name="UAMC_IV">AMC!$B$2:$B$8</definedName>
    <definedName name="UAMC_IV_R">AMC!$B$2:$B$8</definedName>
    <definedName name="UAMC_V">AMC!$C$2:$C$8</definedName>
    <definedName name="UAMC_VI">AMC!$D$2:$D$8</definedName>
    <definedName name="UAMC_VII">AMC!$E$2:$E$8</definedName>
    <definedName name="UAMC_VIII">AMC!$F$2:$F$8</definedName>
    <definedName name="UBIO_III_PrR">BIO!$A$2:$A$8</definedName>
    <definedName name="UBIO_III_R">BIO!$C$2:$C$8</definedName>
    <definedName name="UBIO_IV_PrR">BIO!$B$2:$B$8</definedName>
    <definedName name="UBIO_IV_R">BIO!$D$2:$D$8</definedName>
    <definedName name="UBIO_V">BIO!$E$2:$E$8</definedName>
    <definedName name="UBIO_VI">BIO!$F$2:$F$8</definedName>
    <definedName name="UBIO_VII">BIO!$G$2:$G$8</definedName>
    <definedName name="UBIO_VIII">BIO!$H$2:$H$8</definedName>
    <definedName name="UBSH_I_PrR">BSH!$A$2:$A$23</definedName>
    <definedName name="UBSH_II_PrR">BSH!$B$2:$B$23</definedName>
    <definedName name="UCEE_III_PrR">CEE!$A$2:$A$11</definedName>
    <definedName name="UCEE_III_R">CEE!$C$2:$C$11</definedName>
    <definedName name="UCEE_IV_PrR">CEE!$B$2:$B$11</definedName>
    <definedName name="UCEE_IV_R">CEE!$D$2:$D$11</definedName>
    <definedName name="UCEE_V">CEE!$E$2:$E$11</definedName>
    <definedName name="UCEE_VI">CEE!$F$2:$F$11</definedName>
    <definedName name="UCEE_VII">CEE!$G$2:$G$11</definedName>
    <definedName name="UCEE_VIII">CEE!$H$2:$H$11</definedName>
    <definedName name="UCSE_III_PrR">CSE!$A$2:$A$11</definedName>
    <definedName name="UCSE_III_R">CSE!$C$2:$C$11</definedName>
    <definedName name="UCSE_IV_PrR">CSE!$B$2:$B$11</definedName>
    <definedName name="UCSE_IV_R">CSE!$D$2:$D$11</definedName>
    <definedName name="UCSE_V">CSE!$E$2:$E$11</definedName>
    <definedName name="UCSE_VI">CSE!$F$2:$F$11</definedName>
    <definedName name="UCSE_VII">CSE!$G$2:$G$11</definedName>
    <definedName name="UCSE_VIII">CSE!$H$2:$H$11</definedName>
    <definedName name="UCVL_III_PrR">CVL!$A$2:$A$14</definedName>
    <definedName name="UCVL_III_R">CVL!$C$2:$C$14</definedName>
    <definedName name="UCVL_IV_PrR">CVL!$B$2:$B$14</definedName>
    <definedName name="UCVL_IV_R">CVL!$D$2:$D$14</definedName>
    <definedName name="UCVL_V">CVL!$E$2:$E$14</definedName>
    <definedName name="UCVL_VI">CVL!$F$2:$F$15</definedName>
    <definedName name="UCVL_VII">CVL!$G$2:$G$14</definedName>
    <definedName name="UCVL_VIII">CVL!$H$2:$H$16</definedName>
    <definedName name="UDSC_III">DSC!$A$2:$A$8</definedName>
    <definedName name="UDSC_IV">DSC!$B$2:$B$8</definedName>
    <definedName name="UDSC_V">DSC!$C$2:$C$8</definedName>
    <definedName name="UDSC_VI">DSC!$D$2:$D$8</definedName>
    <definedName name="UDSC_VII">DSC!$E$2:$E$8</definedName>
    <definedName name="UDSC_VIII">DSC!$F$2:$F$8</definedName>
    <definedName name="UELE_III_PrR">ELE!$A$2:$A$10</definedName>
    <definedName name="UELE_III_R">ELE!$C$2:$C$10</definedName>
    <definedName name="UELE_IV_PrR">ELE!$B$2:$B$10</definedName>
    <definedName name="UELE_IV_R">ELE!$D$2:$D$10</definedName>
    <definedName name="UELE_V">ELE!$E$2:$E$10</definedName>
    <definedName name="UELE_VI">ELE!$F$2:$F$10</definedName>
    <definedName name="UELE_VII">ELE!$G$2:$G$10</definedName>
    <definedName name="UELE_VIII">ELE!$H$2:$H$10</definedName>
    <definedName name="UELN_III">ELN!$A$2:$A$9</definedName>
    <definedName name="UELN_IV">ELN!$B$2:$B$9</definedName>
    <definedName name="UELN_V">ELN!$C$2:$C$9</definedName>
    <definedName name="UELN_VI">ELN!$D$2:$D$9</definedName>
    <definedName name="UELN_VII">ELN!$E$2:$E$9</definedName>
    <definedName name="UELN_VIII">ELN!$F$2:$F$9</definedName>
    <definedName name="UENV_III">ENV!$A$2:$A$6</definedName>
    <definedName name="UENV_IV">ENV!$B$2:$B$6</definedName>
    <definedName name="UENV_V">ENV!$C$2:$C$6</definedName>
    <definedName name="UENV_VI">ENV!$D$2:$D$6</definedName>
    <definedName name="UENV_VII">ENV!$E$2:$E$8</definedName>
    <definedName name="UENV_VIII">ENV!$F$2:$F$7</definedName>
    <definedName name="UETC_III_PrR">ETC!$A$2:$A$10</definedName>
    <definedName name="UETC_III_R">ETC!$C$2:$C$10</definedName>
    <definedName name="UETC_IV_PrR">ETC!$B$2:$B$10</definedName>
    <definedName name="UETC_IV_R">ETC!$D$2:$D$10</definedName>
    <definedName name="UETC_V">ETC!$E$2:$E$10</definedName>
    <definedName name="UETC_VI">ETC!$F$2:$F$10</definedName>
    <definedName name="UETC_VII">ETC!$G$2:$G$10</definedName>
    <definedName name="UETC_VIII">ETC!$H$2:$H$10</definedName>
    <definedName name="UHSC_I_R">BSH!$C$2:$C$16</definedName>
    <definedName name="UHSC_II_R">BSH!$D$2:$D$23</definedName>
    <definedName name="UITE_III">ITE!$A$2:$A$8</definedName>
    <definedName name="UITE_IV">ITE!$B$2:$B$8</definedName>
    <definedName name="UITE_V">ITE!$C$2:$C$8</definedName>
    <definedName name="UITE_VI">ITE!$D$2:$D$8</definedName>
    <definedName name="UITE_VII">ITE!$E$2:$E$8</definedName>
    <definedName name="UITE_VIII">ITE!$F$2:$F$8</definedName>
    <definedName name="UMCH_III_PrR">MCH!$A$2:$A$14</definedName>
    <definedName name="UMCH_III_R">MCH!$C$2:$C$14</definedName>
    <definedName name="UMCH_IV_PrR">MCH!$B$2:$B$14</definedName>
    <definedName name="UMCH_IV_R">MCH!$D$2:$D$14</definedName>
    <definedName name="UMCH_V">MCH!$E$2:$E$14</definedName>
    <definedName name="UMCH_VI">MCH!$F$2:$F$14</definedName>
    <definedName name="UMCH_VII">MCH!$G$2:$G$14</definedName>
    <definedName name="UMCH_VIII">MCH!$H$2:$H$14</definedName>
    <definedName name="UPRD_III">PRD!$A$2:$A$12</definedName>
    <definedName name="UPRD_IV">PRD!$B$2:$B$12</definedName>
    <definedName name="UPRD_V">PRD!$C$2:$C$12</definedName>
    <definedName name="UPRD_VI">PRD!$D$2:$D$12</definedName>
    <definedName name="UPRD_VII">PRD!$E$2:$E$13</definedName>
    <definedName name="UPRD_VIII">PRD!$F$2:$F$12</definedName>
    <definedName name="YearProgramme">DEPARTMENT!$A$13:$A$18</definedName>
  </definedNames>
  <calcPr calcId="124519"/>
</workbook>
</file>

<file path=xl/calcChain.xml><?xml version="1.0" encoding="utf-8"?>
<calcChain xmlns="http://schemas.openxmlformats.org/spreadsheetml/2006/main">
  <c r="J213" i="1"/>
  <c r="L526"/>
  <c r="L520"/>
  <c r="L502"/>
  <c r="L476"/>
  <c r="L466"/>
  <c r="L454"/>
  <c r="L437"/>
  <c r="L403"/>
  <c r="L384"/>
  <c r="L365"/>
  <c r="L347"/>
  <c r="L310"/>
  <c r="L281"/>
  <c r="L271"/>
  <c r="L254"/>
  <c r="L201"/>
  <c r="L157"/>
  <c r="L129"/>
  <c r="L109"/>
  <c r="L69"/>
  <c r="L42"/>
  <c r="H304" i="18"/>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6"/>
  <c r="H165"/>
  <c r="H164"/>
  <c r="H163"/>
  <c r="H162"/>
  <c r="H160"/>
  <c r="H159"/>
  <c r="H158"/>
  <c r="H157"/>
  <c r="H156"/>
  <c r="H155"/>
  <c r="H154"/>
  <c r="H153"/>
  <c r="H152"/>
  <c r="H151"/>
  <c r="H150"/>
  <c r="H149"/>
  <c r="H148"/>
  <c r="H147"/>
  <c r="H146"/>
  <c r="H145"/>
  <c r="H144"/>
  <c r="H143"/>
  <c r="H142"/>
  <c r="H141"/>
  <c r="H140"/>
  <c r="H139"/>
  <c r="H138"/>
  <c r="H137"/>
  <c r="H136"/>
  <c r="H135"/>
  <c r="H134"/>
  <c r="H133"/>
  <c r="H132"/>
  <c r="H130"/>
  <c r="H129"/>
  <c r="H128"/>
  <c r="H127"/>
  <c r="H126"/>
  <c r="H125"/>
  <c r="H124"/>
  <c r="H123"/>
  <c r="H122"/>
  <c r="H121"/>
  <c r="H120"/>
  <c r="H119"/>
  <c r="H118"/>
  <c r="H117"/>
  <c r="H116"/>
  <c r="H115"/>
  <c r="H114"/>
  <c r="H113"/>
  <c r="H112"/>
  <c r="H111"/>
  <c r="H110"/>
  <c r="H109"/>
  <c r="H108"/>
  <c r="H106"/>
  <c r="H105"/>
  <c r="H104"/>
  <c r="H103"/>
  <c r="H102"/>
  <c r="H101"/>
  <c r="H100"/>
  <c r="H99"/>
  <c r="H98"/>
  <c r="H97"/>
  <c r="H96"/>
  <c r="H95"/>
  <c r="H94"/>
  <c r="H93"/>
  <c r="H92"/>
  <c r="H91"/>
  <c r="H90"/>
  <c r="H89"/>
  <c r="H87"/>
  <c r="H86"/>
  <c r="H85"/>
  <c r="H84"/>
  <c r="H83"/>
  <c r="H81"/>
  <c r="H80"/>
  <c r="H79"/>
  <c r="H78"/>
  <c r="H77"/>
  <c r="H76"/>
  <c r="H75"/>
  <c r="H74"/>
  <c r="H72"/>
  <c r="H71"/>
  <c r="H70"/>
  <c r="H69"/>
  <c r="H68"/>
  <c r="H66"/>
  <c r="H65"/>
  <c r="H64"/>
  <c r="H63"/>
  <c r="H62"/>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H5"/>
  <c r="H4"/>
  <c r="H3"/>
  <c r="H2"/>
  <c r="B436" i="1" l="1"/>
  <c r="F436"/>
  <c r="J436"/>
  <c r="B287"/>
  <c r="F287"/>
  <c r="J287"/>
  <c r="B286"/>
  <c r="F286"/>
  <c r="J286"/>
  <c r="B88"/>
  <c r="F88"/>
  <c r="J88"/>
  <c r="B87"/>
  <c r="F87"/>
  <c r="J87"/>
  <c r="B526"/>
  <c r="B522"/>
  <c r="B502"/>
  <c r="B476"/>
  <c r="B454"/>
  <c r="B437"/>
  <c r="B403"/>
  <c r="B384"/>
  <c r="B365"/>
  <c r="B347"/>
  <c r="B310"/>
  <c r="B281"/>
  <c r="B271"/>
  <c r="B254"/>
  <c r="B221"/>
  <c r="B211"/>
  <c r="B201"/>
  <c r="B157"/>
  <c r="B129"/>
  <c r="B119"/>
  <c r="B109"/>
  <c r="B69"/>
  <c r="B42"/>
  <c r="B32"/>
  <c r="J426"/>
  <c r="B477"/>
  <c r="F477"/>
  <c r="J477"/>
  <c r="B478"/>
  <c r="F478"/>
  <c r="J478"/>
  <c r="B479"/>
  <c r="F479"/>
  <c r="J479"/>
  <c r="B480"/>
  <c r="F480"/>
  <c r="J480"/>
  <c r="B481"/>
  <c r="F481"/>
  <c r="J481"/>
  <c r="B482"/>
  <c r="F482"/>
  <c r="J482"/>
  <c r="B483"/>
  <c r="F483"/>
  <c r="J483"/>
  <c r="B484"/>
  <c r="F484"/>
  <c r="J484"/>
  <c r="B485"/>
  <c r="F485"/>
  <c r="J485"/>
  <c r="B486"/>
  <c r="F486"/>
  <c r="J486"/>
  <c r="B490"/>
  <c r="F490"/>
  <c r="J490"/>
  <c r="B491"/>
  <c r="F491"/>
  <c r="J491"/>
  <c r="B492"/>
  <c r="F492"/>
  <c r="J492"/>
  <c r="B505"/>
  <c r="F505"/>
  <c r="J505"/>
  <c r="B506"/>
  <c r="F506"/>
  <c r="J506"/>
  <c r="B435"/>
  <c r="F435"/>
  <c r="J435"/>
  <c r="B434"/>
  <c r="F434"/>
  <c r="J434"/>
  <c r="B432"/>
  <c r="F432"/>
  <c r="J432"/>
  <c r="B433"/>
  <c r="F433"/>
  <c r="J433"/>
  <c r="B426"/>
  <c r="F426"/>
  <c r="B427"/>
  <c r="F427"/>
  <c r="J427"/>
  <c r="B428"/>
  <c r="F428"/>
  <c r="J428"/>
  <c r="B429"/>
  <c r="F429"/>
  <c r="J429"/>
  <c r="B424"/>
  <c r="F424"/>
  <c r="J424"/>
  <c r="B422"/>
  <c r="F422"/>
  <c r="J422"/>
  <c r="F364"/>
  <c r="F519"/>
  <c r="F518"/>
  <c r="F517"/>
  <c r="F516"/>
  <c r="F515"/>
  <c r="F514"/>
  <c r="F513"/>
  <c r="F512"/>
  <c r="F511"/>
  <c r="F510"/>
  <c r="F509"/>
  <c r="F508"/>
  <c r="F507"/>
  <c r="F504"/>
  <c r="F503"/>
  <c r="F501"/>
  <c r="F500"/>
  <c r="F499"/>
  <c r="F498"/>
  <c r="F497"/>
  <c r="F496"/>
  <c r="F495"/>
  <c r="F494"/>
  <c r="F493"/>
  <c r="F489"/>
  <c r="F488"/>
  <c r="F487"/>
  <c r="F475"/>
  <c r="F474"/>
  <c r="F473"/>
  <c r="F472"/>
  <c r="F471"/>
  <c r="F470"/>
  <c r="F469"/>
  <c r="F468"/>
  <c r="F467"/>
  <c r="F466"/>
  <c r="F465"/>
  <c r="F464"/>
  <c r="F463"/>
  <c r="F462"/>
  <c r="F461"/>
  <c r="F460"/>
  <c r="F459"/>
  <c r="F458"/>
  <c r="F457"/>
  <c r="F456"/>
  <c r="F455"/>
  <c r="B457"/>
  <c r="J457"/>
  <c r="B458"/>
  <c r="J458"/>
  <c r="B459"/>
  <c r="J459"/>
  <c r="B460"/>
  <c r="J460"/>
  <c r="B461"/>
  <c r="J461"/>
  <c r="B462"/>
  <c r="J462"/>
  <c r="B463"/>
  <c r="J463"/>
  <c r="B464"/>
  <c r="J464"/>
  <c r="B465"/>
  <c r="J465"/>
  <c r="B466"/>
  <c r="J466"/>
  <c r="B467"/>
  <c r="J467"/>
  <c r="B468"/>
  <c r="J468"/>
  <c r="B469"/>
  <c r="J469"/>
  <c r="B470"/>
  <c r="J470"/>
  <c r="B471"/>
  <c r="J471"/>
  <c r="B472"/>
  <c r="J472"/>
  <c r="B473"/>
  <c r="J473"/>
  <c r="B474"/>
  <c r="J474"/>
  <c r="B475"/>
  <c r="J475"/>
  <c r="B487"/>
  <c r="J487"/>
  <c r="B488"/>
  <c r="J488"/>
  <c r="B489"/>
  <c r="J489"/>
  <c r="B493"/>
  <c r="J493"/>
  <c r="B494"/>
  <c r="J494"/>
  <c r="B495"/>
  <c r="J495"/>
  <c r="B496"/>
  <c r="J496"/>
  <c r="B497"/>
  <c r="J497"/>
  <c r="B498"/>
  <c r="J498"/>
  <c r="B499"/>
  <c r="J499"/>
  <c r="B500"/>
  <c r="J500"/>
  <c r="B501"/>
  <c r="J501"/>
  <c r="B503"/>
  <c r="J503"/>
  <c r="B504"/>
  <c r="J504"/>
  <c r="B507"/>
  <c r="J507"/>
  <c r="B508"/>
  <c r="J508"/>
  <c r="B509"/>
  <c r="J509"/>
  <c r="B510"/>
  <c r="J510"/>
  <c r="B511"/>
  <c r="J511"/>
  <c r="B512"/>
  <c r="J512"/>
  <c r="B513"/>
  <c r="J513"/>
  <c r="B514"/>
  <c r="J514"/>
  <c r="B515"/>
  <c r="J515"/>
  <c r="B516"/>
  <c r="J516"/>
  <c r="B517"/>
  <c r="J517"/>
  <c r="B518"/>
  <c r="J518"/>
  <c r="B519"/>
  <c r="J519"/>
  <c r="B364"/>
  <c r="J364"/>
  <c r="B523"/>
  <c r="F523"/>
  <c r="J523"/>
  <c r="B524"/>
  <c r="F524"/>
  <c r="J524"/>
  <c r="B525"/>
  <c r="F525"/>
  <c r="J525"/>
  <c r="F453" l="1"/>
  <c r="F452"/>
  <c r="F451"/>
  <c r="F450"/>
  <c r="F449"/>
  <c r="F448"/>
  <c r="F447"/>
  <c r="F446"/>
  <c r="F445"/>
  <c r="F444"/>
  <c r="F443"/>
  <c r="F442"/>
  <c r="F441"/>
  <c r="F440"/>
  <c r="F439"/>
  <c r="F438"/>
  <c r="F431"/>
  <c r="F430"/>
  <c r="F425"/>
  <c r="F423"/>
  <c r="F421"/>
  <c r="F419"/>
  <c r="F418"/>
  <c r="F417"/>
  <c r="F416"/>
  <c r="F415"/>
  <c r="F414"/>
  <c r="F413"/>
  <c r="F412"/>
  <c r="F411"/>
  <c r="F410"/>
  <c r="F409"/>
  <c r="F408"/>
  <c r="F407"/>
  <c r="F406"/>
  <c r="F405"/>
  <c r="F404"/>
  <c r="B390"/>
  <c r="F390"/>
  <c r="J390"/>
  <c r="B391"/>
  <c r="F391"/>
  <c r="J391"/>
  <c r="B388"/>
  <c r="F388"/>
  <c r="J388"/>
  <c r="B381"/>
  <c r="F381"/>
  <c r="J381"/>
  <c r="B382"/>
  <c r="F382"/>
  <c r="J382"/>
  <c r="B379"/>
  <c r="F379"/>
  <c r="J379"/>
  <c r="B375"/>
  <c r="F375"/>
  <c r="J375"/>
  <c r="B376"/>
  <c r="F376"/>
  <c r="J376"/>
  <c r="B373"/>
  <c r="F373"/>
  <c r="J373"/>
  <c r="B372"/>
  <c r="F372"/>
  <c r="J372"/>
  <c r="B371"/>
  <c r="F371"/>
  <c r="J371"/>
  <c r="B369"/>
  <c r="F369"/>
  <c r="J369"/>
  <c r="F386"/>
  <c r="F387"/>
  <c r="F389"/>
  <c r="F392"/>
  <c r="F393"/>
  <c r="F394"/>
  <c r="F395"/>
  <c r="F396"/>
  <c r="F397"/>
  <c r="F398"/>
  <c r="F399"/>
  <c r="F400"/>
  <c r="F401"/>
  <c r="F402"/>
  <c r="F385"/>
  <c r="F368"/>
  <c r="F370"/>
  <c r="F374"/>
  <c r="F377"/>
  <c r="F378"/>
  <c r="F380"/>
  <c r="F383"/>
  <c r="F367"/>
  <c r="F366"/>
  <c r="B366"/>
  <c r="B367"/>
  <c r="B368"/>
  <c r="B370"/>
  <c r="B374"/>
  <c r="B377"/>
  <c r="B378"/>
  <c r="B380"/>
  <c r="B383"/>
  <c r="B385"/>
  <c r="B386"/>
  <c r="B387"/>
  <c r="B389"/>
  <c r="B392"/>
  <c r="B393"/>
  <c r="B394"/>
  <c r="B395"/>
  <c r="B396"/>
  <c r="B397"/>
  <c r="B398"/>
  <c r="B399"/>
  <c r="B400"/>
  <c r="B401"/>
  <c r="B402"/>
  <c r="B404"/>
  <c r="B405"/>
  <c r="B406"/>
  <c r="B407"/>
  <c r="B408"/>
  <c r="B409"/>
  <c r="B410"/>
  <c r="B411"/>
  <c r="B412"/>
  <c r="B413"/>
  <c r="B414"/>
  <c r="B415"/>
  <c r="B416"/>
  <c r="B417"/>
  <c r="B418"/>
  <c r="B419"/>
  <c r="B421"/>
  <c r="B423"/>
  <c r="B425"/>
  <c r="B430"/>
  <c r="B431"/>
  <c r="B438"/>
  <c r="B439"/>
  <c r="B440"/>
  <c r="B441"/>
  <c r="B442"/>
  <c r="B443"/>
  <c r="B444"/>
  <c r="B445"/>
  <c r="B446"/>
  <c r="B447"/>
  <c r="B448"/>
  <c r="B449"/>
  <c r="B450"/>
  <c r="B451"/>
  <c r="B452"/>
  <c r="B453"/>
  <c r="B455"/>
  <c r="B456"/>
  <c r="J368"/>
  <c r="J370"/>
  <c r="J374"/>
  <c r="J377"/>
  <c r="J378"/>
  <c r="J380"/>
  <c r="J383"/>
  <c r="J385"/>
  <c r="J386"/>
  <c r="J387"/>
  <c r="J389"/>
  <c r="J392"/>
  <c r="J393"/>
  <c r="J394"/>
  <c r="J395"/>
  <c r="J396"/>
  <c r="J397"/>
  <c r="J398"/>
  <c r="J399"/>
  <c r="J400"/>
  <c r="J401"/>
  <c r="J402"/>
  <c r="J404"/>
  <c r="J405"/>
  <c r="J406"/>
  <c r="J407"/>
  <c r="J408"/>
  <c r="J409"/>
  <c r="J410"/>
  <c r="J411"/>
  <c r="J412"/>
  <c r="J413"/>
  <c r="J414"/>
  <c r="J415"/>
  <c r="J416"/>
  <c r="J417"/>
  <c r="J418"/>
  <c r="J419"/>
  <c r="J421"/>
  <c r="J423"/>
  <c r="J425"/>
  <c r="J430"/>
  <c r="J431"/>
  <c r="J438"/>
  <c r="J439"/>
  <c r="J440"/>
  <c r="J441"/>
  <c r="J442"/>
  <c r="J443"/>
  <c r="J444"/>
  <c r="J445"/>
  <c r="J446"/>
  <c r="J447"/>
  <c r="J448"/>
  <c r="J449"/>
  <c r="J450"/>
  <c r="J451"/>
  <c r="J452"/>
  <c r="J453"/>
  <c r="J455"/>
  <c r="J456"/>
  <c r="J366"/>
  <c r="J367"/>
  <c r="B346"/>
  <c r="F346"/>
  <c r="J346"/>
  <c r="B342"/>
  <c r="F342"/>
  <c r="J342"/>
  <c r="B420"/>
  <c r="F420"/>
  <c r="J420"/>
  <c r="B337"/>
  <c r="F337"/>
  <c r="J337"/>
  <c r="B335"/>
  <c r="F335"/>
  <c r="J335"/>
  <c r="B334"/>
  <c r="F334"/>
  <c r="J334"/>
  <c r="B332"/>
  <c r="F332"/>
  <c r="J332"/>
  <c r="B328"/>
  <c r="F328"/>
  <c r="J328"/>
  <c r="J356"/>
  <c r="J357"/>
  <c r="J358"/>
  <c r="J359"/>
  <c r="J360"/>
  <c r="J361"/>
  <c r="J362"/>
  <c r="J363"/>
  <c r="F363"/>
  <c r="F362"/>
  <c r="F361"/>
  <c r="F360"/>
  <c r="F359"/>
  <c r="F358"/>
  <c r="F357"/>
  <c r="B357"/>
  <c r="B358"/>
  <c r="B359"/>
  <c r="B360"/>
  <c r="B361"/>
  <c r="B362"/>
  <c r="B363"/>
  <c r="B301"/>
  <c r="F301"/>
  <c r="J301"/>
  <c r="B302"/>
  <c r="F302"/>
  <c r="J302"/>
  <c r="B299"/>
  <c r="F299"/>
  <c r="J299"/>
  <c r="B304"/>
  <c r="F304"/>
  <c r="J304"/>
  <c r="B305"/>
  <c r="F305"/>
  <c r="J305"/>
  <c r="B306"/>
  <c r="F306"/>
  <c r="J306"/>
  <c r="B307"/>
  <c r="F307"/>
  <c r="J307"/>
  <c r="B308"/>
  <c r="F308"/>
  <c r="J308"/>
  <c r="B309"/>
  <c r="F309"/>
  <c r="J309"/>
  <c r="B293"/>
  <c r="F293"/>
  <c r="J293"/>
  <c r="B292"/>
  <c r="F292"/>
  <c r="J292"/>
  <c r="B294"/>
  <c r="F294"/>
  <c r="J294"/>
  <c r="B295"/>
  <c r="F295"/>
  <c r="J295"/>
  <c r="B296"/>
  <c r="F296"/>
  <c r="J296"/>
  <c r="B289"/>
  <c r="F289"/>
  <c r="J289"/>
  <c r="B290"/>
  <c r="F290"/>
  <c r="J290"/>
  <c r="B297"/>
  <c r="F297"/>
  <c r="J297"/>
  <c r="B191"/>
  <c r="F191"/>
  <c r="J191"/>
  <c r="B192"/>
  <c r="F192"/>
  <c r="J192"/>
  <c r="B190"/>
  <c r="F190"/>
  <c r="J190"/>
  <c r="B193"/>
  <c r="F193"/>
  <c r="J193"/>
  <c r="B194"/>
  <c r="F194"/>
  <c r="J194"/>
  <c r="B195"/>
  <c r="F195"/>
  <c r="J195"/>
  <c r="F266"/>
  <c r="F265"/>
  <c r="F264"/>
  <c r="F263"/>
  <c r="F262"/>
  <c r="F261"/>
  <c r="F260"/>
  <c r="F259"/>
  <c r="F258"/>
  <c r="F257"/>
  <c r="F256"/>
  <c r="F255"/>
  <c r="B252"/>
  <c r="F252"/>
  <c r="J252"/>
  <c r="B249"/>
  <c r="F249"/>
  <c r="J249"/>
  <c r="B248"/>
  <c r="F248"/>
  <c r="J248"/>
  <c r="B151"/>
  <c r="F151"/>
  <c r="J151"/>
  <c r="B242"/>
  <c r="F242"/>
  <c r="J242"/>
  <c r="B241"/>
  <c r="F241"/>
  <c r="J241"/>
  <c r="B240"/>
  <c r="F240"/>
  <c r="J240"/>
  <c r="B239"/>
  <c r="F239"/>
  <c r="J239"/>
  <c r="B147"/>
  <c r="F147"/>
  <c r="J147"/>
  <c r="B60"/>
  <c r="F60"/>
  <c r="J60"/>
  <c r="B24"/>
  <c r="B25"/>
  <c r="B26"/>
  <c r="B27"/>
  <c r="B28"/>
  <c r="B29"/>
  <c r="B30"/>
  <c r="B31"/>
  <c r="B33"/>
  <c r="B34"/>
  <c r="B35"/>
  <c r="B36"/>
  <c r="B37"/>
  <c r="B38"/>
  <c r="B39"/>
  <c r="B40"/>
  <c r="B41"/>
  <c r="F24"/>
  <c r="F25"/>
  <c r="F26"/>
  <c r="F27"/>
  <c r="F28"/>
  <c r="F29"/>
  <c r="F30"/>
  <c r="F31"/>
  <c r="F33"/>
  <c r="F34"/>
  <c r="F35"/>
  <c r="F36"/>
  <c r="F37"/>
  <c r="F38"/>
  <c r="F39"/>
  <c r="F40"/>
  <c r="F41"/>
  <c r="F43"/>
  <c r="F44"/>
  <c r="F45"/>
  <c r="F46"/>
  <c r="F47"/>
  <c r="F48"/>
  <c r="F49"/>
  <c r="F50"/>
  <c r="F51"/>
  <c r="F52"/>
  <c r="F53"/>
  <c r="F54"/>
  <c r="F55"/>
  <c r="F56"/>
  <c r="F57"/>
  <c r="F58"/>
  <c r="F59"/>
  <c r="F61"/>
  <c r="F62"/>
  <c r="F63"/>
  <c r="F64"/>
  <c r="F65"/>
  <c r="F66"/>
  <c r="F67"/>
  <c r="F68"/>
  <c r="F70"/>
  <c r="F71"/>
  <c r="F72"/>
  <c r="F73"/>
  <c r="F74"/>
  <c r="F75"/>
  <c r="F76"/>
  <c r="F77"/>
  <c r="F78"/>
  <c r="F79"/>
  <c r="F80"/>
  <c r="F81"/>
  <c r="F82"/>
  <c r="F83"/>
  <c r="F84"/>
  <c r="F85"/>
  <c r="F86"/>
  <c r="F89"/>
  <c r="F90"/>
  <c r="F91"/>
  <c r="F92"/>
  <c r="F93"/>
  <c r="F94"/>
  <c r="F95"/>
  <c r="F96"/>
  <c r="F97"/>
  <c r="F98"/>
  <c r="F99"/>
  <c r="F100"/>
  <c r="F101"/>
  <c r="F102"/>
  <c r="F103"/>
  <c r="F104"/>
  <c r="F105"/>
  <c r="F106"/>
  <c r="F107"/>
  <c r="F108"/>
  <c r="F110"/>
  <c r="F111"/>
  <c r="F112"/>
  <c r="F113"/>
  <c r="F114"/>
  <c r="F115"/>
  <c r="F116"/>
  <c r="F117"/>
  <c r="F118"/>
  <c r="F120"/>
  <c r="F121"/>
  <c r="F122"/>
  <c r="F123"/>
  <c r="F124"/>
  <c r="F125"/>
  <c r="F126"/>
  <c r="F127"/>
  <c r="F128"/>
  <c r="F130"/>
  <c r="F131"/>
  <c r="F132"/>
  <c r="F133"/>
  <c r="F134"/>
  <c r="F135"/>
  <c r="F136"/>
  <c r="F137"/>
  <c r="F138"/>
  <c r="F139"/>
  <c r="F140"/>
  <c r="F141"/>
  <c r="F142"/>
  <c r="F143"/>
  <c r="F144"/>
  <c r="F145"/>
  <c r="F146"/>
  <c r="F148"/>
  <c r="F149"/>
  <c r="F150"/>
  <c r="F152"/>
  <c r="F153"/>
  <c r="F154"/>
  <c r="F155"/>
  <c r="F156"/>
  <c r="F158"/>
  <c r="F159"/>
  <c r="F160"/>
  <c r="F161"/>
  <c r="F162"/>
  <c r="F163"/>
  <c r="F164"/>
  <c r="F165"/>
  <c r="F166"/>
  <c r="F167"/>
  <c r="F168"/>
  <c r="F169"/>
  <c r="F170"/>
  <c r="F171"/>
  <c r="F172"/>
  <c r="F173"/>
  <c r="F174"/>
  <c r="F175"/>
  <c r="F176"/>
  <c r="F177"/>
  <c r="F178"/>
  <c r="F179"/>
  <c r="F180"/>
  <c r="F181"/>
  <c r="F182"/>
  <c r="F183"/>
  <c r="F184"/>
  <c r="F185"/>
  <c r="F186"/>
  <c r="F187"/>
  <c r="F188"/>
  <c r="F189"/>
  <c r="F196"/>
  <c r="F197"/>
  <c r="F198"/>
  <c r="F199"/>
  <c r="F200"/>
  <c r="F202"/>
  <c r="F203"/>
  <c r="F204"/>
  <c r="F205"/>
  <c r="F206"/>
  <c r="F207"/>
  <c r="F208"/>
  <c r="F209"/>
  <c r="F210"/>
  <c r="F212"/>
  <c r="F213"/>
  <c r="F214"/>
  <c r="F215"/>
  <c r="F216"/>
  <c r="F217"/>
  <c r="F218"/>
  <c r="F219"/>
  <c r="F220"/>
  <c r="F222"/>
  <c r="F223"/>
  <c r="F224"/>
  <c r="F225"/>
  <c r="F226"/>
  <c r="F227"/>
  <c r="F228"/>
  <c r="F229"/>
  <c r="F230"/>
  <c r="F231"/>
  <c r="F232"/>
  <c r="F233"/>
  <c r="F234"/>
  <c r="F235"/>
  <c r="F236"/>
  <c r="F237"/>
  <c r="F238"/>
  <c r="F243"/>
  <c r="F244"/>
  <c r="F245"/>
  <c r="F246"/>
  <c r="F247"/>
  <c r="F250"/>
  <c r="F251"/>
  <c r="F253"/>
  <c r="F267"/>
  <c r="F268"/>
  <c r="F269"/>
  <c r="F270"/>
  <c r="F272"/>
  <c r="F273"/>
  <c r="F274"/>
  <c r="F275"/>
  <c r="F276"/>
  <c r="F277"/>
  <c r="F278"/>
  <c r="F279"/>
  <c r="F280"/>
  <c r="F282"/>
  <c r="F283"/>
  <c r="F284"/>
  <c r="F285"/>
  <c r="F288"/>
  <c r="F291"/>
  <c r="F298"/>
  <c r="F300"/>
  <c r="F303"/>
  <c r="F311"/>
  <c r="F312"/>
  <c r="F313"/>
  <c r="F314"/>
  <c r="F315"/>
  <c r="F316"/>
  <c r="F317"/>
  <c r="F318"/>
  <c r="F319"/>
  <c r="F320"/>
  <c r="F321"/>
  <c r="F322"/>
  <c r="F323"/>
  <c r="F324"/>
  <c r="F325"/>
  <c r="F326"/>
  <c r="F327"/>
  <c r="F329"/>
  <c r="F330"/>
  <c r="F331"/>
  <c r="F333"/>
  <c r="F336"/>
  <c r="F338"/>
  <c r="F339"/>
  <c r="F340"/>
  <c r="F341"/>
  <c r="F343"/>
  <c r="F344"/>
  <c r="F345"/>
  <c r="F348"/>
  <c r="F349"/>
  <c r="F350"/>
  <c r="F351"/>
  <c r="F352"/>
  <c r="F353"/>
  <c r="F354"/>
  <c r="F355"/>
  <c r="F356"/>
  <c r="F23"/>
  <c r="J24"/>
  <c r="J25"/>
  <c r="J26"/>
  <c r="J27"/>
  <c r="J28"/>
  <c r="J29"/>
  <c r="J30"/>
  <c r="J31"/>
  <c r="J33"/>
  <c r="J34"/>
  <c r="J35"/>
  <c r="J36"/>
  <c r="J37"/>
  <c r="J38"/>
  <c r="J39"/>
  <c r="J40"/>
  <c r="J41"/>
  <c r="B43"/>
  <c r="J43"/>
  <c r="B44"/>
  <c r="J44"/>
  <c r="B45"/>
  <c r="J45"/>
  <c r="B46"/>
  <c r="J46"/>
  <c r="B47"/>
  <c r="J47"/>
  <c r="B48"/>
  <c r="J48"/>
  <c r="B49"/>
  <c r="J49"/>
  <c r="B50"/>
  <c r="J50"/>
  <c r="B51"/>
  <c r="J51"/>
  <c r="B52"/>
  <c r="J52"/>
  <c r="B53"/>
  <c r="J53"/>
  <c r="B54"/>
  <c r="J54"/>
  <c r="B55"/>
  <c r="J55"/>
  <c r="B56"/>
  <c r="J56"/>
  <c r="B57"/>
  <c r="J57"/>
  <c r="B58"/>
  <c r="J58"/>
  <c r="B59"/>
  <c r="J59"/>
  <c r="B61"/>
  <c r="J61"/>
  <c r="B62"/>
  <c r="J62"/>
  <c r="B63"/>
  <c r="J63"/>
  <c r="B64"/>
  <c r="J64"/>
  <c r="B65"/>
  <c r="J65"/>
  <c r="B66"/>
  <c r="J66"/>
  <c r="B67"/>
  <c r="J67"/>
  <c r="B68"/>
  <c r="J68"/>
  <c r="B70"/>
  <c r="J70"/>
  <c r="B71"/>
  <c r="J71"/>
  <c r="B72"/>
  <c r="J72"/>
  <c r="B73"/>
  <c r="J73"/>
  <c r="B74"/>
  <c r="J74"/>
  <c r="B75"/>
  <c r="J75"/>
  <c r="B76"/>
  <c r="J76"/>
  <c r="B77"/>
  <c r="J77"/>
  <c r="B78"/>
  <c r="J78"/>
  <c r="B79"/>
  <c r="J79"/>
  <c r="B80"/>
  <c r="J80"/>
  <c r="B81"/>
  <c r="J81"/>
  <c r="B82"/>
  <c r="J82"/>
  <c r="B83"/>
  <c r="J83"/>
  <c r="B84"/>
  <c r="J84"/>
  <c r="B85"/>
  <c r="J85"/>
  <c r="B86"/>
  <c r="J86"/>
  <c r="B89"/>
  <c r="J89"/>
  <c r="B90"/>
  <c r="J90"/>
  <c r="B91"/>
  <c r="J91"/>
  <c r="B92"/>
  <c r="J92"/>
  <c r="B93"/>
  <c r="J93"/>
  <c r="B94"/>
  <c r="J94"/>
  <c r="B95"/>
  <c r="J95"/>
  <c r="B96"/>
  <c r="J96"/>
  <c r="B97"/>
  <c r="J97"/>
  <c r="B98"/>
  <c r="J98"/>
  <c r="B99"/>
  <c r="J99"/>
  <c r="B100"/>
  <c r="J100"/>
  <c r="B101"/>
  <c r="J101"/>
  <c r="B102"/>
  <c r="J102"/>
  <c r="B103"/>
  <c r="J103"/>
  <c r="B104"/>
  <c r="J104"/>
  <c r="B105"/>
  <c r="J105"/>
  <c r="B106"/>
  <c r="J106"/>
  <c r="B107"/>
  <c r="J107"/>
  <c r="B108"/>
  <c r="J108"/>
  <c r="B110"/>
  <c r="J110"/>
  <c r="B111"/>
  <c r="J111"/>
  <c r="B112"/>
  <c r="J112"/>
  <c r="B113"/>
  <c r="J113"/>
  <c r="B114"/>
  <c r="J114"/>
  <c r="B115"/>
  <c r="J115"/>
  <c r="B116"/>
  <c r="J116"/>
  <c r="B117"/>
  <c r="J117"/>
  <c r="B118"/>
  <c r="J118"/>
  <c r="B120"/>
  <c r="J120"/>
  <c r="B121"/>
  <c r="J121"/>
  <c r="B122"/>
  <c r="J122"/>
  <c r="B123"/>
  <c r="J123"/>
  <c r="B124"/>
  <c r="J124"/>
  <c r="B125"/>
  <c r="J125"/>
  <c r="B126"/>
  <c r="J126"/>
  <c r="B127"/>
  <c r="J127"/>
  <c r="B128"/>
  <c r="J128"/>
  <c r="B130"/>
  <c r="J130"/>
  <c r="B131"/>
  <c r="J131"/>
  <c r="B132"/>
  <c r="J132"/>
  <c r="B133"/>
  <c r="J133"/>
  <c r="B134"/>
  <c r="J134"/>
  <c r="B135"/>
  <c r="J135"/>
  <c r="B136"/>
  <c r="J136"/>
  <c r="B137"/>
  <c r="J137"/>
  <c r="B138"/>
  <c r="J138"/>
  <c r="B139"/>
  <c r="J139"/>
  <c r="B140"/>
  <c r="J140"/>
  <c r="B141"/>
  <c r="J141"/>
  <c r="B142"/>
  <c r="J142"/>
  <c r="B143"/>
  <c r="J143"/>
  <c r="B144"/>
  <c r="J144"/>
  <c r="B145"/>
  <c r="J145"/>
  <c r="B146"/>
  <c r="J146"/>
  <c r="B148"/>
  <c r="J148"/>
  <c r="B149"/>
  <c r="J149"/>
  <c r="B150"/>
  <c r="J150"/>
  <c r="B152"/>
  <c r="J152"/>
  <c r="B153"/>
  <c r="J153"/>
  <c r="B154"/>
  <c r="J154"/>
  <c r="B155"/>
  <c r="J155"/>
  <c r="B156"/>
  <c r="J156"/>
  <c r="B158"/>
  <c r="J158"/>
  <c r="B159"/>
  <c r="J159"/>
  <c r="B160"/>
  <c r="J160"/>
  <c r="B161"/>
  <c r="J161"/>
  <c r="B162"/>
  <c r="J162"/>
  <c r="B163"/>
  <c r="J163"/>
  <c r="B164"/>
  <c r="J164"/>
  <c r="B165"/>
  <c r="J165"/>
  <c r="B166"/>
  <c r="J166"/>
  <c r="B167"/>
  <c r="J167"/>
  <c r="B168"/>
  <c r="J168"/>
  <c r="B169"/>
  <c r="J169"/>
  <c r="B170"/>
  <c r="J170"/>
  <c r="B171"/>
  <c r="J171"/>
  <c r="B172"/>
  <c r="J172"/>
  <c r="B173"/>
  <c r="J173"/>
  <c r="B174"/>
  <c r="J174"/>
  <c r="B175"/>
  <c r="J175"/>
  <c r="B176"/>
  <c r="J176"/>
  <c r="B177"/>
  <c r="J177"/>
  <c r="B178"/>
  <c r="J178"/>
  <c r="B179"/>
  <c r="J179"/>
  <c r="B180"/>
  <c r="J180"/>
  <c r="B181"/>
  <c r="J181"/>
  <c r="B182"/>
  <c r="J182"/>
  <c r="B183"/>
  <c r="J183"/>
  <c r="B184"/>
  <c r="J184"/>
  <c r="B185"/>
  <c r="J185"/>
  <c r="B186"/>
  <c r="J186"/>
  <c r="B187"/>
  <c r="J187"/>
  <c r="B188"/>
  <c r="J188"/>
  <c r="B189"/>
  <c r="J189"/>
  <c r="B196"/>
  <c r="J196"/>
  <c r="B197"/>
  <c r="J197"/>
  <c r="B198"/>
  <c r="J198"/>
  <c r="B199"/>
  <c r="J199"/>
  <c r="B200"/>
  <c r="J200"/>
  <c r="B202"/>
  <c r="J202"/>
  <c r="B203"/>
  <c r="J203"/>
  <c r="B204"/>
  <c r="J204"/>
  <c r="B205"/>
  <c r="J205"/>
  <c r="B206"/>
  <c r="J206"/>
  <c r="B207"/>
  <c r="J207"/>
  <c r="B208"/>
  <c r="J208"/>
  <c r="B209"/>
  <c r="J209"/>
  <c r="B210"/>
  <c r="J210"/>
  <c r="B212"/>
  <c r="J212"/>
  <c r="J214"/>
  <c r="J215"/>
  <c r="J216"/>
  <c r="J217"/>
  <c r="J218"/>
  <c r="J219"/>
  <c r="J220"/>
  <c r="B222"/>
  <c r="J222"/>
  <c r="B223"/>
  <c r="J223"/>
  <c r="B224"/>
  <c r="J224"/>
  <c r="B225"/>
  <c r="J225"/>
  <c r="B226"/>
  <c r="J226"/>
  <c r="B227"/>
  <c r="J227"/>
  <c r="B228"/>
  <c r="J228"/>
  <c r="B229"/>
  <c r="J229"/>
  <c r="B230"/>
  <c r="J230"/>
  <c r="B231"/>
  <c r="J231"/>
  <c r="B232"/>
  <c r="J232"/>
  <c r="B233"/>
  <c r="J233"/>
  <c r="B234"/>
  <c r="J234"/>
  <c r="B235"/>
  <c r="J235"/>
  <c r="B236"/>
  <c r="J236"/>
  <c r="B237"/>
  <c r="J237"/>
  <c r="B238"/>
  <c r="J238"/>
  <c r="B243"/>
  <c r="J243"/>
  <c r="B244"/>
  <c r="J244"/>
  <c r="B245"/>
  <c r="J245"/>
  <c r="B246"/>
  <c r="J246"/>
  <c r="B247"/>
  <c r="J247"/>
  <c r="B250"/>
  <c r="J250"/>
  <c r="B251"/>
  <c r="J251"/>
  <c r="B253"/>
  <c r="J253"/>
  <c r="B255"/>
  <c r="J255"/>
  <c r="B256"/>
  <c r="J256"/>
  <c r="B257"/>
  <c r="J257"/>
  <c r="B258"/>
  <c r="J258"/>
  <c r="B259"/>
  <c r="J259"/>
  <c r="B260"/>
  <c r="J260"/>
  <c r="B261"/>
  <c r="J261"/>
  <c r="B262"/>
  <c r="J262"/>
  <c r="B263"/>
  <c r="J263"/>
  <c r="B264"/>
  <c r="J264"/>
  <c r="B265"/>
  <c r="J265"/>
  <c r="B266"/>
  <c r="J266"/>
  <c r="B267"/>
  <c r="J267"/>
  <c r="B268"/>
  <c r="B269"/>
  <c r="J269"/>
  <c r="B270"/>
  <c r="J270"/>
  <c r="B272"/>
  <c r="J272"/>
  <c r="B273"/>
  <c r="J273"/>
  <c r="B274"/>
  <c r="J274"/>
  <c r="B275"/>
  <c r="J275"/>
  <c r="B276"/>
  <c r="J276"/>
  <c r="B277"/>
  <c r="J277"/>
  <c r="B278"/>
  <c r="J278"/>
  <c r="B279"/>
  <c r="J279"/>
  <c r="B280"/>
  <c r="J280"/>
  <c r="B282"/>
  <c r="J282"/>
  <c r="B283"/>
  <c r="J283"/>
  <c r="B284"/>
  <c r="J284"/>
  <c r="B285"/>
  <c r="J285"/>
  <c r="B288"/>
  <c r="J288"/>
  <c r="B291"/>
  <c r="J291"/>
  <c r="B298"/>
  <c r="J298"/>
  <c r="B300"/>
  <c r="J300"/>
  <c r="B303"/>
  <c r="J303"/>
  <c r="B311"/>
  <c r="J311"/>
  <c r="B312"/>
  <c r="J312"/>
  <c r="B313"/>
  <c r="J313"/>
  <c r="B314"/>
  <c r="J314"/>
  <c r="B315"/>
  <c r="J315"/>
  <c r="B316"/>
  <c r="J316"/>
  <c r="B317"/>
  <c r="J317"/>
  <c r="B318"/>
  <c r="J318"/>
  <c r="B319"/>
  <c r="J319"/>
  <c r="B320"/>
  <c r="J320"/>
  <c r="B321"/>
  <c r="J321"/>
  <c r="B322"/>
  <c r="J322"/>
  <c r="B323"/>
  <c r="J323"/>
  <c r="B324"/>
  <c r="J324"/>
  <c r="B325"/>
  <c r="J325"/>
  <c r="B326"/>
  <c r="J326"/>
  <c r="B327"/>
  <c r="J327"/>
  <c r="B329"/>
  <c r="J329"/>
  <c r="B330"/>
  <c r="J330"/>
  <c r="B331"/>
  <c r="J331"/>
  <c r="B333"/>
  <c r="J333"/>
  <c r="B336"/>
  <c r="J336"/>
  <c r="B338"/>
  <c r="J338"/>
  <c r="B339"/>
  <c r="J339"/>
  <c r="B340"/>
  <c r="J340"/>
  <c r="B341"/>
  <c r="J341"/>
  <c r="B343"/>
  <c r="J343"/>
  <c r="B344"/>
  <c r="J344"/>
  <c r="B345"/>
  <c r="J345"/>
  <c r="B348"/>
  <c r="J348"/>
  <c r="B349"/>
  <c r="J349"/>
  <c r="B350"/>
  <c r="J350"/>
  <c r="B351"/>
  <c r="J351"/>
  <c r="B352"/>
  <c r="J352"/>
  <c r="B353"/>
  <c r="J353"/>
  <c r="B354"/>
  <c r="J354"/>
  <c r="B355"/>
  <c r="J355"/>
  <c r="B356"/>
  <c r="J23"/>
  <c r="B23"/>
  <c r="I2" i="2"/>
  <c r="B214" i="1"/>
  <c r="B220"/>
  <c r="B217"/>
  <c r="B218"/>
  <c r="B216"/>
  <c r="B215"/>
  <c r="B219"/>
  <c r="B213"/>
</calcChain>
</file>

<file path=xl/sharedStrings.xml><?xml version="1.0" encoding="utf-8"?>
<sst xmlns="http://schemas.openxmlformats.org/spreadsheetml/2006/main" count="11002" uniqueCount="1481">
  <si>
    <t>Date</t>
  </si>
  <si>
    <t>Day</t>
  </si>
  <si>
    <t>Year</t>
  </si>
  <si>
    <t>Programme</t>
  </si>
  <si>
    <t>Branch</t>
  </si>
  <si>
    <t>Group</t>
  </si>
  <si>
    <t>Time</t>
  </si>
  <si>
    <t>M/A/E</t>
  </si>
  <si>
    <t>Sem</t>
  </si>
  <si>
    <t>Course Code</t>
  </si>
  <si>
    <t>Course Name</t>
  </si>
  <si>
    <t>F.Y.B.Tech</t>
  </si>
  <si>
    <t>BSH</t>
  </si>
  <si>
    <t>Group- A &amp; B</t>
  </si>
  <si>
    <t>UBSH0101</t>
  </si>
  <si>
    <t>Engineering Mathematics-I</t>
  </si>
  <si>
    <t>UBSH0102</t>
  </si>
  <si>
    <t>Group- A</t>
  </si>
  <si>
    <t>UBSH0103</t>
  </si>
  <si>
    <t>Applied Physics</t>
  </si>
  <si>
    <t>UBSH0104</t>
  </si>
  <si>
    <t>Basic Electrical Engineering</t>
  </si>
  <si>
    <t>UBSH0105</t>
  </si>
  <si>
    <t>Basic Civil Engineering</t>
  </si>
  <si>
    <t>UBSH0106</t>
  </si>
  <si>
    <t>Computer Aided Engineering Drawing</t>
  </si>
  <si>
    <t>Group- B</t>
  </si>
  <si>
    <t>UBSH0107</t>
  </si>
  <si>
    <t>Applied Chemistry</t>
  </si>
  <si>
    <t>UBSH0108</t>
  </si>
  <si>
    <t>UBSH0109</t>
  </si>
  <si>
    <t>Engineering Mechanics</t>
  </si>
  <si>
    <t>UBSH0110</t>
  </si>
  <si>
    <t>Basic Mechanical Engg</t>
  </si>
  <si>
    <t>II - PrR</t>
  </si>
  <si>
    <t>UBSH0201</t>
  </si>
  <si>
    <t>Engineering Mathematics-II</t>
  </si>
  <si>
    <t>UBSH0202</t>
  </si>
  <si>
    <t>Communication and Personality Development</t>
  </si>
  <si>
    <t>UBSH0203</t>
  </si>
  <si>
    <t>UBSH0204</t>
  </si>
  <si>
    <t xml:space="preserve">Basic Electrical Engineering </t>
  </si>
  <si>
    <t>UBSH0205</t>
  </si>
  <si>
    <t>UBSH0206</t>
  </si>
  <si>
    <t>UBSH0207</t>
  </si>
  <si>
    <t>UBSH0208</t>
  </si>
  <si>
    <t>UBSH0209</t>
  </si>
  <si>
    <t>UBSH0210</t>
  </si>
  <si>
    <t>F.Y.B.Tech.</t>
  </si>
  <si>
    <t>CIRCUIT</t>
  </si>
  <si>
    <t>UHSC0102</t>
  </si>
  <si>
    <t>Communication Skills</t>
  </si>
  <si>
    <t>Rev</t>
  </si>
  <si>
    <t>UHSC0103</t>
  </si>
  <si>
    <t>Optics and Modern Physics</t>
  </si>
  <si>
    <t>UHSC0101</t>
  </si>
  <si>
    <t>UHSC0114</t>
  </si>
  <si>
    <t>Introduction to Programming</t>
  </si>
  <si>
    <t>UHSC0104</t>
  </si>
  <si>
    <t>UHSC0105</t>
  </si>
  <si>
    <t>Modern Chemistry</t>
  </si>
  <si>
    <t>UHSC0106</t>
  </si>
  <si>
    <t>Smart and Sustainable Construction</t>
  </si>
  <si>
    <t>UHSC0107</t>
  </si>
  <si>
    <t>Basic Electrical and Electronics Engineering</t>
  </si>
  <si>
    <t>UHSC0126</t>
  </si>
  <si>
    <t>UHSA0152</t>
  </si>
  <si>
    <t>Audit Course-II (Human Values and Professional Ethics</t>
  </si>
  <si>
    <t>CORE</t>
  </si>
  <si>
    <t>UHSC0108</t>
  </si>
  <si>
    <t>General Physics and Optics</t>
  </si>
  <si>
    <t>UHSC0109</t>
  </si>
  <si>
    <t>UHSC0110</t>
  </si>
  <si>
    <t>Computer Aided Engineering Graphics</t>
  </si>
  <si>
    <t>UHSC0111</t>
  </si>
  <si>
    <t>UHSC0112</t>
  </si>
  <si>
    <t>UHSC0113</t>
  </si>
  <si>
    <t>Basic Mechanical Engineering</t>
  </si>
  <si>
    <t>CSBS</t>
  </si>
  <si>
    <t>UCBC0102</t>
  </si>
  <si>
    <t>Statistics, Probability and Sampling</t>
  </si>
  <si>
    <t>UCBC0105</t>
  </si>
  <si>
    <t>UCBC0103</t>
  </si>
  <si>
    <t>Fundamentals of Computer Science</t>
  </si>
  <si>
    <t>UCBC0101</t>
  </si>
  <si>
    <t>Discrete Mathematics</t>
  </si>
  <si>
    <t>UCBC0104</t>
  </si>
  <si>
    <t>Principles of Electrical Engineering</t>
  </si>
  <si>
    <t>UCBC0106</t>
  </si>
  <si>
    <t>Business Communication &amp; Value Science - I</t>
  </si>
  <si>
    <t>II - R</t>
  </si>
  <si>
    <t>UHSC0201</t>
  </si>
  <si>
    <t>UHSC0205</t>
  </si>
  <si>
    <t>UHSC0206</t>
  </si>
  <si>
    <t>UHSC0207</t>
  </si>
  <si>
    <t>UHSC0215</t>
  </si>
  <si>
    <t>Problem Solving using C</t>
  </si>
  <si>
    <t>UHSC0202</t>
  </si>
  <si>
    <t>UHSC0203</t>
  </si>
  <si>
    <t>UHSC0204</t>
  </si>
  <si>
    <t>UHSC0211</t>
  </si>
  <si>
    <t>UHSC0212</t>
  </si>
  <si>
    <t>UHSC0213</t>
  </si>
  <si>
    <t>UHSC0214</t>
  </si>
  <si>
    <t>UHSC0208</t>
  </si>
  <si>
    <t>UHSC0209</t>
  </si>
  <si>
    <t>UHSC0210</t>
  </si>
  <si>
    <t>BIO</t>
  </si>
  <si>
    <t>III - PrR</t>
  </si>
  <si>
    <t>UBIO0301</t>
  </si>
  <si>
    <t xml:space="preserve">Applied Mathematics </t>
  </si>
  <si>
    <t>Pre</t>
  </si>
  <si>
    <t>UBIO0302</t>
  </si>
  <si>
    <t xml:space="preserve">Fluid Mechanics </t>
  </si>
  <si>
    <t>UBIO0303</t>
  </si>
  <si>
    <t>Microbial Technology</t>
  </si>
  <si>
    <t>UBIO0304</t>
  </si>
  <si>
    <t>Biochemistry</t>
  </si>
  <si>
    <t>UBIO0305</t>
  </si>
  <si>
    <t>Cell and Molecular Biology</t>
  </si>
  <si>
    <t>UBIO0361</t>
  </si>
  <si>
    <t>Soft Skills</t>
  </si>
  <si>
    <t>UBTC0301</t>
  </si>
  <si>
    <t>UBTC0302</t>
  </si>
  <si>
    <t xml:space="preserve">Microbiology  </t>
  </si>
  <si>
    <t>UBTC0303</t>
  </si>
  <si>
    <t>UBTC0304</t>
  </si>
  <si>
    <t>Enzyme Technology</t>
  </si>
  <si>
    <t>UBTC0305</t>
  </si>
  <si>
    <t>UBTA0361</t>
  </si>
  <si>
    <t>Constitution of India (Audit Course III)</t>
  </si>
  <si>
    <t>UBTC0401</t>
  </si>
  <si>
    <t>Biostatistics</t>
  </si>
  <si>
    <t>UBTC0402</t>
  </si>
  <si>
    <t xml:space="preserve">Heat Transfer </t>
  </si>
  <si>
    <t>UBTC0403</t>
  </si>
  <si>
    <t>Immunology</t>
  </si>
  <si>
    <t>UBTC0404</t>
  </si>
  <si>
    <t>Genetic Engineering</t>
  </si>
  <si>
    <t>CEE</t>
  </si>
  <si>
    <t>UCEE0301</t>
  </si>
  <si>
    <t>Applied Mathematics</t>
  </si>
  <si>
    <t xml:space="preserve">UCEE0302 </t>
  </si>
  <si>
    <t>Surveying</t>
  </si>
  <si>
    <t>UCEE0303</t>
  </si>
  <si>
    <t>Fluid Mechanics</t>
  </si>
  <si>
    <t>UCEE0304</t>
  </si>
  <si>
    <t>Solid Mechanics</t>
  </si>
  <si>
    <t>UCEE0305</t>
  </si>
  <si>
    <t>Building Materials and Concrete Technology</t>
  </si>
  <si>
    <t>UCEE0361</t>
  </si>
  <si>
    <t>Audit Course I: Environmental Studies</t>
  </si>
  <si>
    <t>CSE</t>
  </si>
  <si>
    <t>UCSE0301</t>
  </si>
  <si>
    <t>Computational Mathematics</t>
  </si>
  <si>
    <t>UCSE0302</t>
  </si>
  <si>
    <t>Discrete Mathematical structure</t>
  </si>
  <si>
    <t>UCSE0303</t>
  </si>
  <si>
    <t>Data Structures</t>
  </si>
  <si>
    <t>UCSE0304</t>
  </si>
  <si>
    <t>Digital Logic Design  &amp; Microprocessors</t>
  </si>
  <si>
    <t>UCSE0305</t>
  </si>
  <si>
    <t>Data Communication and Networks</t>
  </si>
  <si>
    <t>UCSE0361</t>
  </si>
  <si>
    <t>Environmental Studies</t>
  </si>
  <si>
    <t>UCSC0301</t>
  </si>
  <si>
    <t>UCSC0302</t>
  </si>
  <si>
    <t>UCSC0303</t>
  </si>
  <si>
    <t>UCSC0304</t>
  </si>
  <si>
    <t>UCSC0305</t>
  </si>
  <si>
    <t>Computer Networks</t>
  </si>
  <si>
    <t>UCSA0301</t>
  </si>
  <si>
    <t>Constitution of India (Audit Course -I )</t>
  </si>
  <si>
    <t>CSE-AIML</t>
  </si>
  <si>
    <t>III</t>
  </si>
  <si>
    <t>UAMC0301</t>
  </si>
  <si>
    <t>Linear Algebra</t>
  </si>
  <si>
    <t>UAMC0302</t>
  </si>
  <si>
    <t>UAMC0303</t>
  </si>
  <si>
    <t>UAMC0304</t>
  </si>
  <si>
    <t>Principles of AIML</t>
  </si>
  <si>
    <t>UAMC0305</t>
  </si>
  <si>
    <t>Object Oriented Programming</t>
  </si>
  <si>
    <t>UAMC0306</t>
  </si>
  <si>
    <t>Software Engineering</t>
  </si>
  <si>
    <t>UAMA0361</t>
  </si>
  <si>
    <t>Constitution of India (Audit Course)</t>
  </si>
  <si>
    <t>IV</t>
  </si>
  <si>
    <t>UAMC0401</t>
  </si>
  <si>
    <t>Statistical and Probability Theory</t>
  </si>
  <si>
    <t>UAMC0402</t>
  </si>
  <si>
    <t>Automata Theory</t>
  </si>
  <si>
    <t>UAMC0403</t>
  </si>
  <si>
    <t>UAMC0404</t>
  </si>
  <si>
    <t>Computer Organization and Digital Logic</t>
  </si>
  <si>
    <t>UAMC0405</t>
  </si>
  <si>
    <t>Principles of Data Science</t>
  </si>
  <si>
    <t>UAMC0461</t>
  </si>
  <si>
    <t xml:space="preserve">Environmental Studies </t>
  </si>
  <si>
    <t>CSE-DS</t>
  </si>
  <si>
    <t>UDSC0301</t>
  </si>
  <si>
    <t>UDSC0302</t>
  </si>
  <si>
    <t>UDSC0303</t>
  </si>
  <si>
    <t>UDSC0304</t>
  </si>
  <si>
    <t>UDSC0305</t>
  </si>
  <si>
    <t>UDSC0306</t>
  </si>
  <si>
    <t>UDSA0361</t>
  </si>
  <si>
    <t>UDSC0401</t>
  </si>
  <si>
    <t>UDSC0402</t>
  </si>
  <si>
    <t>UDSC0403</t>
  </si>
  <si>
    <t>UDSC0404</t>
  </si>
  <si>
    <t>UDSC0405</t>
  </si>
  <si>
    <t>Principales of AIML</t>
  </si>
  <si>
    <t>UDSC0461</t>
  </si>
  <si>
    <t>CVL</t>
  </si>
  <si>
    <t>UCVL0301</t>
  </si>
  <si>
    <t xml:space="preserve">Engineering Mathematics - III </t>
  </si>
  <si>
    <t>UCVL0302</t>
  </si>
  <si>
    <t>UCVL0303</t>
  </si>
  <si>
    <t>Engineering Hydraulics</t>
  </si>
  <si>
    <t>UCVL0304</t>
  </si>
  <si>
    <t>Engineering Surveying</t>
  </si>
  <si>
    <t>UCVL0305</t>
  </si>
  <si>
    <t>Building Sciences &amp; Services</t>
  </si>
  <si>
    <t>UCVL0361</t>
  </si>
  <si>
    <t>Environmental Studies (Audit Course )</t>
  </si>
  <si>
    <t>UCVC0301</t>
  </si>
  <si>
    <t>Engineering Mathematics-III</t>
  </si>
  <si>
    <t>UCVC0302</t>
  </si>
  <si>
    <t>Mechanics of Solids</t>
  </si>
  <si>
    <t>UCVC0303</t>
  </si>
  <si>
    <t>Engineering Hydraulics-I</t>
  </si>
  <si>
    <t>UCVC0304</t>
  </si>
  <si>
    <t>Engineering Survey</t>
  </si>
  <si>
    <t>UCVC0305</t>
  </si>
  <si>
    <t>Transportation Infrastructure Engineering</t>
  </si>
  <si>
    <t>UCVC0306</t>
  </si>
  <si>
    <t xml:space="preserve">Building Construction and Services </t>
  </si>
  <si>
    <t>UCVA0301</t>
  </si>
  <si>
    <t>IV - PrR</t>
  </si>
  <si>
    <t>UCVL0401</t>
  </si>
  <si>
    <t>Structural Analysis</t>
  </si>
  <si>
    <t>UCVL0402</t>
  </si>
  <si>
    <t>Concrete Technology</t>
  </si>
  <si>
    <t>UCVL0403</t>
  </si>
  <si>
    <t>Environment Engineering- I</t>
  </si>
  <si>
    <t>UCVL0404</t>
  </si>
  <si>
    <t xml:space="preserve">Advance Surveying </t>
  </si>
  <si>
    <t>UCVL0405</t>
  </si>
  <si>
    <t>Hydrology and Water Resources Engineering</t>
  </si>
  <si>
    <t>UCVL0461</t>
  </si>
  <si>
    <t>Building Planning and Design (Audit Course)</t>
  </si>
  <si>
    <t>UCVA0401</t>
  </si>
  <si>
    <t>UCVC0401</t>
  </si>
  <si>
    <t>UCVC0402</t>
  </si>
  <si>
    <t>Engineering Hydraulics-II</t>
  </si>
  <si>
    <t>UCVC0403</t>
  </si>
  <si>
    <t>Water Treatment and Supply Systems</t>
  </si>
  <si>
    <t>UCVC0404</t>
  </si>
  <si>
    <t>UCVC0405</t>
  </si>
  <si>
    <t>Highway Engineering</t>
  </si>
  <si>
    <t>UCEC0301</t>
  </si>
  <si>
    <t>UCEC0302</t>
  </si>
  <si>
    <t>UCEC0303</t>
  </si>
  <si>
    <t>UCEC0304</t>
  </si>
  <si>
    <t>UCEC0305</t>
  </si>
  <si>
    <t>UCEA0361</t>
  </si>
  <si>
    <t>Environmental Studies (Audit Course-III)</t>
  </si>
  <si>
    <t>ELE</t>
  </si>
  <si>
    <t>UELE0302</t>
  </si>
  <si>
    <t>Analog Electronics</t>
  </si>
  <si>
    <t>UELE0304</t>
  </si>
  <si>
    <t>Electrical Circuit Analysis</t>
  </si>
  <si>
    <t>UELE0301</t>
  </si>
  <si>
    <t>DC Motors and Transformers</t>
  </si>
  <si>
    <t>UELE0303</t>
  </si>
  <si>
    <t>Measurement and Instrumentation</t>
  </si>
  <si>
    <t>UELE0305</t>
  </si>
  <si>
    <t xml:space="preserve">Engineering Mathematics - III
</t>
  </si>
  <si>
    <t>UELE0361</t>
  </si>
  <si>
    <t>Professional Ethicks &amp; Value Education (Audit Course- I)</t>
  </si>
  <si>
    <t xml:space="preserve">UELC0301 </t>
  </si>
  <si>
    <t xml:space="preserve">Electrical Machines </t>
  </si>
  <si>
    <t>UELC0302</t>
  </si>
  <si>
    <t>Analog&amp; Digital Electronics</t>
  </si>
  <si>
    <t xml:space="preserve">UELC0303 </t>
  </si>
  <si>
    <t>UELC0304</t>
  </si>
  <si>
    <t>Electrical Power Generation Systems</t>
  </si>
  <si>
    <t>UELC0305</t>
  </si>
  <si>
    <t xml:space="preserve">Engineering Mathematics-III </t>
  </si>
  <si>
    <t>UELA0361</t>
  </si>
  <si>
    <t>Constitution of India Audit Course-I</t>
  </si>
  <si>
    <t>ENV</t>
  </si>
  <si>
    <t>UENV0304</t>
  </si>
  <si>
    <t>Structural Mechanics</t>
  </si>
  <si>
    <t>UENV0305</t>
  </si>
  <si>
    <t>Building Construction Technology</t>
  </si>
  <si>
    <t>UENV0303</t>
  </si>
  <si>
    <t>Environmental Studies (Audit Course)</t>
  </si>
  <si>
    <t>ETC</t>
  </si>
  <si>
    <t>UETC0301</t>
  </si>
  <si>
    <t>UETC0302</t>
  </si>
  <si>
    <t xml:space="preserve">Analog Circuits -I </t>
  </si>
  <si>
    <t>UETC0303</t>
  </si>
  <si>
    <t>Digital System</t>
  </si>
  <si>
    <t>UETC0304</t>
  </si>
  <si>
    <t>Network Analysis</t>
  </si>
  <si>
    <t>UETC0305</t>
  </si>
  <si>
    <t xml:space="preserve">Electronic Instrumentation &amp; Measurement </t>
  </si>
  <si>
    <t>UETC0361</t>
  </si>
  <si>
    <t>Environmental Studies (Audit Course- I)</t>
  </si>
  <si>
    <t>Analog Circuits –I</t>
  </si>
  <si>
    <t>Electronics Inst. &amp; Measurement</t>
  </si>
  <si>
    <t>UETA0301</t>
  </si>
  <si>
    <t>UETC0461</t>
  </si>
  <si>
    <t>Enhancing Soft skills and Personality (Audit Course- II)</t>
  </si>
  <si>
    <t>UETC0401</t>
  </si>
  <si>
    <t>Analog Circuit - II</t>
  </si>
  <si>
    <t>UETC0402</t>
  </si>
  <si>
    <t>Linear Integrated Circuits</t>
  </si>
  <si>
    <t>UETC0403</t>
  </si>
  <si>
    <t>Electromagnetic Engineering</t>
  </si>
  <si>
    <t>UETC0404</t>
  </si>
  <si>
    <t>Analog &amp; Digital Communication</t>
  </si>
  <si>
    <t>UETC0405</t>
  </si>
  <si>
    <t>UETA0401</t>
  </si>
  <si>
    <t>MECH</t>
  </si>
  <si>
    <t>UMCH0301</t>
  </si>
  <si>
    <t>UMCH0302</t>
  </si>
  <si>
    <t>Engineering Thermodynamics</t>
  </si>
  <si>
    <t>UMCH0303</t>
  </si>
  <si>
    <t xml:space="preserve">UMCH0304 </t>
  </si>
  <si>
    <t>Manufacturing Processes</t>
  </si>
  <si>
    <t>UMCH0305</t>
  </si>
  <si>
    <t>Machine Drawing and Computer Aided Drafting</t>
  </si>
  <si>
    <t>UMCH0361</t>
  </si>
  <si>
    <t>Electrical Technology (Audit Course)</t>
  </si>
  <si>
    <t>UMEC0301</t>
  </si>
  <si>
    <t>UMEC0302</t>
  </si>
  <si>
    <t>Applied Thermodynamics</t>
  </si>
  <si>
    <t>UMEC0303</t>
  </si>
  <si>
    <t>UMEC0304</t>
  </si>
  <si>
    <t>Electrical and Electronics Engineering</t>
  </si>
  <si>
    <t>UMEC0305</t>
  </si>
  <si>
    <t>Machine Tools</t>
  </si>
  <si>
    <t>UMEA0361</t>
  </si>
  <si>
    <t>Environmental Studies (Audit Course-I)</t>
  </si>
  <si>
    <t>UMCH0401</t>
  </si>
  <si>
    <t>Analysis of Mechanical Elements</t>
  </si>
  <si>
    <t>UMCH0402</t>
  </si>
  <si>
    <t>UMCH0403</t>
  </si>
  <si>
    <t>Kinematics of Machines</t>
  </si>
  <si>
    <t>UMCH0405</t>
  </si>
  <si>
    <t>Metallurgy</t>
  </si>
  <si>
    <t>UMCH0404</t>
  </si>
  <si>
    <t>Turbomachines</t>
  </si>
  <si>
    <t>UMEA0461</t>
  </si>
  <si>
    <t>UMEC0401</t>
  </si>
  <si>
    <t>UMEC0402</t>
  </si>
  <si>
    <t>UMEC0403</t>
  </si>
  <si>
    <t>UMEC0404</t>
  </si>
  <si>
    <t>UMEC0405</t>
  </si>
  <si>
    <t>UMEA0401</t>
  </si>
  <si>
    <t>UBTC0405</t>
  </si>
  <si>
    <t>Bioinformatics</t>
  </si>
  <si>
    <t>UBTA0461</t>
  </si>
  <si>
    <t>Environmental Studies (Audit Course IV)</t>
  </si>
  <si>
    <t>UBIO0401</t>
  </si>
  <si>
    <t>Bioprocess calculations</t>
  </si>
  <si>
    <t>UBIO0402</t>
  </si>
  <si>
    <t>UBIO0403</t>
  </si>
  <si>
    <t>UBIO0404</t>
  </si>
  <si>
    <t>UBIO0405</t>
  </si>
  <si>
    <t>UBIO0461</t>
  </si>
  <si>
    <t>UCEE0401</t>
  </si>
  <si>
    <t>Environmental Chemistry and Microbiology</t>
  </si>
  <si>
    <t>UCEE0402</t>
  </si>
  <si>
    <t>UCEE0403</t>
  </si>
  <si>
    <t>UCEE0404</t>
  </si>
  <si>
    <t>Hydraulics</t>
  </si>
  <si>
    <t>UCEE0421</t>
  </si>
  <si>
    <t>Ecology &amp; Environmental Sanitation (PE-I)</t>
  </si>
  <si>
    <t>UCEE0422</t>
  </si>
  <si>
    <t>Green Buildings  (PE-I)</t>
  </si>
  <si>
    <t>UCEE0423</t>
  </si>
  <si>
    <t>Construction Practices (PE-I)</t>
  </si>
  <si>
    <t>UCEE0462</t>
  </si>
  <si>
    <t xml:space="preserve">Surveying and Geospatial Technology (Audit Course-II) </t>
  </si>
  <si>
    <t>Surveying and Geospatial Technology</t>
  </si>
  <si>
    <t>UCEA0461</t>
  </si>
  <si>
    <t>Constitution of India (Audit Course- IV)</t>
  </si>
  <si>
    <t>UCSE0401</t>
  </si>
  <si>
    <t>UCSE0402</t>
  </si>
  <si>
    <t>Computer Graphics</t>
  </si>
  <si>
    <t>UCSE0403</t>
  </si>
  <si>
    <t>UCSE0404</t>
  </si>
  <si>
    <t>Computer Organization and Architecture</t>
  </si>
  <si>
    <t>UCSE0405</t>
  </si>
  <si>
    <t>UCSE0461</t>
  </si>
  <si>
    <t>UCSC0401</t>
  </si>
  <si>
    <t>Computer Algorithms</t>
  </si>
  <si>
    <t>UCSC0402</t>
  </si>
  <si>
    <t>UCSC0403</t>
  </si>
  <si>
    <t>UCSC0404</t>
  </si>
  <si>
    <t>UCSC0405</t>
  </si>
  <si>
    <t>UCSA0401</t>
  </si>
  <si>
    <t>Environmental Studies (Audit Course-II)</t>
  </si>
  <si>
    <t>UELE0401</t>
  </si>
  <si>
    <t>AC Machines</t>
  </si>
  <si>
    <t>UELE0402</t>
  </si>
  <si>
    <t>Digital Electronics</t>
  </si>
  <si>
    <t>UELE0403</t>
  </si>
  <si>
    <t>Power System Economics</t>
  </si>
  <si>
    <t>UELE0404</t>
  </si>
  <si>
    <t>Electromagnetic Fields</t>
  </si>
  <si>
    <t>UELE0405</t>
  </si>
  <si>
    <t>Signals and Systems</t>
  </si>
  <si>
    <t>UELA0461</t>
  </si>
  <si>
    <t>Environmental Studies Audit Course-II</t>
  </si>
  <si>
    <t>UELC0401</t>
  </si>
  <si>
    <t>Power Electronics</t>
  </si>
  <si>
    <t>UELC0402</t>
  </si>
  <si>
    <t>Feedback Control System</t>
  </si>
  <si>
    <t>UELC0403</t>
  </si>
  <si>
    <t>UELC0404</t>
  </si>
  <si>
    <t>Electromagnatic Fields</t>
  </si>
  <si>
    <t>UELC0405</t>
  </si>
  <si>
    <t>V</t>
  </si>
  <si>
    <t>UBIO0501</t>
  </si>
  <si>
    <t xml:space="preserve">Mass Transfer  </t>
  </si>
  <si>
    <t>UBIO0502</t>
  </si>
  <si>
    <t>Biological Thermodynamics</t>
  </si>
  <si>
    <t>Fermentation Technology</t>
  </si>
  <si>
    <t>UBIO0504</t>
  </si>
  <si>
    <t>Bioreaction Engineering</t>
  </si>
  <si>
    <t>UBIO0521</t>
  </si>
  <si>
    <t>Vaccine Technology (PE-I)</t>
  </si>
  <si>
    <t>UBIO0522</t>
  </si>
  <si>
    <t>Animal Biotechnology (PE-I)</t>
  </si>
  <si>
    <t>UBIO0561</t>
  </si>
  <si>
    <t>Basics of Cell Culture</t>
  </si>
  <si>
    <t>VI</t>
  </si>
  <si>
    <t>UBIO0601</t>
  </si>
  <si>
    <t>Bioprocess Equipment Design (OE- I)</t>
  </si>
  <si>
    <t>UBIO0602</t>
  </si>
  <si>
    <t>Bioseparation Process (OE-I)</t>
  </si>
  <si>
    <t>UBIO0603</t>
  </si>
  <si>
    <t>Techniques in Biotechnology</t>
  </si>
  <si>
    <t>UBIO0604</t>
  </si>
  <si>
    <t>Bioreactor Design and Controls</t>
  </si>
  <si>
    <t>UOEL0601</t>
  </si>
  <si>
    <t>Environmental Biotechnology</t>
  </si>
  <si>
    <t>UOEL0602</t>
  </si>
  <si>
    <t xml:space="preserve">Food Technology </t>
  </si>
  <si>
    <t>UBIO0661</t>
  </si>
  <si>
    <t>UCVL0501</t>
  </si>
  <si>
    <t>Design of Steel Structure</t>
  </si>
  <si>
    <t>UCVL0502</t>
  </si>
  <si>
    <t>Theory of Structure</t>
  </si>
  <si>
    <t>UCVL0503</t>
  </si>
  <si>
    <t>Geotechnical Engineering-I</t>
  </si>
  <si>
    <t>UCVL0504</t>
  </si>
  <si>
    <t>Irrigation &amp; Hydraulic Structures</t>
  </si>
  <si>
    <t>UCVL0505</t>
  </si>
  <si>
    <t xml:space="preserve">Environmental Engineering -II </t>
  </si>
  <si>
    <t>UCVL0561</t>
  </si>
  <si>
    <t>Engineering Geology (Audit Course)</t>
  </si>
  <si>
    <t>UCVL0601</t>
  </si>
  <si>
    <t>Design of Concrete Structure- I</t>
  </si>
  <si>
    <t>UCVL0602</t>
  </si>
  <si>
    <t>Transportation Engineering -I</t>
  </si>
  <si>
    <t>UCVL0603</t>
  </si>
  <si>
    <t>Geotechnical Engineering-II</t>
  </si>
  <si>
    <t>UCVL0621</t>
  </si>
  <si>
    <t>Water Power Engineering (PE-I)</t>
  </si>
  <si>
    <t>UCVL0622</t>
  </si>
  <si>
    <t>Transportation And Smart City Planning (PE-I)</t>
  </si>
  <si>
    <t>UCVL0623</t>
  </si>
  <si>
    <t>GIS And Geo- Informatics(PE-I)</t>
  </si>
  <si>
    <t>UCVL0624</t>
  </si>
  <si>
    <t>Legal Aspects In Construction Engineering (PE-I)</t>
  </si>
  <si>
    <t>UCVL0625</t>
  </si>
  <si>
    <t>Advance Waste Water Management (PE-I)</t>
  </si>
  <si>
    <t>UCVL0626</t>
  </si>
  <si>
    <t>Advanced Construction Practices (PE-I)</t>
  </si>
  <si>
    <t>UCVL0627</t>
  </si>
  <si>
    <t>Human Resource Development (PE-I)</t>
  </si>
  <si>
    <t>UOEL0606</t>
  </si>
  <si>
    <t>Buildings and Occupants (OE-I)</t>
  </si>
  <si>
    <t>UOEL0607</t>
  </si>
  <si>
    <t>Non-Destructive Testing  (OE-I)</t>
  </si>
  <si>
    <t>UOEL0608</t>
  </si>
  <si>
    <t>UCSE0501</t>
  </si>
  <si>
    <t>Computer Algorithm</t>
  </si>
  <si>
    <t>UCSE0502</t>
  </si>
  <si>
    <t>Operating System</t>
  </si>
  <si>
    <t>UCSE0521</t>
  </si>
  <si>
    <t>Mobile Technology (PE-I)</t>
  </si>
  <si>
    <t>UCSE0522</t>
  </si>
  <si>
    <t>Programming Paradigm (PE-I)</t>
  </si>
  <si>
    <t>UCSE0523</t>
  </si>
  <si>
    <t>Project Management (PE-I)</t>
  </si>
  <si>
    <t>UCSE0503</t>
  </si>
  <si>
    <t>Database Engineering</t>
  </si>
  <si>
    <t>UCSE0504</t>
  </si>
  <si>
    <t>Machine Learning</t>
  </si>
  <si>
    <t>UCSE0561</t>
  </si>
  <si>
    <t>Data Structures, Algorithms using Python by NPTEL (PC)</t>
  </si>
  <si>
    <t>UCSE0562</t>
  </si>
  <si>
    <t>Google Cloud Computing by NPTEL (PC)</t>
  </si>
  <si>
    <t>UCSE0563</t>
  </si>
  <si>
    <t>Ultimate Google Cloud Certification: All in one bundle by Udemy NPTEL (PC)</t>
  </si>
  <si>
    <t>UCSE0601</t>
  </si>
  <si>
    <t>Unix Operating System</t>
  </si>
  <si>
    <t>UCSE0602</t>
  </si>
  <si>
    <t>Compiler Construction</t>
  </si>
  <si>
    <t>UCSE0603</t>
  </si>
  <si>
    <t>Information System Security</t>
  </si>
  <si>
    <t>UCSE0621</t>
  </si>
  <si>
    <t>Software Testing and Quality Assurance (PE-II)</t>
  </si>
  <si>
    <t>UCSE0622</t>
  </si>
  <si>
    <t>Data Analytics (PE-II)</t>
  </si>
  <si>
    <t>UCSE0623</t>
  </si>
  <si>
    <t>Ad-hoc Wireless Networks (PE-II)</t>
  </si>
  <si>
    <t>UCSE0651</t>
  </si>
  <si>
    <t>UCSE0611</t>
  </si>
  <si>
    <t>Cyber Security (OE-I)</t>
  </si>
  <si>
    <t>UCSE0612</t>
  </si>
  <si>
    <t>Joy of Computing (OE-I)</t>
  </si>
  <si>
    <t>UELE0501</t>
  </si>
  <si>
    <t>UELE0502</t>
  </si>
  <si>
    <t>Microprocessor and Microcontroller</t>
  </si>
  <si>
    <t>UELE0503</t>
  </si>
  <si>
    <t>UELE0504</t>
  </si>
  <si>
    <t>Power Transmission and Distribution</t>
  </si>
  <si>
    <t>UELE0521</t>
  </si>
  <si>
    <t>Renewable Energy System (PE-I)</t>
  </si>
  <si>
    <t>UELE0522</t>
  </si>
  <si>
    <t>Illumination Engineering  (PE-I)</t>
  </si>
  <si>
    <t>UELE0561</t>
  </si>
  <si>
    <t>UELE0601</t>
  </si>
  <si>
    <t>Power System Stablity and Control</t>
  </si>
  <si>
    <t>UELE0602</t>
  </si>
  <si>
    <t>Switchgear and Protection</t>
  </si>
  <si>
    <t>UELE0603</t>
  </si>
  <si>
    <t>Electric and Hybrid Vehicles</t>
  </si>
  <si>
    <t>UELE0691</t>
  </si>
  <si>
    <t>Solar power Technology (OE-I)</t>
  </si>
  <si>
    <t>UELE0692</t>
  </si>
  <si>
    <t>Electric Motors &amp; its Control (OE-I)</t>
  </si>
  <si>
    <t>UELE0621</t>
  </si>
  <si>
    <t>HVDC Transmission System and FACTS</t>
  </si>
  <si>
    <t>UELE0622</t>
  </si>
  <si>
    <t>Electrical Machine Design</t>
  </si>
  <si>
    <t>UETC0501</t>
  </si>
  <si>
    <t>Antenna &amp; Wave Propagation</t>
  </si>
  <si>
    <t>UETC0502</t>
  </si>
  <si>
    <t>Control System</t>
  </si>
  <si>
    <t>UETC0503</t>
  </si>
  <si>
    <t>Microcontroller</t>
  </si>
  <si>
    <t>UETC0504</t>
  </si>
  <si>
    <t>UETC0521</t>
  </si>
  <si>
    <t>Optical Fibre communication</t>
  </si>
  <si>
    <t>UETC0522</t>
  </si>
  <si>
    <t>UETC0523</t>
  </si>
  <si>
    <t>Multimedia Engineering</t>
  </si>
  <si>
    <t>UETC0561</t>
  </si>
  <si>
    <t>Engineering Economics (Audit Course-III)</t>
  </si>
  <si>
    <t>UETC0601</t>
  </si>
  <si>
    <t>Embedded Systems</t>
  </si>
  <si>
    <t>UETC0602</t>
  </si>
  <si>
    <t>VLSI Design</t>
  </si>
  <si>
    <t>UETC0603</t>
  </si>
  <si>
    <t>Digital Signal Processing</t>
  </si>
  <si>
    <t>Basics of Communication Systems (OE-I)</t>
  </si>
  <si>
    <t>UETC0621</t>
  </si>
  <si>
    <t>Information Theory &amp; coding</t>
  </si>
  <si>
    <t>UETC0622</t>
  </si>
  <si>
    <t>Mechatronics (PE-II)</t>
  </si>
  <si>
    <t>UETC0623</t>
  </si>
  <si>
    <t>Automotive Electronics (PE-II)</t>
  </si>
  <si>
    <t>UETC0661</t>
  </si>
  <si>
    <t>Engineering Economics (Audit Course-IV)</t>
  </si>
  <si>
    <t>UMCH0501</t>
  </si>
  <si>
    <t>Metrology &amp; Quality Control</t>
  </si>
  <si>
    <t>UMCH0502</t>
  </si>
  <si>
    <t>UMCH0503</t>
  </si>
  <si>
    <t>Dynamics of Machines</t>
  </si>
  <si>
    <t>UMCH0504</t>
  </si>
  <si>
    <t>Design of Machine Elements</t>
  </si>
  <si>
    <t>UMCH0505</t>
  </si>
  <si>
    <t>Manufacturing Engineering</t>
  </si>
  <si>
    <t>UMCH0561</t>
  </si>
  <si>
    <t>Control System (Audit Course)</t>
  </si>
  <si>
    <t>UMCH0601</t>
  </si>
  <si>
    <t>Machine Design</t>
  </si>
  <si>
    <t>UMCH0602</t>
  </si>
  <si>
    <t>Industrial Hydraulics and Pneumatics</t>
  </si>
  <si>
    <t>UMCH0603</t>
  </si>
  <si>
    <t>Internal Combustion Engines</t>
  </si>
  <si>
    <t>UMCH0621</t>
  </si>
  <si>
    <t>Safety and Maintenance Engineering (PE-I)</t>
  </si>
  <si>
    <t>UMCH0622</t>
  </si>
  <si>
    <t>Computational Fluid Dynamics (PE-I)</t>
  </si>
  <si>
    <t>UMCH0623</t>
  </si>
  <si>
    <t>Operations Management (PE-I)</t>
  </si>
  <si>
    <t>UMCH0624</t>
  </si>
  <si>
    <t>Industrial Product Design (PE-I)</t>
  </si>
  <si>
    <t>UMCH0625</t>
  </si>
  <si>
    <t>Industrial Automation and Robotics (PE-I)</t>
  </si>
  <si>
    <t>UMCH0626</t>
  </si>
  <si>
    <t>Applied Numerical Methods (PE-I)</t>
  </si>
  <si>
    <t>UMCH0627</t>
  </si>
  <si>
    <t>Advanced Automobile Design (PE-I)</t>
  </si>
  <si>
    <t>UMCH0671</t>
  </si>
  <si>
    <t>Energy Conservation and Management (OE-I)</t>
  </si>
  <si>
    <t>UMCH0672</t>
  </si>
  <si>
    <t>Biomedical Engineering (PE-I)</t>
  </si>
  <si>
    <t>UMCH0661</t>
  </si>
  <si>
    <t>Process Engineering (Audit Course)</t>
  </si>
  <si>
    <t xml:space="preserve">Final Year B.Tech. </t>
  </si>
  <si>
    <t>VII</t>
  </si>
  <si>
    <t>UBIO0701</t>
  </si>
  <si>
    <t>Bioprocess Modeling and Simulation</t>
  </si>
  <si>
    <t>UBIO0702</t>
  </si>
  <si>
    <t>Good Manufacturing Practices</t>
  </si>
  <si>
    <t>UBIO0703</t>
  </si>
  <si>
    <t>Process Engineering Costing and Plant Design</t>
  </si>
  <si>
    <t>UOEL0701</t>
  </si>
  <si>
    <t>VIII</t>
  </si>
  <si>
    <t>UBIO0821</t>
  </si>
  <si>
    <t>Biopharmaceuticals (PE-II)</t>
  </si>
  <si>
    <t>UBIO0822</t>
  </si>
  <si>
    <t>Plant Biotechnology  (PE-II)</t>
  </si>
  <si>
    <t>UBIO0823</t>
  </si>
  <si>
    <t>Bioprocess  (PE-II)</t>
  </si>
  <si>
    <t>UBIO0824</t>
  </si>
  <si>
    <t>Industrial Organization Management and Enterpreneurship (PE-III)</t>
  </si>
  <si>
    <t>UBIO0825</t>
  </si>
  <si>
    <t>Environmental Biotechnology (PE-III)</t>
  </si>
  <si>
    <t>UBIO0826</t>
  </si>
  <si>
    <t>Food Technology (PE-III)</t>
  </si>
  <si>
    <t>UCSE0701</t>
  </si>
  <si>
    <t>Distributed Systems</t>
  </si>
  <si>
    <t>UCSE0702</t>
  </si>
  <si>
    <t>Advanced Database Systems</t>
  </si>
  <si>
    <t>UCSE0721</t>
  </si>
  <si>
    <t xml:space="preserve">Natural Language Processing  (PE-III) </t>
  </si>
  <si>
    <t>UCSE0722</t>
  </si>
  <si>
    <t xml:space="preserve">High Performance Computing (PE-III) </t>
  </si>
  <si>
    <t>UCSE0723</t>
  </si>
  <si>
    <t xml:space="preserve">Software Defined Network  (PE-III) </t>
  </si>
  <si>
    <t>UCSE0724</t>
  </si>
  <si>
    <t xml:space="preserve">Digital Image Processing  (PE-III) </t>
  </si>
  <si>
    <t>UOEL0711</t>
  </si>
  <si>
    <t>Basic of Network Engineering</t>
  </si>
  <si>
    <t>UOEL0712</t>
  </si>
  <si>
    <t>Software Systems</t>
  </si>
  <si>
    <t>Business English Communication</t>
  </si>
  <si>
    <t>UCSE0802</t>
  </si>
  <si>
    <t>Cloud Computing</t>
  </si>
  <si>
    <t>UCSE0801</t>
  </si>
  <si>
    <t>Internet of Things</t>
  </si>
  <si>
    <t>UCVL0701</t>
  </si>
  <si>
    <t>Quantity Survey And Valuation</t>
  </si>
  <si>
    <t>UCVL0702</t>
  </si>
  <si>
    <t>Construction Project &amp; Management</t>
  </si>
  <si>
    <t>UCVL0703</t>
  </si>
  <si>
    <t>Structural Dynamics And Earthquake Engineering</t>
  </si>
  <si>
    <t>UOEL0706</t>
  </si>
  <si>
    <t>Remote Sensing and GIS, GPS (OE-II)</t>
  </si>
  <si>
    <t>UOEL0707</t>
  </si>
  <si>
    <t>Watershed Management (OE-II)</t>
  </si>
  <si>
    <t>UCVL0761</t>
  </si>
  <si>
    <t>Transportation Engineering -II (Audit Course)</t>
  </si>
  <si>
    <t>UCVL0821</t>
  </si>
  <si>
    <t>UCVL0822</t>
  </si>
  <si>
    <t>UCVL0823</t>
  </si>
  <si>
    <t>UCVL0825</t>
  </si>
  <si>
    <t>UCVL0826</t>
  </si>
  <si>
    <t>UCVL0871</t>
  </si>
  <si>
    <t>Design and Drawing of marine structure</t>
  </si>
  <si>
    <t>UCVL0872</t>
  </si>
  <si>
    <t>UCVL0873</t>
  </si>
  <si>
    <t>UCVL0874</t>
  </si>
  <si>
    <t>UCVL0875</t>
  </si>
  <si>
    <t>UCVL0876</t>
  </si>
  <si>
    <t>UCVL0877</t>
  </si>
  <si>
    <t>UCVL0878</t>
  </si>
  <si>
    <t>UELE0701</t>
  </si>
  <si>
    <t>Electrical Drives and Control</t>
  </si>
  <si>
    <t>UELE0702</t>
  </si>
  <si>
    <t>High Voltage Engineering</t>
  </si>
  <si>
    <t>UELE0703</t>
  </si>
  <si>
    <t>PLC &amp; SCADA</t>
  </si>
  <si>
    <t>UELE0721</t>
  </si>
  <si>
    <t>UELE0722</t>
  </si>
  <si>
    <t>UELE0761</t>
  </si>
  <si>
    <t>Intellectual Propert Rights (Audit Course)</t>
  </si>
  <si>
    <t>UOEL0791</t>
  </si>
  <si>
    <t>Electric and Hybrid Vehicles (OE-II)</t>
  </si>
  <si>
    <t>UOEL0792</t>
  </si>
  <si>
    <t>Energy Audit (OE-II)</t>
  </si>
  <si>
    <t>UOEL0793</t>
  </si>
  <si>
    <t>Industrial Automation (OE-II)</t>
  </si>
  <si>
    <t>Electrical EnergyManagement (PE-III)</t>
  </si>
  <si>
    <t>Advanced Electrical Drives (PE-III)</t>
  </si>
  <si>
    <t>UELE0821</t>
  </si>
  <si>
    <t>Smart Grid  (PE-IV)</t>
  </si>
  <si>
    <t>UELE0822</t>
  </si>
  <si>
    <t>Advance Power Electronics  (PE-IV)</t>
  </si>
  <si>
    <t>UELE0823</t>
  </si>
  <si>
    <t>Power Quality (PE-V)</t>
  </si>
  <si>
    <t>UELE0824</t>
  </si>
  <si>
    <t>Digital Singnal Processing for Electrical Engineers(PE-V)</t>
  </si>
  <si>
    <t>ELN</t>
  </si>
  <si>
    <t>UELN0701</t>
  </si>
  <si>
    <t>Embedded System Design</t>
  </si>
  <si>
    <t>UELN0702</t>
  </si>
  <si>
    <t>UELN0721</t>
  </si>
  <si>
    <t>Antenna &amp; Wave Propagation (PE-III)</t>
  </si>
  <si>
    <t>UELN0722</t>
  </si>
  <si>
    <t>SOC Design and Testing (PE-III)</t>
  </si>
  <si>
    <t>UELN0723</t>
  </si>
  <si>
    <t>Soft Computing (PE-III)</t>
  </si>
  <si>
    <t>Artificial Intellignce (OE-II)</t>
  </si>
  <si>
    <t>Introduction to Control systems (OE-II)</t>
  </si>
  <si>
    <t>UELN0761</t>
  </si>
  <si>
    <t>Smart Manufacturing (Audit Course-V)</t>
  </si>
  <si>
    <t>UELN0821</t>
  </si>
  <si>
    <t>Microwave theory and Techniques (PE-IV)</t>
  </si>
  <si>
    <t>UELN0822</t>
  </si>
  <si>
    <t>Mixed Signal Design (PE-IV)</t>
  </si>
  <si>
    <t>UELN0823</t>
  </si>
  <si>
    <t>Modern Power Electronics (PE -IV)</t>
  </si>
  <si>
    <t>UELN0824</t>
  </si>
  <si>
    <t>Digital TV (PE-V)</t>
  </si>
  <si>
    <t>UELN0825</t>
  </si>
  <si>
    <t>IOT and Cloud Computing (PE-V)</t>
  </si>
  <si>
    <t>UELN0826</t>
  </si>
  <si>
    <t>PLC and Scada (PE-V)</t>
  </si>
  <si>
    <t>UELN0851</t>
  </si>
  <si>
    <t>Project-II and Winter Internship (OE-II)</t>
  </si>
  <si>
    <t>UENV0702</t>
  </si>
  <si>
    <t>Advanced Water And Wastewater Treatment</t>
  </si>
  <si>
    <t>UENV0703</t>
  </si>
  <si>
    <t>Quantity Surveying And Valuation</t>
  </si>
  <si>
    <t>UOEL0732</t>
  </si>
  <si>
    <t>UENV0704</t>
  </si>
  <si>
    <t>Environmental Impact Assessment and Environmental Legislation</t>
  </si>
  <si>
    <t>UENV0765</t>
  </si>
  <si>
    <t>Environmental Management (Audit Course -V)</t>
  </si>
  <si>
    <t>UENV0824</t>
  </si>
  <si>
    <t>Environmental Management System</t>
  </si>
  <si>
    <t>UENV0826</t>
  </si>
  <si>
    <t>Environmental Sustainability (PE-V)</t>
  </si>
  <si>
    <t>UENV0821</t>
  </si>
  <si>
    <t>Industrial Health and Safety (PE – IV)</t>
  </si>
  <si>
    <t>UENV0822</t>
  </si>
  <si>
    <t>Environmental Modeling and Simulation (PE-IV)</t>
  </si>
  <si>
    <t>UETC0701</t>
  </si>
  <si>
    <t>UETC0702</t>
  </si>
  <si>
    <t>Digital TV &amp; Multimedia</t>
  </si>
  <si>
    <t>UETC0703</t>
  </si>
  <si>
    <t>Rf &amp; Microwave Engineering</t>
  </si>
  <si>
    <t>Navigation Systems (OE-II)</t>
  </si>
  <si>
    <t>UOEL0717</t>
  </si>
  <si>
    <t>Wireless communications &amp; Network (OE-II)</t>
  </si>
  <si>
    <t>Intellectual Property Rights (Audit Course-V)</t>
  </si>
  <si>
    <t>UETC0801</t>
  </si>
  <si>
    <t xml:space="preserve">Satellite communication </t>
  </si>
  <si>
    <t>UETC0802</t>
  </si>
  <si>
    <t>Wireless Mobile Communication</t>
  </si>
  <si>
    <t>UETC0851</t>
  </si>
  <si>
    <t>Project Phase - II</t>
  </si>
  <si>
    <t>ITE</t>
  </si>
  <si>
    <t>UITE0701</t>
  </si>
  <si>
    <t>Project Management</t>
  </si>
  <si>
    <t>UITE0702</t>
  </si>
  <si>
    <t>Mobile Technology</t>
  </si>
  <si>
    <t>UITE0721</t>
  </si>
  <si>
    <t>UITE0722</t>
  </si>
  <si>
    <t>UITE0723</t>
  </si>
  <si>
    <t>UOEL0721</t>
  </si>
  <si>
    <t>Ethical Hacking (OE-II)</t>
  </si>
  <si>
    <t>UOEL0722</t>
  </si>
  <si>
    <t>Software Systems (OE-II)</t>
  </si>
  <si>
    <t>UITE0801</t>
  </si>
  <si>
    <t>Web Technology II</t>
  </si>
  <si>
    <t>UITE0802</t>
  </si>
  <si>
    <t>Data Analytics</t>
  </si>
  <si>
    <t>UMCH0701</t>
  </si>
  <si>
    <t>Industrial Engineering</t>
  </si>
  <si>
    <t>UMCH0702</t>
  </si>
  <si>
    <t>Mechatronics</t>
  </si>
  <si>
    <t>UMCH0703</t>
  </si>
  <si>
    <t>Refrigeration and Air Conditioning</t>
  </si>
  <si>
    <t>UMCH0721</t>
  </si>
  <si>
    <t xml:space="preserve">Finite Element Analysis (PE-II) 
</t>
  </si>
  <si>
    <t>UMCH0723</t>
  </si>
  <si>
    <t xml:space="preserve">Automobile Engineering (PE-II) </t>
  </si>
  <si>
    <t>UMCH0724</t>
  </si>
  <si>
    <t xml:space="preserve">Advance Foundry Technology (PE-II) </t>
  </si>
  <si>
    <t>UMCH0725</t>
  </si>
  <si>
    <t xml:space="preserve">Advance Manufacturing Processes (PE-II) </t>
  </si>
  <si>
    <t>UOEL0771</t>
  </si>
  <si>
    <t xml:space="preserve">Product Lifecycle Management (OE-II) </t>
  </si>
  <si>
    <t>UOEL0772</t>
  </si>
  <si>
    <t xml:space="preserve">Enterprise Resource Planning (OE-II) </t>
  </si>
  <si>
    <t>UMCH0761</t>
  </si>
  <si>
    <t>Industrial Management  &amp; Operations Research (Audit Course)</t>
  </si>
  <si>
    <t>MCH</t>
  </si>
  <si>
    <t>UMCH0801</t>
  </si>
  <si>
    <t>Energy and Power Engineering</t>
  </si>
  <si>
    <t>UMCH0802</t>
  </si>
  <si>
    <t>Design of Mechanical Systems (PE-III)</t>
  </si>
  <si>
    <t>UMCH0803</t>
  </si>
  <si>
    <t>Costing and Finance Management (PE-III)</t>
  </si>
  <si>
    <t>UMCH0804</t>
  </si>
  <si>
    <t>Marketing Management(PE-III)</t>
  </si>
  <si>
    <t>UMCH0805</t>
  </si>
  <si>
    <t>Total Quality Management (PE-III)</t>
  </si>
  <si>
    <t>UMCH0806</t>
  </si>
  <si>
    <t>Cryogenics (PE-III)</t>
  </si>
  <si>
    <t>UMCH0807</t>
  </si>
  <si>
    <t>Design of Thermal Systems (PE-III)</t>
  </si>
  <si>
    <t>UMCH0808</t>
  </si>
  <si>
    <t>Industry 4.0 (PE-III)</t>
  </si>
  <si>
    <t>PROD</t>
  </si>
  <si>
    <t>UPRD0701</t>
  </si>
  <si>
    <t>Finite Element Analysis</t>
  </si>
  <si>
    <t>UPRD0702</t>
  </si>
  <si>
    <t>Production And Operations Management</t>
  </si>
  <si>
    <t>UPRD0703</t>
  </si>
  <si>
    <t>Process Engineering And Technology</t>
  </si>
  <si>
    <t>UPRD0761</t>
  </si>
  <si>
    <t>Quality Management (Audit Course)</t>
  </si>
  <si>
    <t>UPRD0721</t>
  </si>
  <si>
    <t>Refrigeration and Air Conditioning (PE-III)</t>
  </si>
  <si>
    <t>UPRD0722</t>
  </si>
  <si>
    <t>Automotive Technology(Automotive Electronics) (PE-III)</t>
  </si>
  <si>
    <t>UPRD0723</t>
  </si>
  <si>
    <t>Computer Integrated Manufacturing System (PE-III)</t>
  </si>
  <si>
    <t>UPRD0724</t>
  </si>
  <si>
    <t>Industrial Automation &amp; Robotics (PE-III)</t>
  </si>
  <si>
    <t>UPRD0725</t>
  </si>
  <si>
    <t>Industrial Product Development (PE-III)</t>
  </si>
  <si>
    <t>UOEL0746</t>
  </si>
  <si>
    <t>Supply Chain management (OE-II)</t>
  </si>
  <si>
    <t>UOEL0747</t>
  </si>
  <si>
    <t>Project Management (OE-II)</t>
  </si>
  <si>
    <t>PRD</t>
  </si>
  <si>
    <t>UPRD0801</t>
  </si>
  <si>
    <t>Costing and Cost Control (Audit Course)</t>
  </si>
  <si>
    <t>UPRD0802</t>
  </si>
  <si>
    <t>Operations Research</t>
  </si>
  <si>
    <t>UPRD0421</t>
  </si>
  <si>
    <t>UPRD0521</t>
  </si>
  <si>
    <t>Rapid Manufacturing (Audit Course)</t>
  </si>
  <si>
    <t>UPRD0621</t>
  </si>
  <si>
    <t>Internet of Things (Audit Course)</t>
  </si>
  <si>
    <t>KIT'S COLLEGE OF ENGINEERING (AUTONOMOUS), KOLHAPUR</t>
  </si>
  <si>
    <t xml:space="preserve"> DRAFT TIME TABLE OF MAKEUP EXAMINATION (OFFLINE MODE) - MARCH- 2023</t>
  </si>
  <si>
    <t>Circular No. 166 Makeup Exam of March -2023</t>
  </si>
  <si>
    <t xml:space="preserve"> First Year to Final Year B.Tech. Programme  (SEM.- I to VIII) Makeup Examination (MK)  in the Branches of Civil, Mechanical, Civil and Environmental, CSE-Data Science, CSE-Artificial Intelligence &amp; </t>
  </si>
  <si>
    <t>M</t>
  </si>
  <si>
    <t>09.30 AM TO 12.30 PM</t>
  </si>
  <si>
    <t>I - R</t>
  </si>
  <si>
    <t>S.Y.B.Tech</t>
  </si>
  <si>
    <t>A</t>
  </si>
  <si>
    <t>01.30 AM TO 04.30 PM</t>
  </si>
  <si>
    <t>T.Y.B.Tech</t>
  </si>
  <si>
    <t>E</t>
  </si>
  <si>
    <t>III- R</t>
  </si>
  <si>
    <t>Final Year B.Tech</t>
  </si>
  <si>
    <t>-</t>
  </si>
  <si>
    <t>IV- R</t>
  </si>
  <si>
    <t>F.Y.M.Tech</t>
  </si>
  <si>
    <t>A &amp; B</t>
  </si>
  <si>
    <t>Final Year M.Tech</t>
  </si>
  <si>
    <t>B</t>
  </si>
  <si>
    <t>IT</t>
  </si>
  <si>
    <t>I - PrR</t>
  </si>
  <si>
    <t>Course_Code</t>
  </si>
  <si>
    <t>Course_Name</t>
  </si>
  <si>
    <t>I-PrR</t>
  </si>
  <si>
    <t>II-PrR</t>
  </si>
  <si>
    <t>III-PrR</t>
  </si>
  <si>
    <t>I-R</t>
  </si>
  <si>
    <t>II-R</t>
  </si>
  <si>
    <t>III-R</t>
  </si>
  <si>
    <t>IV-R</t>
  </si>
  <si>
    <t>IV-PrR</t>
  </si>
  <si>
    <t>S. Y. B. TECH</t>
  </si>
  <si>
    <t>T. Y. B. TECH</t>
  </si>
  <si>
    <t>UCEE0501</t>
  </si>
  <si>
    <t>UCEE0502</t>
  </si>
  <si>
    <t>Water Supply Engineering</t>
  </si>
  <si>
    <t>Highway and Traffic Engineering</t>
  </si>
  <si>
    <t>UCEE0503</t>
  </si>
  <si>
    <t>UCEE0504</t>
  </si>
  <si>
    <t>Geotechnical Engineering</t>
  </si>
  <si>
    <t>Solid and Hazardous Waste
Management</t>
  </si>
  <si>
    <t>UCEE0521</t>
  </si>
  <si>
    <t>UCEE0522</t>
  </si>
  <si>
    <t>UCEE0523</t>
  </si>
  <si>
    <t>UCEE0524</t>
  </si>
  <si>
    <t>UCEE0563</t>
  </si>
  <si>
    <t>Renewable Energy Resources (PE-II)</t>
  </si>
  <si>
    <t>Irrigation and Hydraulic Structures (PE-II)</t>
  </si>
  <si>
    <t>Noise Pollution and Control (PE-II)</t>
  </si>
  <si>
    <t>Design of Steel Structures (PE-II)</t>
  </si>
  <si>
    <t>UCEE0601</t>
  </si>
  <si>
    <t>UCEE0602</t>
  </si>
  <si>
    <t>UCEE0603</t>
  </si>
  <si>
    <t>Wastewater Engineering</t>
  </si>
  <si>
    <t>Air Pollution and Control</t>
  </si>
  <si>
    <t>Design of Concrete Structures</t>
  </si>
  <si>
    <t>UCEE0621</t>
  </si>
  <si>
    <t>UCEE0622</t>
  </si>
  <si>
    <t>UCEE0623</t>
  </si>
  <si>
    <t>Environmental Geotechnology (PE-III)</t>
  </si>
  <si>
    <t>Optimization Techniques (PE-III)</t>
  </si>
  <si>
    <t>Operation and Maintenance of Environmental Facilities (PE-III)</t>
  </si>
  <si>
    <t>UOEL0631</t>
  </si>
  <si>
    <t>UOEL0632</t>
  </si>
  <si>
    <t>UOEL0633</t>
  </si>
  <si>
    <t>Environmental Impact Assessment (OE-I)</t>
  </si>
  <si>
    <t>Environmental Laws and Policies (OE-I)</t>
  </si>
  <si>
    <t>Occupational Safety and Health (OE-I)</t>
  </si>
  <si>
    <t>Water Conservation and Management (OE-I)</t>
  </si>
  <si>
    <t>Engineering Management and Economics (Audit Course-III)</t>
  </si>
  <si>
    <t>UCEE0664</t>
  </si>
  <si>
    <t>Transportation Infrastructure (Audit Course-IV)</t>
  </si>
  <si>
    <t>AMC</t>
  </si>
  <si>
    <t>DSC</t>
  </si>
  <si>
    <t>UBSH_I_PrR</t>
  </si>
  <si>
    <t>UBSH_II_PrR</t>
  </si>
  <si>
    <t>UHSC_I_R</t>
  </si>
  <si>
    <t>UHSC_II_R</t>
  </si>
  <si>
    <t>UBIO_III_PrR</t>
  </si>
  <si>
    <t>UBIO_IV_PrR</t>
  </si>
  <si>
    <t>UBIO_III_R</t>
  </si>
  <si>
    <t>UBIO_IV_R</t>
  </si>
  <si>
    <t>UBIO_V</t>
  </si>
  <si>
    <t>UBIO_VI</t>
  </si>
  <si>
    <t>UBIO_VII</t>
  </si>
  <si>
    <t>UCEE_III_PrR</t>
  </si>
  <si>
    <t>UCEE_IV_PrR</t>
  </si>
  <si>
    <t>UCEE_III_R</t>
  </si>
  <si>
    <t>UCEE_IV_R</t>
  </si>
  <si>
    <t>UCEE_V</t>
  </si>
  <si>
    <t>UCEE_VI</t>
  </si>
  <si>
    <t>UCEE_VII</t>
  </si>
  <si>
    <t>UCSE_III_PrR</t>
  </si>
  <si>
    <t>UCSE_IV_PrR</t>
  </si>
  <si>
    <t>UCSE_III_R</t>
  </si>
  <si>
    <t>UCSE_IV_R</t>
  </si>
  <si>
    <t>UCSE_V</t>
  </si>
  <si>
    <t>UCSE_VI</t>
  </si>
  <si>
    <t>UCSE_VII</t>
  </si>
  <si>
    <t>UAMC_III_PrR</t>
  </si>
  <si>
    <t>UAMC_IV_PrR</t>
  </si>
  <si>
    <t>UAMC_V</t>
  </si>
  <si>
    <t>UAMC_VI</t>
  </si>
  <si>
    <t>UAMC_VII</t>
  </si>
  <si>
    <t>UDSC_III_PrR</t>
  </si>
  <si>
    <t>UDSC_IV_PrR</t>
  </si>
  <si>
    <t>UDSC_V</t>
  </si>
  <si>
    <t>UDSC_VI</t>
  </si>
  <si>
    <t>UDSC_VII</t>
  </si>
  <si>
    <t>UCVL_III_PrR</t>
  </si>
  <si>
    <t>UCVL_IV_PrR</t>
  </si>
  <si>
    <t>UCVL_III_R</t>
  </si>
  <si>
    <t>UCVL_IV_R</t>
  </si>
  <si>
    <t>UCVL_V</t>
  </si>
  <si>
    <t>UCVL_VI</t>
  </si>
  <si>
    <t>UCVL_VII</t>
  </si>
  <si>
    <t>UELE_III_PrR</t>
  </si>
  <si>
    <t>UELE_IV_PrR</t>
  </si>
  <si>
    <t>UELE_III_R</t>
  </si>
  <si>
    <t>UELE_IV_R</t>
  </si>
  <si>
    <t>UELE_V</t>
  </si>
  <si>
    <t>UELE_VI</t>
  </si>
  <si>
    <t>UELE_VII</t>
  </si>
  <si>
    <t>UETC_III_PrR</t>
  </si>
  <si>
    <t>UETC_IV_PrR</t>
  </si>
  <si>
    <t>UETC_III_R</t>
  </si>
  <si>
    <t>UETC_IV_R</t>
  </si>
  <si>
    <t>UETC_V</t>
  </si>
  <si>
    <t>UETC_VI</t>
  </si>
  <si>
    <t>UETC_VII</t>
  </si>
  <si>
    <t>UMCH_III_PrR</t>
  </si>
  <si>
    <t>UMCH_IV_PrR</t>
  </si>
  <si>
    <t>UMCH_III_R</t>
  </si>
  <si>
    <t>UMCH_IV_R</t>
  </si>
  <si>
    <t>UMCH_V</t>
  </si>
  <si>
    <t>UMCH_VI</t>
  </si>
  <si>
    <t>UMCH_VII</t>
  </si>
  <si>
    <t>UELN_V</t>
  </si>
  <si>
    <t>UELN_VI</t>
  </si>
  <si>
    <t>UELN_VII</t>
  </si>
  <si>
    <t>UENV_V</t>
  </si>
  <si>
    <t>UENV_VI</t>
  </si>
  <si>
    <t>UENV_VII</t>
  </si>
  <si>
    <t>UITE_V</t>
  </si>
  <si>
    <t>UITE_VI</t>
  </si>
  <si>
    <t>UITE_VII</t>
  </si>
  <si>
    <t>UPRD_V</t>
  </si>
  <si>
    <t>UPRD_VI</t>
  </si>
  <si>
    <t>UPRD_VII</t>
  </si>
  <si>
    <t>UELN_III</t>
  </si>
  <si>
    <t>UELN_IV</t>
  </si>
  <si>
    <t>UENV_III</t>
  </si>
  <si>
    <t>UENV_IV</t>
  </si>
  <si>
    <t>UITE_III</t>
  </si>
  <si>
    <t>UITE_IV</t>
  </si>
  <si>
    <t>UPRD_III</t>
  </si>
  <si>
    <t>UPRD_IV</t>
  </si>
  <si>
    <t>UBIO_VIII</t>
  </si>
  <si>
    <t>UCEE_VIII</t>
  </si>
  <si>
    <t>UCSE_VIII</t>
  </si>
  <si>
    <t>UAMC_VIII</t>
  </si>
  <si>
    <t>UDSC_VIII</t>
  </si>
  <si>
    <t>UCVL_VIII</t>
  </si>
  <si>
    <t>UELE_VIII</t>
  </si>
  <si>
    <t>UETC_VIII</t>
  </si>
  <si>
    <t>UMCH_VIII</t>
  </si>
  <si>
    <t>UELN_VIII</t>
  </si>
  <si>
    <t>UENV_VIII</t>
  </si>
  <si>
    <t>UITE_VIII</t>
  </si>
  <si>
    <t>UPRD_VIII</t>
  </si>
  <si>
    <t>UAMC_III</t>
  </si>
  <si>
    <t>UAMC_IV</t>
  </si>
  <si>
    <t>UDSC_III</t>
  </si>
  <si>
    <t>UDSC_IV</t>
  </si>
  <si>
    <t>UBIO0503</t>
  </si>
  <si>
    <t>YearProgramme</t>
  </si>
  <si>
    <t>F. Y. B. Tech.</t>
  </si>
  <si>
    <t>S. Y. B. Tech.</t>
  </si>
  <si>
    <t>T. Y. B. Tech.</t>
  </si>
  <si>
    <t>Final Year B. Tech.</t>
  </si>
  <si>
    <t>Final Year M. Tech.</t>
  </si>
  <si>
    <t>F. Y. M. Tech.</t>
  </si>
  <si>
    <t>GROUP</t>
  </si>
  <si>
    <t>CIRCUIT-1</t>
  </si>
  <si>
    <t>CIRCUIT-2</t>
  </si>
  <si>
    <t>CORE-3</t>
  </si>
  <si>
    <t>CORE-4</t>
  </si>
  <si>
    <t>NA</t>
  </si>
  <si>
    <t>Fluid Mechanics and Hydraulic Machines</t>
  </si>
  <si>
    <t>Materials Engineering</t>
  </si>
  <si>
    <t>Indian Constitution (Audit Course-III)</t>
  </si>
  <si>
    <t xml:space="preserve">  </t>
  </si>
  <si>
    <t>Course No</t>
  </si>
  <si>
    <t>UCVL0824</t>
  </si>
  <si>
    <t>UCVL0827</t>
  </si>
  <si>
    <t>UENV0823</t>
  </si>
  <si>
    <t>UENV0825</t>
  </si>
  <si>
    <t>Structural Design and Drawing of Foundation and Retaining wall (PE- II)</t>
  </si>
  <si>
    <t>Adv. Structural Design (PE- II)</t>
  </si>
  <si>
    <t>Design Of Bridges (PE- II)</t>
  </si>
  <si>
    <t>Advanced Traffic Analysis and Design (PE- II)</t>
  </si>
  <si>
    <t>GEODESY, Remote Sensing &amp; GNSS (PE- II)</t>
  </si>
  <si>
    <t>Structural Health Monitoring and Retrofitting (PE-II)</t>
  </si>
  <si>
    <t xml:space="preserve">Advanced Design of Concrete Structures (PE-II) </t>
  </si>
  <si>
    <t xml:space="preserve">Advanced Structural Analysis (PE-II)  </t>
  </si>
  <si>
    <t xml:space="preserve">Introduction of Finite Elements Methods (PE-II)  </t>
  </si>
  <si>
    <t xml:space="preserve">Soil Conservation and Watershed Management (PE-II)  </t>
  </si>
  <si>
    <t xml:space="preserve">Advanced Design of Concrete Structures (PE-II)  </t>
  </si>
  <si>
    <t xml:space="preserve">Disaster Management(PE-II)  </t>
  </si>
  <si>
    <t xml:space="preserve">Environmental Geo-technology (PE-II)  </t>
  </si>
  <si>
    <t xml:space="preserve">Industrial Waste Treatment (PE-II)  </t>
  </si>
  <si>
    <t>Advanced Concrete Structures</t>
  </si>
  <si>
    <t>UCEC0401</t>
  </si>
  <si>
    <t>UCEC0402</t>
  </si>
  <si>
    <t>UCEC0403</t>
  </si>
  <si>
    <t>UCEC0404</t>
  </si>
  <si>
    <t>UCEC0405</t>
  </si>
  <si>
    <t>UELE0461</t>
  </si>
  <si>
    <t>UETC0721</t>
  </si>
  <si>
    <t>UOEL0716</t>
  </si>
  <si>
    <t>UETC0722</t>
  </si>
  <si>
    <t>UETC0723</t>
  </si>
  <si>
    <t>UENV0701</t>
  </si>
  <si>
    <t>UOEL0731</t>
  </si>
  <si>
    <t>UETC0301.</t>
  </si>
  <si>
    <t>UETC0302.</t>
  </si>
  <si>
    <t>UETC0303.</t>
  </si>
  <si>
    <t>UETC0304.</t>
  </si>
  <si>
    <t>UETC0305.</t>
  </si>
  <si>
    <t>UETC0401.</t>
  </si>
  <si>
    <t>UETC0402.</t>
  </si>
  <si>
    <t>UETC0403.</t>
  </si>
  <si>
    <t>UETC0404.</t>
  </si>
  <si>
    <t>UETC0405.</t>
  </si>
  <si>
    <t>UOEL0702</t>
  </si>
  <si>
    <t>UOEL0725</t>
  </si>
  <si>
    <t>UOEL0726</t>
  </si>
  <si>
    <t>UOEL0616</t>
  </si>
  <si>
    <t>UOEL0617</t>
  </si>
  <si>
    <t>Basics of Instrumentation (OE-I)</t>
  </si>
  <si>
    <t>ONLY 4 COURSES + AUDIT</t>
  </si>
  <si>
    <t>ONLY 5 COURSES + AUDIT</t>
  </si>
  <si>
    <t>UBIO0761</t>
  </si>
  <si>
    <t>Bioinformatics (OE-II)</t>
  </si>
  <si>
    <t>Biosensores (OE-II)</t>
  </si>
  <si>
    <t>Professional Certifications (Audit Course- V)</t>
  </si>
  <si>
    <t>UETC0761</t>
  </si>
  <si>
    <t>Electrical Engineering Materials  (Audit Course-III)</t>
  </si>
  <si>
    <t>Microbial Analysis (Audit Course - IV)</t>
  </si>
  <si>
    <t>UCVL0661</t>
  </si>
  <si>
    <t>Industrial Management &amp; Economics (Audit Course)</t>
  </si>
  <si>
    <t>UELE0661</t>
  </si>
  <si>
    <t>Industrial Management &amp; Operations Research (Audit Course - IV)</t>
  </si>
  <si>
    <t>UMCH0722</t>
  </si>
  <si>
    <t>Industrial Westwater Treatment</t>
  </si>
  <si>
    <t>CMOS VLSI (PE-III)</t>
  </si>
  <si>
    <t xml:space="preserve">Computer Communication Network  (PE-III) </t>
  </si>
  <si>
    <t xml:space="preserve">Disaster Management and Risk Analysis (OE-II)  </t>
  </si>
  <si>
    <t xml:space="preserve">Waste Management (OE-II)  </t>
  </si>
  <si>
    <t xml:space="preserve">Noise and Vibrations (PE-II) 
</t>
  </si>
  <si>
    <t>UCSE 0761</t>
  </si>
  <si>
    <t>UPRD0726</t>
  </si>
  <si>
    <t>Machin Tool Design</t>
  </si>
  <si>
    <t>This time table will be treated as final time table if there is no any issue related to paper overlaping, missing or incorrect course name &amp; Course Code.</t>
  </si>
  <si>
    <t>Important Instructions for Students</t>
  </si>
  <si>
    <t>1. Makeup is based on 100% course content.</t>
  </si>
  <si>
    <t xml:space="preserve">2. Makeup examination will be of 3 hours duration </t>
  </si>
  <si>
    <t xml:space="preserve">3. The Identity Card and Hall Ticket is Compulsory at the time of Examination.  Identity Card and Hall Ticket must be duly sign by student &amp; concern head of the department. </t>
  </si>
  <si>
    <t xml:space="preserve">4. The candidates are requested to be present at their respective place of examination FIFTEEN MINUTES before the time appointed for seating of the First paper and 
    TEN MINUTES before the time of seating of each subsequent paper. They are forbidden to take any book or paper into the Examination Hall. </t>
  </si>
  <si>
    <t>5.  The exchange or loan of drawing instruments or other material used in the examination is not permitted while the examination is in progress. Candidates must bring their own instruments.</t>
  </si>
  <si>
    <t>7.  The candidates are allowed to use the scientific calculators for numerical calculations at their own cost. College will not supply such calculators.</t>
  </si>
  <si>
    <t xml:space="preserve">8.  The Examination Programme is subject to change. If there is any change in the programme of the examination, it will be communicated in time through KIT Website/ Students WhatsApp 
     goups; however the College is not responsible for any loss or inconvenience caused to the candidate. </t>
  </si>
  <si>
    <t>9.  The seating arrangement is made date-wise &amp; course -wise; therefore candidates are requested to see their seating arrangement one day before the date of Examination in their 
     respective department.  The same will be displayed at Examination Cell Notice Board/ display board at college entrance.</t>
  </si>
  <si>
    <t>10.  The cellular Phone, Programmable Calculator, Digital Diary or any means  are not allowed in the examination hall.</t>
  </si>
  <si>
    <t>Note: The Examination Programme may be subjected to change as per the guidelines of higher authorities.</t>
  </si>
  <si>
    <t>Mr. Ajay M. Pol</t>
  </si>
  <si>
    <t>Dy. Registrar (Pre-Exam)</t>
  </si>
  <si>
    <t>Dy. Registrar (On-Exam)</t>
  </si>
  <si>
    <r>
      <t xml:space="preserve">6. </t>
    </r>
    <r>
      <rPr>
        <b/>
        <i/>
        <sz val="12"/>
        <rFont val="Times New Roman"/>
        <family val="1"/>
      </rPr>
      <t xml:space="preserve">Only Blue Ink  is permitted </t>
    </r>
    <r>
      <rPr>
        <i/>
        <sz val="12"/>
        <rFont val="Times New Roman"/>
        <family val="1"/>
      </rPr>
      <t xml:space="preserve">to use for writing (except diagram/sketch where pencil can be used).  </t>
    </r>
    <r>
      <rPr>
        <b/>
        <i/>
        <sz val="12"/>
        <rFont val="Times New Roman"/>
        <family val="1"/>
      </rPr>
      <t xml:space="preserve">No extra suppliment </t>
    </r>
    <r>
      <rPr>
        <i/>
        <sz val="12"/>
        <rFont val="Times New Roman"/>
        <family val="1"/>
      </rPr>
      <t>will be provided at the time of examination.</t>
    </r>
  </si>
  <si>
    <t>Dy. Registrar (Post-Exam)</t>
  </si>
  <si>
    <t>Dean Examinations &amp; Evaluation</t>
  </si>
  <si>
    <t>Mr. Shivraj S. Kadam</t>
  </si>
  <si>
    <t>Mr.Satej G.Dige</t>
  </si>
  <si>
    <t>Dr. Yuvraj M. Patil</t>
  </si>
  <si>
    <t>S.No</t>
  </si>
  <si>
    <t>Fail Count</t>
  </si>
  <si>
    <t>BR.</t>
  </si>
  <si>
    <t>Remark</t>
  </si>
  <si>
    <t>ENGINEERING  MATHEMATICS-I</t>
  </si>
  <si>
    <t>COMMUNICATION SKILLS</t>
  </si>
  <si>
    <t>APPLIED PHYSICS</t>
  </si>
  <si>
    <t>BASIC ELECTRICAL ENGINEERING</t>
  </si>
  <si>
    <t>BASIC CIVIL ENGINEERING</t>
  </si>
  <si>
    <t>COMPUTER AIDED ENGINEERING DRAWING</t>
  </si>
  <si>
    <t>APPLIED CHEMISTRY</t>
  </si>
  <si>
    <t>COMPUTER PROGRAMMING</t>
  </si>
  <si>
    <t>ENGINEERING MECHANICS</t>
  </si>
  <si>
    <t>BASIC MECHANICAL ENGINEERING</t>
  </si>
  <si>
    <t>ENGINEERING MATHEMATICS-I</t>
  </si>
  <si>
    <t>HSC</t>
  </si>
  <si>
    <t>OPTICS AND MODERN PHYSICS</t>
  </si>
  <si>
    <t>MODERN CHEMISTRY</t>
  </si>
  <si>
    <t>SMART AND SUSTAINABLE CONSTRUCTION</t>
  </si>
  <si>
    <t>BASIC ELECTRICAL AND ELECTRONICS ENGINEERING</t>
  </si>
  <si>
    <t>GENERAL PHYSICS AND OPTICS</t>
  </si>
  <si>
    <t>COMPUTER AIDED ENGINEERING GRAPHICS</t>
  </si>
  <si>
    <t>INTRODUCTION TO PROGRAMMING</t>
  </si>
  <si>
    <t>ENGINEERING MATHEMATICS - II</t>
  </si>
  <si>
    <t>COMMUNICATION AND PERSONALITY DEVELOPMENT</t>
  </si>
  <si>
    <t>ENGINEERING MATHEMATICS-II</t>
  </si>
  <si>
    <t>PROBLEM SOLVING USING C</t>
  </si>
  <si>
    <t>APPLIED MATHEMATICS</t>
  </si>
  <si>
    <t>FLUID MECHANICS</t>
  </si>
  <si>
    <t>MICROBIAL TECHNOLOGY</t>
  </si>
  <si>
    <t>BIOCHEMISTRY</t>
  </si>
  <si>
    <t>CELL AND MOLECULAR BIOLOGY</t>
  </si>
  <si>
    <t>UCEE0302</t>
  </si>
  <si>
    <t>SURVEYING</t>
  </si>
  <si>
    <t>SOLID MECHANICS</t>
  </si>
  <si>
    <t>BUILDING MATERIALS AND CONCRETE TECHNOLOGY</t>
  </si>
  <si>
    <t>AUDIT COURSE I: ENVIRONMENTAL STUDIES</t>
  </si>
  <si>
    <t>Y</t>
  </si>
  <si>
    <t>COMPUTATIONAL MATHEMATICS</t>
  </si>
  <si>
    <t>DISCRETE MATHEMATICAL STRUCTURE</t>
  </si>
  <si>
    <t>DATA STRUCTURES</t>
  </si>
  <si>
    <t>DIGITAL LOGIC DESIGN  &amp; MICROPROCESSORS</t>
  </si>
  <si>
    <t>DATA COMMUNICATION AND NETWORKS</t>
  </si>
  <si>
    <t>ENVIRONMENTAL STUDIES</t>
  </si>
  <si>
    <t>ENGINEERING MATHEMATICS III</t>
  </si>
  <si>
    <t>ENGINEERING HYDRAULICS</t>
  </si>
  <si>
    <t>ENGINEERING SURVEY</t>
  </si>
  <si>
    <t>BUILDING SCIENCES &amp; SERVICES</t>
  </si>
  <si>
    <t>ENVIRONMENTAL STUDIES (AUDIT COURSE)</t>
  </si>
  <si>
    <t>DC MOTORS AND TRANSFORMERS</t>
  </si>
  <si>
    <t>ELECTRICAL CIRCUIT ANALYSIS</t>
  </si>
  <si>
    <t>ENGINEERING MATHEMATICS - III</t>
  </si>
  <si>
    <t>UELN0301</t>
  </si>
  <si>
    <t>ENGINEERING  MATHEMATICS-III</t>
  </si>
  <si>
    <t>UELN0302</t>
  </si>
  <si>
    <t>ELECTRONIC DEVICES AND CIRCUITS</t>
  </si>
  <si>
    <t>UELN0303</t>
  </si>
  <si>
    <t>DIGITAL DESIGN USING HDL</t>
  </si>
  <si>
    <t>UELN0304</t>
  </si>
  <si>
    <t>NETWORK ANALYSIS</t>
  </si>
  <si>
    <t>UELN0305</t>
  </si>
  <si>
    <t>ELECTRONIC MEASUREMENT AND INSTRUMENTATION</t>
  </si>
  <si>
    <t>UELN0361</t>
  </si>
  <si>
    <t>UENV0301</t>
  </si>
  <si>
    <t>UENV0302</t>
  </si>
  <si>
    <t>ENVIRONMENTAL CHEMISTRY &amp; MICROBIOLOGY</t>
  </si>
  <si>
    <t>STRUCTURAL MECHANICS</t>
  </si>
  <si>
    <t>BUILDING CONSTRUCTION TECHNOLOGY</t>
  </si>
  <si>
    <t>UENV0361</t>
  </si>
  <si>
    <t>AUDIT COURSE I: ENVIRONMENTAL  STUDIES</t>
  </si>
  <si>
    <t>ENGINEERING MATHEMATICS – III</t>
  </si>
  <si>
    <t>ANALOG CIRCUITS –I</t>
  </si>
  <si>
    <t>UITE0301</t>
  </si>
  <si>
    <t>DISCRETE MATHEMATICAL STRUCTURES</t>
  </si>
  <si>
    <t>UITE0302</t>
  </si>
  <si>
    <t>UITE0303</t>
  </si>
  <si>
    <t>DATA COMMUNICATION AND NETWORKING</t>
  </si>
  <si>
    <t>UITE0304</t>
  </si>
  <si>
    <t>DIGITAL SYSTEMS AND MICROPROCESSOR</t>
  </si>
  <si>
    <t>ENGINEERING MATHEMATICS- III</t>
  </si>
  <si>
    <t>ENGINEERING THERMODYNAMICS</t>
  </si>
  <si>
    <t>UMCH0304</t>
  </si>
  <si>
    <t>MANUFACTURING PROCESSES</t>
  </si>
  <si>
    <t>MACHINE DRAWING AND COMPUTER AIDED DRAFTING</t>
  </si>
  <si>
    <t>ELECTRICAL TECHNOLOGY  (AUDIT COURSE)</t>
  </si>
  <si>
    <t>UPRD0301</t>
  </si>
  <si>
    <t>ENGINEERING MATHEMATICS-III</t>
  </si>
  <si>
    <t>BIOPROCESS CALCULATIONS</t>
  </si>
  <si>
    <t>HEAT TRANSFER</t>
  </si>
  <si>
    <t>IMMUNOLOGY</t>
  </si>
  <si>
    <t>GENETIC ENGINEERING</t>
  </si>
  <si>
    <t>BIOINFORMATICS</t>
  </si>
  <si>
    <t>ENVIRONMENTAL CHEMISTRY AND MICROBIOLOGY</t>
  </si>
  <si>
    <t>HYDROLOGY AND WATER RESOURCES ENGINEERING</t>
  </si>
  <si>
    <t>STRUCTURAL ANALYSIS</t>
  </si>
  <si>
    <t>HYDRAULICS</t>
  </si>
  <si>
    <t>GREEN BUILDINGS</t>
  </si>
  <si>
    <t>SURVEYING AND GEOSPATIAL TECHNOLOGY</t>
  </si>
  <si>
    <t>AUTOMATA THEORY</t>
  </si>
  <si>
    <t>COMPUTER GRAPHICS</t>
  </si>
  <si>
    <t>COMPUTER NETWORKS</t>
  </si>
  <si>
    <t>COMPUTER ORGANIZATION AND ARCHITECTURE</t>
  </si>
  <si>
    <t>SOFTWARE ENGINEERING</t>
  </si>
  <si>
    <t>AUDIT COURSE</t>
  </si>
  <si>
    <t>CONCRETE TECHNOLOGY</t>
  </si>
  <si>
    <t>ENVIRONMENT ENGINEERING -I</t>
  </si>
  <si>
    <t>ADVANCE SURVEYING</t>
  </si>
  <si>
    <t>HYDROLOGY &amp; WATER RESOURCES ENGINEERING</t>
  </si>
  <si>
    <t>BUILDING PLANNING AND DESIGN (AUDIT COURSE)</t>
  </si>
  <si>
    <t>AC MACHINES</t>
  </si>
  <si>
    <t>DIGITAL ELECTRONICS</t>
  </si>
  <si>
    <t>POWER SYSTEM ECONOMICS</t>
  </si>
  <si>
    <t>ELECTROMAGNETIC FIELDS</t>
  </si>
  <si>
    <t>SIGNALS AND SYSTEMS</t>
  </si>
  <si>
    <t>UELN0401</t>
  </si>
  <si>
    <t>LINEAR INTEGRATED  CIRCUITS</t>
  </si>
  <si>
    <t>UELN0402</t>
  </si>
  <si>
    <t>ANALOG CIRCUIT DESIGN</t>
  </si>
  <si>
    <t>UELN0403</t>
  </si>
  <si>
    <t>CONTROL SYSTEM ENGINEERING</t>
  </si>
  <si>
    <t>UELN0404</t>
  </si>
  <si>
    <t>ANALOG COMMUNICATION</t>
  </si>
  <si>
    <t>UELN0405</t>
  </si>
  <si>
    <t>SIGNALS &amp; SYSTEMS</t>
  </si>
  <si>
    <t>UELN0461</t>
  </si>
  <si>
    <t>CONTENT CREATION USING INFORMATION AND WEB TECHNOLOGIES</t>
  </si>
  <si>
    <t>UENV0401</t>
  </si>
  <si>
    <t>SURVEYING AND GEOMATICS</t>
  </si>
  <si>
    <t>UENV0402</t>
  </si>
  <si>
    <t>WATER RESOURCES  ENGINEERING</t>
  </si>
  <si>
    <t>UENV0403</t>
  </si>
  <si>
    <t>BUILDING PLANNING AND DESIGN</t>
  </si>
  <si>
    <t>UENV0404</t>
  </si>
  <si>
    <t>ENVIRONMENTAL HYDRAULICS</t>
  </si>
  <si>
    <t>UENV0421</t>
  </si>
  <si>
    <t>PE-I (ECOLOGY AND ENVIRONMENTAL SANITATION)</t>
  </si>
  <si>
    <t>UENV0462</t>
  </si>
  <si>
    <t>AUDIT COURSE II-ENVIRONMENTAL GOVERNANCE</t>
  </si>
  <si>
    <t>ANALOG CIRCUITS –II</t>
  </si>
  <si>
    <t>LINEAR INTEGRATED CIRCUITS</t>
  </si>
  <si>
    <t>ELECTROMAGNETIC ENGINEERING</t>
  </si>
  <si>
    <t>ANALOG AND DIGITAL COMMUNICATION</t>
  </si>
  <si>
    <t>ENHANCING SOFT SKILLS &amp; PERSONALITY DEVELOPMENT</t>
  </si>
  <si>
    <t>UITE0401</t>
  </si>
  <si>
    <t>UITE0402</t>
  </si>
  <si>
    <t>UITE0403</t>
  </si>
  <si>
    <t>UITE0404</t>
  </si>
  <si>
    <t>COMPUTER ORGANISATION AND ARCHITECTURE</t>
  </si>
  <si>
    <t>UITE0405</t>
  </si>
  <si>
    <t>OBJECT ORIENTED PROGRAMMING</t>
  </si>
  <si>
    <t>UITE0461</t>
  </si>
  <si>
    <t>SOFT SKILLS</t>
  </si>
  <si>
    <t>ANALYSIS OF MECHANICAL ELEMENTS</t>
  </si>
  <si>
    <t>MACHINE TOOLS</t>
  </si>
  <si>
    <t>KINEMATICS OF MACHINES</t>
  </si>
  <si>
    <t>TURBO MACHINES</t>
  </si>
  <si>
    <t>METALLURGY</t>
  </si>
  <si>
    <t>UMCH0461</t>
  </si>
  <si>
    <t>UPRD0401</t>
  </si>
  <si>
    <t>INDUSTRIAL HYDRAULIC &amp; PNEUMATICS</t>
  </si>
  <si>
    <t>UPRD0402</t>
  </si>
  <si>
    <t>STRENGTH OF MATERIALS</t>
  </si>
  <si>
    <t>UPRD0403</t>
  </si>
  <si>
    <t>METAL JOINING TECHNOLOGY</t>
  </si>
  <si>
    <t>UPRD0404</t>
  </si>
  <si>
    <t>UPRD0405</t>
  </si>
  <si>
    <t>THEORY OF MACHINES</t>
  </si>
  <si>
    <t>UPRD0461</t>
  </si>
  <si>
    <t>MASS TRANSFER</t>
  </si>
  <si>
    <t>BIOLOGICAL THERMODYNAMICS</t>
  </si>
  <si>
    <t>FERMENTATION TECHNOLOGY</t>
  </si>
  <si>
    <t>BIOREACTION ENGINEERING</t>
  </si>
  <si>
    <t>Solid and Hazardous Waste Management</t>
  </si>
  <si>
    <t>Noise Pollution and Control-PE II</t>
  </si>
  <si>
    <t>Design of Steel Structures- PE II</t>
  </si>
  <si>
    <t>Audit Course III-Engineering Management and Economics</t>
  </si>
  <si>
    <t>COMPUTER ALGORITHM</t>
  </si>
  <si>
    <t>OPERATING SYSTEM</t>
  </si>
  <si>
    <t>DATABASE ENGINEERING</t>
  </si>
  <si>
    <t>MACHINE LEARNING</t>
  </si>
  <si>
    <t>PROGRAMMING PARADIGM</t>
  </si>
  <si>
    <t>PROJECT MANAGEMENT</t>
  </si>
  <si>
    <t>UCSE0564</t>
  </si>
  <si>
    <t>CLOUD COMPUTING BY NPTEL</t>
  </si>
  <si>
    <t>UCSE0565</t>
  </si>
  <si>
    <t>Database Management System</t>
  </si>
  <si>
    <t>DESIGN OF STEEL STRUCTURE</t>
  </si>
  <si>
    <t>THEORY OF STRUCTURE</t>
  </si>
  <si>
    <t>GEOTECHNICAL ENGINEERING-I</t>
  </si>
  <si>
    <t>IRRIGATION &amp; HYDRAULIC STRUCTURES</t>
  </si>
  <si>
    <t>ENVIRONMENTAL ENGINEERING-II</t>
  </si>
  <si>
    <t>ENGINEERING GEOLOGY (AUDIT COURSE)</t>
  </si>
  <si>
    <t>FEEDBACK CONTROL SYSTEM</t>
  </si>
  <si>
    <t>MICROPROCESSOR AND MICROCONTROLLER</t>
  </si>
  <si>
    <t>POWER ELECTRONICS</t>
  </si>
  <si>
    <t>POWER SYSTEM TRANSMISSION AND DISTRIBUTION</t>
  </si>
  <si>
    <t>RENEWABLE ENERGY SYSTEM</t>
  </si>
  <si>
    <t>ELECTRICAL ENGINEERING MATERIALS</t>
  </si>
  <si>
    <t>ANTENNA AND WAVE PROPAGATION</t>
  </si>
  <si>
    <t>CONTROL SYSTEM</t>
  </si>
  <si>
    <t>MICROCONTROLLER</t>
  </si>
  <si>
    <t>PROGRAM ELECTIVE-I(OFC)</t>
  </si>
  <si>
    <t>PROGRAM ELECTIVE-I(OS)</t>
  </si>
  <si>
    <t>AUDIT COURSE-III(INDUSTRIAL MANAGEMENT)</t>
  </si>
  <si>
    <t>UITE0501</t>
  </si>
  <si>
    <t>UITE0563</t>
  </si>
  <si>
    <t>ULTIMATE  GOOGLE CLOUD CERTIFICATIONS: ALL IN ONE BUNDLE BY UDEMY</t>
  </si>
  <si>
    <t>METROLOGY AND QUALITY CONTROL</t>
  </si>
  <si>
    <t>DYNAMICS OF MACHINES</t>
  </si>
  <si>
    <t>DESIGN OF MACHINE ELEMENTS</t>
  </si>
  <si>
    <t>MANUFACTURING ENGINEERING</t>
  </si>
  <si>
    <t>CONTROL ENGINEERING</t>
  </si>
  <si>
    <t>BIOSEPARATION PROCESSES</t>
  </si>
  <si>
    <t>TECHNIQUES IN BIOTECHNOLOGY</t>
  </si>
  <si>
    <t>BIOREACTOR DESIGN AND CONTROLS</t>
  </si>
  <si>
    <t>MICROBIAL ANALYSIS</t>
  </si>
  <si>
    <t>UNIX OPERATING SYSTEM</t>
  </si>
  <si>
    <t>COMPILER CONSTRUCTION</t>
  </si>
  <si>
    <t>INFORMATION SYSTEM SECURITY</t>
  </si>
  <si>
    <t>SOFTWARE TESTING AND QUALITY ASSURANCE</t>
  </si>
  <si>
    <t>DATA ANALYTICS</t>
  </si>
  <si>
    <t>UCSE0661</t>
  </si>
  <si>
    <t>PROFESSIONAL COMMUNICATION</t>
  </si>
  <si>
    <t>DESIGN OF CONCRETE STRUCTURE-I</t>
  </si>
  <si>
    <t>TRANSPORTATION ENGINEERING - I</t>
  </si>
  <si>
    <t>GEOTECHNICAL ENGINEERING- II</t>
  </si>
  <si>
    <t>ADVANCED CONSTRUCTION PRACTICES</t>
  </si>
  <si>
    <t>INDUSTRIAL MANAGEMENT &amp; ECONOMICS</t>
  </si>
  <si>
    <t>POWER SYSTEM STABILITY AND CONTROL</t>
  </si>
  <si>
    <t>SWITCH GEAR AND PROTECTION</t>
  </si>
  <si>
    <t>ELECTRIC AND HYBRID VEHICLES</t>
  </si>
  <si>
    <t>UELN0601</t>
  </si>
  <si>
    <t>COMPUTER ARCHITECTURE AND OPERATING SYSTEMS</t>
  </si>
  <si>
    <t>UELN0603</t>
  </si>
  <si>
    <t>DATA STRUCTURES AND ALGORITHMS</t>
  </si>
  <si>
    <t>UENV0601</t>
  </si>
  <si>
    <t>WASTE WATER ENGINEERING</t>
  </si>
  <si>
    <t>UENV0602</t>
  </si>
  <si>
    <t>AIR POLLUTION AND CONTROL</t>
  </si>
  <si>
    <t>UENV0603</t>
  </si>
  <si>
    <t>DESIGN OF CONCRETE STRUCTURES</t>
  </si>
  <si>
    <t>UENV0623</t>
  </si>
  <si>
    <t>OPERATION AND MAINTENANCE OF ENVIRONMENTAL FACILITIES</t>
  </si>
  <si>
    <t>UENV0664</t>
  </si>
  <si>
    <t>RESEARCH METHODOLOGY</t>
  </si>
  <si>
    <t>EMBEDDED SYSTEMS</t>
  </si>
  <si>
    <t>VLSI DESIGN</t>
  </si>
  <si>
    <t>DIGITAL SIGNAL PROCESSING</t>
  </si>
  <si>
    <t>AUTOMOTIVE ELECTRONICS</t>
  </si>
  <si>
    <t>UITE0601</t>
  </si>
  <si>
    <t>CRYPTOGRAPHY AND NETWORK SECURITY</t>
  </si>
  <si>
    <t>UITE0602</t>
  </si>
  <si>
    <t>SYSTEM SOFTWARE</t>
  </si>
  <si>
    <t>UITE0603</t>
  </si>
  <si>
    <t>DISTRIBUTED COMPUTING</t>
  </si>
  <si>
    <t>UITE0621</t>
  </si>
  <si>
    <t>MACHINE DESIGN</t>
  </si>
  <si>
    <t>INDUSTRIAL HYDRAULICS AND PNEUMATICS</t>
  </si>
  <si>
    <t>INTERNAL COMBUSTION ENGINES</t>
  </si>
  <si>
    <t>SAFETY AND MAINTENANCE ENGINEERING</t>
  </si>
  <si>
    <t>INDUSTRIAL AUTOMATION AND ROBOTICS</t>
  </si>
  <si>
    <t>ADVANCED AUTOMOBILE DESIGN</t>
  </si>
  <si>
    <t>PROCESS ENGINEERING (AUDIT COURSE)</t>
  </si>
  <si>
    <t>ENVIRONMENTAL BIOTECHNOLOGY (Open Elective)</t>
  </si>
  <si>
    <t>OEL</t>
  </si>
  <si>
    <t>BASICS OF COMMUNICATION SYSTEM</t>
  </si>
  <si>
    <t>UOEL0691</t>
  </si>
  <si>
    <t xml:space="preserve">SOLAR POWER TECHNOLOGY (OPEN ELECTIVE) </t>
  </si>
  <si>
    <t>DISTRIBUTED SYSTEMS</t>
  </si>
  <si>
    <t>ADVANCED DATABASE SYSTEMS</t>
  </si>
  <si>
    <t>NATURAL LANGUAGE PROCESSING</t>
  </si>
  <si>
    <t>SOFTWARE DEFINED NETWORK</t>
  </si>
  <si>
    <t>DIGITAL IMAGE PROCESSING</t>
  </si>
  <si>
    <t>UCSE0761</t>
  </si>
  <si>
    <t>BUSINESS ENGLISH COMMUNICATION</t>
  </si>
  <si>
    <t>QUANTITY SURVEY AND VALUATION</t>
  </si>
  <si>
    <t>CONSTRUCTION PROJECT &amp; MANAGEMENT</t>
  </si>
  <si>
    <t>STRUCTURAL DYNAMICS AND EARTHQUAKE ENGINEERING</t>
  </si>
  <si>
    <t>TRANSPORTATION ENGINEERING-II (AUDIT COURSE)</t>
  </si>
  <si>
    <t>ELECTRICAL DRIVES AND CONTROL</t>
  </si>
  <si>
    <t>HIGH VOLTAGE ENGINEERING</t>
  </si>
  <si>
    <t>ELECTRICAL ENERGY MANAGEMENT</t>
  </si>
  <si>
    <t>INTELLECTUAL PROPERTY RIGHTS</t>
  </si>
  <si>
    <t>EMBEDDED SYSTEM DESIGN</t>
  </si>
  <si>
    <t>SOC DESIGN AND TESTING</t>
  </si>
  <si>
    <t>INDUSTRIAL WASTEWATER TREATMENT</t>
  </si>
  <si>
    <t>ADVANCE WATER &amp; WASTEWATER TREATMENT</t>
  </si>
  <si>
    <t>QUANTITY SURVEYING AND VALUATION</t>
  </si>
  <si>
    <t>ENVIRONMENTAL IMPACT ASSESSMENT AND ENVIRONMENTAL LEGISLATION</t>
  </si>
  <si>
    <t>AUDIT COURSE V: ENVIRONMENTAL MANAGEMENT</t>
  </si>
  <si>
    <t>DIGITAL TV &amp; MULTIMEDIA</t>
  </si>
  <si>
    <t>RF &amp; MICROWAVE ENGINEERING</t>
  </si>
  <si>
    <t>PROGRAM ELECTIVE -III (COMPUTER  COMMUNICATION  NETWORK)</t>
  </si>
  <si>
    <t>AUDIT COURSE -V (INTELLECTUAL PROPERTY RIGHTS)</t>
  </si>
  <si>
    <t>INDUSTRIAL ENGINEERING</t>
  </si>
  <si>
    <t>MECHATRONICS</t>
  </si>
  <si>
    <t>REFRIGERATION AND AIRCONDITIONING</t>
  </si>
  <si>
    <t>FINITE ELEMENT ANALYSIS</t>
  </si>
  <si>
    <t>AUTOMOBILE ENGINEERING</t>
  </si>
  <si>
    <t>INDUSTRIAL MANAGEMENT AND OPERATIONS RESEARCH</t>
  </si>
  <si>
    <t>REMOTE SENSING AND GIS, GPS</t>
  </si>
  <si>
    <t>SOFTWARE SYSTEMS</t>
  </si>
  <si>
    <t>INTERNET OF THINGS</t>
  </si>
  <si>
    <t>CLOUD COMPUTING</t>
  </si>
  <si>
    <t>ADVANCED TRAFFIC ANALYSIS AND DESIGN</t>
  </si>
  <si>
    <t>MODERN POWER ELECTRONICS</t>
  </si>
  <si>
    <t>IOT AND CLOUD COMPUTING</t>
  </si>
  <si>
    <t>SATELLITE COMMUNICATION</t>
  </si>
  <si>
    <t>WEB TECHNOLOGY - II</t>
  </si>
  <si>
    <t>ENERGY AND POWER ENGINEERING</t>
  </si>
  <si>
    <t>TOTAL QUALITY MANAGEMENT</t>
  </si>
  <si>
    <t>Coursewise Fail Count</t>
  </si>
  <si>
    <t>First Year to Final Year B.Tech.  (SEM.- I to VIII) Examination Schedule for Academic Year 2022-2023</t>
  </si>
  <si>
    <t>FIRST YEAR TO FINAL YEAR B.TECH. PROGRAMME  (SEM.- I TO VIII)  MAKEUP EXAMINATION MARCH 2023.</t>
  </si>
  <si>
    <t>Computer Programming (Online MCQ)</t>
  </si>
  <si>
    <r>
      <t xml:space="preserve">INSTRUCTION:  </t>
    </r>
    <r>
      <rPr>
        <b/>
        <sz val="14"/>
        <rFont val="Times New Roman"/>
        <family val="1"/>
      </rPr>
      <t>All the students and faculty members must communicate to exam cell on or before 14 th March 2023 up to 03.00 P.M. for any issues related to paper overlaping , missing or incorrect course name &amp; Course Code</t>
    </r>
  </si>
  <si>
    <r>
      <t>Machine Learning, Computer Science and Business Systems, Electronics and Tele-Comm., Environmental, Computer Science &amp; Engineering, Biotechnology, Electrical, to be held on</t>
    </r>
    <r>
      <rPr>
        <b/>
        <sz val="9"/>
        <color rgb="FFFF0000"/>
        <rFont val="Times New Roman"/>
        <family val="1"/>
      </rPr>
      <t xml:space="preserve"> </t>
    </r>
    <r>
      <rPr>
        <b/>
        <sz val="9"/>
        <rFont val="Times New Roman"/>
        <family val="1"/>
      </rPr>
      <t>23 rd  March to 8 th April 2023</t>
    </r>
  </si>
  <si>
    <t>11. The Practical / oral examination will be conducted after theory examination from 23 rd  March to 8 th April 2023</t>
  </si>
  <si>
    <t>Date :09.03.2023</t>
  </si>
  <si>
    <t>Thursday</t>
  </si>
  <si>
    <t>Saturday</t>
  </si>
  <si>
    <t>Friday</t>
  </si>
  <si>
    <t>Monday</t>
  </si>
  <si>
    <t>Tuesday</t>
  </si>
  <si>
    <t>Wednesday</t>
  </si>
  <si>
    <t>Sunday</t>
  </si>
  <si>
    <t>11. The Practical / oral examination will be conducted after theory examination from 09th April to 13th April 2023</t>
  </si>
  <si>
    <t>First Year to Final Year B.Tech.  (SEM.- I to VIII) Examination Schedule for Academic Year 2022-2023 ODD SEMESTER</t>
  </si>
  <si>
    <t>FIRST YEAR TO FINAL YEAR B.TECH. PROGRAMME  (SEM.- I TO VIII)  MAKEUP EXAMINATION MARCH 2023 ODD SEMESTER</t>
  </si>
  <si>
    <t>09.30 AM TO 01.30 PM</t>
  </si>
  <si>
    <t>01.30 AM TO 03.30 PM</t>
  </si>
  <si>
    <t>Professional Communication (Audit Course)</t>
  </si>
  <si>
    <t>Circular No. 168 Makeup Exam of March -2023</t>
  </si>
  <si>
    <t xml:space="preserve"> First Year to Final Year B.Tech. Programme  (SEM.- I to VIII) Makeup Examination (MK)  in the Branches of Civil, Mechanical, Production, Civil and Environmental, CSE-Data Science, CSE-Artificial Intelligence &amp; </t>
  </si>
  <si>
    <r>
      <t>Machine Learning, Computer Science and Business Systems, Electronics and Tele-Comm., Environmental, Computer Science &amp; Engineering,  Information Technology, Biotechnology, Electrical, to be held on</t>
    </r>
    <r>
      <rPr>
        <b/>
        <sz val="9"/>
        <color rgb="FFFF0000"/>
        <rFont val="Times New Roman"/>
        <family val="1"/>
      </rPr>
      <t xml:space="preserve"> </t>
    </r>
    <r>
      <rPr>
        <b/>
        <sz val="9"/>
        <rFont val="Times New Roman"/>
        <family val="1"/>
      </rPr>
      <t>23 rd  March to 8 th April 2023</t>
    </r>
  </si>
</sst>
</file>

<file path=xl/styles.xml><?xml version="1.0" encoding="utf-8"?>
<styleSheet xmlns="http://schemas.openxmlformats.org/spreadsheetml/2006/main">
  <numFmts count="1">
    <numFmt numFmtId="164" formatCode="[$-14809]d/m/yyyy;@"/>
  </numFmts>
  <fonts count="32">
    <font>
      <sz val="11"/>
      <color theme="1"/>
      <name val="Calibri"/>
      <family val="2"/>
      <scheme val="minor"/>
    </font>
    <font>
      <b/>
      <sz val="10"/>
      <name val="Times New Roman"/>
      <family val="1"/>
    </font>
    <font>
      <sz val="10"/>
      <name val="Times New Roman"/>
      <family val="1"/>
    </font>
    <font>
      <sz val="11"/>
      <color theme="1"/>
      <name val="Times"/>
      <family val="1"/>
    </font>
    <font>
      <sz val="11"/>
      <color rgb="FF000000"/>
      <name val="Times"/>
      <family val="1"/>
    </font>
    <font>
      <sz val="11"/>
      <name val="Times"/>
      <family val="1"/>
    </font>
    <font>
      <sz val="11"/>
      <color rgb="FF7030A0"/>
      <name val="Times"/>
      <family val="1"/>
    </font>
    <font>
      <b/>
      <sz val="11"/>
      <color theme="1"/>
      <name val="Times"/>
      <family val="1"/>
    </font>
    <font>
      <b/>
      <sz val="11"/>
      <name val="Times"/>
      <family val="1"/>
    </font>
    <font>
      <b/>
      <sz val="11"/>
      <color theme="1"/>
      <name val="Times New Roman"/>
      <family val="1"/>
    </font>
    <font>
      <sz val="11"/>
      <color theme="1"/>
      <name val="Times New Roman"/>
      <family val="1"/>
    </font>
    <font>
      <b/>
      <sz val="10"/>
      <color theme="1"/>
      <name val="Times New Roman"/>
      <family val="1"/>
    </font>
    <font>
      <sz val="10"/>
      <color theme="1"/>
      <name val="Times New Roman"/>
      <family val="1"/>
    </font>
    <font>
      <sz val="11"/>
      <color rgb="FF000000"/>
      <name val="Times New Roman"/>
      <family val="1"/>
    </font>
    <font>
      <sz val="11"/>
      <name val="Times New Roman"/>
      <family val="1"/>
    </font>
    <font>
      <b/>
      <sz val="12"/>
      <name val="Times New Roman"/>
      <family val="1"/>
    </font>
    <font>
      <b/>
      <i/>
      <sz val="12"/>
      <name val="Times New Roman"/>
      <family val="1"/>
    </font>
    <font>
      <i/>
      <sz val="12"/>
      <name val="Times New Roman"/>
      <family val="1"/>
    </font>
    <font>
      <sz val="12"/>
      <name val="Times New Roman"/>
      <family val="1"/>
    </font>
    <font>
      <b/>
      <sz val="14"/>
      <name val="Times New Roman"/>
      <family val="1"/>
    </font>
    <font>
      <b/>
      <sz val="9"/>
      <name val="Times New Roman"/>
      <family val="1"/>
    </font>
    <font>
      <b/>
      <i/>
      <sz val="10"/>
      <name val="Times New Roman"/>
      <family val="1"/>
    </font>
    <font>
      <b/>
      <sz val="11"/>
      <name val="Times New Roman"/>
      <family val="1"/>
    </font>
    <font>
      <b/>
      <sz val="9"/>
      <color rgb="FFFF0000"/>
      <name val="Times New Roman"/>
      <family val="1"/>
    </font>
    <font>
      <sz val="11"/>
      <color rgb="FFFF0000"/>
      <name val="Times New Roman"/>
      <family val="1"/>
    </font>
    <font>
      <sz val="10"/>
      <color theme="0"/>
      <name val="Times New Roman"/>
      <family val="1"/>
    </font>
    <font>
      <sz val="12"/>
      <color rgb="FF222222"/>
      <name val="Times New Roman"/>
      <family val="1"/>
    </font>
    <font>
      <sz val="10"/>
      <color rgb="FF000000"/>
      <name val="Times New Roman"/>
      <family val="1"/>
    </font>
    <font>
      <b/>
      <sz val="11"/>
      <color indexed="8"/>
      <name val="Calibri"/>
      <family val="2"/>
    </font>
    <font>
      <sz val="12"/>
      <color indexed="8"/>
      <name val="Calibri"/>
      <family val="2"/>
    </font>
    <font>
      <b/>
      <sz val="12"/>
      <color indexed="8"/>
      <name val="Calibri"/>
      <family val="2"/>
    </font>
    <font>
      <b/>
      <sz val="12"/>
      <color theme="1"/>
      <name val="Times New Roman"/>
      <family val="1"/>
    </font>
  </fonts>
  <fills count="10">
    <fill>
      <patternFill patternType="none"/>
    </fill>
    <fill>
      <patternFill patternType="gray125"/>
    </fill>
    <fill>
      <patternFill patternType="solid">
        <fgColor theme="6" tint="0.79998168889431442"/>
        <bgColor indexed="64"/>
      </patternFill>
    </fill>
    <fill>
      <patternFill patternType="solid">
        <fgColor theme="0"/>
        <bgColor indexed="64"/>
      </patternFill>
    </fill>
    <fill>
      <patternFill patternType="solid">
        <fgColor theme="1"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224">
    <xf numFmtId="0" fontId="0" fillId="0" borderId="0" xfId="0"/>
    <xf numFmtId="0" fontId="2" fillId="0" borderId="0" xfId="0" applyFont="1" applyFill="1" applyBorder="1" applyAlignment="1">
      <alignment horizontal="center" vertical="center" wrapText="1"/>
    </xf>
    <xf numFmtId="0" fontId="2" fillId="0" borderId="13" xfId="0" applyFont="1" applyFill="1" applyBorder="1" applyAlignment="1">
      <alignment vertical="center" wrapText="1"/>
    </xf>
    <xf numFmtId="14" fontId="2" fillId="0" borderId="13" xfId="0" applyNumberFormat="1" applyFont="1" applyFill="1" applyBorder="1" applyAlignment="1">
      <alignment vertical="center" wrapText="1"/>
    </xf>
    <xf numFmtId="14" fontId="2" fillId="0" borderId="13" xfId="0" applyNumberFormat="1" applyFont="1" applyFill="1" applyBorder="1" applyAlignment="1">
      <alignment vertical="center"/>
    </xf>
    <xf numFmtId="0" fontId="2" fillId="0" borderId="0" xfId="0" applyFont="1" applyFill="1" applyAlignment="1">
      <alignment horizontal="center" vertical="center"/>
    </xf>
    <xf numFmtId="14" fontId="2" fillId="0" borderId="13" xfId="0" applyNumberFormat="1" applyFont="1" applyFill="1" applyBorder="1" applyAlignment="1">
      <alignment horizontal="center" vertical="center"/>
    </xf>
    <xf numFmtId="0" fontId="3" fillId="0" borderId="0" xfId="0" applyFont="1" applyAlignment="1"/>
    <xf numFmtId="0" fontId="3" fillId="2" borderId="2" xfId="0" applyFont="1" applyFill="1" applyBorder="1" applyAlignment="1"/>
    <xf numFmtId="0" fontId="3" fillId="2" borderId="0" xfId="0" applyFont="1" applyFill="1" applyAlignment="1"/>
    <xf numFmtId="0" fontId="4" fillId="2" borderId="2" xfId="0" applyFont="1" applyFill="1" applyBorder="1" applyAlignment="1">
      <alignment vertical="center"/>
    </xf>
    <xf numFmtId="0" fontId="4"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2" borderId="2" xfId="0" applyFont="1" applyFill="1" applyBorder="1" applyAlignment="1">
      <alignment horizontal="left" vertical="center"/>
    </xf>
    <xf numFmtId="0" fontId="3"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2" xfId="0" applyFont="1" applyBorder="1" applyAlignment="1">
      <alignment vertical="center"/>
    </xf>
    <xf numFmtId="0" fontId="3" fillId="2" borderId="2" xfId="0" applyFont="1" applyFill="1" applyBorder="1" applyAlignment="1">
      <alignment horizontal="center"/>
    </xf>
    <xf numFmtId="0" fontId="5" fillId="2" borderId="0" xfId="0" applyFont="1" applyFill="1" applyAlignment="1"/>
    <xf numFmtId="0" fontId="5" fillId="0" borderId="2" xfId="0" applyFont="1" applyFill="1" applyBorder="1" applyAlignment="1">
      <alignment horizontal="center" vertical="center"/>
    </xf>
    <xf numFmtId="0" fontId="3" fillId="0" borderId="0" xfId="0" applyFont="1" applyFill="1" applyAlignment="1"/>
    <xf numFmtId="0" fontId="3" fillId="0" borderId="0" xfId="0" applyFont="1" applyAlignment="1">
      <alignment horizontal="center"/>
    </xf>
    <xf numFmtId="0" fontId="8" fillId="0" borderId="2"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left" vertical="center"/>
    </xf>
    <xf numFmtId="0" fontId="8" fillId="2" borderId="2" xfId="0" applyFont="1" applyFill="1" applyBorder="1" applyAlignment="1">
      <alignment horizontal="center" vertical="center"/>
    </xf>
    <xf numFmtId="0" fontId="4" fillId="2" borderId="2" xfId="0" applyFont="1" applyFill="1" applyBorder="1" applyAlignment="1" applyProtection="1">
      <alignment horizontal="center" vertical="center"/>
    </xf>
    <xf numFmtId="0" fontId="4" fillId="2" borderId="2" xfId="0" applyFont="1" applyFill="1" applyBorder="1" applyAlignment="1" applyProtection="1">
      <alignment horizontal="left" vertical="center"/>
    </xf>
    <xf numFmtId="0" fontId="4" fillId="2" borderId="2" xfId="0" applyFont="1" applyFill="1" applyBorder="1" applyAlignment="1" applyProtection="1">
      <alignment horizontal="left" vertical="center" wrapText="1"/>
    </xf>
    <xf numFmtId="0" fontId="3" fillId="2" borderId="2" xfId="0" applyFont="1" applyFill="1" applyBorder="1" applyAlignment="1">
      <alignment horizontal="left" vertical="center" wrapText="1"/>
    </xf>
    <xf numFmtId="0" fontId="6" fillId="0" borderId="2" xfId="0" applyFont="1" applyBorder="1" applyAlignment="1">
      <alignment horizontal="center" vertical="center" wrapText="1"/>
    </xf>
    <xf numFmtId="0" fontId="6" fillId="0" borderId="2"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 xfId="0" applyFont="1" applyFill="1" applyBorder="1" applyAlignment="1">
      <alignment horizontal="left" vertical="center"/>
    </xf>
    <xf numFmtId="0" fontId="5" fillId="2" borderId="3" xfId="0" applyFont="1" applyFill="1" applyBorder="1" applyAlignment="1">
      <alignment horizontal="left" vertical="center"/>
    </xf>
    <xf numFmtId="0" fontId="5" fillId="2" borderId="2" xfId="0" applyFont="1" applyFill="1" applyBorder="1" applyAlignment="1">
      <alignment horizontal="left" vertical="center" wrapText="1"/>
    </xf>
    <xf numFmtId="0" fontId="5" fillId="2" borderId="0" xfId="0" applyFont="1" applyFill="1" applyAlignment="1">
      <alignment horizontal="center" vertical="center"/>
    </xf>
    <xf numFmtId="0" fontId="3" fillId="2" borderId="0" xfId="0" applyFont="1" applyFill="1" applyAlignment="1">
      <alignment horizontal="center" vertical="center"/>
    </xf>
    <xf numFmtId="0" fontId="10" fillId="0" borderId="0" xfId="0" applyFont="1"/>
    <xf numFmtId="0" fontId="10" fillId="0" borderId="0" xfId="0" applyFont="1" applyFill="1"/>
    <xf numFmtId="0" fontId="11" fillId="4" borderId="2" xfId="0" applyFont="1" applyFill="1" applyBorder="1" applyAlignment="1">
      <alignment horizontal="left" vertical="center" wrapText="1"/>
    </xf>
    <xf numFmtId="0" fontId="11" fillId="0" borderId="2" xfId="0" applyFont="1" applyFill="1" applyBorder="1" applyAlignment="1">
      <alignment horizontal="left" vertical="center" wrapText="1"/>
    </xf>
    <xf numFmtId="0" fontId="11" fillId="0" borderId="2" xfId="0" applyFont="1" applyFill="1" applyBorder="1" applyAlignment="1">
      <alignment horizontal="left" vertical="center"/>
    </xf>
    <xf numFmtId="0" fontId="11" fillId="0" borderId="0" xfId="0" applyFont="1" applyFill="1" applyBorder="1" applyAlignment="1">
      <alignment horizontal="left" vertical="center" wrapText="1"/>
    </xf>
    <xf numFmtId="0" fontId="10" fillId="0" borderId="0" xfId="0" applyFont="1" applyAlignment="1">
      <alignment horizontal="left" vertical="center"/>
    </xf>
    <xf numFmtId="0" fontId="10" fillId="0" borderId="0" xfId="0" applyFont="1" applyFill="1" applyAlignment="1">
      <alignment horizontal="left" vertical="center"/>
    </xf>
    <xf numFmtId="0" fontId="12" fillId="0" borderId="0" xfId="0" applyFont="1" applyFill="1" applyBorder="1" applyAlignment="1">
      <alignment horizontal="left" vertical="center" wrapText="1"/>
    </xf>
    <xf numFmtId="0" fontId="11" fillId="0" borderId="0" xfId="0" applyFont="1" applyFill="1" applyBorder="1" applyAlignment="1">
      <alignment horizontal="left" vertical="center"/>
    </xf>
    <xf numFmtId="0" fontId="10" fillId="0" borderId="2" xfId="0" applyFont="1" applyFill="1" applyBorder="1" applyAlignment="1">
      <alignment horizontal="left" vertical="center"/>
    </xf>
    <xf numFmtId="0" fontId="14" fillId="0" borderId="2" xfId="0" applyFont="1" applyFill="1" applyBorder="1" applyAlignment="1">
      <alignment horizontal="left" vertical="center"/>
    </xf>
    <xf numFmtId="0" fontId="13" fillId="0" borderId="2" xfId="0" applyFont="1" applyFill="1" applyBorder="1" applyAlignment="1">
      <alignment horizontal="left" vertical="center"/>
    </xf>
    <xf numFmtId="0" fontId="0" fillId="0" borderId="0" xfId="0" applyFill="1"/>
    <xf numFmtId="0" fontId="2" fillId="0" borderId="2" xfId="0" applyFont="1" applyFill="1" applyBorder="1" applyAlignment="1">
      <alignment horizontal="left" vertical="center"/>
    </xf>
    <xf numFmtId="0" fontId="12" fillId="0" borderId="2" xfId="0" applyFont="1" applyFill="1" applyBorder="1" applyAlignment="1">
      <alignment horizontal="left" vertical="center"/>
    </xf>
    <xf numFmtId="0" fontId="10" fillId="0" borderId="0" xfId="0" applyFont="1" applyFill="1" applyBorder="1" applyAlignment="1">
      <alignment horizontal="left" vertical="center"/>
    </xf>
    <xf numFmtId="0" fontId="12" fillId="0" borderId="0" xfId="0" applyFont="1" applyFill="1" applyBorder="1" applyAlignment="1">
      <alignment horizontal="left" vertical="center"/>
    </xf>
    <xf numFmtId="0" fontId="13" fillId="0" borderId="2" xfId="0" applyFont="1" applyFill="1" applyBorder="1" applyAlignment="1" applyProtection="1">
      <alignment horizontal="left" vertical="center"/>
    </xf>
    <xf numFmtId="0" fontId="13"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14" fillId="0" borderId="2" xfId="0" applyFont="1" applyFill="1" applyBorder="1" applyAlignment="1">
      <alignment horizontal="center" vertical="center"/>
    </xf>
    <xf numFmtId="0" fontId="10" fillId="0" borderId="0" xfId="0" applyFont="1" applyFill="1" applyAlignment="1"/>
    <xf numFmtId="0" fontId="10" fillId="0" borderId="2" xfId="0" applyFont="1" applyFill="1" applyBorder="1" applyAlignment="1">
      <alignment horizontal="center"/>
    </xf>
    <xf numFmtId="0" fontId="10" fillId="0" borderId="2" xfId="0" applyFont="1" applyFill="1" applyBorder="1" applyAlignment="1">
      <alignment horizontal="center" vertical="center" wrapText="1"/>
    </xf>
    <xf numFmtId="0" fontId="11" fillId="5" borderId="2" xfId="0" applyFont="1" applyFill="1" applyBorder="1" applyAlignment="1">
      <alignment horizontal="left" vertical="center" wrapText="1"/>
    </xf>
    <xf numFmtId="0" fontId="11" fillId="5" borderId="2" xfId="0" applyFont="1" applyFill="1" applyBorder="1" applyAlignment="1">
      <alignment horizontal="left" vertical="center"/>
    </xf>
    <xf numFmtId="0" fontId="4" fillId="0" borderId="2" xfId="0" applyFont="1" applyFill="1" applyBorder="1" applyAlignment="1">
      <alignment horizontal="center" vertical="center"/>
    </xf>
    <xf numFmtId="0" fontId="3" fillId="0" borderId="2" xfId="0" applyFont="1" applyFill="1" applyBorder="1" applyAlignment="1">
      <alignment horizontal="center" vertical="center"/>
    </xf>
    <xf numFmtId="0" fontId="9" fillId="0" borderId="2" xfId="0" applyFont="1" applyBorder="1"/>
    <xf numFmtId="0" fontId="10" fillId="0" borderId="2" xfId="0" applyFont="1" applyBorder="1"/>
    <xf numFmtId="0" fontId="9" fillId="0" borderId="12" xfId="0" applyFont="1" applyBorder="1"/>
    <xf numFmtId="0" fontId="10" fillId="0" borderId="12" xfId="0" applyFont="1" applyBorder="1"/>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14" fontId="7" fillId="0" borderId="2" xfId="0" applyNumberFormat="1" applyFont="1" applyFill="1" applyBorder="1" applyAlignment="1">
      <alignment horizontal="center" vertical="center"/>
    </xf>
    <xf numFmtId="14" fontId="7" fillId="0" borderId="2" xfId="0" applyNumberFormat="1" applyFont="1" applyFill="1" applyBorder="1" applyAlignment="1">
      <alignment horizontal="left" vertical="center"/>
    </xf>
    <xf numFmtId="0" fontId="2" fillId="0" borderId="13" xfId="0" applyFont="1" applyFill="1" applyBorder="1" applyAlignment="1">
      <alignment horizontal="center" vertical="center" wrapText="1"/>
    </xf>
    <xf numFmtId="0" fontId="1" fillId="0" borderId="11" xfId="0" applyFont="1" applyFill="1" applyBorder="1" applyAlignment="1">
      <alignment horizontal="center" vertical="center"/>
    </xf>
    <xf numFmtId="1" fontId="16" fillId="0" borderId="0" xfId="0" applyNumberFormat="1" applyFont="1" applyFill="1" applyBorder="1" applyAlignment="1">
      <alignment horizontal="center" vertical="center" wrapText="1"/>
    </xf>
    <xf numFmtId="0" fontId="18" fillId="0" borderId="7" xfId="0" applyFont="1" applyFill="1" applyBorder="1" applyAlignment="1">
      <alignment horizontal="center" vertical="center" wrapText="1"/>
    </xf>
    <xf numFmtId="0" fontId="18" fillId="0" borderId="0" xfId="0" applyFont="1" applyFill="1" applyBorder="1" applyAlignment="1">
      <alignment horizontal="left" vertical="center" wrapText="1"/>
    </xf>
    <xf numFmtId="0" fontId="18" fillId="0" borderId="0" xfId="0" applyFont="1" applyFill="1" applyBorder="1" applyAlignment="1">
      <alignment horizontal="center" vertical="center" wrapText="1"/>
    </xf>
    <xf numFmtId="0" fontId="11" fillId="0" borderId="1" xfId="0" applyFont="1" applyBorder="1" applyAlignment="1">
      <alignment horizontal="center" vertical="center"/>
    </xf>
    <xf numFmtId="14" fontId="11" fillId="0" borderId="1" xfId="0" applyNumberFormat="1" applyFont="1" applyBorder="1" applyAlignment="1">
      <alignment horizontal="center" vertical="center"/>
    </xf>
    <xf numFmtId="0" fontId="1" fillId="0" borderId="2" xfId="0" applyFont="1" applyFill="1" applyBorder="1" applyAlignment="1">
      <alignment horizontal="center" vertical="center"/>
    </xf>
    <xf numFmtId="0" fontId="12" fillId="0" borderId="2" xfId="0" applyFont="1" applyBorder="1" applyAlignment="1">
      <alignment horizontal="center" vertical="center"/>
    </xf>
    <xf numFmtId="0" fontId="12" fillId="0" borderId="2" xfId="0" applyFont="1" applyBorder="1" applyAlignment="1">
      <alignment horizontal="center" vertical="center" wrapText="1"/>
    </xf>
    <xf numFmtId="0" fontId="1" fillId="0" borderId="12" xfId="0" applyFont="1" applyFill="1" applyBorder="1" applyAlignment="1">
      <alignment horizontal="center" vertical="center"/>
    </xf>
    <xf numFmtId="0" fontId="10" fillId="0" borderId="2" xfId="0" applyFont="1" applyBorder="1" applyAlignment="1">
      <alignment horizontal="center"/>
    </xf>
    <xf numFmtId="0" fontId="10" fillId="0" borderId="0" xfId="0" applyFont="1" applyBorder="1" applyAlignment="1"/>
    <xf numFmtId="0" fontId="10" fillId="0" borderId="2" xfId="0" applyFont="1" applyBorder="1" applyAlignment="1"/>
    <xf numFmtId="0" fontId="12" fillId="0" borderId="2" xfId="0" applyFont="1" applyFill="1" applyBorder="1" applyAlignment="1">
      <alignment horizontal="center" vertical="center" wrapText="1"/>
    </xf>
    <xf numFmtId="0" fontId="10" fillId="0" borderId="2" xfId="0" applyFont="1" applyFill="1" applyBorder="1" applyAlignment="1"/>
    <xf numFmtId="0" fontId="1" fillId="0" borderId="7" xfId="0" applyFont="1" applyFill="1" applyBorder="1" applyAlignment="1">
      <alignment horizontal="center" vertical="center"/>
    </xf>
    <xf numFmtId="0" fontId="10" fillId="0" borderId="0" xfId="0" applyFont="1" applyBorder="1" applyAlignment="1">
      <alignment horizontal="center"/>
    </xf>
    <xf numFmtId="14" fontId="20" fillId="0" borderId="7" xfId="0" applyNumberFormat="1" applyFont="1" applyFill="1" applyBorder="1" applyAlignment="1">
      <alignment horizontal="center" vertical="center" wrapText="1"/>
    </xf>
    <xf numFmtId="0" fontId="20" fillId="0" borderId="0" xfId="0" applyFont="1" applyFill="1" applyBorder="1" applyAlignment="1">
      <alignment horizontal="center" vertical="center" wrapText="1"/>
    </xf>
    <xf numFmtId="14" fontId="20" fillId="0" borderId="8" xfId="0" applyNumberFormat="1" applyFont="1" applyFill="1" applyBorder="1" applyAlignment="1">
      <alignment horizontal="right" vertical="center"/>
    </xf>
    <xf numFmtId="14" fontId="11" fillId="0" borderId="2" xfId="0" applyNumberFormat="1" applyFont="1" applyBorder="1" applyAlignment="1">
      <alignment horizontal="center" vertical="center" wrapText="1"/>
    </xf>
    <xf numFmtId="0" fontId="1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14" fontId="10" fillId="0" borderId="2" xfId="0" applyNumberFormat="1" applyFont="1" applyBorder="1"/>
    <xf numFmtId="0" fontId="10" fillId="0" borderId="2" xfId="0" applyNumberFormat="1" applyFont="1" applyBorder="1"/>
    <xf numFmtId="0" fontId="10" fillId="0" borderId="0" xfId="0" applyFont="1" applyAlignment="1">
      <alignment horizontal="center"/>
    </xf>
    <xf numFmtId="14" fontId="10" fillId="6" borderId="2" xfId="0" applyNumberFormat="1" applyFont="1" applyFill="1" applyBorder="1"/>
    <xf numFmtId="0" fontId="10" fillId="6" borderId="2" xfId="0" applyNumberFormat="1" applyFont="1" applyFill="1" applyBorder="1"/>
    <xf numFmtId="0" fontId="10" fillId="6" borderId="2" xfId="0" applyFont="1" applyFill="1" applyBorder="1"/>
    <xf numFmtId="0" fontId="10" fillId="6" borderId="0" xfId="0" applyFont="1" applyFill="1" applyAlignment="1">
      <alignment horizontal="center"/>
    </xf>
    <xf numFmtId="0" fontId="10" fillId="6" borderId="0" xfId="0" applyFont="1" applyFill="1"/>
    <xf numFmtId="14" fontId="10" fillId="7" borderId="2" xfId="0" applyNumberFormat="1" applyFont="1" applyFill="1" applyBorder="1"/>
    <xf numFmtId="0" fontId="10" fillId="7" borderId="2" xfId="0" applyNumberFormat="1" applyFont="1" applyFill="1" applyBorder="1"/>
    <xf numFmtId="0" fontId="10" fillId="7" borderId="2" xfId="0" applyFont="1" applyFill="1" applyBorder="1"/>
    <xf numFmtId="0" fontId="10" fillId="7" borderId="0" xfId="0" applyFont="1" applyFill="1" applyAlignment="1">
      <alignment horizontal="center"/>
    </xf>
    <xf numFmtId="0" fontId="10" fillId="7" borderId="0" xfId="0" applyFont="1" applyFill="1"/>
    <xf numFmtId="0" fontId="24" fillId="0" borderId="0" xfId="0" applyFont="1"/>
    <xf numFmtId="0" fontId="14" fillId="0" borderId="0" xfId="0" applyFont="1"/>
    <xf numFmtId="0" fontId="14" fillId="0" borderId="2" xfId="0" applyFont="1" applyBorder="1"/>
    <xf numFmtId="0" fontId="24" fillId="0" borderId="0" xfId="0" applyFont="1" applyAlignment="1">
      <alignment horizontal="center"/>
    </xf>
    <xf numFmtId="0" fontId="12" fillId="0" borderId="0" xfId="0" applyFont="1" applyFill="1" applyAlignment="1">
      <alignment vertical="center"/>
    </xf>
    <xf numFmtId="1" fontId="25" fillId="0" borderId="0" xfId="0" applyNumberFormat="1" applyFont="1" applyAlignment="1">
      <alignment horizontal="center" vertical="center"/>
    </xf>
    <xf numFmtId="0" fontId="25" fillId="0" borderId="0" xfId="0" applyFont="1" applyAlignment="1">
      <alignment vertical="center"/>
    </xf>
    <xf numFmtId="1" fontId="12" fillId="0" borderId="0" xfId="0" applyNumberFormat="1" applyFont="1" applyAlignment="1">
      <alignment horizontal="center"/>
    </xf>
    <xf numFmtId="0" fontId="12" fillId="0" borderId="0" xfId="0" applyFont="1" applyAlignment="1"/>
    <xf numFmtId="1" fontId="2" fillId="0" borderId="0" xfId="0" applyNumberFormat="1" applyFont="1" applyBorder="1" applyAlignment="1">
      <alignment horizontal="center" vertical="center" wrapText="1"/>
    </xf>
    <xf numFmtId="0" fontId="12" fillId="0" borderId="0" xfId="0" applyFont="1" applyAlignment="1">
      <alignment vertical="center"/>
    </xf>
    <xf numFmtId="1" fontId="12" fillId="0" borderId="0" xfId="0" applyNumberFormat="1" applyFont="1" applyAlignment="1">
      <alignment horizontal="center" vertical="center"/>
    </xf>
    <xf numFmtId="1" fontId="2" fillId="0" borderId="0" xfId="0" applyNumberFormat="1" applyFont="1" applyBorder="1" applyAlignment="1">
      <alignment horizontal="center" vertical="center"/>
    </xf>
    <xf numFmtId="1" fontId="2" fillId="0" borderId="0" xfId="0" applyNumberFormat="1" applyFont="1" applyAlignment="1">
      <alignment horizontal="center" vertical="center" wrapText="1"/>
    </xf>
    <xf numFmtId="1" fontId="2" fillId="0" borderId="0" xfId="0" applyNumberFormat="1" applyFont="1" applyAlignment="1">
      <alignment horizontal="center" vertical="center"/>
    </xf>
    <xf numFmtId="14" fontId="2" fillId="0" borderId="7" xfId="0" applyNumberFormat="1" applyFont="1" applyFill="1" applyBorder="1" applyAlignment="1">
      <alignment horizontal="center" vertical="center"/>
    </xf>
    <xf numFmtId="0" fontId="2" fillId="0" borderId="0" xfId="0" applyFont="1" applyFill="1" applyBorder="1" applyAlignment="1">
      <alignment horizontal="center" vertical="center"/>
    </xf>
    <xf numFmtId="14" fontId="14" fillId="0" borderId="0" xfId="0" applyNumberFormat="1" applyFont="1" applyFill="1" applyBorder="1" applyAlignment="1">
      <alignment vertical="center"/>
    </xf>
    <xf numFmtId="14" fontId="14" fillId="0" borderId="0" xfId="0" applyNumberFormat="1" applyFont="1" applyFill="1" applyBorder="1" applyAlignment="1">
      <alignment horizontal="center" vertical="center"/>
    </xf>
    <xf numFmtId="0" fontId="14" fillId="0" borderId="0" xfId="0" applyFont="1" applyFill="1" applyBorder="1" applyAlignment="1">
      <alignment horizontal="center" vertical="center"/>
    </xf>
    <xf numFmtId="0" fontId="22" fillId="0" borderId="8" xfId="0" applyFont="1" applyFill="1" applyBorder="1" applyAlignment="1">
      <alignment horizontal="center" vertical="center"/>
    </xf>
    <xf numFmtId="14" fontId="14" fillId="0" borderId="2" xfId="0" applyNumberFormat="1" applyFont="1" applyBorder="1"/>
    <xf numFmtId="0" fontId="14" fillId="0" borderId="2" xfId="0" applyNumberFormat="1" applyFont="1" applyBorder="1"/>
    <xf numFmtId="0" fontId="26" fillId="0" borderId="4" xfId="0" applyFont="1" applyBorder="1"/>
    <xf numFmtId="0" fontId="14" fillId="0" borderId="5" xfId="0" applyFont="1" applyFill="1" applyBorder="1" applyAlignment="1">
      <alignment horizontal="center" vertical="center" wrapText="1"/>
    </xf>
    <xf numFmtId="0" fontId="14" fillId="0" borderId="5" xfId="0" applyFont="1" applyFill="1" applyBorder="1" applyAlignment="1">
      <alignment horizontal="left" vertical="center" wrapText="1"/>
    </xf>
    <xf numFmtId="0" fontId="27" fillId="0" borderId="6" xfId="0" applyFont="1" applyFill="1" applyBorder="1" applyAlignment="1">
      <alignment horizontal="center" vertical="center"/>
    </xf>
    <xf numFmtId="0" fontId="27" fillId="0" borderId="8" xfId="0" applyFont="1" applyFill="1" applyBorder="1" applyAlignment="1">
      <alignment horizontal="center" vertical="center"/>
    </xf>
    <xf numFmtId="0" fontId="2" fillId="0" borderId="0" xfId="0" applyFont="1" applyFill="1" applyBorder="1" applyAlignment="1">
      <alignment vertical="center"/>
    </xf>
    <xf numFmtId="0" fontId="10" fillId="8" borderId="0" xfId="0" applyFont="1" applyFill="1" applyAlignment="1">
      <alignment horizontal="center"/>
    </xf>
    <xf numFmtId="14" fontId="14" fillId="6" borderId="2" xfId="0" applyNumberFormat="1" applyFont="1" applyFill="1" applyBorder="1"/>
    <xf numFmtId="0" fontId="14" fillId="6" borderId="2" xfId="0" applyNumberFormat="1" applyFont="1" applyFill="1" applyBorder="1"/>
    <xf numFmtId="0" fontId="14" fillId="6" borderId="2" xfId="0" applyFont="1" applyFill="1" applyBorder="1"/>
    <xf numFmtId="14" fontId="14" fillId="7" borderId="2" xfId="0" applyNumberFormat="1" applyFont="1" applyFill="1" applyBorder="1"/>
    <xf numFmtId="0" fontId="14" fillId="7" borderId="2" xfId="0" applyNumberFormat="1" applyFont="1" applyFill="1" applyBorder="1"/>
    <xf numFmtId="0" fontId="14" fillId="7" borderId="2" xfId="0" applyFont="1" applyFill="1" applyBorder="1"/>
    <xf numFmtId="0" fontId="14" fillId="0" borderId="2" xfId="0" applyFont="1" applyFill="1" applyBorder="1"/>
    <xf numFmtId="0" fontId="28" fillId="0" borderId="2" xfId="0" applyFont="1" applyFill="1" applyBorder="1" applyAlignment="1" applyProtection="1">
      <alignment horizontal="center" vertical="center" wrapText="1"/>
    </xf>
    <xf numFmtId="0" fontId="29" fillId="0" borderId="2" xfId="0" applyFont="1" applyFill="1" applyBorder="1" applyAlignment="1" applyProtection="1">
      <alignment horizontal="center"/>
    </xf>
    <xf numFmtId="0" fontId="29" fillId="0" borderId="2" xfId="0" applyFont="1" applyFill="1" applyBorder="1" applyProtection="1"/>
    <xf numFmtId="0" fontId="30" fillId="0" borderId="2" xfId="0" applyFont="1" applyFill="1" applyBorder="1" applyAlignment="1" applyProtection="1">
      <alignment horizontal="center"/>
    </xf>
    <xf numFmtId="0" fontId="29" fillId="0" borderId="2" xfId="0" applyNumberFormat="1" applyFont="1" applyFill="1" applyBorder="1" applyAlignment="1" applyProtection="1">
      <alignment horizontal="center"/>
    </xf>
    <xf numFmtId="0" fontId="29" fillId="5" borderId="2" xfId="0" applyFont="1" applyFill="1" applyBorder="1" applyProtection="1"/>
    <xf numFmtId="14" fontId="16" fillId="0" borderId="0" xfId="0" applyNumberFormat="1" applyFont="1" applyFill="1" applyBorder="1" applyAlignment="1">
      <alignment horizontal="center" vertical="center" wrapText="1"/>
    </xf>
    <xf numFmtId="0" fontId="25" fillId="0" borderId="0" xfId="0" applyFont="1" applyAlignment="1">
      <alignment horizontal="center" vertical="center"/>
    </xf>
    <xf numFmtId="0" fontId="12" fillId="0" borderId="0" xfId="0" applyFont="1" applyAlignment="1">
      <alignment horizontal="center"/>
    </xf>
    <xf numFmtId="0" fontId="12" fillId="0" borderId="0" xfId="0" applyFont="1" applyAlignment="1">
      <alignment horizontal="center" vertical="center"/>
    </xf>
    <xf numFmtId="0" fontId="1" fillId="0" borderId="0" xfId="0" applyFont="1" applyFill="1" applyAlignment="1">
      <alignment horizontal="left" vertical="center" wrapText="1"/>
    </xf>
    <xf numFmtId="0" fontId="31" fillId="0" borderId="0" xfId="0" applyFont="1" applyAlignment="1">
      <alignment horizontal="center"/>
    </xf>
    <xf numFmtId="0" fontId="1" fillId="0" borderId="11" xfId="0" applyFont="1" applyFill="1" applyBorder="1" applyAlignment="1">
      <alignment horizontal="center" vertical="center"/>
    </xf>
    <xf numFmtId="0" fontId="26" fillId="0" borderId="4" xfId="0" applyFont="1" applyBorder="1" applyAlignment="1">
      <alignment horizontal="center"/>
    </xf>
    <xf numFmtId="14" fontId="10" fillId="0" borderId="2" xfId="0" applyNumberFormat="1" applyFont="1" applyBorder="1" applyAlignment="1">
      <alignment horizontal="center" vertical="center"/>
    </xf>
    <xf numFmtId="0" fontId="10" fillId="0" borderId="2"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2" xfId="0" applyFont="1" applyBorder="1" applyAlignment="1">
      <alignment vertical="center"/>
    </xf>
    <xf numFmtId="0" fontId="10" fillId="0" borderId="0" xfId="0" applyFont="1" applyAlignment="1">
      <alignment vertical="center"/>
    </xf>
    <xf numFmtId="14" fontId="10" fillId="6" borderId="2" xfId="0" applyNumberFormat="1" applyFont="1" applyFill="1" applyBorder="1" applyAlignment="1">
      <alignment horizontal="center" vertical="center"/>
    </xf>
    <xf numFmtId="0" fontId="10" fillId="6" borderId="2" xfId="0" applyNumberFormat="1" applyFont="1" applyFill="1" applyBorder="1" applyAlignment="1">
      <alignment horizontal="center" vertical="center"/>
    </xf>
    <xf numFmtId="0" fontId="10" fillId="6" borderId="2" xfId="0" applyFont="1" applyFill="1" applyBorder="1" applyAlignment="1">
      <alignment horizontal="center" vertical="center"/>
    </xf>
    <xf numFmtId="0" fontId="10" fillId="6" borderId="2" xfId="0" applyFont="1" applyFill="1" applyBorder="1" applyAlignment="1">
      <alignment vertical="center"/>
    </xf>
    <xf numFmtId="0" fontId="10" fillId="6" borderId="0" xfId="0" applyFont="1" applyFill="1" applyAlignment="1">
      <alignment vertical="center"/>
    </xf>
    <xf numFmtId="14" fontId="10" fillId="7" borderId="2" xfId="0" applyNumberFormat="1" applyFont="1" applyFill="1" applyBorder="1" applyAlignment="1">
      <alignment horizontal="center" vertical="center"/>
    </xf>
    <xf numFmtId="0" fontId="10" fillId="7" borderId="2" xfId="0" applyNumberFormat="1" applyFont="1" applyFill="1" applyBorder="1" applyAlignment="1">
      <alignment horizontal="center" vertical="center"/>
    </xf>
    <xf numFmtId="0" fontId="10" fillId="7" borderId="2" xfId="0" applyFont="1" applyFill="1" applyBorder="1" applyAlignment="1">
      <alignment horizontal="center" vertical="center"/>
    </xf>
    <xf numFmtId="0" fontId="10" fillId="7" borderId="2" xfId="0" applyFont="1" applyFill="1" applyBorder="1" applyAlignment="1">
      <alignment vertical="center"/>
    </xf>
    <xf numFmtId="0" fontId="10" fillId="7" borderId="0" xfId="0" applyFont="1" applyFill="1" applyAlignment="1">
      <alignment vertical="center"/>
    </xf>
    <xf numFmtId="0" fontId="14" fillId="0" borderId="2" xfId="0" applyNumberFormat="1" applyFont="1" applyBorder="1" applyAlignment="1">
      <alignment horizontal="center" vertical="center"/>
    </xf>
    <xf numFmtId="0" fontId="14" fillId="0" borderId="2" xfId="0" applyFont="1" applyBorder="1" applyAlignment="1">
      <alignment horizontal="center" vertical="center"/>
    </xf>
    <xf numFmtId="0" fontId="14" fillId="0" borderId="2" xfId="0" applyFont="1" applyBorder="1" applyAlignment="1">
      <alignment vertical="center"/>
    </xf>
    <xf numFmtId="0" fontId="24" fillId="0" borderId="0" xfId="0" applyFont="1" applyAlignment="1">
      <alignment vertical="center"/>
    </xf>
    <xf numFmtId="14" fontId="14" fillId="6" borderId="2" xfId="0" applyNumberFormat="1" applyFont="1" applyFill="1" applyBorder="1" applyAlignment="1">
      <alignment horizontal="center" vertical="center"/>
    </xf>
    <xf numFmtId="0" fontId="14" fillId="6" borderId="2" xfId="0" applyNumberFormat="1" applyFont="1" applyFill="1" applyBorder="1" applyAlignment="1">
      <alignment horizontal="center" vertical="center"/>
    </xf>
    <xf numFmtId="0" fontId="14" fillId="6" borderId="2" xfId="0" applyFont="1" applyFill="1" applyBorder="1" applyAlignment="1">
      <alignment horizontal="center" vertical="center"/>
    </xf>
    <xf numFmtId="0" fontId="14" fillId="6" borderId="2" xfId="0" applyFont="1" applyFill="1" applyBorder="1" applyAlignment="1">
      <alignment vertical="center"/>
    </xf>
    <xf numFmtId="14" fontId="14" fillId="7" borderId="2" xfId="0" applyNumberFormat="1" applyFont="1" applyFill="1" applyBorder="1" applyAlignment="1">
      <alignment horizontal="center" vertical="center"/>
    </xf>
    <xf numFmtId="0" fontId="14" fillId="7" borderId="2" xfId="0" applyNumberFormat="1" applyFont="1" applyFill="1" applyBorder="1" applyAlignment="1">
      <alignment horizontal="center" vertical="center"/>
    </xf>
    <xf numFmtId="0" fontId="14" fillId="7" borderId="2" xfId="0" applyFont="1" applyFill="1" applyBorder="1" applyAlignment="1">
      <alignment horizontal="center" vertical="center"/>
    </xf>
    <xf numFmtId="0" fontId="14" fillId="7" borderId="2" xfId="0" applyFont="1" applyFill="1" applyBorder="1" applyAlignment="1">
      <alignment vertical="center"/>
    </xf>
    <xf numFmtId="14" fontId="14" fillId="0" borderId="2" xfId="0" applyNumberFormat="1" applyFont="1" applyBorder="1" applyAlignment="1">
      <alignment horizontal="center" vertical="center"/>
    </xf>
    <xf numFmtId="0" fontId="14" fillId="0" borderId="2" xfId="0" applyFont="1" applyFill="1" applyBorder="1" applyAlignment="1">
      <alignment vertical="center"/>
    </xf>
    <xf numFmtId="0" fontId="14" fillId="0" borderId="0" xfId="0" applyFont="1" applyAlignment="1">
      <alignment vertical="center"/>
    </xf>
    <xf numFmtId="14" fontId="14" fillId="9" borderId="2" xfId="0" applyNumberFormat="1" applyFont="1" applyFill="1" applyBorder="1" applyAlignment="1">
      <alignment horizontal="center" vertical="center"/>
    </xf>
    <xf numFmtId="0" fontId="14" fillId="9" borderId="2" xfId="0" applyNumberFormat="1" applyFont="1" applyFill="1" applyBorder="1" applyAlignment="1">
      <alignment horizontal="center" vertical="center"/>
    </xf>
    <xf numFmtId="0" fontId="14" fillId="9" borderId="2" xfId="0" applyFont="1" applyFill="1" applyBorder="1" applyAlignment="1">
      <alignment horizontal="center" vertical="center"/>
    </xf>
    <xf numFmtId="0" fontId="14" fillId="9" borderId="2" xfId="0" applyFont="1" applyFill="1" applyBorder="1" applyAlignment="1">
      <alignment vertical="center"/>
    </xf>
    <xf numFmtId="49" fontId="20" fillId="0" borderId="7" xfId="0" applyNumberFormat="1" applyFont="1" applyFill="1" applyBorder="1" applyAlignment="1">
      <alignment horizontal="center" vertical="center" wrapText="1"/>
    </xf>
    <xf numFmtId="49" fontId="20" fillId="0" borderId="0" xfId="0" applyNumberFormat="1" applyFont="1" applyFill="1" applyBorder="1" applyAlignment="1">
      <alignment horizontal="center" vertical="center" wrapText="1"/>
    </xf>
    <xf numFmtId="49" fontId="20" fillId="0" borderId="8"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1" fillId="0" borderId="7"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21" fillId="0" borderId="8" xfId="0" applyFont="1" applyFill="1" applyBorder="1" applyAlignment="1">
      <alignment horizontal="center" vertical="center" wrapText="1"/>
    </xf>
    <xf numFmtId="164" fontId="22" fillId="0" borderId="7" xfId="0" applyNumberFormat="1" applyFont="1" applyFill="1" applyBorder="1" applyAlignment="1">
      <alignment horizontal="center" vertical="center"/>
    </xf>
    <xf numFmtId="164" fontId="22" fillId="0" borderId="0" xfId="0" applyNumberFormat="1" applyFont="1" applyFill="1" applyBorder="1" applyAlignment="1">
      <alignment horizontal="center" vertical="center"/>
    </xf>
    <xf numFmtId="164" fontId="22" fillId="0" borderId="8" xfId="0" applyNumberFormat="1" applyFont="1" applyFill="1" applyBorder="1" applyAlignment="1">
      <alignment horizontal="center" vertical="center"/>
    </xf>
    <xf numFmtId="0" fontId="17" fillId="0" borderId="2" xfId="0" applyFont="1" applyFill="1" applyBorder="1" applyAlignment="1">
      <alignment horizontal="left" vertical="center" wrapText="1"/>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14" fontId="15" fillId="0" borderId="2" xfId="0" applyNumberFormat="1" applyFont="1" applyFill="1" applyBorder="1" applyAlignment="1">
      <alignment horizontal="left" vertical="center" wrapText="1"/>
    </xf>
    <xf numFmtId="14" fontId="16" fillId="0" borderId="2" xfId="0" applyNumberFormat="1" applyFont="1" applyFill="1" applyBorder="1" applyAlignment="1">
      <alignment horizontal="left" vertical="center" wrapText="1"/>
    </xf>
    <xf numFmtId="0" fontId="16" fillId="0" borderId="2" xfId="0" applyFont="1" applyFill="1" applyBorder="1" applyAlignment="1">
      <alignment horizontal="left" vertical="center" wrapText="1"/>
    </xf>
    <xf numFmtId="0" fontId="22" fillId="0" borderId="7" xfId="0" applyFont="1" applyFill="1" applyBorder="1" applyAlignment="1">
      <alignment horizontal="center" vertical="center"/>
    </xf>
    <xf numFmtId="0" fontId="22" fillId="0" borderId="0" xfId="0" applyFont="1" applyFill="1" applyBorder="1" applyAlignment="1">
      <alignment horizontal="center" vertical="center"/>
    </xf>
  </cellXfs>
  <cellStyles count="1">
    <cellStyle name="Normal" xfId="0" builtinId="0"/>
  </cellStyles>
  <dxfs count="41">
    <dxf>
      <font>
        <condense val="0"/>
        <extend val="0"/>
        <color rgb="FF9C0006"/>
      </font>
      <fill>
        <patternFill>
          <bgColor rgb="FFFFC7CE"/>
        </patternFill>
      </fill>
    </dxf>
    <dxf>
      <font>
        <condense val="0"/>
        <extend val="0"/>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8.jpeg"/><Relationship Id="rId4"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526</xdr:row>
      <xdr:rowOff>142875</xdr:rowOff>
    </xdr:from>
    <xdr:to>
      <xdr:col>2</xdr:col>
      <xdr:colOff>196671</xdr:colOff>
      <xdr:row>528</xdr:row>
      <xdr:rowOff>180975</xdr:rowOff>
    </xdr:to>
    <xdr:pic>
      <xdr:nvPicPr>
        <xdr:cNvPr id="2" name="Picture 1" descr="S.S.Kadam_Sign.jpg"/>
        <xdr:cNvPicPr>
          <a:picLocks noChangeAspect="1"/>
        </xdr:cNvPicPr>
      </xdr:nvPicPr>
      <xdr:blipFill>
        <a:blip xmlns:r="http://schemas.openxmlformats.org/officeDocument/2006/relationships" r:embed="rId1" cstate="print"/>
        <a:srcRect b="18762"/>
        <a:stretch>
          <a:fillRect/>
        </a:stretch>
      </xdr:blipFill>
      <xdr:spPr>
        <a:xfrm>
          <a:off x="714375" y="105641775"/>
          <a:ext cx="1044396" cy="457200"/>
        </a:xfrm>
        <a:prstGeom prst="rect">
          <a:avLst/>
        </a:prstGeom>
      </xdr:spPr>
    </xdr:pic>
    <xdr:clientData/>
  </xdr:twoCellAnchor>
  <xdr:twoCellAnchor editAs="oneCell">
    <xdr:from>
      <xdr:col>4</xdr:col>
      <xdr:colOff>295275</xdr:colOff>
      <xdr:row>526</xdr:row>
      <xdr:rowOff>38100</xdr:rowOff>
    </xdr:from>
    <xdr:to>
      <xdr:col>5</xdr:col>
      <xdr:colOff>542925</xdr:colOff>
      <xdr:row>528</xdr:row>
      <xdr:rowOff>180975</xdr:rowOff>
    </xdr:to>
    <xdr:pic>
      <xdr:nvPicPr>
        <xdr:cNvPr id="3" name="Picture 8"/>
        <xdr:cNvPicPr>
          <a:picLocks noChangeAspect="1" noChangeArrowheads="1"/>
        </xdr:cNvPicPr>
      </xdr:nvPicPr>
      <xdr:blipFill>
        <a:blip xmlns:r="http://schemas.openxmlformats.org/officeDocument/2006/relationships" r:embed="rId2" cstate="print">
          <a:lum contrast="86000"/>
        </a:blip>
        <a:srcRect/>
        <a:stretch>
          <a:fillRect/>
        </a:stretch>
      </xdr:blipFill>
      <xdr:spPr bwMode="auto">
        <a:xfrm>
          <a:off x="3467100" y="105537000"/>
          <a:ext cx="876300" cy="561975"/>
        </a:xfrm>
        <a:prstGeom prst="rect">
          <a:avLst/>
        </a:prstGeom>
        <a:noFill/>
      </xdr:spPr>
    </xdr:pic>
    <xdr:clientData/>
  </xdr:twoCellAnchor>
  <xdr:twoCellAnchor editAs="oneCell">
    <xdr:from>
      <xdr:col>9</xdr:col>
      <xdr:colOff>1533525</xdr:colOff>
      <xdr:row>526</xdr:row>
      <xdr:rowOff>152400</xdr:rowOff>
    </xdr:from>
    <xdr:to>
      <xdr:col>9</xdr:col>
      <xdr:colOff>1535756</xdr:colOff>
      <xdr:row>528</xdr:row>
      <xdr:rowOff>156956</xdr:rowOff>
    </xdr:to>
    <xdr:pic>
      <xdr:nvPicPr>
        <xdr:cNvPr id="4" name="Picture 3" descr="COE Signature.jpg"/>
        <xdr:cNvPicPr>
          <a:picLocks noChangeAspect="1"/>
        </xdr:cNvPicPr>
      </xdr:nvPicPr>
      <xdr:blipFill>
        <a:blip xmlns:r="http://schemas.openxmlformats.org/officeDocument/2006/relationships" r:embed="rId3" cstate="print"/>
        <a:stretch>
          <a:fillRect/>
        </a:stretch>
      </xdr:blipFill>
      <xdr:spPr>
        <a:xfrm>
          <a:off x="9315450" y="105651300"/>
          <a:ext cx="1035994" cy="423656"/>
        </a:xfrm>
        <a:prstGeom prst="rect">
          <a:avLst/>
        </a:prstGeom>
      </xdr:spPr>
    </xdr:pic>
    <xdr:clientData/>
  </xdr:twoCellAnchor>
  <xdr:twoCellAnchor editAs="oneCell">
    <xdr:from>
      <xdr:col>8</xdr:col>
      <xdr:colOff>695325</xdr:colOff>
      <xdr:row>526</xdr:row>
      <xdr:rowOff>114300</xdr:rowOff>
    </xdr:from>
    <xdr:to>
      <xdr:col>9</xdr:col>
      <xdr:colOff>456033</xdr:colOff>
      <xdr:row>530</xdr:row>
      <xdr:rowOff>104775</xdr:rowOff>
    </xdr:to>
    <xdr:pic>
      <xdr:nvPicPr>
        <xdr:cNvPr id="5" name="Picture 4" descr="Exam Cell.jpg"/>
        <xdr:cNvPicPr>
          <a:picLocks noChangeAspect="1"/>
        </xdr:cNvPicPr>
      </xdr:nvPicPr>
      <xdr:blipFill>
        <a:blip xmlns:r="http://schemas.openxmlformats.org/officeDocument/2006/relationships" r:embed="rId4" cstate="print">
          <a:lum bright="-64000" contrast="79000"/>
        </a:blip>
        <a:stretch>
          <a:fillRect/>
        </a:stretch>
      </xdr:blipFill>
      <xdr:spPr>
        <a:xfrm>
          <a:off x="7629525" y="105613200"/>
          <a:ext cx="856083" cy="790575"/>
        </a:xfrm>
        <a:prstGeom prst="rect">
          <a:avLst/>
        </a:prstGeom>
      </xdr:spPr>
    </xdr:pic>
    <xdr:clientData/>
  </xdr:twoCellAnchor>
  <xdr:twoCellAnchor editAs="oneCell">
    <xdr:from>
      <xdr:col>7</xdr:col>
      <xdr:colOff>95250</xdr:colOff>
      <xdr:row>526</xdr:row>
      <xdr:rowOff>114300</xdr:rowOff>
    </xdr:from>
    <xdr:to>
      <xdr:col>7</xdr:col>
      <xdr:colOff>804822</xdr:colOff>
      <xdr:row>528</xdr:row>
      <xdr:rowOff>95250</xdr:rowOff>
    </xdr:to>
    <xdr:pic>
      <xdr:nvPicPr>
        <xdr:cNvPr id="6" name="Picture 5" descr="S.G. Dige.jpg"/>
        <xdr:cNvPicPr>
          <a:picLocks noChangeAspect="1"/>
        </xdr:cNvPicPr>
      </xdr:nvPicPr>
      <xdr:blipFill>
        <a:blip xmlns:r="http://schemas.openxmlformats.org/officeDocument/2006/relationships" r:embed="rId5" cstate="print"/>
        <a:stretch>
          <a:fillRect/>
        </a:stretch>
      </xdr:blipFill>
      <xdr:spPr>
        <a:xfrm>
          <a:off x="5991225" y="105613200"/>
          <a:ext cx="1138197" cy="400050"/>
        </a:xfrm>
        <a:prstGeom prst="rect">
          <a:avLst/>
        </a:prstGeom>
      </xdr:spPr>
    </xdr:pic>
    <xdr:clientData/>
  </xdr:twoCellAnchor>
  <xdr:twoCellAnchor editAs="oneCell">
    <xdr:from>
      <xdr:col>0</xdr:col>
      <xdr:colOff>180975</xdr:colOff>
      <xdr:row>1</xdr:row>
      <xdr:rowOff>19050</xdr:rowOff>
    </xdr:from>
    <xdr:to>
      <xdr:col>1</xdr:col>
      <xdr:colOff>294861</xdr:colOff>
      <xdr:row>3</xdr:row>
      <xdr:rowOff>121754</xdr:rowOff>
    </xdr:to>
    <xdr:pic>
      <xdr:nvPicPr>
        <xdr:cNvPr id="7" name="Picture 6" descr="KIT-College-Official-LOGO11-new.jpg"/>
        <xdr:cNvPicPr>
          <a:picLocks noChangeAspect="1"/>
        </xdr:cNvPicPr>
      </xdr:nvPicPr>
      <xdr:blipFill>
        <a:blip xmlns:r="http://schemas.openxmlformats.org/officeDocument/2006/relationships" r:embed="rId6" cstate="print"/>
        <a:stretch>
          <a:fillRect/>
        </a:stretch>
      </xdr:blipFill>
      <xdr:spPr>
        <a:xfrm>
          <a:off x="180975" y="2657475"/>
          <a:ext cx="1047336" cy="598004"/>
        </a:xfrm>
        <a:prstGeom prst="rect">
          <a:avLst/>
        </a:prstGeom>
      </xdr:spPr>
    </xdr:pic>
    <xdr:clientData/>
  </xdr:twoCellAnchor>
  <xdr:twoCellAnchor editAs="oneCell">
    <xdr:from>
      <xdr:col>9</xdr:col>
      <xdr:colOff>1514475</xdr:colOff>
      <xdr:row>526</xdr:row>
      <xdr:rowOff>152400</xdr:rowOff>
    </xdr:from>
    <xdr:to>
      <xdr:col>9</xdr:col>
      <xdr:colOff>2550469</xdr:colOff>
      <xdr:row>528</xdr:row>
      <xdr:rowOff>176006</xdr:rowOff>
    </xdr:to>
    <xdr:pic>
      <xdr:nvPicPr>
        <xdr:cNvPr id="8" name="Picture 7" descr="COE Signature.jpg"/>
        <xdr:cNvPicPr>
          <a:picLocks noChangeAspect="1"/>
        </xdr:cNvPicPr>
      </xdr:nvPicPr>
      <xdr:blipFill>
        <a:blip xmlns:r="http://schemas.openxmlformats.org/officeDocument/2006/relationships" r:embed="rId3" cstate="print"/>
        <a:stretch>
          <a:fillRect/>
        </a:stretch>
      </xdr:blipFill>
      <xdr:spPr>
        <a:xfrm>
          <a:off x="9458325" y="148542375"/>
          <a:ext cx="1035994" cy="423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66675</xdr:colOff>
      <xdr:row>541</xdr:row>
      <xdr:rowOff>142875</xdr:rowOff>
    </xdr:from>
    <xdr:to>
      <xdr:col>2</xdr:col>
      <xdr:colOff>349071</xdr:colOff>
      <xdr:row>544</xdr:row>
      <xdr:rowOff>9525</xdr:rowOff>
    </xdr:to>
    <xdr:pic>
      <xdr:nvPicPr>
        <xdr:cNvPr id="2" name="Picture 1" descr="S.S.Kadam_Sign.jpg"/>
        <xdr:cNvPicPr>
          <a:picLocks noChangeAspect="1"/>
        </xdr:cNvPicPr>
      </xdr:nvPicPr>
      <xdr:blipFill>
        <a:blip xmlns:r="http://schemas.openxmlformats.org/officeDocument/2006/relationships" r:embed="rId1" cstate="print"/>
        <a:srcRect b="18762"/>
        <a:stretch>
          <a:fillRect/>
        </a:stretch>
      </xdr:blipFill>
      <xdr:spPr>
        <a:xfrm>
          <a:off x="714375" y="105641775"/>
          <a:ext cx="1044396" cy="457200"/>
        </a:xfrm>
        <a:prstGeom prst="rect">
          <a:avLst/>
        </a:prstGeom>
      </xdr:spPr>
    </xdr:pic>
    <xdr:clientData/>
  </xdr:twoCellAnchor>
  <xdr:twoCellAnchor editAs="oneCell">
    <xdr:from>
      <xdr:col>4</xdr:col>
      <xdr:colOff>295275</xdr:colOff>
      <xdr:row>541</xdr:row>
      <xdr:rowOff>38100</xdr:rowOff>
    </xdr:from>
    <xdr:to>
      <xdr:col>5</xdr:col>
      <xdr:colOff>552450</xdr:colOff>
      <xdr:row>544</xdr:row>
      <xdr:rowOff>9525</xdr:rowOff>
    </xdr:to>
    <xdr:pic>
      <xdr:nvPicPr>
        <xdr:cNvPr id="3" name="Picture 8"/>
        <xdr:cNvPicPr>
          <a:picLocks noChangeAspect="1" noChangeArrowheads="1"/>
        </xdr:cNvPicPr>
      </xdr:nvPicPr>
      <xdr:blipFill>
        <a:blip xmlns:r="http://schemas.openxmlformats.org/officeDocument/2006/relationships" r:embed="rId2" cstate="print">
          <a:lum contrast="86000"/>
        </a:blip>
        <a:srcRect/>
        <a:stretch>
          <a:fillRect/>
        </a:stretch>
      </xdr:blipFill>
      <xdr:spPr bwMode="auto">
        <a:xfrm>
          <a:off x="3467100" y="105537000"/>
          <a:ext cx="876300" cy="561975"/>
        </a:xfrm>
        <a:prstGeom prst="rect">
          <a:avLst/>
        </a:prstGeom>
        <a:noFill/>
      </xdr:spPr>
    </xdr:pic>
    <xdr:clientData/>
  </xdr:twoCellAnchor>
  <xdr:twoCellAnchor editAs="oneCell">
    <xdr:from>
      <xdr:col>9</xdr:col>
      <xdr:colOff>1533525</xdr:colOff>
      <xdr:row>541</xdr:row>
      <xdr:rowOff>152400</xdr:rowOff>
    </xdr:from>
    <xdr:to>
      <xdr:col>9</xdr:col>
      <xdr:colOff>2569519</xdr:colOff>
      <xdr:row>543</xdr:row>
      <xdr:rowOff>176006</xdr:rowOff>
    </xdr:to>
    <xdr:pic>
      <xdr:nvPicPr>
        <xdr:cNvPr id="4" name="Picture 3" descr="COE Signature.jpg"/>
        <xdr:cNvPicPr>
          <a:picLocks noChangeAspect="1"/>
        </xdr:cNvPicPr>
      </xdr:nvPicPr>
      <xdr:blipFill>
        <a:blip xmlns:r="http://schemas.openxmlformats.org/officeDocument/2006/relationships" r:embed="rId3" cstate="print"/>
        <a:stretch>
          <a:fillRect/>
        </a:stretch>
      </xdr:blipFill>
      <xdr:spPr>
        <a:xfrm>
          <a:off x="9315450" y="105651300"/>
          <a:ext cx="1035994" cy="423656"/>
        </a:xfrm>
        <a:prstGeom prst="rect">
          <a:avLst/>
        </a:prstGeom>
      </xdr:spPr>
    </xdr:pic>
    <xdr:clientData/>
  </xdr:twoCellAnchor>
  <xdr:twoCellAnchor editAs="oneCell">
    <xdr:from>
      <xdr:col>8</xdr:col>
      <xdr:colOff>695325</xdr:colOff>
      <xdr:row>541</xdr:row>
      <xdr:rowOff>114300</xdr:rowOff>
    </xdr:from>
    <xdr:to>
      <xdr:col>9</xdr:col>
      <xdr:colOff>703683</xdr:colOff>
      <xdr:row>545</xdr:row>
      <xdr:rowOff>123825</xdr:rowOff>
    </xdr:to>
    <xdr:pic>
      <xdr:nvPicPr>
        <xdr:cNvPr id="5" name="Picture 4" descr="Exam Cell.jpg"/>
        <xdr:cNvPicPr>
          <a:picLocks noChangeAspect="1"/>
        </xdr:cNvPicPr>
      </xdr:nvPicPr>
      <xdr:blipFill>
        <a:blip xmlns:r="http://schemas.openxmlformats.org/officeDocument/2006/relationships" r:embed="rId4" cstate="print">
          <a:lum bright="-64000" contrast="79000"/>
        </a:blip>
        <a:stretch>
          <a:fillRect/>
        </a:stretch>
      </xdr:blipFill>
      <xdr:spPr>
        <a:xfrm>
          <a:off x="7629525" y="105613200"/>
          <a:ext cx="856083" cy="790575"/>
        </a:xfrm>
        <a:prstGeom prst="rect">
          <a:avLst/>
        </a:prstGeom>
      </xdr:spPr>
    </xdr:pic>
    <xdr:clientData/>
  </xdr:twoCellAnchor>
  <xdr:twoCellAnchor editAs="oneCell">
    <xdr:from>
      <xdr:col>7</xdr:col>
      <xdr:colOff>95250</xdr:colOff>
      <xdr:row>541</xdr:row>
      <xdr:rowOff>114300</xdr:rowOff>
    </xdr:from>
    <xdr:to>
      <xdr:col>8</xdr:col>
      <xdr:colOff>195222</xdr:colOff>
      <xdr:row>543</xdr:row>
      <xdr:rowOff>114300</xdr:rowOff>
    </xdr:to>
    <xdr:pic>
      <xdr:nvPicPr>
        <xdr:cNvPr id="6" name="Picture 5" descr="S.G. Dige.jpg"/>
        <xdr:cNvPicPr>
          <a:picLocks noChangeAspect="1"/>
        </xdr:cNvPicPr>
      </xdr:nvPicPr>
      <xdr:blipFill>
        <a:blip xmlns:r="http://schemas.openxmlformats.org/officeDocument/2006/relationships" r:embed="rId5" cstate="print"/>
        <a:stretch>
          <a:fillRect/>
        </a:stretch>
      </xdr:blipFill>
      <xdr:spPr>
        <a:xfrm>
          <a:off x="5991225" y="105613200"/>
          <a:ext cx="1138197" cy="400050"/>
        </a:xfrm>
        <a:prstGeom prst="rect">
          <a:avLst/>
        </a:prstGeom>
      </xdr:spPr>
    </xdr:pic>
    <xdr:clientData/>
  </xdr:twoCellAnchor>
  <xdr:twoCellAnchor editAs="oneCell">
    <xdr:from>
      <xdr:col>0</xdr:col>
      <xdr:colOff>180975</xdr:colOff>
      <xdr:row>14</xdr:row>
      <xdr:rowOff>19050</xdr:rowOff>
    </xdr:from>
    <xdr:to>
      <xdr:col>1</xdr:col>
      <xdr:colOff>580611</xdr:colOff>
      <xdr:row>17</xdr:row>
      <xdr:rowOff>83654</xdr:rowOff>
    </xdr:to>
    <xdr:pic>
      <xdr:nvPicPr>
        <xdr:cNvPr id="7" name="Picture 6" descr="KIT-College-Official-LOGO11-new.jpg"/>
        <xdr:cNvPicPr>
          <a:picLocks noChangeAspect="1"/>
        </xdr:cNvPicPr>
      </xdr:nvPicPr>
      <xdr:blipFill>
        <a:blip xmlns:r="http://schemas.openxmlformats.org/officeDocument/2006/relationships" r:embed="rId6" cstate="print"/>
        <a:stretch>
          <a:fillRect/>
        </a:stretch>
      </xdr:blipFill>
      <xdr:spPr>
        <a:xfrm>
          <a:off x="180975" y="2657475"/>
          <a:ext cx="1047336" cy="5980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Examination-Vaibhav\A.Y-22-23\4T.Y.B.Tech\Sem-V\3MK\All%20QP%20Received%20Details-F.Y.B.Tech%20to%20Final%20Year%20B.Tech.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KP032023"/>
      <sheetName val="FailCountListContineo"/>
      <sheetName val="FailCount-0"/>
      <sheetName val="Sheet2"/>
      <sheetName val="OrderSummary"/>
      <sheetName val="ETC-Mail-25.02.2023"/>
    </sheetNames>
    <sheetDataSet>
      <sheetData sheetId="0" refreshError="1">
        <row r="2">
          <cell r="F2" t="str">
            <v>Course Code</v>
          </cell>
        </row>
        <row r="3">
          <cell r="F3" t="str">
            <v>UBIO0402</v>
          </cell>
        </row>
        <row r="4">
          <cell r="F4" t="str">
            <v>UBIO0405</v>
          </cell>
        </row>
        <row r="5">
          <cell r="F5" t="str">
            <v>UBIO0302</v>
          </cell>
        </row>
        <row r="6">
          <cell r="F6" t="str">
            <v>UBIO0305</v>
          </cell>
        </row>
        <row r="7">
          <cell r="F7" t="str">
            <v>UBIO0603</v>
          </cell>
        </row>
        <row r="8">
          <cell r="F8" t="str">
            <v>UBIO0661</v>
          </cell>
        </row>
        <row r="9">
          <cell r="F9" t="str">
            <v>UBIO0501</v>
          </cell>
        </row>
        <row r="10">
          <cell r="F10" t="str">
            <v>UBIO0304</v>
          </cell>
        </row>
        <row r="11">
          <cell r="F11" t="str">
            <v>UBIO0401</v>
          </cell>
        </row>
        <row r="12">
          <cell r="F12" t="str">
            <v>UBIO0303</v>
          </cell>
        </row>
        <row r="13">
          <cell r="F13" t="str">
            <v>UBIO0604</v>
          </cell>
        </row>
        <row r="14">
          <cell r="F14" t="str">
            <v>UBIO0404</v>
          </cell>
        </row>
        <row r="15">
          <cell r="F15" t="str">
            <v>UBIO0403</v>
          </cell>
        </row>
        <row r="16">
          <cell r="F16" t="str">
            <v>UBIO0301</v>
          </cell>
        </row>
        <row r="17">
          <cell r="F17" t="str">
            <v>UBIO0602</v>
          </cell>
        </row>
        <row r="18">
          <cell r="F18" t="str">
            <v>UBIO0504</v>
          </cell>
        </row>
        <row r="19">
          <cell r="F19" t="str">
            <v>UOEL0601</v>
          </cell>
        </row>
        <row r="20">
          <cell r="F20" t="str">
            <v>UBIO0502</v>
          </cell>
        </row>
        <row r="21">
          <cell r="F21" t="str">
            <v>UBIO0503</v>
          </cell>
        </row>
        <row r="22">
          <cell r="F22" t="str">
            <v>UBTC0301</v>
          </cell>
        </row>
        <row r="23">
          <cell r="F23" t="str">
            <v>UBTC0302</v>
          </cell>
        </row>
        <row r="24">
          <cell r="F24" t="str">
            <v>UBTC0303</v>
          </cell>
        </row>
        <row r="25">
          <cell r="F25" t="str">
            <v>UBTC0304</v>
          </cell>
        </row>
        <row r="26">
          <cell r="F26" t="str">
            <v>UBTC0305</v>
          </cell>
        </row>
        <row r="27">
          <cell r="F27" t="str">
            <v>UBIO0522</v>
          </cell>
        </row>
        <row r="28">
          <cell r="F28" t="str">
            <v>UBIO0561</v>
          </cell>
        </row>
        <row r="29">
          <cell r="F29" t="str">
            <v>UBIO0701</v>
          </cell>
        </row>
        <row r="30">
          <cell r="F30" t="str">
            <v>UBIO0703</v>
          </cell>
        </row>
        <row r="31">
          <cell r="F31" t="str">
            <v>UBIO0702</v>
          </cell>
        </row>
        <row r="32">
          <cell r="F32" t="str">
            <v>UOEL0701</v>
          </cell>
        </row>
        <row r="33">
          <cell r="F33" t="str">
            <v>UBTA0361,UCSA0301,UAMA0361,UDSA0361 &amp; UELA0361</v>
          </cell>
        </row>
        <row r="34">
          <cell r="F34" t="str">
            <v>UBIO0461,UELE0461 &amp; UMCH0461</v>
          </cell>
        </row>
        <row r="35">
          <cell r="F35" t="str">
            <v>UHSC0102 &amp; UHSC0202</v>
          </cell>
        </row>
        <row r="36">
          <cell r="F36" t="str">
            <v>UHSC0206 &amp; UHSC0106</v>
          </cell>
        </row>
        <row r="37">
          <cell r="F37" t="str">
            <v>UHSC0111 &amp; UHSC0211</v>
          </cell>
        </row>
        <row r="38">
          <cell r="F38" t="str">
            <v>UBSH0105 &amp; UBSH0205</v>
          </cell>
        </row>
        <row r="39">
          <cell r="F39" t="str">
            <v>UBSH0104 &amp; UBSH0204</v>
          </cell>
        </row>
        <row r="40">
          <cell r="F40" t="str">
            <v>UHSC0110 &amp; UHSC0210</v>
          </cell>
        </row>
        <row r="41">
          <cell r="F41" t="str">
            <v>UBSH0102</v>
          </cell>
        </row>
        <row r="42">
          <cell r="F42" t="str">
            <v>UBSH0107 &amp; UBSH0207</v>
          </cell>
        </row>
        <row r="43">
          <cell r="F43" t="str">
            <v>UBSH0103 &amp; UBSH0203</v>
          </cell>
        </row>
        <row r="44">
          <cell r="F44" t="str">
            <v>UBSH0110 &amp; UBSH0210</v>
          </cell>
        </row>
        <row r="45">
          <cell r="F45" t="str">
            <v>UBSH0108 &amp; UBSH0208</v>
          </cell>
        </row>
        <row r="46">
          <cell r="F46" t="str">
            <v>UBSH0109 &amp; UBSH0209</v>
          </cell>
        </row>
        <row r="47">
          <cell r="F47" t="str">
            <v>UHSC0114 &amp; UHSC0214</v>
          </cell>
        </row>
        <row r="48">
          <cell r="F48" t="str">
            <v>UHSC0205 &amp; UHSC0105</v>
          </cell>
        </row>
        <row r="49">
          <cell r="F49" t="str">
            <v>UHSC0109 &amp; UHSC0209</v>
          </cell>
        </row>
        <row r="50">
          <cell r="F50" t="str">
            <v>UBSH0106 &amp; UBSH0206</v>
          </cell>
        </row>
        <row r="51">
          <cell r="F51" t="str">
            <v>UBSH0202</v>
          </cell>
        </row>
        <row r="52">
          <cell r="F52" t="str">
            <v>UHSC0104 &amp; UHSC0204</v>
          </cell>
        </row>
        <row r="53">
          <cell r="F53" t="str">
            <v>UBSH0101</v>
          </cell>
        </row>
        <row r="54">
          <cell r="F54" t="str">
            <v>UHSC0212 &amp; UHSC0112</v>
          </cell>
        </row>
        <row r="55">
          <cell r="F55" t="str">
            <v>UHSC0208 &amp; UHSC0108</v>
          </cell>
        </row>
        <row r="56">
          <cell r="F56" t="str">
            <v>UHSC0113 &amp; UHSC0213</v>
          </cell>
        </row>
        <row r="57">
          <cell r="F57" t="str">
            <v>UHSC0203 &amp; UHSC0103</v>
          </cell>
        </row>
        <row r="58">
          <cell r="F58" t="str">
            <v>UHSC0215</v>
          </cell>
        </row>
        <row r="59">
          <cell r="F59" t="str">
            <v>UHSC0107 &amp; UHSC0207</v>
          </cell>
        </row>
        <row r="60">
          <cell r="F60" t="str">
            <v>UBSH0201</v>
          </cell>
        </row>
        <row r="61">
          <cell r="F61" t="str">
            <v>UHSC0101</v>
          </cell>
        </row>
        <row r="62">
          <cell r="F62" t="str">
            <v>UHSC0201</v>
          </cell>
        </row>
        <row r="63">
          <cell r="F63" t="str">
            <v>UCSE0801</v>
          </cell>
        </row>
        <row r="64">
          <cell r="F64" t="str">
            <v>UOEL0712</v>
          </cell>
        </row>
        <row r="65">
          <cell r="F65" t="str">
            <v>UCSE0761</v>
          </cell>
        </row>
        <row r="66">
          <cell r="F66" t="str">
            <v>UCSE0305</v>
          </cell>
        </row>
        <row r="67">
          <cell r="F67" t="str">
            <v>UCSE0622</v>
          </cell>
        </row>
        <row r="68">
          <cell r="F68" t="str">
            <v>UCSE0661</v>
          </cell>
        </row>
        <row r="69">
          <cell r="F69" t="str">
            <v>UCSE0802</v>
          </cell>
        </row>
        <row r="70">
          <cell r="F70" t="str">
            <v>UCSE0522</v>
          </cell>
        </row>
        <row r="71">
          <cell r="F71" t="str">
            <v>UCSE0721</v>
          </cell>
        </row>
        <row r="72">
          <cell r="F72" t="str">
            <v>UCSE0723</v>
          </cell>
        </row>
        <row r="73">
          <cell r="F73" t="str">
            <v>UCSE0302</v>
          </cell>
        </row>
        <row r="74">
          <cell r="F74" t="str">
            <v>UCSE0303</v>
          </cell>
        </row>
        <row r="75">
          <cell r="F75" t="str">
            <v>UCSE0603</v>
          </cell>
        </row>
        <row r="76">
          <cell r="F76" t="str">
            <v>UCSE0461</v>
          </cell>
        </row>
        <row r="77">
          <cell r="F77" t="str">
            <v>UCSE0301</v>
          </cell>
        </row>
        <row r="78">
          <cell r="F78" t="str">
            <v>UCSE0602</v>
          </cell>
        </row>
        <row r="79">
          <cell r="F79" t="str">
            <v>UCSE0621</v>
          </cell>
        </row>
        <row r="80">
          <cell r="F80" t="str">
            <v>UCSE0502</v>
          </cell>
        </row>
        <row r="81">
          <cell r="F81" t="str">
            <v>UCSE0304</v>
          </cell>
        </row>
        <row r="82">
          <cell r="F82" t="str">
            <v>UCSE0523</v>
          </cell>
        </row>
        <row r="83">
          <cell r="F83" t="str">
            <v>UCSE0724</v>
          </cell>
        </row>
        <row r="84">
          <cell r="F84" t="str">
            <v>UCSE0401</v>
          </cell>
        </row>
        <row r="85">
          <cell r="F85" t="str">
            <v>UCSE0501</v>
          </cell>
        </row>
        <row r="86">
          <cell r="F86" t="str">
            <v>UCSE0405</v>
          </cell>
        </row>
        <row r="87">
          <cell r="F87" t="str">
            <v>UCSE0503</v>
          </cell>
        </row>
        <row r="88">
          <cell r="F88" t="str">
            <v>UCSE0504</v>
          </cell>
        </row>
        <row r="89">
          <cell r="F89" t="str">
            <v>UCSE0702</v>
          </cell>
        </row>
        <row r="90">
          <cell r="F90" t="str">
            <v>UCSE0601</v>
          </cell>
        </row>
        <row r="91">
          <cell r="F91" t="str">
            <v>UCSE0701</v>
          </cell>
        </row>
        <row r="92">
          <cell r="F92" t="str">
            <v>UCSE0402</v>
          </cell>
        </row>
        <row r="93">
          <cell r="F93" t="str">
            <v>UCSE0403</v>
          </cell>
        </row>
        <row r="94">
          <cell r="F94" t="str">
            <v>UCSE0404</v>
          </cell>
        </row>
        <row r="95">
          <cell r="F95" t="str">
            <v>UCSC0301</v>
          </cell>
        </row>
        <row r="96">
          <cell r="F96" t="str">
            <v>UCSC0302</v>
          </cell>
        </row>
        <row r="97">
          <cell r="F97" t="str">
            <v>UCSC0303</v>
          </cell>
        </row>
        <row r="98">
          <cell r="F98" t="str">
            <v>UCSC0304</v>
          </cell>
        </row>
        <row r="99">
          <cell r="F99" t="str">
            <v>UCSC0305</v>
          </cell>
        </row>
        <row r="100">
          <cell r="F100" t="str">
            <v>UCSE0561</v>
          </cell>
        </row>
        <row r="101">
          <cell r="F101" t="str">
            <v>UAMC0301</v>
          </cell>
        </row>
        <row r="102">
          <cell r="F102" t="str">
            <v>UAMC0302</v>
          </cell>
        </row>
        <row r="103">
          <cell r="F103" t="str">
            <v>UAMC0303</v>
          </cell>
        </row>
        <row r="104">
          <cell r="F104" t="str">
            <v>UAMC0304</v>
          </cell>
        </row>
        <row r="105">
          <cell r="F105" t="str">
            <v>UAMC0305</v>
          </cell>
        </row>
        <row r="106">
          <cell r="F106" t="str">
            <v>UAMC0306</v>
          </cell>
        </row>
        <row r="107">
          <cell r="F107" t="str">
            <v>UDSC0301</v>
          </cell>
        </row>
        <row r="108">
          <cell r="F108" t="str">
            <v>UDSC0303</v>
          </cell>
        </row>
        <row r="109">
          <cell r="F109" t="str">
            <v>UDSC0304</v>
          </cell>
        </row>
        <row r="110">
          <cell r="F110" t="str">
            <v>UDSC0305</v>
          </cell>
        </row>
        <row r="111">
          <cell r="F111" t="str">
            <v>UDSC0306</v>
          </cell>
        </row>
        <row r="112">
          <cell r="F112" t="str">
            <v>UDSC0302</v>
          </cell>
        </row>
        <row r="113">
          <cell r="F113" t="str">
            <v>UCEE0402</v>
          </cell>
        </row>
        <row r="114">
          <cell r="F114" t="str">
            <v>UCEE0422</v>
          </cell>
        </row>
        <row r="115">
          <cell r="F115" t="str">
            <v>UCEE0401</v>
          </cell>
        </row>
        <row r="116">
          <cell r="F116" t="str">
            <v>UCEE0404</v>
          </cell>
        </row>
        <row r="117">
          <cell r="F117" t="str">
            <v>UCEE0403</v>
          </cell>
        </row>
        <row r="118">
          <cell r="F118" t="str">
            <v>UCVL0626</v>
          </cell>
        </row>
        <row r="119">
          <cell r="F119" t="str">
            <v>UCVL0825</v>
          </cell>
        </row>
        <row r="120">
          <cell r="F120" t="str">
            <v>UOEL0706</v>
          </cell>
        </row>
        <row r="121">
          <cell r="F121" t="str">
            <v>UCVL0461</v>
          </cell>
        </row>
        <row r="122">
          <cell r="F122" t="str">
            <v>UCVL0601</v>
          </cell>
        </row>
        <row r="123">
          <cell r="F123" t="str">
            <v>UCVL0304</v>
          </cell>
        </row>
        <row r="124">
          <cell r="F124" t="str">
            <v>UCVL0305</v>
          </cell>
        </row>
        <row r="125">
          <cell r="F125" t="str">
            <v>UCVL0302</v>
          </cell>
        </row>
        <row r="126">
          <cell r="F126" t="str">
            <v>UCVL0303</v>
          </cell>
        </row>
        <row r="127">
          <cell r="F127" t="str">
            <v>UCVL0403</v>
          </cell>
        </row>
        <row r="128">
          <cell r="F128" t="str">
            <v>UCVL0661</v>
          </cell>
        </row>
        <row r="129">
          <cell r="F129" t="str">
            <v>UCVL0301</v>
          </cell>
        </row>
        <row r="130">
          <cell r="F130" t="str">
            <v>UCVL0405</v>
          </cell>
        </row>
        <row r="131">
          <cell r="F131" t="str">
            <v>UCVL0561</v>
          </cell>
        </row>
        <row r="132">
          <cell r="F132" t="str">
            <v>UCVL0701</v>
          </cell>
        </row>
        <row r="133">
          <cell r="F133" t="str">
            <v>UCVL0603</v>
          </cell>
        </row>
        <row r="134">
          <cell r="F134" t="str">
            <v>UCVL0702</v>
          </cell>
        </row>
        <row r="135">
          <cell r="F135" t="str">
            <v>UCVL0402</v>
          </cell>
        </row>
        <row r="136">
          <cell r="F136" t="str">
            <v>UCVL0505</v>
          </cell>
        </row>
        <row r="137">
          <cell r="F137" t="str">
            <v>UCVL0602</v>
          </cell>
        </row>
        <row r="138">
          <cell r="F138" t="str">
            <v>UCVL0503</v>
          </cell>
        </row>
        <row r="139">
          <cell r="F139" t="str">
            <v>UCVL0703</v>
          </cell>
        </row>
        <row r="140">
          <cell r="F140" t="str">
            <v>UCVL0504</v>
          </cell>
        </row>
        <row r="141">
          <cell r="F141" t="str">
            <v>UCVL0501</v>
          </cell>
        </row>
        <row r="142">
          <cell r="F142" t="str">
            <v>UCVL0502</v>
          </cell>
        </row>
        <row r="143">
          <cell r="F143" t="str">
            <v>UCVL0404</v>
          </cell>
        </row>
        <row r="144">
          <cell r="F144" t="str">
            <v>UCVL0401</v>
          </cell>
        </row>
        <row r="145">
          <cell r="F145" t="str">
            <v>UCVL0761</v>
          </cell>
        </row>
        <row r="146">
          <cell r="F146" t="str">
            <v>UCVC0301</v>
          </cell>
        </row>
        <row r="147">
          <cell r="F147" t="str">
            <v>UCVC0302</v>
          </cell>
        </row>
        <row r="148">
          <cell r="F148" t="str">
            <v>UCVC0303</v>
          </cell>
        </row>
        <row r="149">
          <cell r="F149" t="str">
            <v>UCVC0304</v>
          </cell>
        </row>
        <row r="150">
          <cell r="F150" t="str">
            <v>UCVC0305</v>
          </cell>
        </row>
        <row r="151">
          <cell r="F151" t="str">
            <v>UCVC0306</v>
          </cell>
        </row>
        <row r="152">
          <cell r="F152" t="str">
            <v>UCEE0523</v>
          </cell>
        </row>
        <row r="153">
          <cell r="F153" t="str">
            <v>UCEE0305</v>
          </cell>
        </row>
        <row r="154">
          <cell r="F154" t="str">
            <v>UCEE0302</v>
          </cell>
        </row>
        <row r="155">
          <cell r="F155" t="str">
            <v>UCEE0502</v>
          </cell>
        </row>
        <row r="156">
          <cell r="F156" t="str">
            <v>UCEE0524</v>
          </cell>
        </row>
        <row r="157">
          <cell r="F157" t="str">
            <v>UCEE0304</v>
          </cell>
        </row>
        <row r="158">
          <cell r="F158" t="str">
            <v>UCEE0503</v>
          </cell>
        </row>
        <row r="159">
          <cell r="F159" t="str">
            <v>UCEE0504</v>
          </cell>
        </row>
        <row r="160">
          <cell r="F160" t="str">
            <v>UCEE0303</v>
          </cell>
        </row>
        <row r="161">
          <cell r="F161" t="str">
            <v>UCEE0501</v>
          </cell>
        </row>
        <row r="162">
          <cell r="F162" t="str">
            <v>UCEE0563</v>
          </cell>
        </row>
        <row r="163">
          <cell r="F163" t="str">
            <v>UCEE0301</v>
          </cell>
        </row>
        <row r="164">
          <cell r="F164" t="str">
            <v>UCEC0301</v>
          </cell>
        </row>
        <row r="165">
          <cell r="F165" t="str">
            <v>UCEC0302</v>
          </cell>
        </row>
        <row r="166">
          <cell r="F166" t="str">
            <v>UCEC0303</v>
          </cell>
        </row>
        <row r="167">
          <cell r="F167" t="str">
            <v>UCEC0304</v>
          </cell>
        </row>
        <row r="168">
          <cell r="F168" t="str">
            <v>UCEC0305</v>
          </cell>
        </row>
        <row r="169">
          <cell r="F169" t="str">
            <v>UCEA0361,UCVA0301,UETA0301 &amp; UMEA0361</v>
          </cell>
        </row>
        <row r="170">
          <cell r="F170" t="str">
            <v>UCVL0361,UCSE0361, UCEE0361 &amp; UETC0361</v>
          </cell>
        </row>
        <row r="171">
          <cell r="F171" t="str">
            <v>UCEE0462</v>
          </cell>
        </row>
        <row r="172">
          <cell r="F172" t="str">
            <v>UELE0403</v>
          </cell>
        </row>
        <row r="173">
          <cell r="F173" t="str">
            <v>UELE0304</v>
          </cell>
        </row>
        <row r="174">
          <cell r="F174" t="str">
            <v>UELE0701</v>
          </cell>
        </row>
        <row r="175">
          <cell r="F175" t="str">
            <v>UELE0601</v>
          </cell>
        </row>
        <row r="176">
          <cell r="F176" t="str">
            <v>UELE0602</v>
          </cell>
        </row>
        <row r="177">
          <cell r="F177" t="str">
            <v>UELE0405</v>
          </cell>
        </row>
        <row r="178">
          <cell r="F178" t="str">
            <v>UELE0301</v>
          </cell>
        </row>
        <row r="179">
          <cell r="F179" t="str">
            <v>UELE0603</v>
          </cell>
        </row>
        <row r="180">
          <cell r="F180" t="str">
            <v>UOEL0691</v>
          </cell>
        </row>
        <row r="181">
          <cell r="F181" t="str">
            <v>UELE0702</v>
          </cell>
        </row>
        <row r="182">
          <cell r="F182" t="str">
            <v>UELE0703</v>
          </cell>
        </row>
        <row r="183">
          <cell r="F183" t="str">
            <v>UELE0761</v>
          </cell>
        </row>
        <row r="184">
          <cell r="F184" t="str">
            <v>UELE0404</v>
          </cell>
        </row>
        <row r="185">
          <cell r="F185" t="str">
            <v>UELE0504</v>
          </cell>
        </row>
        <row r="186">
          <cell r="F186" t="str">
            <v>UELE0521</v>
          </cell>
        </row>
        <row r="187">
          <cell r="F187" t="str">
            <v>UELE0501</v>
          </cell>
        </row>
        <row r="188">
          <cell r="F188" t="str">
            <v>UELE0561</v>
          </cell>
        </row>
        <row r="189">
          <cell r="F189" t="str">
            <v>UELE0721</v>
          </cell>
        </row>
        <row r="190">
          <cell r="F190" t="str">
            <v>UELE0401</v>
          </cell>
        </row>
        <row r="191">
          <cell r="F191" t="str">
            <v>UELE0402</v>
          </cell>
        </row>
        <row r="192">
          <cell r="F192" t="str">
            <v>UELE0305</v>
          </cell>
        </row>
        <row r="193">
          <cell r="F193" t="str">
            <v>UELE0503</v>
          </cell>
        </row>
        <row r="194">
          <cell r="F194" t="str">
            <v>UELE0502</v>
          </cell>
        </row>
        <row r="195">
          <cell r="F195" t="str">
            <v>UOEL0791</v>
          </cell>
        </row>
        <row r="196">
          <cell r="F196" t="str">
            <v>UELC0301</v>
          </cell>
        </row>
        <row r="197">
          <cell r="F197" t="str">
            <v>UELC0302</v>
          </cell>
        </row>
        <row r="198">
          <cell r="F198" t="str">
            <v>UELC0303</v>
          </cell>
        </row>
        <row r="199">
          <cell r="F199" t="str">
            <v>UELC0304</v>
          </cell>
        </row>
        <row r="200">
          <cell r="F200" t="str">
            <v>UELC0305</v>
          </cell>
        </row>
        <row r="201">
          <cell r="F201" t="str">
            <v>UELN0601</v>
          </cell>
        </row>
        <row r="202">
          <cell r="F202" t="str">
            <v>UELN0702</v>
          </cell>
        </row>
        <row r="203">
          <cell r="F203" t="str">
            <v>UELN0603</v>
          </cell>
        </row>
        <row r="204">
          <cell r="F204" t="str">
            <v>UELN0823</v>
          </cell>
        </row>
        <row r="205">
          <cell r="F205" t="str">
            <v>UELN0825</v>
          </cell>
        </row>
        <row r="206">
          <cell r="F206" t="str">
            <v>UELN0701</v>
          </cell>
        </row>
        <row r="207">
          <cell r="F207" t="str">
            <v>UELN0722</v>
          </cell>
        </row>
        <row r="208">
          <cell r="F208" t="str">
            <v>UELN0761</v>
          </cell>
        </row>
        <row r="209">
          <cell r="F209" t="str">
            <v>UENV0765</v>
          </cell>
        </row>
        <row r="210">
          <cell r="F210" t="str">
            <v>UENV0701</v>
          </cell>
        </row>
        <row r="211">
          <cell r="F211" t="str">
            <v>UENV0704</v>
          </cell>
        </row>
        <row r="212">
          <cell r="F212" t="str">
            <v>UENV0703</v>
          </cell>
        </row>
        <row r="213">
          <cell r="F213" t="str">
            <v>UENV0702</v>
          </cell>
        </row>
        <row r="214">
          <cell r="F214" t="str">
            <v>UOEL0732</v>
          </cell>
        </row>
        <row r="215">
          <cell r="F215" t="str">
            <v>UETC0461</v>
          </cell>
        </row>
        <row r="216">
          <cell r="F216" t="str">
            <v>UETC0603</v>
          </cell>
        </row>
        <row r="217">
          <cell r="F217" t="str">
            <v>UETC0801</v>
          </cell>
        </row>
        <row r="218">
          <cell r="F218" t="str">
            <v>UETC0521</v>
          </cell>
        </row>
        <row r="219">
          <cell r="F219" t="str">
            <v>UETC0301</v>
          </cell>
        </row>
        <row r="220">
          <cell r="F220" t="str">
            <v>UETC0623</v>
          </cell>
        </row>
        <row r="221">
          <cell r="F221" t="str">
            <v>UOEL0616</v>
          </cell>
        </row>
        <row r="222">
          <cell r="F222" t="str">
            <v>UETC0301-R</v>
          </cell>
        </row>
        <row r="223">
          <cell r="F223" t="str">
            <v>UETC0561</v>
          </cell>
        </row>
        <row r="224">
          <cell r="F224" t="str">
            <v>UETC0302</v>
          </cell>
        </row>
        <row r="225">
          <cell r="F225" t="str">
            <v>UETC0302-R</v>
          </cell>
        </row>
        <row r="226">
          <cell r="F226" t="str">
            <v>UETC0702</v>
          </cell>
        </row>
        <row r="227">
          <cell r="F227" t="str">
            <v>UETC0761</v>
          </cell>
        </row>
        <row r="228">
          <cell r="F228" t="str">
            <v>UETC0404</v>
          </cell>
        </row>
        <row r="229">
          <cell r="F229" t="str">
            <v>UETC0703</v>
          </cell>
        </row>
        <row r="230">
          <cell r="F230" t="str">
            <v>UETC0601</v>
          </cell>
        </row>
        <row r="231">
          <cell r="F231" t="str">
            <v>UETC0722</v>
          </cell>
        </row>
        <row r="232">
          <cell r="F232" t="str">
            <v>UETC0405</v>
          </cell>
        </row>
        <row r="233">
          <cell r="F233" t="str">
            <v>UETC0602</v>
          </cell>
        </row>
        <row r="234">
          <cell r="F234" t="str">
            <v>UETC0402</v>
          </cell>
        </row>
        <row r="235">
          <cell r="F235" t="str">
            <v>UETC0502</v>
          </cell>
        </row>
        <row r="236">
          <cell r="F236" t="str">
            <v>UETC0504</v>
          </cell>
        </row>
        <row r="237">
          <cell r="F237" t="str">
            <v>UETC0522</v>
          </cell>
        </row>
        <row r="238">
          <cell r="F238" t="str">
            <v>UETC0401</v>
          </cell>
        </row>
        <row r="239">
          <cell r="F239" t="str">
            <v>UETC0403</v>
          </cell>
        </row>
        <row r="240">
          <cell r="F240" t="str">
            <v>UETC0503</v>
          </cell>
        </row>
        <row r="241">
          <cell r="F241" t="str">
            <v>UETC0701</v>
          </cell>
        </row>
        <row r="242">
          <cell r="F242" t="str">
            <v>UETC0501</v>
          </cell>
        </row>
        <row r="243">
          <cell r="F243" t="str">
            <v>UETC0303-R</v>
          </cell>
        </row>
        <row r="244">
          <cell r="F244" t="str">
            <v>UETC0304-R</v>
          </cell>
        </row>
        <row r="245">
          <cell r="F245" t="str">
            <v>UETC0305-R</v>
          </cell>
        </row>
        <row r="246">
          <cell r="F246" t="str">
            <v>UETC0721</v>
          </cell>
        </row>
        <row r="247">
          <cell r="F247" t="str">
            <v>UOEL0717</v>
          </cell>
        </row>
        <row r="248">
          <cell r="F248" t="str">
            <v>UENV0602</v>
          </cell>
        </row>
        <row r="249">
          <cell r="F249" t="str">
            <v>UENV0603</v>
          </cell>
        </row>
        <row r="250">
          <cell r="F250" t="str">
            <v>UENV0623</v>
          </cell>
        </row>
        <row r="251">
          <cell r="F251" t="str">
            <v>UENV0664</v>
          </cell>
        </row>
        <row r="252">
          <cell r="F252" t="str">
            <v>UENV0601</v>
          </cell>
        </row>
        <row r="253">
          <cell r="F253" t="str">
            <v>UITE0801</v>
          </cell>
        </row>
        <row r="254">
          <cell r="F254" t="str">
            <v>UITE0802</v>
          </cell>
        </row>
        <row r="255">
          <cell r="F255" t="str">
            <v>UMCH0621</v>
          </cell>
        </row>
        <row r="256">
          <cell r="F256" t="str">
            <v>UMCH0625</v>
          </cell>
        </row>
        <row r="257">
          <cell r="F257" t="str">
            <v>UMCH0627</v>
          </cell>
        </row>
        <row r="258">
          <cell r="F258" t="str">
            <v>UMCH0721</v>
          </cell>
        </row>
        <row r="259">
          <cell r="F259" t="str">
            <v>UMCH0805</v>
          </cell>
        </row>
        <row r="260">
          <cell r="F260" t="str">
            <v>UMCH0801</v>
          </cell>
        </row>
        <row r="261">
          <cell r="F261" t="str">
            <v>UMCH0361</v>
          </cell>
        </row>
        <row r="262">
          <cell r="F262" t="str">
            <v>UMCH0302</v>
          </cell>
        </row>
        <row r="263">
          <cell r="F263" t="str">
            <v>UMCH0305</v>
          </cell>
        </row>
        <row r="264">
          <cell r="F264" t="str">
            <v>UMCH0304</v>
          </cell>
        </row>
        <row r="265">
          <cell r="F265" t="str">
            <v>UMCH0761</v>
          </cell>
        </row>
        <row r="266">
          <cell r="F266" t="str">
            <v>UMCH0303</v>
          </cell>
        </row>
        <row r="267">
          <cell r="F267" t="str">
            <v>UMCH0603</v>
          </cell>
        </row>
        <row r="268">
          <cell r="F268" t="str">
            <v>UMCH0602</v>
          </cell>
        </row>
        <row r="269">
          <cell r="F269" t="str">
            <v>UMCH0702</v>
          </cell>
        </row>
        <row r="270">
          <cell r="F270" t="str">
            <v>UMCH0661</v>
          </cell>
        </row>
        <row r="271">
          <cell r="F271" t="str">
            <v>UMCH0701</v>
          </cell>
        </row>
        <row r="272">
          <cell r="F272" t="str">
            <v>UMCH0723</v>
          </cell>
        </row>
        <row r="273">
          <cell r="F273" t="str">
            <v>UMCH0703</v>
          </cell>
        </row>
        <row r="274">
          <cell r="F274" t="str">
            <v>UMCH0601</v>
          </cell>
        </row>
        <row r="275">
          <cell r="F275" t="str">
            <v>UMCH0301</v>
          </cell>
        </row>
        <row r="276">
          <cell r="F276" t="str">
            <v>UMCH0402</v>
          </cell>
        </row>
        <row r="277">
          <cell r="F277" t="str">
            <v>UMCH0403</v>
          </cell>
        </row>
        <row r="278">
          <cell r="F278" t="str">
            <v>UMCH0502</v>
          </cell>
        </row>
        <row r="279">
          <cell r="F279" t="str">
            <v>UMCH0404</v>
          </cell>
        </row>
        <row r="280">
          <cell r="F280" t="str">
            <v>UMCH0405</v>
          </cell>
        </row>
        <row r="281">
          <cell r="F281" t="str">
            <v>UMCH0401</v>
          </cell>
        </row>
        <row r="282">
          <cell r="F282" t="str">
            <v>UMCH0501</v>
          </cell>
        </row>
        <row r="283">
          <cell r="F283" t="str">
            <v>UMCH0505</v>
          </cell>
        </row>
        <row r="284">
          <cell r="F284" t="str">
            <v>UMCH0504</v>
          </cell>
        </row>
        <row r="285">
          <cell r="F285" t="str">
            <v>UMCH0561</v>
          </cell>
        </row>
        <row r="286">
          <cell r="F286" t="str">
            <v>UMCH0503</v>
          </cell>
        </row>
        <row r="287">
          <cell r="F287" t="str">
            <v>UMEC0301</v>
          </cell>
        </row>
        <row r="288">
          <cell r="F288" t="str">
            <v>UMEC0302</v>
          </cell>
        </row>
        <row r="289">
          <cell r="F289" t="str">
            <v>UMEC0303</v>
          </cell>
        </row>
        <row r="290">
          <cell r="F290" t="str">
            <v>UMEC0304</v>
          </cell>
        </row>
        <row r="291">
          <cell r="F291" t="str">
            <v>UMEC0305</v>
          </cell>
        </row>
        <row r="292">
          <cell r="F292" t="str">
            <v>UOEL0772</v>
          </cell>
        </row>
        <row r="293">
          <cell r="F293" t="str">
            <v>UPRD0701</v>
          </cell>
        </row>
        <row r="294">
          <cell r="F294" t="str">
            <v>UPRD0702</v>
          </cell>
        </row>
        <row r="295">
          <cell r="F295" t="str">
            <v>UPRD0703</v>
          </cell>
        </row>
        <row r="296">
          <cell r="F296" t="str">
            <v>UPRD0725</v>
          </cell>
        </row>
        <row r="297">
          <cell r="F297" t="str">
            <v>UPRD0761</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J532"/>
  <sheetViews>
    <sheetView tabSelected="1" workbookViewId="0">
      <selection activeCell="L12" sqref="L12"/>
    </sheetView>
  </sheetViews>
  <sheetFormatPr defaultRowHeight="15"/>
  <cols>
    <col min="1" max="1" width="13.42578125" style="104" customWidth="1"/>
    <col min="2" max="2" width="11.42578125" style="104" bestFit="1" customWidth="1"/>
    <col min="3" max="3" width="18.140625" style="104" bestFit="1" customWidth="1"/>
    <col min="4" max="4" width="10.7109375" style="104" customWidth="1"/>
    <col min="5" max="5" width="9.28515625" style="104" bestFit="1" customWidth="1"/>
    <col min="6" max="6" width="22.28515625" style="104" customWidth="1"/>
    <col min="7" max="7" width="9.28515625" style="104" bestFit="1" customWidth="1"/>
    <col min="8" max="8" width="15.5703125" style="104" bestFit="1" customWidth="1"/>
    <col min="9" max="9" width="12.7109375" style="104" bestFit="1" customWidth="1"/>
    <col min="10" max="10" width="61.28515625" style="40" customWidth="1"/>
    <col min="11" max="16384" width="9.140625" style="40"/>
  </cols>
  <sheetData>
    <row r="1" spans="1:10" s="2" customFormat="1" ht="20.25" customHeight="1">
      <c r="A1" s="203" t="s">
        <v>861</v>
      </c>
      <c r="B1" s="204"/>
      <c r="C1" s="204"/>
      <c r="D1" s="204"/>
      <c r="E1" s="204"/>
      <c r="F1" s="204"/>
      <c r="G1" s="204"/>
      <c r="H1" s="204"/>
      <c r="I1" s="204"/>
      <c r="J1" s="205"/>
    </row>
    <row r="2" spans="1:10" s="2" customFormat="1" ht="20.25" customHeight="1">
      <c r="A2" s="206" t="s">
        <v>862</v>
      </c>
      <c r="B2" s="207"/>
      <c r="C2" s="207"/>
      <c r="D2" s="207"/>
      <c r="E2" s="207"/>
      <c r="F2" s="207"/>
      <c r="G2" s="207"/>
      <c r="H2" s="207"/>
      <c r="I2" s="207"/>
      <c r="J2" s="208"/>
    </row>
    <row r="3" spans="1:10" s="2" customFormat="1" ht="20.25" customHeight="1">
      <c r="A3" s="96"/>
      <c r="B3" s="97"/>
      <c r="C3" s="97"/>
      <c r="D3" s="97"/>
      <c r="E3" s="97"/>
      <c r="F3" s="97"/>
      <c r="G3" s="97"/>
      <c r="H3" s="97"/>
      <c r="I3" s="97"/>
      <c r="J3" s="98" t="s">
        <v>1464</v>
      </c>
    </row>
    <row r="4" spans="1:10" s="2" customFormat="1" ht="20.25" customHeight="1">
      <c r="A4" s="209" t="s">
        <v>1478</v>
      </c>
      <c r="B4" s="210"/>
      <c r="C4" s="210"/>
      <c r="D4" s="210"/>
      <c r="E4" s="210"/>
      <c r="F4" s="210"/>
      <c r="G4" s="210"/>
      <c r="H4" s="210"/>
      <c r="I4" s="210"/>
      <c r="J4" s="211"/>
    </row>
    <row r="5" spans="1:10" s="2" customFormat="1" ht="20.25" customHeight="1">
      <c r="A5" s="212" t="s">
        <v>1473</v>
      </c>
      <c r="B5" s="213"/>
      <c r="C5" s="213"/>
      <c r="D5" s="213"/>
      <c r="E5" s="213"/>
      <c r="F5" s="213"/>
      <c r="G5" s="213"/>
      <c r="H5" s="213"/>
      <c r="I5" s="213"/>
      <c r="J5" s="214"/>
    </row>
    <row r="6" spans="1:10" s="2" customFormat="1" ht="20.25" customHeight="1">
      <c r="A6" s="200" t="s">
        <v>1479</v>
      </c>
      <c r="B6" s="201"/>
      <c r="C6" s="201"/>
      <c r="D6" s="201"/>
      <c r="E6" s="201"/>
      <c r="F6" s="201"/>
      <c r="G6" s="201"/>
      <c r="H6" s="201"/>
      <c r="I6" s="201"/>
      <c r="J6" s="202"/>
    </row>
    <row r="7" spans="1:10" s="2" customFormat="1" ht="20.25" customHeight="1">
      <c r="A7" s="200" t="s">
        <v>1480</v>
      </c>
      <c r="B7" s="201"/>
      <c r="C7" s="201"/>
      <c r="D7" s="201"/>
      <c r="E7" s="201"/>
      <c r="F7" s="201"/>
      <c r="G7" s="201"/>
      <c r="H7" s="201"/>
      <c r="I7" s="201"/>
      <c r="J7" s="202"/>
    </row>
    <row r="8" spans="1:10" s="2" customFormat="1" ht="21.75" customHeight="1">
      <c r="A8" s="216" t="s">
        <v>1474</v>
      </c>
      <c r="B8" s="217"/>
      <c r="C8" s="217"/>
      <c r="D8" s="217"/>
      <c r="E8" s="217"/>
      <c r="F8" s="217"/>
      <c r="G8" s="217"/>
      <c r="H8" s="217"/>
      <c r="I8" s="217"/>
      <c r="J8" s="218"/>
    </row>
    <row r="9" spans="1:10" s="5" customFormat="1" ht="23.25" customHeight="1">
      <c r="A9" s="99" t="s">
        <v>0</v>
      </c>
      <c r="B9" s="100" t="s">
        <v>1</v>
      </c>
      <c r="C9" s="100" t="s">
        <v>1037</v>
      </c>
      <c r="D9" s="99" t="s">
        <v>3</v>
      </c>
      <c r="E9" s="101" t="s">
        <v>5</v>
      </c>
      <c r="F9" s="99" t="s">
        <v>6</v>
      </c>
      <c r="G9" s="99" t="s">
        <v>7</v>
      </c>
      <c r="H9" s="99" t="s">
        <v>8</v>
      </c>
      <c r="I9" s="99" t="s">
        <v>9</v>
      </c>
      <c r="J9" s="99" t="s">
        <v>10</v>
      </c>
    </row>
    <row r="10" spans="1:10" s="170" customFormat="1" ht="22.5" customHeight="1">
      <c r="A10" s="166">
        <v>45008</v>
      </c>
      <c r="B10" s="167" t="s">
        <v>1465</v>
      </c>
      <c r="C10" s="168" t="s">
        <v>1038</v>
      </c>
      <c r="D10" s="168" t="s">
        <v>12</v>
      </c>
      <c r="E10" s="168" t="s">
        <v>869</v>
      </c>
      <c r="F10" s="168" t="s">
        <v>866</v>
      </c>
      <c r="G10" s="168" t="s">
        <v>865</v>
      </c>
      <c r="H10" s="168" t="s">
        <v>936</v>
      </c>
      <c r="I10" s="168" t="s">
        <v>14</v>
      </c>
      <c r="J10" s="169" t="s">
        <v>15</v>
      </c>
    </row>
    <row r="11" spans="1:10" s="170" customFormat="1" ht="22.5" customHeight="1">
      <c r="A11" s="166">
        <v>45008</v>
      </c>
      <c r="B11" s="167" t="s">
        <v>1465</v>
      </c>
      <c r="C11" s="168" t="s">
        <v>1038</v>
      </c>
      <c r="D11" s="168" t="s">
        <v>12</v>
      </c>
      <c r="E11" s="168" t="s">
        <v>880</v>
      </c>
      <c r="F11" s="168" t="s">
        <v>866</v>
      </c>
      <c r="G11" s="168" t="s">
        <v>865</v>
      </c>
      <c r="H11" s="168" t="s">
        <v>936</v>
      </c>
      <c r="I11" s="168" t="s">
        <v>14</v>
      </c>
      <c r="J11" s="169" t="s">
        <v>15</v>
      </c>
    </row>
    <row r="12" spans="1:10" s="170" customFormat="1" ht="22.5" customHeight="1">
      <c r="A12" s="166">
        <v>45008</v>
      </c>
      <c r="B12" s="167" t="s">
        <v>1465</v>
      </c>
      <c r="C12" s="168" t="s">
        <v>1040</v>
      </c>
      <c r="D12" s="168" t="s">
        <v>107</v>
      </c>
      <c r="E12" s="168"/>
      <c r="F12" s="168" t="s">
        <v>866</v>
      </c>
      <c r="G12" s="168" t="s">
        <v>865</v>
      </c>
      <c r="H12" s="168" t="s">
        <v>944</v>
      </c>
      <c r="I12" s="168" t="s">
        <v>428</v>
      </c>
      <c r="J12" s="169" t="s">
        <v>429</v>
      </c>
    </row>
    <row r="13" spans="1:10" s="170" customFormat="1" ht="22.5" customHeight="1">
      <c r="A13" s="166">
        <v>45008</v>
      </c>
      <c r="B13" s="167" t="s">
        <v>1465</v>
      </c>
      <c r="C13" s="168" t="s">
        <v>1040</v>
      </c>
      <c r="D13" s="168" t="s">
        <v>139</v>
      </c>
      <c r="E13" s="168"/>
      <c r="F13" s="168" t="s">
        <v>866</v>
      </c>
      <c r="G13" s="168" t="s">
        <v>865</v>
      </c>
      <c r="H13" s="168" t="s">
        <v>951</v>
      </c>
      <c r="I13" s="168" t="s">
        <v>895</v>
      </c>
      <c r="J13" s="169" t="s">
        <v>897</v>
      </c>
    </row>
    <row r="14" spans="1:10" s="170" customFormat="1" ht="22.5" customHeight="1">
      <c r="A14" s="166">
        <v>45008</v>
      </c>
      <c r="B14" s="167" t="s">
        <v>1465</v>
      </c>
      <c r="C14" s="168" t="s">
        <v>1040</v>
      </c>
      <c r="D14" s="168" t="s">
        <v>152</v>
      </c>
      <c r="E14" s="168"/>
      <c r="F14" s="168" t="s">
        <v>866</v>
      </c>
      <c r="G14" s="168" t="s">
        <v>865</v>
      </c>
      <c r="H14" s="168" t="s">
        <v>958</v>
      </c>
      <c r="I14" s="168" t="s">
        <v>492</v>
      </c>
      <c r="J14" s="169" t="s">
        <v>493</v>
      </c>
    </row>
    <row r="15" spans="1:10" s="170" customFormat="1" ht="22.5" customHeight="1">
      <c r="A15" s="166">
        <v>45008</v>
      </c>
      <c r="B15" s="167" t="s">
        <v>1465</v>
      </c>
      <c r="C15" s="168" t="s">
        <v>1040</v>
      </c>
      <c r="D15" s="168" t="s">
        <v>214</v>
      </c>
      <c r="E15" s="168"/>
      <c r="F15" s="168" t="s">
        <v>866</v>
      </c>
      <c r="G15" s="168" t="s">
        <v>865</v>
      </c>
      <c r="H15" s="168" t="s">
        <v>975</v>
      </c>
      <c r="I15" s="168" t="s">
        <v>455</v>
      </c>
      <c r="J15" s="169" t="s">
        <v>456</v>
      </c>
    </row>
    <row r="16" spans="1:10" s="170" customFormat="1" ht="22.5" customHeight="1">
      <c r="A16" s="166">
        <v>45008</v>
      </c>
      <c r="B16" s="167" t="s">
        <v>1465</v>
      </c>
      <c r="C16" s="168" t="s">
        <v>1040</v>
      </c>
      <c r="D16" s="168" t="s">
        <v>268</v>
      </c>
      <c r="E16" s="168"/>
      <c r="F16" s="168" t="s">
        <v>866</v>
      </c>
      <c r="G16" s="168" t="s">
        <v>865</v>
      </c>
      <c r="H16" s="168" t="s">
        <v>982</v>
      </c>
      <c r="I16" s="168" t="s">
        <v>529</v>
      </c>
      <c r="J16" s="169" t="s">
        <v>422</v>
      </c>
    </row>
    <row r="17" spans="1:10" s="170" customFormat="1" ht="22.5" customHeight="1">
      <c r="A17" s="166">
        <v>45008</v>
      </c>
      <c r="B17" s="167" t="s">
        <v>1465</v>
      </c>
      <c r="C17" s="168" t="s">
        <v>1040</v>
      </c>
      <c r="D17" s="168" t="s">
        <v>299</v>
      </c>
      <c r="E17" s="168"/>
      <c r="F17" s="168" t="s">
        <v>866</v>
      </c>
      <c r="G17" s="168" t="s">
        <v>865</v>
      </c>
      <c r="H17" s="168" t="s">
        <v>989</v>
      </c>
      <c r="I17" s="168" t="s">
        <v>554</v>
      </c>
      <c r="J17" s="169" t="s">
        <v>555</v>
      </c>
    </row>
    <row r="18" spans="1:10" s="170" customFormat="1" ht="22.5" customHeight="1">
      <c r="A18" s="166">
        <v>45008</v>
      </c>
      <c r="B18" s="167" t="s">
        <v>1465</v>
      </c>
      <c r="C18" s="168" t="s">
        <v>1040</v>
      </c>
      <c r="D18" s="168" t="s">
        <v>811</v>
      </c>
      <c r="E18" s="168"/>
      <c r="F18" s="168" t="s">
        <v>866</v>
      </c>
      <c r="G18" s="168" t="s">
        <v>865</v>
      </c>
      <c r="H18" s="168" t="s">
        <v>996</v>
      </c>
      <c r="I18" s="168" t="s">
        <v>583</v>
      </c>
      <c r="J18" s="169" t="s">
        <v>584</v>
      </c>
    </row>
    <row r="19" spans="1:10" s="175" customFormat="1" ht="20.100000000000001" customHeight="1">
      <c r="A19" s="171"/>
      <c r="B19" s="172"/>
      <c r="C19" s="173"/>
      <c r="D19" s="173"/>
      <c r="E19" s="173"/>
      <c r="F19" s="173"/>
      <c r="G19" s="173"/>
      <c r="H19" s="173"/>
      <c r="I19" s="173"/>
      <c r="J19" s="174"/>
    </row>
    <row r="20" spans="1:10" s="170" customFormat="1" ht="22.5" customHeight="1">
      <c r="A20" s="166">
        <v>45008</v>
      </c>
      <c r="B20" s="167" t="s">
        <v>1465</v>
      </c>
      <c r="C20" s="168" t="s">
        <v>1038</v>
      </c>
      <c r="D20" s="168" t="s">
        <v>12</v>
      </c>
      <c r="E20" s="168" t="s">
        <v>869</v>
      </c>
      <c r="F20" s="168" t="s">
        <v>870</v>
      </c>
      <c r="G20" s="168" t="s">
        <v>869</v>
      </c>
      <c r="H20" s="168" t="s">
        <v>937</v>
      </c>
      <c r="I20" s="168" t="s">
        <v>37</v>
      </c>
      <c r="J20" s="169" t="s">
        <v>38</v>
      </c>
    </row>
    <row r="21" spans="1:10" s="170" customFormat="1" ht="22.5" customHeight="1">
      <c r="A21" s="166">
        <v>45008</v>
      </c>
      <c r="B21" s="167" t="s">
        <v>1465</v>
      </c>
      <c r="C21" s="168" t="s">
        <v>1038</v>
      </c>
      <c r="D21" s="168" t="s">
        <v>12</v>
      </c>
      <c r="E21" s="168" t="s">
        <v>880</v>
      </c>
      <c r="F21" s="168" t="s">
        <v>870</v>
      </c>
      <c r="G21" s="168" t="s">
        <v>869</v>
      </c>
      <c r="H21" s="168" t="s">
        <v>937</v>
      </c>
      <c r="I21" s="168" t="s">
        <v>37</v>
      </c>
      <c r="J21" s="169" t="s">
        <v>38</v>
      </c>
    </row>
    <row r="22" spans="1:10" s="170" customFormat="1" ht="22.5" customHeight="1">
      <c r="A22" s="166">
        <v>45008</v>
      </c>
      <c r="B22" s="167" t="s">
        <v>1465</v>
      </c>
      <c r="C22" s="168" t="s">
        <v>1040</v>
      </c>
      <c r="D22" s="168" t="s">
        <v>107</v>
      </c>
      <c r="E22" s="168"/>
      <c r="F22" s="168" t="s">
        <v>870</v>
      </c>
      <c r="G22" s="168" t="s">
        <v>869</v>
      </c>
      <c r="H22" s="168" t="s">
        <v>945</v>
      </c>
      <c r="I22" s="168" t="s">
        <v>442</v>
      </c>
      <c r="J22" s="169" t="s">
        <v>443</v>
      </c>
    </row>
    <row r="23" spans="1:10" s="170" customFormat="1" ht="22.5" customHeight="1">
      <c r="A23" s="166">
        <v>45008</v>
      </c>
      <c r="B23" s="167" t="s">
        <v>1465</v>
      </c>
      <c r="C23" s="168" t="s">
        <v>1040</v>
      </c>
      <c r="D23" s="168" t="s">
        <v>139</v>
      </c>
      <c r="E23" s="168"/>
      <c r="F23" s="168" t="s">
        <v>870</v>
      </c>
      <c r="G23" s="168" t="s">
        <v>869</v>
      </c>
      <c r="H23" s="168" t="s">
        <v>952</v>
      </c>
      <c r="I23" s="168" t="s">
        <v>912</v>
      </c>
      <c r="J23" s="169" t="s">
        <v>915</v>
      </c>
    </row>
    <row r="24" spans="1:10" s="170" customFormat="1" ht="22.5" customHeight="1">
      <c r="A24" s="166">
        <v>45008</v>
      </c>
      <c r="B24" s="167" t="s">
        <v>1465</v>
      </c>
      <c r="C24" s="168" t="s">
        <v>1040</v>
      </c>
      <c r="D24" s="168" t="s">
        <v>152</v>
      </c>
      <c r="E24" s="168"/>
      <c r="F24" s="168" t="s">
        <v>870</v>
      </c>
      <c r="G24" s="168" t="s">
        <v>869</v>
      </c>
      <c r="H24" s="168" t="s">
        <v>959</v>
      </c>
      <c r="I24" s="168" t="s">
        <v>512</v>
      </c>
      <c r="J24" s="169" t="s">
        <v>513</v>
      </c>
    </row>
    <row r="25" spans="1:10" s="170" customFormat="1" ht="22.5" customHeight="1">
      <c r="A25" s="166">
        <v>45008</v>
      </c>
      <c r="B25" s="167" t="s">
        <v>1465</v>
      </c>
      <c r="C25" s="168" t="s">
        <v>1040</v>
      </c>
      <c r="D25" s="168" t="s">
        <v>214</v>
      </c>
      <c r="E25" s="168"/>
      <c r="F25" s="168" t="s">
        <v>870</v>
      </c>
      <c r="G25" s="168" t="s">
        <v>869</v>
      </c>
      <c r="H25" s="168" t="s">
        <v>976</v>
      </c>
      <c r="I25" s="168" t="s">
        <v>467</v>
      </c>
      <c r="J25" s="169" t="s">
        <v>468</v>
      </c>
    </row>
    <row r="26" spans="1:10" s="170" customFormat="1" ht="22.5" customHeight="1">
      <c r="A26" s="166">
        <v>45008</v>
      </c>
      <c r="B26" s="167" t="s">
        <v>1465</v>
      </c>
      <c r="C26" s="168" t="s">
        <v>1040</v>
      </c>
      <c r="D26" s="168" t="s">
        <v>268</v>
      </c>
      <c r="E26" s="168"/>
      <c r="F26" s="168" t="s">
        <v>870</v>
      </c>
      <c r="G26" s="168" t="s">
        <v>869</v>
      </c>
      <c r="H26" s="168" t="s">
        <v>983</v>
      </c>
      <c r="I26" s="168" t="s">
        <v>540</v>
      </c>
      <c r="J26" s="169" t="s">
        <v>541</v>
      </c>
    </row>
    <row r="27" spans="1:10" s="170" customFormat="1" ht="22.5" customHeight="1">
      <c r="A27" s="166">
        <v>45008</v>
      </c>
      <c r="B27" s="167" t="s">
        <v>1465</v>
      </c>
      <c r="C27" s="168" t="s">
        <v>1040</v>
      </c>
      <c r="D27" s="168" t="s">
        <v>299</v>
      </c>
      <c r="E27" s="168"/>
      <c r="F27" s="168" t="s">
        <v>870</v>
      </c>
      <c r="G27" s="168" t="s">
        <v>869</v>
      </c>
      <c r="H27" s="168" t="s">
        <v>990</v>
      </c>
      <c r="I27" s="168" t="s">
        <v>568</v>
      </c>
      <c r="J27" s="169" t="s">
        <v>569</v>
      </c>
    </row>
    <row r="28" spans="1:10" s="170" customFormat="1" ht="22.5" customHeight="1">
      <c r="A28" s="166">
        <v>45008</v>
      </c>
      <c r="B28" s="167" t="s">
        <v>1465</v>
      </c>
      <c r="C28" s="168" t="s">
        <v>1040</v>
      </c>
      <c r="D28" s="168" t="s">
        <v>811</v>
      </c>
      <c r="E28" s="168"/>
      <c r="F28" s="168" t="s">
        <v>870</v>
      </c>
      <c r="G28" s="168" t="s">
        <v>869</v>
      </c>
      <c r="H28" s="168" t="s">
        <v>997</v>
      </c>
      <c r="I28" s="168" t="s">
        <v>594</v>
      </c>
      <c r="J28" s="169" t="s">
        <v>595</v>
      </c>
    </row>
    <row r="29" spans="1:10" s="180" customFormat="1" ht="20.100000000000001" customHeight="1">
      <c r="A29" s="176"/>
      <c r="B29" s="177"/>
      <c r="C29" s="178"/>
      <c r="D29" s="178"/>
      <c r="E29" s="178"/>
      <c r="F29" s="178"/>
      <c r="G29" s="178"/>
      <c r="H29" s="178"/>
      <c r="I29" s="178"/>
      <c r="J29" s="179"/>
    </row>
    <row r="30" spans="1:10" s="170" customFormat="1" ht="22.5" customHeight="1">
      <c r="A30" s="166">
        <v>45009</v>
      </c>
      <c r="B30" s="167" t="s">
        <v>1467</v>
      </c>
      <c r="C30" s="168" t="s">
        <v>1039</v>
      </c>
      <c r="D30" s="168" t="s">
        <v>107</v>
      </c>
      <c r="E30" s="168"/>
      <c r="F30" s="168" t="s">
        <v>866</v>
      </c>
      <c r="G30" s="168" t="s">
        <v>865</v>
      </c>
      <c r="H30" s="168" t="s">
        <v>940</v>
      </c>
      <c r="I30" s="168" t="s">
        <v>109</v>
      </c>
      <c r="J30" s="169" t="s">
        <v>110</v>
      </c>
    </row>
    <row r="31" spans="1:10" s="170" customFormat="1" ht="22.5" customHeight="1">
      <c r="A31" s="166">
        <v>45009</v>
      </c>
      <c r="B31" s="167" t="s">
        <v>1467</v>
      </c>
      <c r="C31" s="168" t="s">
        <v>1039</v>
      </c>
      <c r="D31" s="168" t="s">
        <v>139</v>
      </c>
      <c r="E31" s="168"/>
      <c r="F31" s="168" t="s">
        <v>866</v>
      </c>
      <c r="G31" s="168" t="s">
        <v>865</v>
      </c>
      <c r="H31" s="168" t="s">
        <v>947</v>
      </c>
      <c r="I31" s="168" t="s">
        <v>140</v>
      </c>
      <c r="J31" s="169" t="s">
        <v>141</v>
      </c>
    </row>
    <row r="32" spans="1:10" s="170" customFormat="1" ht="22.5" customHeight="1">
      <c r="A32" s="166">
        <v>45009</v>
      </c>
      <c r="B32" s="167" t="s">
        <v>1467</v>
      </c>
      <c r="C32" s="168" t="s">
        <v>1039</v>
      </c>
      <c r="D32" s="168" t="s">
        <v>152</v>
      </c>
      <c r="E32" s="168"/>
      <c r="F32" s="168" t="s">
        <v>866</v>
      </c>
      <c r="G32" s="168" t="s">
        <v>865</v>
      </c>
      <c r="H32" s="168" t="s">
        <v>954</v>
      </c>
      <c r="I32" s="168" t="s">
        <v>153</v>
      </c>
      <c r="J32" s="169" t="s">
        <v>154</v>
      </c>
    </row>
    <row r="33" spans="1:10" s="170" customFormat="1" ht="22.5" customHeight="1">
      <c r="A33" s="166">
        <v>45009</v>
      </c>
      <c r="B33" s="167" t="s">
        <v>1467</v>
      </c>
      <c r="C33" s="168" t="s">
        <v>1039</v>
      </c>
      <c r="D33" s="168" t="s">
        <v>214</v>
      </c>
      <c r="E33" s="168"/>
      <c r="F33" s="168" t="s">
        <v>866</v>
      </c>
      <c r="G33" s="168" t="s">
        <v>865</v>
      </c>
      <c r="H33" s="168" t="s">
        <v>971</v>
      </c>
      <c r="I33" s="168" t="s">
        <v>215</v>
      </c>
      <c r="J33" s="169" t="s">
        <v>216</v>
      </c>
    </row>
    <row r="34" spans="1:10" s="170" customFormat="1" ht="22.5" customHeight="1">
      <c r="A34" s="166">
        <v>45009</v>
      </c>
      <c r="B34" s="167" t="s">
        <v>1467</v>
      </c>
      <c r="C34" s="168" t="s">
        <v>1039</v>
      </c>
      <c r="D34" s="168" t="s">
        <v>268</v>
      </c>
      <c r="E34" s="168"/>
      <c r="F34" s="168" t="s">
        <v>866</v>
      </c>
      <c r="G34" s="168" t="s">
        <v>865</v>
      </c>
      <c r="H34" s="168" t="s">
        <v>978</v>
      </c>
      <c r="I34" s="168" t="s">
        <v>273</v>
      </c>
      <c r="J34" s="169" t="s">
        <v>274</v>
      </c>
    </row>
    <row r="35" spans="1:10" s="170" customFormat="1" ht="22.5" customHeight="1">
      <c r="A35" s="166">
        <v>45009</v>
      </c>
      <c r="B35" s="167" t="s">
        <v>1467</v>
      </c>
      <c r="C35" s="168" t="s">
        <v>1039</v>
      </c>
      <c r="D35" s="168" t="s">
        <v>299</v>
      </c>
      <c r="E35" s="168"/>
      <c r="F35" s="168" t="s">
        <v>866</v>
      </c>
      <c r="G35" s="168" t="s">
        <v>865</v>
      </c>
      <c r="H35" s="168" t="s">
        <v>985</v>
      </c>
      <c r="I35" s="168" t="s">
        <v>1086</v>
      </c>
      <c r="J35" s="169" t="s">
        <v>216</v>
      </c>
    </row>
    <row r="36" spans="1:10" s="184" customFormat="1" ht="22.5" customHeight="1">
      <c r="A36" s="166">
        <v>45009</v>
      </c>
      <c r="B36" s="181" t="s">
        <v>1467</v>
      </c>
      <c r="C36" s="182" t="s">
        <v>1039</v>
      </c>
      <c r="D36" s="182" t="s">
        <v>811</v>
      </c>
      <c r="E36" s="182"/>
      <c r="F36" s="182" t="s">
        <v>866</v>
      </c>
      <c r="G36" s="182" t="s">
        <v>865</v>
      </c>
      <c r="H36" s="182" t="s">
        <v>992</v>
      </c>
      <c r="I36" s="182" t="s">
        <v>327</v>
      </c>
      <c r="J36" s="183" t="s">
        <v>227</v>
      </c>
    </row>
    <row r="37" spans="1:10" s="170" customFormat="1" ht="22.5" customHeight="1">
      <c r="A37" s="166">
        <v>45009</v>
      </c>
      <c r="B37" s="181" t="s">
        <v>1467</v>
      </c>
      <c r="C37" s="182" t="s">
        <v>1039</v>
      </c>
      <c r="D37" s="182" t="s">
        <v>107</v>
      </c>
      <c r="E37" s="182"/>
      <c r="F37" s="182" t="s">
        <v>866</v>
      </c>
      <c r="G37" s="182" t="s">
        <v>865</v>
      </c>
      <c r="H37" s="182" t="s">
        <v>942</v>
      </c>
      <c r="I37" s="182" t="s">
        <v>122</v>
      </c>
      <c r="J37" s="183" t="s">
        <v>113</v>
      </c>
    </row>
    <row r="38" spans="1:10" s="170" customFormat="1" ht="22.5" customHeight="1">
      <c r="A38" s="166">
        <v>45009</v>
      </c>
      <c r="B38" s="181" t="s">
        <v>1467</v>
      </c>
      <c r="C38" s="182" t="s">
        <v>1039</v>
      </c>
      <c r="D38" s="182" t="s">
        <v>139</v>
      </c>
      <c r="E38" s="182"/>
      <c r="F38" s="182" t="s">
        <v>866</v>
      </c>
      <c r="G38" s="182" t="s">
        <v>865</v>
      </c>
      <c r="H38" s="182" t="s">
        <v>949</v>
      </c>
      <c r="I38" s="182" t="s">
        <v>261</v>
      </c>
      <c r="J38" s="183" t="s">
        <v>141</v>
      </c>
    </row>
    <row r="39" spans="1:10" s="170" customFormat="1" ht="22.5" customHeight="1">
      <c r="A39" s="166">
        <v>45009</v>
      </c>
      <c r="B39" s="181" t="s">
        <v>1467</v>
      </c>
      <c r="C39" s="182" t="s">
        <v>1039</v>
      </c>
      <c r="D39" s="182" t="s">
        <v>152</v>
      </c>
      <c r="E39" s="182"/>
      <c r="F39" s="182" t="s">
        <v>866</v>
      </c>
      <c r="G39" s="182" t="s">
        <v>865</v>
      </c>
      <c r="H39" s="182" t="s">
        <v>956</v>
      </c>
      <c r="I39" s="182" t="s">
        <v>165</v>
      </c>
      <c r="J39" s="183" t="s">
        <v>154</v>
      </c>
    </row>
    <row r="40" spans="1:10" s="170" customFormat="1" ht="22.5" customHeight="1">
      <c r="A40" s="166">
        <v>45009</v>
      </c>
      <c r="B40" s="181" t="s">
        <v>1467</v>
      </c>
      <c r="C40" s="182" t="s">
        <v>1039</v>
      </c>
      <c r="D40" s="182" t="s">
        <v>934</v>
      </c>
      <c r="E40" s="182"/>
      <c r="F40" s="182" t="s">
        <v>866</v>
      </c>
      <c r="G40" s="182" t="s">
        <v>865</v>
      </c>
      <c r="H40" s="182" t="s">
        <v>1032</v>
      </c>
      <c r="I40" s="182" t="s">
        <v>175</v>
      </c>
      <c r="J40" s="183" t="s">
        <v>176</v>
      </c>
    </row>
    <row r="41" spans="1:10" s="170" customFormat="1" ht="22.5" customHeight="1">
      <c r="A41" s="166">
        <v>45009</v>
      </c>
      <c r="B41" s="181" t="s">
        <v>1467</v>
      </c>
      <c r="C41" s="182" t="s">
        <v>1039</v>
      </c>
      <c r="D41" s="182" t="s">
        <v>935</v>
      </c>
      <c r="E41" s="182"/>
      <c r="F41" s="182" t="s">
        <v>866</v>
      </c>
      <c r="G41" s="182" t="s">
        <v>865</v>
      </c>
      <c r="H41" s="182" t="s">
        <v>1034</v>
      </c>
      <c r="I41" s="182" t="s">
        <v>200</v>
      </c>
      <c r="J41" s="183" t="s">
        <v>176</v>
      </c>
    </row>
    <row r="42" spans="1:10" s="170" customFormat="1" ht="22.5" customHeight="1">
      <c r="A42" s="166">
        <v>45009</v>
      </c>
      <c r="B42" s="181" t="s">
        <v>1467</v>
      </c>
      <c r="C42" s="182" t="s">
        <v>1039</v>
      </c>
      <c r="D42" s="182" t="s">
        <v>214</v>
      </c>
      <c r="E42" s="182"/>
      <c r="F42" s="182" t="s">
        <v>866</v>
      </c>
      <c r="G42" s="182" t="s">
        <v>865</v>
      </c>
      <c r="H42" s="182" t="s">
        <v>973</v>
      </c>
      <c r="I42" s="182" t="s">
        <v>226</v>
      </c>
      <c r="J42" s="183" t="s">
        <v>227</v>
      </c>
    </row>
    <row r="43" spans="1:10" s="170" customFormat="1" ht="22.5" customHeight="1">
      <c r="A43" s="166">
        <v>45009</v>
      </c>
      <c r="B43" s="181" t="s">
        <v>1467</v>
      </c>
      <c r="C43" s="182" t="s">
        <v>1039</v>
      </c>
      <c r="D43" s="182" t="s">
        <v>268</v>
      </c>
      <c r="E43" s="182"/>
      <c r="F43" s="182" t="s">
        <v>866</v>
      </c>
      <c r="G43" s="182" t="s">
        <v>865</v>
      </c>
      <c r="H43" s="182" t="s">
        <v>980</v>
      </c>
      <c r="I43" s="182" t="s">
        <v>281</v>
      </c>
      <c r="J43" s="183" t="s">
        <v>282</v>
      </c>
    </row>
    <row r="44" spans="1:10" s="170" customFormat="1" ht="22.5" customHeight="1">
      <c r="A44" s="166">
        <v>45009</v>
      </c>
      <c r="B44" s="181" t="s">
        <v>1467</v>
      </c>
      <c r="C44" s="182" t="s">
        <v>1039</v>
      </c>
      <c r="D44" s="182" t="s">
        <v>299</v>
      </c>
      <c r="E44" s="182"/>
      <c r="F44" s="182" t="s">
        <v>866</v>
      </c>
      <c r="G44" s="182" t="s">
        <v>865</v>
      </c>
      <c r="H44" s="182" t="s">
        <v>987</v>
      </c>
      <c r="I44" s="182" t="s">
        <v>300</v>
      </c>
      <c r="J44" s="183" t="s">
        <v>216</v>
      </c>
    </row>
    <row r="45" spans="1:10" s="170" customFormat="1" ht="22.5" customHeight="1">
      <c r="A45" s="166">
        <v>45009</v>
      </c>
      <c r="B45" s="181" t="s">
        <v>1467</v>
      </c>
      <c r="C45" s="182" t="s">
        <v>1039</v>
      </c>
      <c r="D45" s="182" t="s">
        <v>811</v>
      </c>
      <c r="E45" s="182"/>
      <c r="F45" s="182" t="s">
        <v>866</v>
      </c>
      <c r="G45" s="182" t="s">
        <v>865</v>
      </c>
      <c r="H45" s="182" t="s">
        <v>994</v>
      </c>
      <c r="I45" s="182" t="s">
        <v>337</v>
      </c>
      <c r="J45" s="183" t="s">
        <v>227</v>
      </c>
    </row>
    <row r="46" spans="1:10" s="170" customFormat="1" ht="22.5" customHeight="1">
      <c r="A46" s="166">
        <v>45009</v>
      </c>
      <c r="B46" s="181" t="s">
        <v>1467</v>
      </c>
      <c r="C46" s="182" t="s">
        <v>1041</v>
      </c>
      <c r="D46" s="182" t="s">
        <v>107</v>
      </c>
      <c r="E46" s="182"/>
      <c r="F46" s="182" t="s">
        <v>866</v>
      </c>
      <c r="G46" s="182" t="s">
        <v>865</v>
      </c>
      <c r="H46" s="182" t="s">
        <v>946</v>
      </c>
      <c r="I46" s="182" t="s">
        <v>622</v>
      </c>
      <c r="J46" s="183" t="s">
        <v>623</v>
      </c>
    </row>
    <row r="47" spans="1:10" s="170" customFormat="1" ht="22.5" customHeight="1">
      <c r="A47" s="166">
        <v>45009</v>
      </c>
      <c r="B47" s="181" t="s">
        <v>1467</v>
      </c>
      <c r="C47" s="182" t="s">
        <v>1041</v>
      </c>
      <c r="D47" s="182" t="s">
        <v>152</v>
      </c>
      <c r="E47" s="182"/>
      <c r="F47" s="182" t="s">
        <v>866</v>
      </c>
      <c r="G47" s="182" t="s">
        <v>865</v>
      </c>
      <c r="H47" s="182" t="s">
        <v>960</v>
      </c>
      <c r="I47" s="182" t="s">
        <v>642</v>
      </c>
      <c r="J47" s="183" t="s">
        <v>643</v>
      </c>
    </row>
    <row r="48" spans="1:10" s="170" customFormat="1" ht="22.5" customHeight="1">
      <c r="A48" s="166">
        <v>45009</v>
      </c>
      <c r="B48" s="181" t="s">
        <v>1467</v>
      </c>
      <c r="C48" s="182" t="s">
        <v>1041</v>
      </c>
      <c r="D48" s="182" t="s">
        <v>214</v>
      </c>
      <c r="E48" s="182"/>
      <c r="F48" s="182" t="s">
        <v>866</v>
      </c>
      <c r="G48" s="182" t="s">
        <v>865</v>
      </c>
      <c r="H48" s="182" t="s">
        <v>977</v>
      </c>
      <c r="I48" s="182" t="s">
        <v>663</v>
      </c>
      <c r="J48" s="183" t="s">
        <v>664</v>
      </c>
    </row>
    <row r="49" spans="1:10" s="170" customFormat="1" ht="22.5" customHeight="1">
      <c r="A49" s="166">
        <v>45009</v>
      </c>
      <c r="B49" s="181" t="s">
        <v>1467</v>
      </c>
      <c r="C49" s="182" t="s">
        <v>1041</v>
      </c>
      <c r="D49" s="182" t="s">
        <v>268</v>
      </c>
      <c r="E49" s="182"/>
      <c r="F49" s="182" t="s">
        <v>866</v>
      </c>
      <c r="G49" s="182" t="s">
        <v>865</v>
      </c>
      <c r="H49" s="182" t="s">
        <v>984</v>
      </c>
      <c r="I49" s="182" t="s">
        <v>689</v>
      </c>
      <c r="J49" s="183" t="s">
        <v>690</v>
      </c>
    </row>
    <row r="50" spans="1:10" s="170" customFormat="1" ht="22.5" customHeight="1">
      <c r="A50" s="166">
        <v>45009</v>
      </c>
      <c r="B50" s="181" t="s">
        <v>1467</v>
      </c>
      <c r="C50" s="182" t="s">
        <v>1041</v>
      </c>
      <c r="D50" s="182" t="s">
        <v>299</v>
      </c>
      <c r="E50" s="182"/>
      <c r="F50" s="182" t="s">
        <v>866</v>
      </c>
      <c r="G50" s="182" t="s">
        <v>865</v>
      </c>
      <c r="H50" s="182" t="s">
        <v>991</v>
      </c>
      <c r="I50" s="182" t="s">
        <v>760</v>
      </c>
      <c r="J50" s="183" t="s">
        <v>420</v>
      </c>
    </row>
    <row r="51" spans="1:10" s="184" customFormat="1" ht="22.5" customHeight="1">
      <c r="A51" s="166">
        <v>45009</v>
      </c>
      <c r="B51" s="181" t="s">
        <v>1467</v>
      </c>
      <c r="C51" s="182" t="s">
        <v>1041</v>
      </c>
      <c r="D51" s="182" t="s">
        <v>811</v>
      </c>
      <c r="E51" s="182"/>
      <c r="F51" s="182" t="s">
        <v>866</v>
      </c>
      <c r="G51" s="182" t="s">
        <v>865</v>
      </c>
      <c r="H51" s="182" t="s">
        <v>998</v>
      </c>
      <c r="I51" s="182" t="s">
        <v>791</v>
      </c>
      <c r="J51" s="183" t="s">
        <v>792</v>
      </c>
    </row>
    <row r="52" spans="1:10" s="170" customFormat="1" ht="22.5" customHeight="1">
      <c r="A52" s="166">
        <v>45009</v>
      </c>
      <c r="B52" s="181" t="s">
        <v>1467</v>
      </c>
      <c r="C52" s="182" t="s">
        <v>1041</v>
      </c>
      <c r="D52" s="182" t="s">
        <v>715</v>
      </c>
      <c r="E52" s="182"/>
      <c r="F52" s="182" t="s">
        <v>866</v>
      </c>
      <c r="G52" s="182" t="s">
        <v>865</v>
      </c>
      <c r="H52" s="182" t="s">
        <v>1001</v>
      </c>
      <c r="I52" s="182" t="s">
        <v>716</v>
      </c>
      <c r="J52" s="183" t="s">
        <v>717</v>
      </c>
    </row>
    <row r="53" spans="1:10" s="170" customFormat="1" ht="22.5" customHeight="1">
      <c r="A53" s="166">
        <v>45009</v>
      </c>
      <c r="B53" s="181" t="s">
        <v>1467</v>
      </c>
      <c r="C53" s="182" t="s">
        <v>1041</v>
      </c>
      <c r="D53" s="182" t="s">
        <v>292</v>
      </c>
      <c r="E53" s="182"/>
      <c r="F53" s="182" t="s">
        <v>866</v>
      </c>
      <c r="G53" s="182" t="s">
        <v>865</v>
      </c>
      <c r="H53" s="182" t="s">
        <v>1004</v>
      </c>
      <c r="I53" s="182" t="s">
        <v>1084</v>
      </c>
      <c r="J53" s="183" t="s">
        <v>1116</v>
      </c>
    </row>
    <row r="54" spans="1:10" s="170" customFormat="1" ht="22.5" customHeight="1">
      <c r="A54" s="166">
        <v>45009</v>
      </c>
      <c r="B54" s="181" t="s">
        <v>1467</v>
      </c>
      <c r="C54" s="182" t="s">
        <v>1041</v>
      </c>
      <c r="D54" s="182" t="s">
        <v>775</v>
      </c>
      <c r="E54" s="182"/>
      <c r="F54" s="182" t="s">
        <v>866</v>
      </c>
      <c r="G54" s="182" t="s">
        <v>865</v>
      </c>
      <c r="H54" s="182" t="s">
        <v>1007</v>
      </c>
      <c r="I54" s="182" t="s">
        <v>776</v>
      </c>
      <c r="J54" s="183" t="s">
        <v>777</v>
      </c>
    </row>
    <row r="55" spans="1:10" s="170" customFormat="1" ht="22.5" customHeight="1">
      <c r="A55" s="166">
        <v>45009</v>
      </c>
      <c r="B55" s="181" t="s">
        <v>1467</v>
      </c>
      <c r="C55" s="182" t="s">
        <v>1041</v>
      </c>
      <c r="D55" s="182" t="s">
        <v>851</v>
      </c>
      <c r="E55" s="182"/>
      <c r="F55" s="182" t="s">
        <v>866</v>
      </c>
      <c r="G55" s="182" t="s">
        <v>865</v>
      </c>
      <c r="H55" s="182" t="s">
        <v>1010</v>
      </c>
      <c r="I55" s="182" t="s">
        <v>829</v>
      </c>
      <c r="J55" s="183" t="s">
        <v>830</v>
      </c>
    </row>
    <row r="56" spans="1:10" s="175" customFormat="1" ht="20.100000000000001" customHeight="1">
      <c r="A56" s="185"/>
      <c r="B56" s="186"/>
      <c r="C56" s="187"/>
      <c r="D56" s="187"/>
      <c r="E56" s="187"/>
      <c r="F56" s="187"/>
      <c r="G56" s="187"/>
      <c r="H56" s="187"/>
      <c r="I56" s="187"/>
      <c r="J56" s="188"/>
    </row>
    <row r="57" spans="1:10" s="170" customFormat="1" ht="22.5" customHeight="1">
      <c r="A57" s="166">
        <v>45009</v>
      </c>
      <c r="B57" s="181" t="s">
        <v>1467</v>
      </c>
      <c r="C57" s="182" t="s">
        <v>1039</v>
      </c>
      <c r="D57" s="182" t="s">
        <v>107</v>
      </c>
      <c r="E57" s="182"/>
      <c r="F57" s="182" t="s">
        <v>870</v>
      </c>
      <c r="G57" s="182" t="s">
        <v>869</v>
      </c>
      <c r="H57" s="182" t="s">
        <v>941</v>
      </c>
      <c r="I57" s="182" t="s">
        <v>367</v>
      </c>
      <c r="J57" s="183" t="s">
        <v>368</v>
      </c>
    </row>
    <row r="58" spans="1:10" s="170" customFormat="1" ht="22.5" customHeight="1">
      <c r="A58" s="166">
        <v>45009</v>
      </c>
      <c r="B58" s="181" t="s">
        <v>1467</v>
      </c>
      <c r="C58" s="182" t="s">
        <v>1039</v>
      </c>
      <c r="D58" s="182" t="s">
        <v>139</v>
      </c>
      <c r="E58" s="182"/>
      <c r="F58" s="182" t="s">
        <v>870</v>
      </c>
      <c r="G58" s="182" t="s">
        <v>869</v>
      </c>
      <c r="H58" s="182" t="s">
        <v>948</v>
      </c>
      <c r="I58" s="182" t="s">
        <v>374</v>
      </c>
      <c r="J58" s="183" t="s">
        <v>375</v>
      </c>
    </row>
    <row r="59" spans="1:10" s="170" customFormat="1" ht="22.5" customHeight="1">
      <c r="A59" s="166">
        <v>45009</v>
      </c>
      <c r="B59" s="181" t="s">
        <v>1467</v>
      </c>
      <c r="C59" s="182" t="s">
        <v>1039</v>
      </c>
      <c r="D59" s="182" t="s">
        <v>152</v>
      </c>
      <c r="E59" s="182"/>
      <c r="F59" s="182" t="s">
        <v>870</v>
      </c>
      <c r="G59" s="182" t="s">
        <v>869</v>
      </c>
      <c r="H59" s="182" t="s">
        <v>955</v>
      </c>
      <c r="I59" s="182" t="s">
        <v>391</v>
      </c>
      <c r="J59" s="183" t="s">
        <v>191</v>
      </c>
    </row>
    <row r="60" spans="1:10" s="170" customFormat="1" ht="22.5" customHeight="1">
      <c r="A60" s="166">
        <v>45009</v>
      </c>
      <c r="B60" s="181" t="s">
        <v>1467</v>
      </c>
      <c r="C60" s="182" t="s">
        <v>1039</v>
      </c>
      <c r="D60" s="182" t="s">
        <v>214</v>
      </c>
      <c r="E60" s="182"/>
      <c r="F60" s="182" t="s">
        <v>870</v>
      </c>
      <c r="G60" s="182" t="s">
        <v>869</v>
      </c>
      <c r="H60" s="182" t="s">
        <v>972</v>
      </c>
      <c r="I60" s="182" t="s">
        <v>240</v>
      </c>
      <c r="J60" s="183" t="s">
        <v>241</v>
      </c>
    </row>
    <row r="61" spans="1:10" s="170" customFormat="1" ht="22.5" customHeight="1">
      <c r="A61" s="166">
        <v>45009</v>
      </c>
      <c r="B61" s="181" t="s">
        <v>1467</v>
      </c>
      <c r="C61" s="182" t="s">
        <v>1039</v>
      </c>
      <c r="D61" s="182" t="s">
        <v>268</v>
      </c>
      <c r="E61" s="182"/>
      <c r="F61" s="182" t="s">
        <v>870</v>
      </c>
      <c r="G61" s="182" t="s">
        <v>869</v>
      </c>
      <c r="H61" s="182" t="s">
        <v>979</v>
      </c>
      <c r="I61" s="182" t="s">
        <v>407</v>
      </c>
      <c r="J61" s="183" t="s">
        <v>408</v>
      </c>
    </row>
    <row r="62" spans="1:10" s="170" customFormat="1" ht="22.5" customHeight="1">
      <c r="A62" s="166">
        <v>45009</v>
      </c>
      <c r="B62" s="181" t="s">
        <v>1467</v>
      </c>
      <c r="C62" s="182" t="s">
        <v>1039</v>
      </c>
      <c r="D62" s="182" t="s">
        <v>299</v>
      </c>
      <c r="E62" s="182"/>
      <c r="F62" s="182" t="s">
        <v>870</v>
      </c>
      <c r="G62" s="182" t="s">
        <v>869</v>
      </c>
      <c r="H62" s="182" t="s">
        <v>986</v>
      </c>
      <c r="I62" s="182" t="s">
        <v>1091</v>
      </c>
      <c r="J62" s="183" t="s">
        <v>317</v>
      </c>
    </row>
    <row r="63" spans="1:10" s="184" customFormat="1" ht="22.5" customHeight="1">
      <c r="A63" s="166">
        <v>45009</v>
      </c>
      <c r="B63" s="181" t="s">
        <v>1467</v>
      </c>
      <c r="C63" s="182" t="s">
        <v>1039</v>
      </c>
      <c r="D63" s="182" t="s">
        <v>811</v>
      </c>
      <c r="E63" s="182"/>
      <c r="F63" s="182" t="s">
        <v>870</v>
      </c>
      <c r="G63" s="182" t="s">
        <v>869</v>
      </c>
      <c r="H63" s="182" t="s">
        <v>993</v>
      </c>
      <c r="I63" s="182" t="s">
        <v>347</v>
      </c>
      <c r="J63" s="183" t="s">
        <v>348</v>
      </c>
    </row>
    <row r="64" spans="1:10" s="170" customFormat="1" ht="22.5" customHeight="1">
      <c r="A64" s="166">
        <v>45009</v>
      </c>
      <c r="B64" s="181" t="s">
        <v>1467</v>
      </c>
      <c r="C64" s="182" t="s">
        <v>1039</v>
      </c>
      <c r="D64" s="182" t="s">
        <v>107</v>
      </c>
      <c r="E64" s="182"/>
      <c r="F64" s="182" t="s">
        <v>870</v>
      </c>
      <c r="G64" s="182" t="s">
        <v>869</v>
      </c>
      <c r="H64" s="182" t="s">
        <v>943</v>
      </c>
      <c r="I64" s="182" t="s">
        <v>131</v>
      </c>
      <c r="J64" s="183" t="s">
        <v>132</v>
      </c>
    </row>
    <row r="65" spans="1:10" s="170" customFormat="1" ht="22.5" customHeight="1">
      <c r="A65" s="166">
        <v>45009</v>
      </c>
      <c r="B65" s="181" t="s">
        <v>1467</v>
      </c>
      <c r="C65" s="182" t="s">
        <v>1039</v>
      </c>
      <c r="D65" s="182" t="s">
        <v>139</v>
      </c>
      <c r="E65" s="182"/>
      <c r="F65" s="182" t="s">
        <v>870</v>
      </c>
      <c r="G65" s="182" t="s">
        <v>869</v>
      </c>
      <c r="H65" s="182" t="s">
        <v>950</v>
      </c>
      <c r="I65" s="182" t="s">
        <v>1074</v>
      </c>
      <c r="J65" s="183" t="s">
        <v>375</v>
      </c>
    </row>
    <row r="66" spans="1:10" s="170" customFormat="1" ht="22.5" customHeight="1">
      <c r="A66" s="166">
        <v>45009</v>
      </c>
      <c r="B66" s="181" t="s">
        <v>1467</v>
      </c>
      <c r="C66" s="182" t="s">
        <v>1039</v>
      </c>
      <c r="D66" s="182" t="s">
        <v>152</v>
      </c>
      <c r="E66" s="182"/>
      <c r="F66" s="182" t="s">
        <v>870</v>
      </c>
      <c r="G66" s="182" t="s">
        <v>869</v>
      </c>
      <c r="H66" s="182" t="s">
        <v>957</v>
      </c>
      <c r="I66" s="182" t="s">
        <v>399</v>
      </c>
      <c r="J66" s="183" t="s">
        <v>400</v>
      </c>
    </row>
    <row r="67" spans="1:10" s="170" customFormat="1" ht="22.5" customHeight="1">
      <c r="A67" s="166">
        <v>45009</v>
      </c>
      <c r="B67" s="181" t="s">
        <v>1467</v>
      </c>
      <c r="C67" s="182" t="s">
        <v>1039</v>
      </c>
      <c r="D67" s="182" t="s">
        <v>934</v>
      </c>
      <c r="E67" s="182"/>
      <c r="F67" s="182" t="s">
        <v>870</v>
      </c>
      <c r="G67" s="182" t="s">
        <v>869</v>
      </c>
      <c r="H67" s="182" t="s">
        <v>1033</v>
      </c>
      <c r="I67" s="182" t="s">
        <v>188</v>
      </c>
      <c r="J67" s="183" t="s">
        <v>189</v>
      </c>
    </row>
    <row r="68" spans="1:10" s="170" customFormat="1" ht="22.5" customHeight="1">
      <c r="A68" s="166">
        <v>45009</v>
      </c>
      <c r="B68" s="181" t="s">
        <v>1467</v>
      </c>
      <c r="C68" s="182" t="s">
        <v>1039</v>
      </c>
      <c r="D68" s="182" t="s">
        <v>935</v>
      </c>
      <c r="E68" s="182"/>
      <c r="F68" s="182" t="s">
        <v>870</v>
      </c>
      <c r="G68" s="182" t="s">
        <v>869</v>
      </c>
      <c r="H68" s="182" t="s">
        <v>1035</v>
      </c>
      <c r="I68" s="182" t="s">
        <v>207</v>
      </c>
      <c r="J68" s="183" t="s">
        <v>189</v>
      </c>
    </row>
    <row r="69" spans="1:10" s="170" customFormat="1" ht="22.5" customHeight="1">
      <c r="A69" s="166">
        <v>45009</v>
      </c>
      <c r="B69" s="181" t="s">
        <v>1467</v>
      </c>
      <c r="C69" s="182" t="s">
        <v>1039</v>
      </c>
      <c r="D69" s="182" t="s">
        <v>214</v>
      </c>
      <c r="E69" s="182"/>
      <c r="F69" s="182" t="s">
        <v>870</v>
      </c>
      <c r="G69" s="182" t="s">
        <v>869</v>
      </c>
      <c r="H69" s="182" t="s">
        <v>974</v>
      </c>
      <c r="I69" s="182" t="s">
        <v>253</v>
      </c>
      <c r="J69" s="183" t="s">
        <v>241</v>
      </c>
    </row>
    <row r="70" spans="1:10" s="170" customFormat="1" ht="22.5" customHeight="1">
      <c r="A70" s="166">
        <v>45009</v>
      </c>
      <c r="B70" s="181" t="s">
        <v>1467</v>
      </c>
      <c r="C70" s="182" t="s">
        <v>1039</v>
      </c>
      <c r="D70" s="182" t="s">
        <v>268</v>
      </c>
      <c r="E70" s="182"/>
      <c r="F70" s="182" t="s">
        <v>870</v>
      </c>
      <c r="G70" s="182" t="s">
        <v>869</v>
      </c>
      <c r="H70" s="182" t="s">
        <v>981</v>
      </c>
      <c r="I70" s="182" t="s">
        <v>419</v>
      </c>
      <c r="J70" s="183" t="s">
        <v>420</v>
      </c>
    </row>
    <row r="71" spans="1:10" s="170" customFormat="1" ht="22.5" customHeight="1">
      <c r="A71" s="166">
        <v>45009</v>
      </c>
      <c r="B71" s="181" t="s">
        <v>1467</v>
      </c>
      <c r="C71" s="182" t="s">
        <v>1039</v>
      </c>
      <c r="D71" s="182" t="s">
        <v>299</v>
      </c>
      <c r="E71" s="182"/>
      <c r="F71" s="182" t="s">
        <v>870</v>
      </c>
      <c r="G71" s="182" t="s">
        <v>869</v>
      </c>
      <c r="H71" s="182" t="s">
        <v>988</v>
      </c>
      <c r="I71" s="182" t="s">
        <v>316</v>
      </c>
      <c r="J71" s="183" t="s">
        <v>317</v>
      </c>
    </row>
    <row r="72" spans="1:10" s="170" customFormat="1" ht="22.5" customHeight="1">
      <c r="A72" s="166">
        <v>45009</v>
      </c>
      <c r="B72" s="181" t="s">
        <v>1467</v>
      </c>
      <c r="C72" s="182" t="s">
        <v>1039</v>
      </c>
      <c r="D72" s="182" t="s">
        <v>811</v>
      </c>
      <c r="E72" s="182"/>
      <c r="F72" s="182" t="s">
        <v>870</v>
      </c>
      <c r="G72" s="182" t="s">
        <v>869</v>
      </c>
      <c r="H72" s="182" t="s">
        <v>995</v>
      </c>
      <c r="I72" s="182" t="s">
        <v>357</v>
      </c>
      <c r="J72" s="183" t="s">
        <v>1050</v>
      </c>
    </row>
    <row r="73" spans="1:10" s="170" customFormat="1" ht="22.5" customHeight="1">
      <c r="A73" s="166">
        <v>45009</v>
      </c>
      <c r="B73" s="181" t="s">
        <v>1467</v>
      </c>
      <c r="C73" s="182" t="s">
        <v>1041</v>
      </c>
      <c r="D73" s="182" t="s">
        <v>107</v>
      </c>
      <c r="E73" s="182"/>
      <c r="F73" s="182" t="s">
        <v>870</v>
      </c>
      <c r="G73" s="182" t="s">
        <v>869</v>
      </c>
      <c r="H73" s="182" t="s">
        <v>1019</v>
      </c>
      <c r="I73" s="182" t="s">
        <v>630</v>
      </c>
      <c r="J73" s="183" t="s">
        <v>631</v>
      </c>
    </row>
    <row r="74" spans="1:10" s="170" customFormat="1" ht="22.5" customHeight="1">
      <c r="A74" s="166">
        <v>45009</v>
      </c>
      <c r="B74" s="181" t="s">
        <v>1467</v>
      </c>
      <c r="C74" s="182" t="s">
        <v>1041</v>
      </c>
      <c r="D74" s="182" t="s">
        <v>107</v>
      </c>
      <c r="E74" s="182"/>
      <c r="F74" s="182" t="s">
        <v>870</v>
      </c>
      <c r="G74" s="182" t="s">
        <v>869</v>
      </c>
      <c r="H74" s="182" t="s">
        <v>1019</v>
      </c>
      <c r="I74" s="182" t="s">
        <v>632</v>
      </c>
      <c r="J74" s="183" t="s">
        <v>633</v>
      </c>
    </row>
    <row r="75" spans="1:10" s="170" customFormat="1" ht="22.5" customHeight="1">
      <c r="A75" s="166">
        <v>45009</v>
      </c>
      <c r="B75" s="181" t="s">
        <v>1467</v>
      </c>
      <c r="C75" s="182" t="s">
        <v>1041</v>
      </c>
      <c r="D75" s="182" t="s">
        <v>107</v>
      </c>
      <c r="E75" s="182"/>
      <c r="F75" s="182" t="s">
        <v>870</v>
      </c>
      <c r="G75" s="182" t="s">
        <v>869</v>
      </c>
      <c r="H75" s="182" t="s">
        <v>1019</v>
      </c>
      <c r="I75" s="182" t="s">
        <v>634</v>
      </c>
      <c r="J75" s="183" t="s">
        <v>635</v>
      </c>
    </row>
    <row r="76" spans="1:10" s="170" customFormat="1" ht="22.5" customHeight="1">
      <c r="A76" s="166">
        <v>45009</v>
      </c>
      <c r="B76" s="181" t="s">
        <v>1467</v>
      </c>
      <c r="C76" s="182" t="s">
        <v>1041</v>
      </c>
      <c r="D76" s="182" t="s">
        <v>152</v>
      </c>
      <c r="E76" s="182"/>
      <c r="F76" s="182" t="s">
        <v>870</v>
      </c>
      <c r="G76" s="182" t="s">
        <v>869</v>
      </c>
      <c r="H76" s="182" t="s">
        <v>1021</v>
      </c>
      <c r="I76" s="182" t="s">
        <v>661</v>
      </c>
      <c r="J76" s="183" t="s">
        <v>662</v>
      </c>
    </row>
    <row r="77" spans="1:10" s="170" customFormat="1" ht="22.5" customHeight="1">
      <c r="A77" s="166">
        <v>45009</v>
      </c>
      <c r="B77" s="181" t="s">
        <v>1467</v>
      </c>
      <c r="C77" s="182" t="s">
        <v>1041</v>
      </c>
      <c r="D77" s="182" t="s">
        <v>214</v>
      </c>
      <c r="E77" s="182"/>
      <c r="F77" s="182" t="s">
        <v>870</v>
      </c>
      <c r="G77" s="182" t="s">
        <v>869</v>
      </c>
      <c r="H77" s="182" t="s">
        <v>1024</v>
      </c>
      <c r="I77" s="182" t="s">
        <v>675</v>
      </c>
      <c r="J77" s="183" t="s">
        <v>1059</v>
      </c>
    </row>
    <row r="78" spans="1:10" s="170" customFormat="1" ht="22.5" customHeight="1">
      <c r="A78" s="166">
        <v>45009</v>
      </c>
      <c r="B78" s="181" t="s">
        <v>1467</v>
      </c>
      <c r="C78" s="182" t="s">
        <v>1041</v>
      </c>
      <c r="D78" s="182" t="s">
        <v>214</v>
      </c>
      <c r="E78" s="182"/>
      <c r="F78" s="182" t="s">
        <v>870</v>
      </c>
      <c r="G78" s="182" t="s">
        <v>869</v>
      </c>
      <c r="H78" s="182" t="s">
        <v>1024</v>
      </c>
      <c r="I78" s="182" t="s">
        <v>676</v>
      </c>
      <c r="J78" s="183" t="s">
        <v>1060</v>
      </c>
    </row>
    <row r="79" spans="1:10" s="170" customFormat="1" ht="22.5" customHeight="1">
      <c r="A79" s="166">
        <v>45009</v>
      </c>
      <c r="B79" s="181" t="s">
        <v>1467</v>
      </c>
      <c r="C79" s="182" t="s">
        <v>1041</v>
      </c>
      <c r="D79" s="182" t="s">
        <v>214</v>
      </c>
      <c r="E79" s="182"/>
      <c r="F79" s="182" t="s">
        <v>870</v>
      </c>
      <c r="G79" s="182" t="s">
        <v>869</v>
      </c>
      <c r="H79" s="182" t="s">
        <v>1024</v>
      </c>
      <c r="I79" s="182" t="s">
        <v>677</v>
      </c>
      <c r="J79" s="183" t="s">
        <v>1061</v>
      </c>
    </row>
    <row r="80" spans="1:10" s="170" customFormat="1" ht="22.5" customHeight="1">
      <c r="A80" s="166">
        <v>45009</v>
      </c>
      <c r="B80" s="181" t="s">
        <v>1467</v>
      </c>
      <c r="C80" s="182" t="s">
        <v>1041</v>
      </c>
      <c r="D80" s="182" t="s">
        <v>214</v>
      </c>
      <c r="E80" s="182"/>
      <c r="F80" s="182" t="s">
        <v>870</v>
      </c>
      <c r="G80" s="182" t="s">
        <v>869</v>
      </c>
      <c r="H80" s="182" t="s">
        <v>1024</v>
      </c>
      <c r="I80" s="182" t="s">
        <v>1055</v>
      </c>
      <c r="J80" s="183" t="s">
        <v>1064</v>
      </c>
    </row>
    <row r="81" spans="1:10" s="170" customFormat="1" ht="22.5" customHeight="1">
      <c r="A81" s="166">
        <v>45009</v>
      </c>
      <c r="B81" s="181" t="s">
        <v>1467</v>
      </c>
      <c r="C81" s="182" t="s">
        <v>1041</v>
      </c>
      <c r="D81" s="182" t="s">
        <v>214</v>
      </c>
      <c r="E81" s="182"/>
      <c r="F81" s="182" t="s">
        <v>870</v>
      </c>
      <c r="G81" s="182" t="s">
        <v>869</v>
      </c>
      <c r="H81" s="182" t="s">
        <v>1024</v>
      </c>
      <c r="I81" s="182" t="s">
        <v>678</v>
      </c>
      <c r="J81" s="183" t="s">
        <v>1062</v>
      </c>
    </row>
    <row r="82" spans="1:10" s="170" customFormat="1" ht="22.5" customHeight="1">
      <c r="A82" s="166">
        <v>45009</v>
      </c>
      <c r="B82" s="181" t="s">
        <v>1467</v>
      </c>
      <c r="C82" s="182" t="s">
        <v>1041</v>
      </c>
      <c r="D82" s="182" t="s">
        <v>214</v>
      </c>
      <c r="E82" s="182"/>
      <c r="F82" s="182" t="s">
        <v>870</v>
      </c>
      <c r="G82" s="182" t="s">
        <v>869</v>
      </c>
      <c r="H82" s="182" t="s">
        <v>1024</v>
      </c>
      <c r="I82" s="182" t="s">
        <v>679</v>
      </c>
      <c r="J82" s="183" t="s">
        <v>1063</v>
      </c>
    </row>
    <row r="83" spans="1:10" s="170" customFormat="1" ht="22.5" customHeight="1">
      <c r="A83" s="166">
        <v>45009</v>
      </c>
      <c r="B83" s="181" t="s">
        <v>1467</v>
      </c>
      <c r="C83" s="182" t="s">
        <v>1041</v>
      </c>
      <c r="D83" s="182" t="s">
        <v>214</v>
      </c>
      <c r="E83" s="182"/>
      <c r="F83" s="182" t="s">
        <v>870</v>
      </c>
      <c r="G83" s="182" t="s">
        <v>869</v>
      </c>
      <c r="H83" s="182" t="s">
        <v>1024</v>
      </c>
      <c r="I83" s="182" t="s">
        <v>1056</v>
      </c>
      <c r="J83" s="183" t="s">
        <v>1065</v>
      </c>
    </row>
    <row r="84" spans="1:10" s="170" customFormat="1" ht="22.5" customHeight="1">
      <c r="A84" s="166">
        <v>45009</v>
      </c>
      <c r="B84" s="181" t="s">
        <v>1467</v>
      </c>
      <c r="C84" s="182" t="s">
        <v>1041</v>
      </c>
      <c r="D84" s="182" t="s">
        <v>268</v>
      </c>
      <c r="E84" s="182"/>
      <c r="F84" s="182" t="s">
        <v>870</v>
      </c>
      <c r="G84" s="182" t="s">
        <v>869</v>
      </c>
      <c r="H84" s="182" t="s">
        <v>1025</v>
      </c>
      <c r="I84" s="182" t="s">
        <v>707</v>
      </c>
      <c r="J84" s="183" t="s">
        <v>708</v>
      </c>
    </row>
    <row r="85" spans="1:10" s="170" customFormat="1" ht="22.5" customHeight="1">
      <c r="A85" s="166">
        <v>45009</v>
      </c>
      <c r="B85" s="181" t="s">
        <v>1467</v>
      </c>
      <c r="C85" s="182" t="s">
        <v>1041</v>
      </c>
      <c r="D85" s="182" t="s">
        <v>268</v>
      </c>
      <c r="E85" s="182"/>
      <c r="F85" s="182" t="s">
        <v>870</v>
      </c>
      <c r="G85" s="182" t="s">
        <v>869</v>
      </c>
      <c r="H85" s="182" t="s">
        <v>1025</v>
      </c>
      <c r="I85" s="182" t="s">
        <v>709</v>
      </c>
      <c r="J85" s="183" t="s">
        <v>710</v>
      </c>
    </row>
    <row r="86" spans="1:10" s="170" customFormat="1" ht="22.5" customHeight="1">
      <c r="A86" s="166">
        <v>45009</v>
      </c>
      <c r="B86" s="181" t="s">
        <v>1467</v>
      </c>
      <c r="C86" s="182" t="s">
        <v>1041</v>
      </c>
      <c r="D86" s="182" t="s">
        <v>299</v>
      </c>
      <c r="E86" s="182"/>
      <c r="F86" s="182" t="s">
        <v>870</v>
      </c>
      <c r="G86" s="182" t="s">
        <v>869</v>
      </c>
      <c r="H86" s="182" t="s">
        <v>1026</v>
      </c>
      <c r="I86" s="182" t="s">
        <v>769</v>
      </c>
      <c r="J86" s="183" t="s">
        <v>770</v>
      </c>
    </row>
    <row r="87" spans="1:10" s="184" customFormat="1" ht="22.5" customHeight="1">
      <c r="A87" s="166">
        <v>45009</v>
      </c>
      <c r="B87" s="181" t="s">
        <v>1467</v>
      </c>
      <c r="C87" s="182" t="s">
        <v>1041</v>
      </c>
      <c r="D87" s="182" t="s">
        <v>811</v>
      </c>
      <c r="E87" s="182"/>
      <c r="F87" s="182" t="s">
        <v>870</v>
      </c>
      <c r="G87" s="182" t="s">
        <v>869</v>
      </c>
      <c r="H87" s="182" t="s">
        <v>1027</v>
      </c>
      <c r="I87" s="182" t="s">
        <v>812</v>
      </c>
      <c r="J87" s="183" t="s">
        <v>813</v>
      </c>
    </row>
    <row r="88" spans="1:10" s="170" customFormat="1" ht="22.5" customHeight="1">
      <c r="A88" s="166">
        <v>45009</v>
      </c>
      <c r="B88" s="181" t="s">
        <v>1467</v>
      </c>
      <c r="C88" s="182" t="s">
        <v>1041</v>
      </c>
      <c r="D88" s="182" t="s">
        <v>715</v>
      </c>
      <c r="E88" s="182"/>
      <c r="F88" s="182" t="s">
        <v>870</v>
      </c>
      <c r="G88" s="182" t="s">
        <v>869</v>
      </c>
      <c r="H88" s="182" t="s">
        <v>1028</v>
      </c>
      <c r="I88" s="182" t="s">
        <v>729</v>
      </c>
      <c r="J88" s="183" t="s">
        <v>730</v>
      </c>
    </row>
    <row r="89" spans="1:10" s="170" customFormat="1" ht="22.5" customHeight="1">
      <c r="A89" s="166">
        <v>45009</v>
      </c>
      <c r="B89" s="181" t="s">
        <v>1467</v>
      </c>
      <c r="C89" s="182" t="s">
        <v>1041</v>
      </c>
      <c r="D89" s="182" t="s">
        <v>715</v>
      </c>
      <c r="E89" s="182"/>
      <c r="F89" s="182" t="s">
        <v>870</v>
      </c>
      <c r="G89" s="182" t="s">
        <v>869</v>
      </c>
      <c r="H89" s="182" t="s">
        <v>1028</v>
      </c>
      <c r="I89" s="182" t="s">
        <v>731</v>
      </c>
      <c r="J89" s="183" t="s">
        <v>732</v>
      </c>
    </row>
    <row r="90" spans="1:10" s="170" customFormat="1" ht="22.5" customHeight="1">
      <c r="A90" s="166">
        <v>45009</v>
      </c>
      <c r="B90" s="181" t="s">
        <v>1467</v>
      </c>
      <c r="C90" s="182" t="s">
        <v>1041</v>
      </c>
      <c r="D90" s="182" t="s">
        <v>715</v>
      </c>
      <c r="E90" s="182"/>
      <c r="F90" s="182" t="s">
        <v>870</v>
      </c>
      <c r="G90" s="182" t="s">
        <v>869</v>
      </c>
      <c r="H90" s="182" t="s">
        <v>1028</v>
      </c>
      <c r="I90" s="182" t="s">
        <v>733</v>
      </c>
      <c r="J90" s="183" t="s">
        <v>734</v>
      </c>
    </row>
    <row r="91" spans="1:10" s="170" customFormat="1" ht="22.5" customHeight="1">
      <c r="A91" s="166">
        <v>45009</v>
      </c>
      <c r="B91" s="181" t="s">
        <v>1467</v>
      </c>
      <c r="C91" s="182" t="s">
        <v>1041</v>
      </c>
      <c r="D91" s="182" t="s">
        <v>292</v>
      </c>
      <c r="E91" s="182"/>
      <c r="F91" s="182" t="s">
        <v>870</v>
      </c>
      <c r="G91" s="182" t="s">
        <v>869</v>
      </c>
      <c r="H91" s="182" t="s">
        <v>1029</v>
      </c>
      <c r="I91" s="182" t="s">
        <v>756</v>
      </c>
      <c r="J91" s="183" t="s">
        <v>757</v>
      </c>
    </row>
    <row r="92" spans="1:10" s="170" customFormat="1" ht="22.5" customHeight="1">
      <c r="A92" s="166">
        <v>45009</v>
      </c>
      <c r="B92" s="181" t="s">
        <v>1467</v>
      </c>
      <c r="C92" s="182" t="s">
        <v>1041</v>
      </c>
      <c r="D92" s="182" t="s">
        <v>292</v>
      </c>
      <c r="E92" s="182"/>
      <c r="F92" s="182" t="s">
        <v>870</v>
      </c>
      <c r="G92" s="182" t="s">
        <v>869</v>
      </c>
      <c r="H92" s="182" t="s">
        <v>1029</v>
      </c>
      <c r="I92" s="182" t="s">
        <v>758</v>
      </c>
      <c r="J92" s="183" t="s">
        <v>759</v>
      </c>
    </row>
    <row r="93" spans="1:10" s="170" customFormat="1" ht="22.5" customHeight="1">
      <c r="A93" s="166">
        <v>45009</v>
      </c>
      <c r="B93" s="181" t="s">
        <v>1467</v>
      </c>
      <c r="C93" s="182" t="s">
        <v>1041</v>
      </c>
      <c r="D93" s="182" t="s">
        <v>292</v>
      </c>
      <c r="E93" s="182"/>
      <c r="F93" s="182" t="s">
        <v>870</v>
      </c>
      <c r="G93" s="182" t="s">
        <v>869</v>
      </c>
      <c r="H93" s="182" t="s">
        <v>1029</v>
      </c>
      <c r="I93" s="182" t="s">
        <v>1057</v>
      </c>
      <c r="J93" s="183" t="s">
        <v>1073</v>
      </c>
    </row>
    <row r="94" spans="1:10" s="170" customFormat="1" ht="22.5" customHeight="1">
      <c r="A94" s="166">
        <v>45009</v>
      </c>
      <c r="B94" s="181" t="s">
        <v>1467</v>
      </c>
      <c r="C94" s="182" t="s">
        <v>1041</v>
      </c>
      <c r="D94" s="182" t="s">
        <v>775</v>
      </c>
      <c r="E94" s="182"/>
      <c r="F94" s="182" t="s">
        <v>870</v>
      </c>
      <c r="G94" s="182" t="s">
        <v>869</v>
      </c>
      <c r="H94" s="182" t="s">
        <v>1030</v>
      </c>
      <c r="I94" s="182" t="s">
        <v>787</v>
      </c>
      <c r="J94" s="183" t="s">
        <v>788</v>
      </c>
    </row>
    <row r="95" spans="1:10" s="170" customFormat="1" ht="22.5" customHeight="1">
      <c r="A95" s="166">
        <v>45009</v>
      </c>
      <c r="B95" s="181" t="s">
        <v>1467</v>
      </c>
      <c r="C95" s="182" t="s">
        <v>1041</v>
      </c>
      <c r="D95" s="182" t="s">
        <v>851</v>
      </c>
      <c r="E95" s="182"/>
      <c r="F95" s="182" t="s">
        <v>870</v>
      </c>
      <c r="G95" s="182" t="s">
        <v>869</v>
      </c>
      <c r="H95" s="182" t="s">
        <v>1031</v>
      </c>
      <c r="I95" s="182" t="s">
        <v>852</v>
      </c>
      <c r="J95" s="183" t="s">
        <v>853</v>
      </c>
    </row>
    <row r="96" spans="1:10" s="180" customFormat="1" ht="20.100000000000001" customHeight="1">
      <c r="A96" s="189"/>
      <c r="B96" s="190"/>
      <c r="C96" s="191"/>
      <c r="D96" s="191"/>
      <c r="E96" s="191"/>
      <c r="F96" s="191"/>
      <c r="G96" s="191"/>
      <c r="H96" s="191"/>
      <c r="I96" s="191"/>
      <c r="J96" s="192"/>
    </row>
    <row r="97" spans="1:10" s="170" customFormat="1" ht="22.5" customHeight="1">
      <c r="A97" s="193">
        <v>45010</v>
      </c>
      <c r="B97" s="181" t="s">
        <v>1466</v>
      </c>
      <c r="C97" s="182" t="s">
        <v>1038</v>
      </c>
      <c r="D97" s="182" t="s">
        <v>12</v>
      </c>
      <c r="E97" s="182" t="s">
        <v>869</v>
      </c>
      <c r="F97" s="182" t="s">
        <v>866</v>
      </c>
      <c r="G97" s="182" t="s">
        <v>865</v>
      </c>
      <c r="H97" s="182" t="s">
        <v>936</v>
      </c>
      <c r="I97" s="182" t="s">
        <v>18</v>
      </c>
      <c r="J97" s="183" t="s">
        <v>19</v>
      </c>
    </row>
    <row r="98" spans="1:10" s="170" customFormat="1" ht="22.5" customHeight="1">
      <c r="A98" s="193">
        <v>45010</v>
      </c>
      <c r="B98" s="181" t="s">
        <v>1466</v>
      </c>
      <c r="C98" s="182" t="s">
        <v>1038</v>
      </c>
      <c r="D98" s="182" t="s">
        <v>12</v>
      </c>
      <c r="E98" s="182" t="s">
        <v>880</v>
      </c>
      <c r="F98" s="182" t="s">
        <v>866</v>
      </c>
      <c r="G98" s="182" t="s">
        <v>865</v>
      </c>
      <c r="H98" s="182" t="s">
        <v>937</v>
      </c>
      <c r="I98" s="182" t="s">
        <v>39</v>
      </c>
      <c r="J98" s="183" t="s">
        <v>19</v>
      </c>
    </row>
    <row r="99" spans="1:10" s="170" customFormat="1" ht="22.5" customHeight="1">
      <c r="A99" s="193">
        <v>45010</v>
      </c>
      <c r="B99" s="181" t="s">
        <v>1466</v>
      </c>
      <c r="C99" s="182" t="s">
        <v>1040</v>
      </c>
      <c r="D99" s="182" t="s">
        <v>107</v>
      </c>
      <c r="E99" s="182">
        <v>0</v>
      </c>
      <c r="F99" s="182" t="s">
        <v>866</v>
      </c>
      <c r="G99" s="182" t="s">
        <v>865</v>
      </c>
      <c r="H99" s="182" t="s">
        <v>944</v>
      </c>
      <c r="I99" s="182" t="s">
        <v>430</v>
      </c>
      <c r="J99" s="183" t="s">
        <v>431</v>
      </c>
    </row>
    <row r="100" spans="1:10" s="170" customFormat="1" ht="22.5" customHeight="1">
      <c r="A100" s="193">
        <v>45010</v>
      </c>
      <c r="B100" s="181" t="s">
        <v>1466</v>
      </c>
      <c r="C100" s="182" t="s">
        <v>1040</v>
      </c>
      <c r="D100" s="182" t="s">
        <v>139</v>
      </c>
      <c r="E100" s="182">
        <v>0</v>
      </c>
      <c r="F100" s="182" t="s">
        <v>866</v>
      </c>
      <c r="G100" s="182" t="s">
        <v>865</v>
      </c>
      <c r="H100" s="182" t="s">
        <v>951</v>
      </c>
      <c r="I100" s="182" t="s">
        <v>896</v>
      </c>
      <c r="J100" s="183" t="s">
        <v>898</v>
      </c>
    </row>
    <row r="101" spans="1:10" s="170" customFormat="1" ht="22.5" customHeight="1">
      <c r="A101" s="193">
        <v>45010</v>
      </c>
      <c r="B101" s="181" t="s">
        <v>1466</v>
      </c>
      <c r="C101" s="182" t="s">
        <v>1040</v>
      </c>
      <c r="D101" s="182" t="s">
        <v>152</v>
      </c>
      <c r="E101" s="182">
        <v>0</v>
      </c>
      <c r="F101" s="182" t="s">
        <v>866</v>
      </c>
      <c r="G101" s="182" t="s">
        <v>865</v>
      </c>
      <c r="H101" s="182" t="s">
        <v>958</v>
      </c>
      <c r="I101" s="182" t="s">
        <v>494</v>
      </c>
      <c r="J101" s="183" t="s">
        <v>495</v>
      </c>
    </row>
    <row r="102" spans="1:10" s="170" customFormat="1" ht="22.5" customHeight="1">
      <c r="A102" s="193">
        <v>45010</v>
      </c>
      <c r="B102" s="181" t="s">
        <v>1466</v>
      </c>
      <c r="C102" s="182" t="s">
        <v>1040</v>
      </c>
      <c r="D102" s="182" t="s">
        <v>214</v>
      </c>
      <c r="E102" s="182">
        <v>0</v>
      </c>
      <c r="F102" s="182" t="s">
        <v>866</v>
      </c>
      <c r="G102" s="182" t="s">
        <v>865</v>
      </c>
      <c r="H102" s="182" t="s">
        <v>975</v>
      </c>
      <c r="I102" s="182" t="s">
        <v>457</v>
      </c>
      <c r="J102" s="183" t="s">
        <v>458</v>
      </c>
    </row>
    <row r="103" spans="1:10" s="170" customFormat="1" ht="22.5" customHeight="1">
      <c r="A103" s="193">
        <v>45010</v>
      </c>
      <c r="B103" s="181" t="s">
        <v>1466</v>
      </c>
      <c r="C103" s="182" t="s">
        <v>1040</v>
      </c>
      <c r="D103" s="182" t="s">
        <v>268</v>
      </c>
      <c r="E103" s="182">
        <v>0</v>
      </c>
      <c r="F103" s="182" t="s">
        <v>866</v>
      </c>
      <c r="G103" s="182" t="s">
        <v>865</v>
      </c>
      <c r="H103" s="182" t="s">
        <v>982</v>
      </c>
      <c r="I103" s="182" t="s">
        <v>530</v>
      </c>
      <c r="J103" s="183" t="s">
        <v>531</v>
      </c>
    </row>
    <row r="104" spans="1:10" s="170" customFormat="1" ht="22.5" customHeight="1">
      <c r="A104" s="193">
        <v>45010</v>
      </c>
      <c r="B104" s="181" t="s">
        <v>1466</v>
      </c>
      <c r="C104" s="182" t="s">
        <v>1040</v>
      </c>
      <c r="D104" s="182" t="s">
        <v>299</v>
      </c>
      <c r="E104" s="182">
        <v>0</v>
      </c>
      <c r="F104" s="182" t="s">
        <v>866</v>
      </c>
      <c r="G104" s="182" t="s">
        <v>865</v>
      </c>
      <c r="H104" s="182" t="s">
        <v>989</v>
      </c>
      <c r="I104" s="182" t="s">
        <v>556</v>
      </c>
      <c r="J104" s="183" t="s">
        <v>557</v>
      </c>
    </row>
    <row r="105" spans="1:10" s="170" customFormat="1" ht="22.5" customHeight="1">
      <c r="A105" s="193">
        <v>45010</v>
      </c>
      <c r="B105" s="181" t="s">
        <v>1466</v>
      </c>
      <c r="C105" s="182" t="s">
        <v>1040</v>
      </c>
      <c r="D105" s="182" t="s">
        <v>811</v>
      </c>
      <c r="E105" s="182">
        <v>0</v>
      </c>
      <c r="F105" s="182" t="s">
        <v>866</v>
      </c>
      <c r="G105" s="182" t="s">
        <v>865</v>
      </c>
      <c r="H105" s="182" t="s">
        <v>996</v>
      </c>
      <c r="I105" s="182" t="s">
        <v>585</v>
      </c>
      <c r="J105" s="183" t="s">
        <v>134</v>
      </c>
    </row>
    <row r="106" spans="1:10" s="175" customFormat="1" ht="20.100000000000001" customHeight="1">
      <c r="A106" s="185"/>
      <c r="B106" s="186"/>
      <c r="C106" s="187"/>
      <c r="D106" s="187"/>
      <c r="E106" s="187"/>
      <c r="F106" s="187"/>
      <c r="G106" s="187"/>
      <c r="H106" s="187"/>
      <c r="I106" s="187"/>
      <c r="J106" s="188"/>
    </row>
    <row r="107" spans="1:10" s="170" customFormat="1" ht="22.5" customHeight="1">
      <c r="A107" s="193">
        <v>45010</v>
      </c>
      <c r="B107" s="181" t="s">
        <v>1466</v>
      </c>
      <c r="C107" s="182" t="s">
        <v>1038</v>
      </c>
      <c r="D107" s="182" t="s">
        <v>12</v>
      </c>
      <c r="E107" s="182" t="s">
        <v>880</v>
      </c>
      <c r="F107" s="182" t="s">
        <v>870</v>
      </c>
      <c r="G107" s="182" t="s">
        <v>869</v>
      </c>
      <c r="H107" s="182" t="s">
        <v>936</v>
      </c>
      <c r="I107" s="182" t="s">
        <v>27</v>
      </c>
      <c r="J107" s="183" t="s">
        <v>28</v>
      </c>
    </row>
    <row r="108" spans="1:10" s="170" customFormat="1" ht="22.5" customHeight="1">
      <c r="A108" s="193">
        <v>45010</v>
      </c>
      <c r="B108" s="181" t="s">
        <v>1466</v>
      </c>
      <c r="C108" s="182" t="s">
        <v>1038</v>
      </c>
      <c r="D108" s="182" t="s">
        <v>12</v>
      </c>
      <c r="E108" s="182" t="s">
        <v>869</v>
      </c>
      <c r="F108" s="182" t="s">
        <v>870</v>
      </c>
      <c r="G108" s="182" t="s">
        <v>869</v>
      </c>
      <c r="H108" s="182" t="s">
        <v>937</v>
      </c>
      <c r="I108" s="182" t="s">
        <v>44</v>
      </c>
      <c r="J108" s="183" t="s">
        <v>28</v>
      </c>
    </row>
    <row r="109" spans="1:10" s="170" customFormat="1" ht="22.5" customHeight="1">
      <c r="A109" s="193">
        <v>45010</v>
      </c>
      <c r="B109" s="181" t="s">
        <v>1466</v>
      </c>
      <c r="C109" s="182" t="s">
        <v>1040</v>
      </c>
      <c r="D109" s="182" t="s">
        <v>107</v>
      </c>
      <c r="E109" s="182"/>
      <c r="F109" s="182" t="s">
        <v>870</v>
      </c>
      <c r="G109" s="182" t="s">
        <v>869</v>
      </c>
      <c r="H109" s="182" t="s">
        <v>945</v>
      </c>
      <c r="I109" s="182" t="s">
        <v>444</v>
      </c>
      <c r="J109" s="183" t="s">
        <v>445</v>
      </c>
    </row>
    <row r="110" spans="1:10" s="170" customFormat="1" ht="22.5" customHeight="1">
      <c r="A110" s="193">
        <v>45010</v>
      </c>
      <c r="B110" s="181" t="s">
        <v>1466</v>
      </c>
      <c r="C110" s="182" t="s">
        <v>1040</v>
      </c>
      <c r="D110" s="182" t="s">
        <v>139</v>
      </c>
      <c r="E110" s="182"/>
      <c r="F110" s="182" t="s">
        <v>870</v>
      </c>
      <c r="G110" s="182" t="s">
        <v>869</v>
      </c>
      <c r="H110" s="182" t="s">
        <v>952</v>
      </c>
      <c r="I110" s="182" t="s">
        <v>913</v>
      </c>
      <c r="J110" s="183" t="s">
        <v>916</v>
      </c>
    </row>
    <row r="111" spans="1:10" s="170" customFormat="1" ht="22.5" customHeight="1">
      <c r="A111" s="193">
        <v>45010</v>
      </c>
      <c r="B111" s="181" t="s">
        <v>1466</v>
      </c>
      <c r="C111" s="182" t="s">
        <v>1040</v>
      </c>
      <c r="D111" s="182" t="s">
        <v>152</v>
      </c>
      <c r="E111" s="182"/>
      <c r="F111" s="182" t="s">
        <v>870</v>
      </c>
      <c r="G111" s="182" t="s">
        <v>869</v>
      </c>
      <c r="H111" s="182" t="s">
        <v>959</v>
      </c>
      <c r="I111" s="182" t="s">
        <v>514</v>
      </c>
      <c r="J111" s="183" t="s">
        <v>515</v>
      </c>
    </row>
    <row r="112" spans="1:10" s="170" customFormat="1" ht="22.5" customHeight="1">
      <c r="A112" s="193">
        <v>45010</v>
      </c>
      <c r="B112" s="181" t="s">
        <v>1466</v>
      </c>
      <c r="C112" s="182" t="s">
        <v>1040</v>
      </c>
      <c r="D112" s="182" t="s">
        <v>214</v>
      </c>
      <c r="E112" s="182"/>
      <c r="F112" s="182" t="s">
        <v>870</v>
      </c>
      <c r="G112" s="182" t="s">
        <v>869</v>
      </c>
      <c r="H112" s="182" t="s">
        <v>976</v>
      </c>
      <c r="I112" s="182" t="s">
        <v>469</v>
      </c>
      <c r="J112" s="183" t="s">
        <v>470</v>
      </c>
    </row>
    <row r="113" spans="1:10" s="170" customFormat="1" ht="22.5" customHeight="1">
      <c r="A113" s="193">
        <v>45010</v>
      </c>
      <c r="B113" s="181" t="s">
        <v>1466</v>
      </c>
      <c r="C113" s="182" t="s">
        <v>1040</v>
      </c>
      <c r="D113" s="182" t="s">
        <v>268</v>
      </c>
      <c r="E113" s="182"/>
      <c r="F113" s="182" t="s">
        <v>870</v>
      </c>
      <c r="G113" s="182" t="s">
        <v>869</v>
      </c>
      <c r="H113" s="182" t="s">
        <v>983</v>
      </c>
      <c r="I113" s="182" t="s">
        <v>542</v>
      </c>
      <c r="J113" s="183" t="s">
        <v>543</v>
      </c>
    </row>
    <row r="114" spans="1:10" s="170" customFormat="1" ht="22.5" customHeight="1">
      <c r="A114" s="193">
        <v>45010</v>
      </c>
      <c r="B114" s="181" t="s">
        <v>1466</v>
      </c>
      <c r="C114" s="182" t="s">
        <v>1040</v>
      </c>
      <c r="D114" s="182" t="s">
        <v>299</v>
      </c>
      <c r="E114" s="182"/>
      <c r="F114" s="182" t="s">
        <v>870</v>
      </c>
      <c r="G114" s="182" t="s">
        <v>869</v>
      </c>
      <c r="H114" s="182" t="s">
        <v>990</v>
      </c>
      <c r="I114" s="182" t="s">
        <v>570</v>
      </c>
      <c r="J114" s="183" t="s">
        <v>571</v>
      </c>
    </row>
    <row r="115" spans="1:10" s="170" customFormat="1" ht="22.5" customHeight="1">
      <c r="A115" s="193">
        <v>45010</v>
      </c>
      <c r="B115" s="181" t="s">
        <v>1466</v>
      </c>
      <c r="C115" s="182" t="s">
        <v>1040</v>
      </c>
      <c r="D115" s="182" t="s">
        <v>811</v>
      </c>
      <c r="E115" s="182"/>
      <c r="F115" s="182" t="s">
        <v>870</v>
      </c>
      <c r="G115" s="182" t="s">
        <v>869</v>
      </c>
      <c r="H115" s="182" t="s">
        <v>997</v>
      </c>
      <c r="I115" s="182" t="s">
        <v>596</v>
      </c>
      <c r="J115" s="183" t="s">
        <v>597</v>
      </c>
    </row>
    <row r="116" spans="1:10" s="180" customFormat="1" ht="20.100000000000001" customHeight="1">
      <c r="A116" s="189"/>
      <c r="B116" s="190"/>
      <c r="C116" s="191"/>
      <c r="D116" s="191"/>
      <c r="E116" s="191"/>
      <c r="F116" s="191"/>
      <c r="G116" s="191"/>
      <c r="H116" s="191"/>
      <c r="I116" s="191"/>
      <c r="J116" s="192"/>
    </row>
    <row r="117" spans="1:10" s="170" customFormat="1" ht="22.5" customHeight="1">
      <c r="A117" s="193">
        <v>45012</v>
      </c>
      <c r="B117" s="181" t="s">
        <v>1468</v>
      </c>
      <c r="C117" s="182" t="s">
        <v>1039</v>
      </c>
      <c r="D117" s="182" t="s">
        <v>107</v>
      </c>
      <c r="E117" s="182"/>
      <c r="F117" s="182" t="s">
        <v>866</v>
      </c>
      <c r="G117" s="182" t="s">
        <v>865</v>
      </c>
      <c r="H117" s="182" t="s">
        <v>940</v>
      </c>
      <c r="I117" s="182" t="s">
        <v>112</v>
      </c>
      <c r="J117" s="183" t="s">
        <v>113</v>
      </c>
    </row>
    <row r="118" spans="1:10" s="170" customFormat="1" ht="22.5" customHeight="1">
      <c r="A118" s="193">
        <v>45012</v>
      </c>
      <c r="B118" s="181" t="s">
        <v>1468</v>
      </c>
      <c r="C118" s="182" t="s">
        <v>1039</v>
      </c>
      <c r="D118" s="182" t="s">
        <v>139</v>
      </c>
      <c r="E118" s="182"/>
      <c r="F118" s="182" t="s">
        <v>866</v>
      </c>
      <c r="G118" s="182" t="s">
        <v>865</v>
      </c>
      <c r="H118" s="182" t="s">
        <v>947</v>
      </c>
      <c r="I118" s="182" t="s">
        <v>142</v>
      </c>
      <c r="J118" s="183" t="s">
        <v>143</v>
      </c>
    </row>
    <row r="119" spans="1:10" s="170" customFormat="1" ht="22.5" customHeight="1">
      <c r="A119" s="193">
        <v>45012</v>
      </c>
      <c r="B119" s="181" t="s">
        <v>1468</v>
      </c>
      <c r="C119" s="182" t="s">
        <v>1039</v>
      </c>
      <c r="D119" s="182" t="s">
        <v>152</v>
      </c>
      <c r="E119" s="182"/>
      <c r="F119" s="182" t="s">
        <v>866</v>
      </c>
      <c r="G119" s="182" t="s">
        <v>865</v>
      </c>
      <c r="H119" s="182" t="s">
        <v>954</v>
      </c>
      <c r="I119" s="182" t="s">
        <v>155</v>
      </c>
      <c r="J119" s="183" t="s">
        <v>156</v>
      </c>
    </row>
    <row r="120" spans="1:10" s="170" customFormat="1" ht="22.5" customHeight="1">
      <c r="A120" s="193">
        <v>45012</v>
      </c>
      <c r="B120" s="181" t="s">
        <v>1468</v>
      </c>
      <c r="C120" s="182" t="s">
        <v>1039</v>
      </c>
      <c r="D120" s="182" t="s">
        <v>214</v>
      </c>
      <c r="E120" s="182"/>
      <c r="F120" s="182" t="s">
        <v>866</v>
      </c>
      <c r="G120" s="182" t="s">
        <v>865</v>
      </c>
      <c r="H120" s="182" t="s">
        <v>971</v>
      </c>
      <c r="I120" s="182" t="s">
        <v>217</v>
      </c>
      <c r="J120" s="183" t="s">
        <v>147</v>
      </c>
    </row>
    <row r="121" spans="1:10" s="170" customFormat="1" ht="22.5" customHeight="1">
      <c r="A121" s="193">
        <v>45012</v>
      </c>
      <c r="B121" s="181" t="s">
        <v>1468</v>
      </c>
      <c r="C121" s="182" t="s">
        <v>1039</v>
      </c>
      <c r="D121" s="182" t="s">
        <v>268</v>
      </c>
      <c r="E121" s="182"/>
      <c r="F121" s="182" t="s">
        <v>866</v>
      </c>
      <c r="G121" s="182" t="s">
        <v>865</v>
      </c>
      <c r="H121" s="182" t="s">
        <v>978</v>
      </c>
      <c r="I121" s="182" t="s">
        <v>269</v>
      </c>
      <c r="J121" s="183" t="s">
        <v>270</v>
      </c>
    </row>
    <row r="122" spans="1:10" s="170" customFormat="1" ht="22.5" customHeight="1">
      <c r="A122" s="193">
        <v>45012</v>
      </c>
      <c r="B122" s="181" t="s">
        <v>1468</v>
      </c>
      <c r="C122" s="182" t="s">
        <v>1039</v>
      </c>
      <c r="D122" s="182" t="s">
        <v>299</v>
      </c>
      <c r="E122" s="182"/>
      <c r="F122" s="182" t="s">
        <v>866</v>
      </c>
      <c r="G122" s="182" t="s">
        <v>865</v>
      </c>
      <c r="H122" s="182" t="s">
        <v>985</v>
      </c>
      <c r="I122" s="182" t="s">
        <v>1087</v>
      </c>
      <c r="J122" s="183" t="s">
        <v>302</v>
      </c>
    </row>
    <row r="123" spans="1:10" s="184" customFormat="1" ht="22.5" customHeight="1">
      <c r="A123" s="193">
        <v>45012</v>
      </c>
      <c r="B123" s="181" t="s">
        <v>1468</v>
      </c>
      <c r="C123" s="182" t="s">
        <v>1039</v>
      </c>
      <c r="D123" s="182" t="s">
        <v>811</v>
      </c>
      <c r="E123" s="182"/>
      <c r="F123" s="182" t="s">
        <v>866</v>
      </c>
      <c r="G123" s="182" t="s">
        <v>865</v>
      </c>
      <c r="H123" s="182" t="s">
        <v>992</v>
      </c>
      <c r="I123" s="182" t="s">
        <v>328</v>
      </c>
      <c r="J123" s="183" t="s">
        <v>329</v>
      </c>
    </row>
    <row r="124" spans="1:10" s="170" customFormat="1" ht="22.5" customHeight="1">
      <c r="A124" s="193">
        <v>45012</v>
      </c>
      <c r="B124" s="181" t="s">
        <v>1468</v>
      </c>
      <c r="C124" s="182" t="s">
        <v>1039</v>
      </c>
      <c r="D124" s="182" t="s">
        <v>107</v>
      </c>
      <c r="E124" s="182"/>
      <c r="F124" s="182" t="s">
        <v>866</v>
      </c>
      <c r="G124" s="182" t="s">
        <v>865</v>
      </c>
      <c r="H124" s="182" t="s">
        <v>942</v>
      </c>
      <c r="I124" s="182" t="s">
        <v>123</v>
      </c>
      <c r="J124" s="183" t="s">
        <v>124</v>
      </c>
    </row>
    <row r="125" spans="1:10" s="170" customFormat="1" ht="22.5" customHeight="1">
      <c r="A125" s="193">
        <v>45012</v>
      </c>
      <c r="B125" s="181" t="s">
        <v>1468</v>
      </c>
      <c r="C125" s="182" t="s">
        <v>1039</v>
      </c>
      <c r="D125" s="182" t="s">
        <v>139</v>
      </c>
      <c r="E125" s="182"/>
      <c r="F125" s="182" t="s">
        <v>866</v>
      </c>
      <c r="G125" s="182" t="s">
        <v>865</v>
      </c>
      <c r="H125" s="182" t="s">
        <v>949</v>
      </c>
      <c r="I125" s="182" t="s">
        <v>262</v>
      </c>
      <c r="J125" s="183" t="s">
        <v>143</v>
      </c>
    </row>
    <row r="126" spans="1:10" s="170" customFormat="1" ht="22.5" customHeight="1">
      <c r="A126" s="193">
        <v>45012</v>
      </c>
      <c r="B126" s="181" t="s">
        <v>1468</v>
      </c>
      <c r="C126" s="182" t="s">
        <v>1039</v>
      </c>
      <c r="D126" s="182" t="s">
        <v>152</v>
      </c>
      <c r="E126" s="182"/>
      <c r="F126" s="182" t="s">
        <v>866</v>
      </c>
      <c r="G126" s="182" t="s">
        <v>865</v>
      </c>
      <c r="H126" s="182" t="s">
        <v>956</v>
      </c>
      <c r="I126" s="182" t="s">
        <v>166</v>
      </c>
      <c r="J126" s="183" t="s">
        <v>156</v>
      </c>
    </row>
    <row r="127" spans="1:10" s="170" customFormat="1" ht="22.5" customHeight="1">
      <c r="A127" s="193">
        <v>45012</v>
      </c>
      <c r="B127" s="181" t="s">
        <v>1468</v>
      </c>
      <c r="C127" s="182" t="s">
        <v>1039</v>
      </c>
      <c r="D127" s="182" t="s">
        <v>934</v>
      </c>
      <c r="E127" s="182"/>
      <c r="F127" s="182" t="s">
        <v>866</v>
      </c>
      <c r="G127" s="182" t="s">
        <v>865</v>
      </c>
      <c r="H127" s="182" t="s">
        <v>1032</v>
      </c>
      <c r="I127" s="182" t="s">
        <v>177</v>
      </c>
      <c r="J127" s="183" t="s">
        <v>85</v>
      </c>
    </row>
    <row r="128" spans="1:10" s="170" customFormat="1" ht="22.5" customHeight="1">
      <c r="A128" s="193">
        <v>45012</v>
      </c>
      <c r="B128" s="181" t="s">
        <v>1468</v>
      </c>
      <c r="C128" s="182" t="s">
        <v>1039</v>
      </c>
      <c r="D128" s="182" t="s">
        <v>935</v>
      </c>
      <c r="E128" s="182"/>
      <c r="F128" s="182" t="s">
        <v>866</v>
      </c>
      <c r="G128" s="182" t="s">
        <v>865</v>
      </c>
      <c r="H128" s="182" t="s">
        <v>1034</v>
      </c>
      <c r="I128" s="182" t="s">
        <v>201</v>
      </c>
      <c r="J128" s="183" t="s">
        <v>85</v>
      </c>
    </row>
    <row r="129" spans="1:10" s="170" customFormat="1" ht="22.5" customHeight="1">
      <c r="A129" s="193">
        <v>45012</v>
      </c>
      <c r="B129" s="181" t="s">
        <v>1468</v>
      </c>
      <c r="C129" s="182" t="s">
        <v>1039</v>
      </c>
      <c r="D129" s="182" t="s">
        <v>214</v>
      </c>
      <c r="E129" s="182"/>
      <c r="F129" s="182" t="s">
        <v>866</v>
      </c>
      <c r="G129" s="182" t="s">
        <v>865</v>
      </c>
      <c r="H129" s="182" t="s">
        <v>973</v>
      </c>
      <c r="I129" s="182" t="s">
        <v>228</v>
      </c>
      <c r="J129" s="183" t="s">
        <v>229</v>
      </c>
    </row>
    <row r="130" spans="1:10" s="170" customFormat="1" ht="22.5" customHeight="1">
      <c r="A130" s="193">
        <v>45012</v>
      </c>
      <c r="B130" s="181" t="s">
        <v>1468</v>
      </c>
      <c r="C130" s="182" t="s">
        <v>1039</v>
      </c>
      <c r="D130" s="182" t="s">
        <v>268</v>
      </c>
      <c r="E130" s="182"/>
      <c r="F130" s="182" t="s">
        <v>866</v>
      </c>
      <c r="G130" s="182" t="s">
        <v>865</v>
      </c>
      <c r="H130" s="182" t="s">
        <v>980</v>
      </c>
      <c r="I130" s="182" t="s">
        <v>283</v>
      </c>
      <c r="J130" s="183" t="s">
        <v>284</v>
      </c>
    </row>
    <row r="131" spans="1:10" s="170" customFormat="1" ht="22.5" customHeight="1">
      <c r="A131" s="193">
        <v>45012</v>
      </c>
      <c r="B131" s="181" t="s">
        <v>1468</v>
      </c>
      <c r="C131" s="182" t="s">
        <v>1039</v>
      </c>
      <c r="D131" s="182" t="s">
        <v>299</v>
      </c>
      <c r="E131" s="182"/>
      <c r="F131" s="182" t="s">
        <v>866</v>
      </c>
      <c r="G131" s="182" t="s">
        <v>865</v>
      </c>
      <c r="H131" s="182" t="s">
        <v>987</v>
      </c>
      <c r="I131" s="182" t="s">
        <v>301</v>
      </c>
      <c r="J131" s="183" t="s">
        <v>311</v>
      </c>
    </row>
    <row r="132" spans="1:10" s="184" customFormat="1" ht="22.5" customHeight="1">
      <c r="A132" s="193">
        <v>45012</v>
      </c>
      <c r="B132" s="181" t="s">
        <v>1468</v>
      </c>
      <c r="C132" s="182" t="s">
        <v>1039</v>
      </c>
      <c r="D132" s="182" t="s">
        <v>811</v>
      </c>
      <c r="E132" s="182"/>
      <c r="F132" s="182" t="s">
        <v>866</v>
      </c>
      <c r="G132" s="182" t="s">
        <v>865</v>
      </c>
      <c r="H132" s="182" t="s">
        <v>994</v>
      </c>
      <c r="I132" s="182" t="s">
        <v>338</v>
      </c>
      <c r="J132" s="183" t="s">
        <v>339</v>
      </c>
    </row>
    <row r="133" spans="1:10" s="170" customFormat="1" ht="22.5" customHeight="1">
      <c r="A133" s="193">
        <v>45012</v>
      </c>
      <c r="B133" s="181" t="s">
        <v>1468</v>
      </c>
      <c r="C133" s="182" t="s">
        <v>1041</v>
      </c>
      <c r="D133" s="182" t="s">
        <v>107</v>
      </c>
      <c r="E133" s="182"/>
      <c r="F133" s="182" t="s">
        <v>866</v>
      </c>
      <c r="G133" s="182" t="s">
        <v>865</v>
      </c>
      <c r="H133" s="182" t="s">
        <v>946</v>
      </c>
      <c r="I133" s="182" t="s">
        <v>624</v>
      </c>
      <c r="J133" s="183" t="s">
        <v>625</v>
      </c>
    </row>
    <row r="134" spans="1:10" s="170" customFormat="1" ht="22.5" customHeight="1">
      <c r="A134" s="193">
        <v>45012</v>
      </c>
      <c r="B134" s="181" t="s">
        <v>1468</v>
      </c>
      <c r="C134" s="182" t="s">
        <v>1041</v>
      </c>
      <c r="D134" s="182" t="s">
        <v>152</v>
      </c>
      <c r="E134" s="182"/>
      <c r="F134" s="182" t="s">
        <v>866</v>
      </c>
      <c r="G134" s="182" t="s">
        <v>865</v>
      </c>
      <c r="H134" s="182" t="s">
        <v>960</v>
      </c>
      <c r="I134" s="182" t="s">
        <v>644</v>
      </c>
      <c r="J134" s="183" t="s">
        <v>645</v>
      </c>
    </row>
    <row r="135" spans="1:10" s="170" customFormat="1" ht="22.5" customHeight="1">
      <c r="A135" s="193">
        <v>45012</v>
      </c>
      <c r="B135" s="181" t="s">
        <v>1468</v>
      </c>
      <c r="C135" s="182" t="s">
        <v>1041</v>
      </c>
      <c r="D135" s="182" t="s">
        <v>214</v>
      </c>
      <c r="E135" s="182"/>
      <c r="F135" s="182" t="s">
        <v>866</v>
      </c>
      <c r="G135" s="182" t="s">
        <v>865</v>
      </c>
      <c r="H135" s="182" t="s">
        <v>977</v>
      </c>
      <c r="I135" s="182" t="s">
        <v>665</v>
      </c>
      <c r="J135" s="183" t="s">
        <v>666</v>
      </c>
    </row>
    <row r="136" spans="1:10" s="170" customFormat="1" ht="22.5" customHeight="1">
      <c r="A136" s="193">
        <v>45012</v>
      </c>
      <c r="B136" s="181" t="s">
        <v>1468</v>
      </c>
      <c r="C136" s="182" t="s">
        <v>1041</v>
      </c>
      <c r="D136" s="182" t="s">
        <v>268</v>
      </c>
      <c r="E136" s="182"/>
      <c r="F136" s="182" t="s">
        <v>866</v>
      </c>
      <c r="G136" s="182" t="s">
        <v>865</v>
      </c>
      <c r="H136" s="182" t="s">
        <v>984</v>
      </c>
      <c r="I136" s="182" t="s">
        <v>691</v>
      </c>
      <c r="J136" s="183" t="s">
        <v>692</v>
      </c>
    </row>
    <row r="137" spans="1:10" s="170" customFormat="1" ht="22.5" customHeight="1">
      <c r="A137" s="193">
        <v>45012</v>
      </c>
      <c r="B137" s="181" t="s">
        <v>1468</v>
      </c>
      <c r="C137" s="182" t="s">
        <v>1041</v>
      </c>
      <c r="D137" s="182" t="s">
        <v>299</v>
      </c>
      <c r="E137" s="182"/>
      <c r="F137" s="182" t="s">
        <v>866</v>
      </c>
      <c r="G137" s="182" t="s">
        <v>865</v>
      </c>
      <c r="H137" s="182" t="s">
        <v>991</v>
      </c>
      <c r="I137" s="182" t="s">
        <v>761</v>
      </c>
      <c r="J137" s="183" t="s">
        <v>762</v>
      </c>
    </row>
    <row r="138" spans="1:10" s="170" customFormat="1" ht="22.5" customHeight="1">
      <c r="A138" s="193">
        <v>45012</v>
      </c>
      <c r="B138" s="181" t="s">
        <v>1468</v>
      </c>
      <c r="C138" s="182" t="s">
        <v>1041</v>
      </c>
      <c r="D138" s="182" t="s">
        <v>299</v>
      </c>
      <c r="E138" s="182"/>
      <c r="F138" s="182" t="s">
        <v>866</v>
      </c>
      <c r="G138" s="182" t="s">
        <v>865</v>
      </c>
      <c r="H138" s="182" t="s">
        <v>991</v>
      </c>
      <c r="I138" s="182" t="s">
        <v>1083</v>
      </c>
      <c r="J138" s="183" t="s">
        <v>1117</v>
      </c>
    </row>
    <row r="139" spans="1:10" s="184" customFormat="1" ht="22.5" customHeight="1">
      <c r="A139" s="193">
        <v>45012</v>
      </c>
      <c r="B139" s="181" t="s">
        <v>1468</v>
      </c>
      <c r="C139" s="182" t="s">
        <v>1041</v>
      </c>
      <c r="D139" s="182" t="s">
        <v>811</v>
      </c>
      <c r="E139" s="182"/>
      <c r="F139" s="182" t="s">
        <v>866</v>
      </c>
      <c r="G139" s="182" t="s">
        <v>865</v>
      </c>
      <c r="H139" s="182" t="s">
        <v>998</v>
      </c>
      <c r="I139" s="182" t="s">
        <v>793</v>
      </c>
      <c r="J139" s="183" t="s">
        <v>794</v>
      </c>
    </row>
    <row r="140" spans="1:10" s="170" customFormat="1" ht="22.5" customHeight="1">
      <c r="A140" s="193">
        <v>45012</v>
      </c>
      <c r="B140" s="181" t="s">
        <v>1468</v>
      </c>
      <c r="C140" s="182" t="s">
        <v>1041</v>
      </c>
      <c r="D140" s="182" t="s">
        <v>715</v>
      </c>
      <c r="E140" s="182"/>
      <c r="F140" s="182" t="s">
        <v>866</v>
      </c>
      <c r="G140" s="182" t="s">
        <v>865</v>
      </c>
      <c r="H140" s="182" t="s">
        <v>1001</v>
      </c>
      <c r="I140" s="182" t="s">
        <v>718</v>
      </c>
      <c r="J140" s="183" t="s">
        <v>170</v>
      </c>
    </row>
    <row r="141" spans="1:10" s="170" customFormat="1" ht="22.5" customHeight="1">
      <c r="A141" s="193">
        <v>45012</v>
      </c>
      <c r="B141" s="181" t="s">
        <v>1468</v>
      </c>
      <c r="C141" s="182" t="s">
        <v>1041</v>
      </c>
      <c r="D141" s="182" t="s">
        <v>292</v>
      </c>
      <c r="E141" s="182"/>
      <c r="F141" s="182" t="s">
        <v>866</v>
      </c>
      <c r="G141" s="182" t="s">
        <v>865</v>
      </c>
      <c r="H141" s="182" t="s">
        <v>1004</v>
      </c>
      <c r="I141" s="182" t="s">
        <v>743</v>
      </c>
      <c r="J141" s="183" t="s">
        <v>744</v>
      </c>
    </row>
    <row r="142" spans="1:10" s="170" customFormat="1" ht="22.5" customHeight="1">
      <c r="A142" s="193">
        <v>45012</v>
      </c>
      <c r="B142" s="181" t="s">
        <v>1468</v>
      </c>
      <c r="C142" s="182" t="s">
        <v>1041</v>
      </c>
      <c r="D142" s="182" t="s">
        <v>775</v>
      </c>
      <c r="E142" s="182"/>
      <c r="F142" s="182" t="s">
        <v>866</v>
      </c>
      <c r="G142" s="182" t="s">
        <v>865</v>
      </c>
      <c r="H142" s="182" t="s">
        <v>1007</v>
      </c>
      <c r="I142" s="182" t="s">
        <v>778</v>
      </c>
      <c r="J142" s="183" t="s">
        <v>779</v>
      </c>
    </row>
    <row r="143" spans="1:10" s="170" customFormat="1" ht="22.5" customHeight="1">
      <c r="A143" s="193">
        <v>45012</v>
      </c>
      <c r="B143" s="181" t="s">
        <v>1468</v>
      </c>
      <c r="C143" s="182" t="s">
        <v>1041</v>
      </c>
      <c r="D143" s="182" t="s">
        <v>851</v>
      </c>
      <c r="E143" s="182"/>
      <c r="F143" s="182" t="s">
        <v>866</v>
      </c>
      <c r="G143" s="182" t="s">
        <v>865</v>
      </c>
      <c r="H143" s="182" t="s">
        <v>1010</v>
      </c>
      <c r="I143" s="182" t="s">
        <v>831</v>
      </c>
      <c r="J143" s="183" t="s">
        <v>832</v>
      </c>
    </row>
    <row r="144" spans="1:10" s="175" customFormat="1" ht="20.100000000000001" customHeight="1">
      <c r="A144" s="185"/>
      <c r="B144" s="186"/>
      <c r="C144" s="187"/>
      <c r="D144" s="187"/>
      <c r="E144" s="187"/>
      <c r="F144" s="187"/>
      <c r="G144" s="187"/>
      <c r="H144" s="187"/>
      <c r="I144" s="187"/>
      <c r="J144" s="188"/>
    </row>
    <row r="145" spans="1:10" s="170" customFormat="1" ht="22.5" customHeight="1">
      <c r="A145" s="193">
        <v>45012</v>
      </c>
      <c r="B145" s="181" t="s">
        <v>1468</v>
      </c>
      <c r="C145" s="182" t="s">
        <v>1039</v>
      </c>
      <c r="D145" s="182" t="s">
        <v>107</v>
      </c>
      <c r="E145" s="182"/>
      <c r="F145" s="182" t="s">
        <v>870</v>
      </c>
      <c r="G145" s="182" t="s">
        <v>869</v>
      </c>
      <c r="H145" s="182" t="s">
        <v>941</v>
      </c>
      <c r="I145" s="182" t="s">
        <v>369</v>
      </c>
      <c r="J145" s="183" t="s">
        <v>134</v>
      </c>
    </row>
    <row r="146" spans="1:10" s="170" customFormat="1" ht="22.5" customHeight="1">
      <c r="A146" s="193">
        <v>45012</v>
      </c>
      <c r="B146" s="181" t="s">
        <v>1468</v>
      </c>
      <c r="C146" s="182" t="s">
        <v>1039</v>
      </c>
      <c r="D146" s="182" t="s">
        <v>139</v>
      </c>
      <c r="E146" s="182"/>
      <c r="F146" s="182" t="s">
        <v>870</v>
      </c>
      <c r="G146" s="182" t="s">
        <v>869</v>
      </c>
      <c r="H146" s="182" t="s">
        <v>948</v>
      </c>
      <c r="I146" s="182" t="s">
        <v>376</v>
      </c>
      <c r="J146" s="183" t="s">
        <v>249</v>
      </c>
    </row>
    <row r="147" spans="1:10" s="170" customFormat="1" ht="22.5" customHeight="1">
      <c r="A147" s="193">
        <v>45012</v>
      </c>
      <c r="B147" s="181" t="s">
        <v>1468</v>
      </c>
      <c r="C147" s="182" t="s">
        <v>1039</v>
      </c>
      <c r="D147" s="182" t="s">
        <v>152</v>
      </c>
      <c r="E147" s="182"/>
      <c r="F147" s="182" t="s">
        <v>870</v>
      </c>
      <c r="G147" s="182" t="s">
        <v>869</v>
      </c>
      <c r="H147" s="182" t="s">
        <v>955</v>
      </c>
      <c r="I147" s="182" t="s">
        <v>392</v>
      </c>
      <c r="J147" s="183" t="s">
        <v>393</v>
      </c>
    </row>
    <row r="148" spans="1:10" s="170" customFormat="1" ht="22.5" customHeight="1">
      <c r="A148" s="193">
        <v>45012</v>
      </c>
      <c r="B148" s="181" t="s">
        <v>1468</v>
      </c>
      <c r="C148" s="182" t="s">
        <v>1039</v>
      </c>
      <c r="D148" s="182" t="s">
        <v>214</v>
      </c>
      <c r="E148" s="182"/>
      <c r="F148" s="182" t="s">
        <v>870</v>
      </c>
      <c r="G148" s="182" t="s">
        <v>869</v>
      </c>
      <c r="H148" s="182" t="s">
        <v>972</v>
      </c>
      <c r="I148" s="182" t="s">
        <v>242</v>
      </c>
      <c r="J148" s="183" t="s">
        <v>243</v>
      </c>
    </row>
    <row r="149" spans="1:10" s="170" customFormat="1" ht="22.5" customHeight="1">
      <c r="A149" s="193">
        <v>45012</v>
      </c>
      <c r="B149" s="181" t="s">
        <v>1468</v>
      </c>
      <c r="C149" s="182" t="s">
        <v>1039</v>
      </c>
      <c r="D149" s="182" t="s">
        <v>268</v>
      </c>
      <c r="E149" s="182"/>
      <c r="F149" s="182" t="s">
        <v>870</v>
      </c>
      <c r="G149" s="182" t="s">
        <v>869</v>
      </c>
      <c r="H149" s="182" t="s">
        <v>979</v>
      </c>
      <c r="I149" s="182" t="s">
        <v>409</v>
      </c>
      <c r="J149" s="183" t="s">
        <v>410</v>
      </c>
    </row>
    <row r="150" spans="1:10" s="170" customFormat="1" ht="22.5" customHeight="1">
      <c r="A150" s="193">
        <v>45012</v>
      </c>
      <c r="B150" s="181" t="s">
        <v>1468</v>
      </c>
      <c r="C150" s="182" t="s">
        <v>1039</v>
      </c>
      <c r="D150" s="182" t="s">
        <v>299</v>
      </c>
      <c r="E150" s="182"/>
      <c r="F150" s="182" t="s">
        <v>870</v>
      </c>
      <c r="G150" s="182" t="s">
        <v>869</v>
      </c>
      <c r="H150" s="182" t="s">
        <v>986</v>
      </c>
      <c r="I150" s="182" t="s">
        <v>1092</v>
      </c>
      <c r="J150" s="183" t="s">
        <v>319</v>
      </c>
    </row>
    <row r="151" spans="1:10" s="170" customFormat="1" ht="22.5" customHeight="1">
      <c r="A151" s="193">
        <v>45012</v>
      </c>
      <c r="B151" s="181" t="s">
        <v>1468</v>
      </c>
      <c r="C151" s="182" t="s">
        <v>1039</v>
      </c>
      <c r="D151" s="182" t="s">
        <v>811</v>
      </c>
      <c r="E151" s="182"/>
      <c r="F151" s="182" t="s">
        <v>870</v>
      </c>
      <c r="G151" s="182" t="s">
        <v>869</v>
      </c>
      <c r="H151" s="182" t="s">
        <v>993</v>
      </c>
      <c r="I151" s="182" t="s">
        <v>349</v>
      </c>
      <c r="J151" s="183" t="s">
        <v>344</v>
      </c>
    </row>
    <row r="152" spans="1:10" s="170" customFormat="1" ht="22.5" customHeight="1">
      <c r="A152" s="193">
        <v>45012</v>
      </c>
      <c r="B152" s="181" t="s">
        <v>1468</v>
      </c>
      <c r="C152" s="182" t="s">
        <v>1039</v>
      </c>
      <c r="D152" s="182" t="s">
        <v>107</v>
      </c>
      <c r="E152" s="182"/>
      <c r="F152" s="182" t="s">
        <v>870</v>
      </c>
      <c r="G152" s="182" t="s">
        <v>869</v>
      </c>
      <c r="H152" s="182" t="s">
        <v>943</v>
      </c>
      <c r="I152" s="182" t="s">
        <v>133</v>
      </c>
      <c r="J152" s="183" t="s">
        <v>134</v>
      </c>
    </row>
    <row r="153" spans="1:10" s="170" customFormat="1" ht="22.5" customHeight="1">
      <c r="A153" s="193">
        <v>45012</v>
      </c>
      <c r="B153" s="181" t="s">
        <v>1468</v>
      </c>
      <c r="C153" s="182" t="s">
        <v>1039</v>
      </c>
      <c r="D153" s="182" t="s">
        <v>139</v>
      </c>
      <c r="E153" s="182"/>
      <c r="F153" s="182" t="s">
        <v>870</v>
      </c>
      <c r="G153" s="182" t="s">
        <v>869</v>
      </c>
      <c r="H153" s="182" t="s">
        <v>950</v>
      </c>
      <c r="I153" s="182" t="s">
        <v>1075</v>
      </c>
      <c r="J153" s="183" t="s">
        <v>249</v>
      </c>
    </row>
    <row r="154" spans="1:10" s="170" customFormat="1" ht="22.5" customHeight="1">
      <c r="A154" s="193">
        <v>45012</v>
      </c>
      <c r="B154" s="181" t="s">
        <v>1468</v>
      </c>
      <c r="C154" s="182" t="s">
        <v>1039</v>
      </c>
      <c r="D154" s="182" t="s">
        <v>152</v>
      </c>
      <c r="E154" s="182"/>
      <c r="F154" s="182" t="s">
        <v>870</v>
      </c>
      <c r="G154" s="182" t="s">
        <v>869</v>
      </c>
      <c r="H154" s="182" t="s">
        <v>957</v>
      </c>
      <c r="I154" s="182" t="s">
        <v>401</v>
      </c>
      <c r="J154" s="183" t="s">
        <v>191</v>
      </c>
    </row>
    <row r="155" spans="1:10" s="170" customFormat="1" ht="22.5" customHeight="1">
      <c r="A155" s="193">
        <v>45012</v>
      </c>
      <c r="B155" s="181" t="s">
        <v>1468</v>
      </c>
      <c r="C155" s="182" t="s">
        <v>1039</v>
      </c>
      <c r="D155" s="182" t="s">
        <v>934</v>
      </c>
      <c r="E155" s="182"/>
      <c r="F155" s="182" t="s">
        <v>870</v>
      </c>
      <c r="G155" s="182" t="s">
        <v>869</v>
      </c>
      <c r="H155" s="182" t="s">
        <v>1033</v>
      </c>
      <c r="I155" s="182" t="s">
        <v>190</v>
      </c>
      <c r="J155" s="183" t="s">
        <v>191</v>
      </c>
    </row>
    <row r="156" spans="1:10" s="170" customFormat="1" ht="22.5" customHeight="1">
      <c r="A156" s="193">
        <v>45012</v>
      </c>
      <c r="B156" s="181" t="s">
        <v>1468</v>
      </c>
      <c r="C156" s="182" t="s">
        <v>1039</v>
      </c>
      <c r="D156" s="182" t="s">
        <v>935</v>
      </c>
      <c r="E156" s="182"/>
      <c r="F156" s="182" t="s">
        <v>870</v>
      </c>
      <c r="G156" s="182" t="s">
        <v>869</v>
      </c>
      <c r="H156" s="182" t="s">
        <v>1035</v>
      </c>
      <c r="I156" s="182" t="s">
        <v>208</v>
      </c>
      <c r="J156" s="183" t="s">
        <v>191</v>
      </c>
    </row>
    <row r="157" spans="1:10" s="170" customFormat="1" ht="22.5" customHeight="1">
      <c r="A157" s="193">
        <v>45012</v>
      </c>
      <c r="B157" s="181" t="s">
        <v>1468</v>
      </c>
      <c r="C157" s="182" t="s">
        <v>1039</v>
      </c>
      <c r="D157" s="182" t="s">
        <v>214</v>
      </c>
      <c r="E157" s="182"/>
      <c r="F157" s="182" t="s">
        <v>870</v>
      </c>
      <c r="G157" s="182" t="s">
        <v>869</v>
      </c>
      <c r="H157" s="182" t="s">
        <v>974</v>
      </c>
      <c r="I157" s="182" t="s">
        <v>254</v>
      </c>
      <c r="J157" s="183" t="s">
        <v>255</v>
      </c>
    </row>
    <row r="158" spans="1:10" s="170" customFormat="1" ht="22.5" customHeight="1">
      <c r="A158" s="193">
        <v>45012</v>
      </c>
      <c r="B158" s="181" t="s">
        <v>1468</v>
      </c>
      <c r="C158" s="182" t="s">
        <v>1039</v>
      </c>
      <c r="D158" s="182" t="s">
        <v>268</v>
      </c>
      <c r="E158" s="182"/>
      <c r="F158" s="182" t="s">
        <v>870</v>
      </c>
      <c r="G158" s="182" t="s">
        <v>869</v>
      </c>
      <c r="H158" s="182" t="s">
        <v>981</v>
      </c>
      <c r="I158" s="182" t="s">
        <v>421</v>
      </c>
      <c r="J158" s="183" t="s">
        <v>422</v>
      </c>
    </row>
    <row r="159" spans="1:10" s="170" customFormat="1" ht="22.5" customHeight="1">
      <c r="A159" s="193">
        <v>45012</v>
      </c>
      <c r="B159" s="181" t="s">
        <v>1468</v>
      </c>
      <c r="C159" s="182" t="s">
        <v>1039</v>
      </c>
      <c r="D159" s="182" t="s">
        <v>299</v>
      </c>
      <c r="E159" s="182"/>
      <c r="F159" s="182" t="s">
        <v>870</v>
      </c>
      <c r="G159" s="182" t="s">
        <v>869</v>
      </c>
      <c r="H159" s="182" t="s">
        <v>988</v>
      </c>
      <c r="I159" s="182" t="s">
        <v>318</v>
      </c>
      <c r="J159" s="183" t="s">
        <v>319</v>
      </c>
    </row>
    <row r="160" spans="1:10" s="170" customFormat="1" ht="22.5" customHeight="1">
      <c r="A160" s="193">
        <v>45012</v>
      </c>
      <c r="B160" s="181" t="s">
        <v>1468</v>
      </c>
      <c r="C160" s="182" t="s">
        <v>1039</v>
      </c>
      <c r="D160" s="182" t="s">
        <v>811</v>
      </c>
      <c r="E160" s="182"/>
      <c r="F160" s="182" t="s">
        <v>870</v>
      </c>
      <c r="G160" s="182" t="s">
        <v>869</v>
      </c>
      <c r="H160" s="182" t="s">
        <v>995</v>
      </c>
      <c r="I160" s="182" t="s">
        <v>358</v>
      </c>
      <c r="J160" s="183" t="s">
        <v>348</v>
      </c>
    </row>
    <row r="161" spans="1:10" s="170" customFormat="1" ht="22.5" customHeight="1">
      <c r="A161" s="193">
        <v>45012</v>
      </c>
      <c r="B161" s="181" t="s">
        <v>1468</v>
      </c>
      <c r="C161" s="182" t="s">
        <v>1041</v>
      </c>
      <c r="D161" s="182" t="s">
        <v>107</v>
      </c>
      <c r="E161" s="182"/>
      <c r="F161" s="182" t="s">
        <v>870</v>
      </c>
      <c r="G161" s="182" t="s">
        <v>869</v>
      </c>
      <c r="H161" s="182" t="s">
        <v>1019</v>
      </c>
      <c r="I161" s="182" t="s">
        <v>636</v>
      </c>
      <c r="J161" s="183" t="s">
        <v>637</v>
      </c>
    </row>
    <row r="162" spans="1:10" s="170" customFormat="1" ht="22.5" customHeight="1">
      <c r="A162" s="193">
        <v>45012</v>
      </c>
      <c r="B162" s="181" t="s">
        <v>1468</v>
      </c>
      <c r="C162" s="182" t="s">
        <v>1041</v>
      </c>
      <c r="D162" s="182" t="s">
        <v>107</v>
      </c>
      <c r="E162" s="182"/>
      <c r="F162" s="182" t="s">
        <v>870</v>
      </c>
      <c r="G162" s="182" t="s">
        <v>869</v>
      </c>
      <c r="H162" s="182" t="s">
        <v>1019</v>
      </c>
      <c r="I162" s="182" t="s">
        <v>638</v>
      </c>
      <c r="J162" s="183" t="s">
        <v>639</v>
      </c>
    </row>
    <row r="163" spans="1:10" s="170" customFormat="1" ht="22.5" customHeight="1">
      <c r="A163" s="193">
        <v>45012</v>
      </c>
      <c r="B163" s="181" t="s">
        <v>1468</v>
      </c>
      <c r="C163" s="182" t="s">
        <v>1041</v>
      </c>
      <c r="D163" s="182" t="s">
        <v>107</v>
      </c>
      <c r="E163" s="182"/>
      <c r="F163" s="182" t="s">
        <v>870</v>
      </c>
      <c r="G163" s="182" t="s">
        <v>869</v>
      </c>
      <c r="H163" s="182" t="s">
        <v>1019</v>
      </c>
      <c r="I163" s="182" t="s">
        <v>640</v>
      </c>
      <c r="J163" s="183" t="s">
        <v>641</v>
      </c>
    </row>
    <row r="164" spans="1:10" s="170" customFormat="1" ht="22.5" customHeight="1">
      <c r="A164" s="193">
        <v>45012</v>
      </c>
      <c r="B164" s="181" t="s">
        <v>1468</v>
      </c>
      <c r="C164" s="182" t="s">
        <v>1041</v>
      </c>
      <c r="D164" s="182" t="s">
        <v>152</v>
      </c>
      <c r="E164" s="182"/>
      <c r="F164" s="182" t="s">
        <v>870</v>
      </c>
      <c r="G164" s="182" t="s">
        <v>869</v>
      </c>
      <c r="H164" s="182" t="s">
        <v>1021</v>
      </c>
      <c r="I164" s="182" t="s">
        <v>659</v>
      </c>
      <c r="J164" s="183" t="s">
        <v>660</v>
      </c>
    </row>
    <row r="165" spans="1:10" s="170" customFormat="1" ht="22.5" customHeight="1">
      <c r="A165" s="193">
        <v>45012</v>
      </c>
      <c r="B165" s="181" t="s">
        <v>1468</v>
      </c>
      <c r="C165" s="182" t="s">
        <v>1041</v>
      </c>
      <c r="D165" s="182" t="s">
        <v>214</v>
      </c>
      <c r="E165" s="182"/>
      <c r="F165" s="182" t="s">
        <v>870</v>
      </c>
      <c r="G165" s="182" t="s">
        <v>869</v>
      </c>
      <c r="H165" s="182" t="s">
        <v>1024</v>
      </c>
      <c r="I165" s="182" t="s">
        <v>680</v>
      </c>
      <c r="J165" s="183" t="s">
        <v>681</v>
      </c>
    </row>
    <row r="166" spans="1:10" s="170" customFormat="1" ht="22.5" customHeight="1">
      <c r="A166" s="193">
        <v>45012</v>
      </c>
      <c r="B166" s="181" t="s">
        <v>1468</v>
      </c>
      <c r="C166" s="182" t="s">
        <v>1041</v>
      </c>
      <c r="D166" s="182" t="s">
        <v>214</v>
      </c>
      <c r="E166" s="182"/>
      <c r="F166" s="182" t="s">
        <v>870</v>
      </c>
      <c r="G166" s="182" t="s">
        <v>869</v>
      </c>
      <c r="H166" s="182" t="s">
        <v>1024</v>
      </c>
      <c r="I166" s="182" t="s">
        <v>682</v>
      </c>
      <c r="J166" s="183" t="s">
        <v>1066</v>
      </c>
    </row>
    <row r="167" spans="1:10" s="170" customFormat="1" ht="22.5" customHeight="1">
      <c r="A167" s="193">
        <v>45012</v>
      </c>
      <c r="B167" s="181" t="s">
        <v>1468</v>
      </c>
      <c r="C167" s="182" t="s">
        <v>1041</v>
      </c>
      <c r="D167" s="182" t="s">
        <v>214</v>
      </c>
      <c r="E167" s="182"/>
      <c r="F167" s="182" t="s">
        <v>870</v>
      </c>
      <c r="G167" s="182" t="s">
        <v>869</v>
      </c>
      <c r="H167" s="182" t="s">
        <v>1024</v>
      </c>
      <c r="I167" s="182" t="s">
        <v>683</v>
      </c>
      <c r="J167" s="183" t="s">
        <v>1067</v>
      </c>
    </row>
    <row r="168" spans="1:10" s="170" customFormat="1" ht="22.5" customHeight="1">
      <c r="A168" s="193">
        <v>45012</v>
      </c>
      <c r="B168" s="181" t="s">
        <v>1468</v>
      </c>
      <c r="C168" s="182" t="s">
        <v>1041</v>
      </c>
      <c r="D168" s="182" t="s">
        <v>214</v>
      </c>
      <c r="E168" s="182"/>
      <c r="F168" s="182" t="s">
        <v>870</v>
      </c>
      <c r="G168" s="182" t="s">
        <v>869</v>
      </c>
      <c r="H168" s="182" t="s">
        <v>1024</v>
      </c>
      <c r="I168" s="182" t="s">
        <v>684</v>
      </c>
      <c r="J168" s="183" t="s">
        <v>1068</v>
      </c>
    </row>
    <row r="169" spans="1:10" s="170" customFormat="1" ht="22.5" customHeight="1">
      <c r="A169" s="193">
        <v>45012</v>
      </c>
      <c r="B169" s="181" t="s">
        <v>1468</v>
      </c>
      <c r="C169" s="182" t="s">
        <v>1041</v>
      </c>
      <c r="D169" s="182" t="s">
        <v>214</v>
      </c>
      <c r="E169" s="182"/>
      <c r="F169" s="182" t="s">
        <v>870</v>
      </c>
      <c r="G169" s="182" t="s">
        <v>869</v>
      </c>
      <c r="H169" s="182" t="s">
        <v>1024</v>
      </c>
      <c r="I169" s="182" t="s">
        <v>685</v>
      </c>
      <c r="J169" s="183" t="s">
        <v>1069</v>
      </c>
    </row>
    <row r="170" spans="1:10" s="170" customFormat="1" ht="22.5" customHeight="1">
      <c r="A170" s="193">
        <v>45012</v>
      </c>
      <c r="B170" s="181" t="s">
        <v>1468</v>
      </c>
      <c r="C170" s="182" t="s">
        <v>1041</v>
      </c>
      <c r="D170" s="182" t="s">
        <v>214</v>
      </c>
      <c r="E170" s="182"/>
      <c r="F170" s="182" t="s">
        <v>870</v>
      </c>
      <c r="G170" s="182" t="s">
        <v>869</v>
      </c>
      <c r="H170" s="182" t="s">
        <v>1024</v>
      </c>
      <c r="I170" s="182" t="s">
        <v>686</v>
      </c>
      <c r="J170" s="183" t="s">
        <v>1070</v>
      </c>
    </row>
    <row r="171" spans="1:10" s="170" customFormat="1" ht="22.5" customHeight="1">
      <c r="A171" s="193">
        <v>45012</v>
      </c>
      <c r="B171" s="181" t="s">
        <v>1468</v>
      </c>
      <c r="C171" s="182" t="s">
        <v>1041</v>
      </c>
      <c r="D171" s="182" t="s">
        <v>214</v>
      </c>
      <c r="E171" s="182"/>
      <c r="F171" s="182" t="s">
        <v>870</v>
      </c>
      <c r="G171" s="182" t="s">
        <v>869</v>
      </c>
      <c r="H171" s="182" t="s">
        <v>1024</v>
      </c>
      <c r="I171" s="182" t="s">
        <v>687</v>
      </c>
      <c r="J171" s="183" t="s">
        <v>1071</v>
      </c>
    </row>
    <row r="172" spans="1:10" s="170" customFormat="1" ht="22.5" customHeight="1">
      <c r="A172" s="193">
        <v>45012</v>
      </c>
      <c r="B172" s="181" t="s">
        <v>1468</v>
      </c>
      <c r="C172" s="182" t="s">
        <v>1041</v>
      </c>
      <c r="D172" s="182" t="s">
        <v>214</v>
      </c>
      <c r="E172" s="182"/>
      <c r="F172" s="182" t="s">
        <v>870</v>
      </c>
      <c r="G172" s="182" t="s">
        <v>869</v>
      </c>
      <c r="H172" s="182" t="s">
        <v>1024</v>
      </c>
      <c r="I172" s="182" t="s">
        <v>688</v>
      </c>
      <c r="J172" s="183" t="s">
        <v>1072</v>
      </c>
    </row>
    <row r="173" spans="1:10" s="170" customFormat="1" ht="22.5" customHeight="1">
      <c r="A173" s="193">
        <v>45012</v>
      </c>
      <c r="B173" s="181" t="s">
        <v>1468</v>
      </c>
      <c r="C173" s="182" t="s">
        <v>1041</v>
      </c>
      <c r="D173" s="182" t="s">
        <v>268</v>
      </c>
      <c r="E173" s="182"/>
      <c r="F173" s="182" t="s">
        <v>870</v>
      </c>
      <c r="G173" s="182" t="s">
        <v>869</v>
      </c>
      <c r="H173" s="182" t="s">
        <v>1025</v>
      </c>
      <c r="I173" s="182" t="s">
        <v>711</v>
      </c>
      <c r="J173" s="183" t="s">
        <v>712</v>
      </c>
    </row>
    <row r="174" spans="1:10" s="170" customFormat="1" ht="22.5" customHeight="1">
      <c r="A174" s="193">
        <v>45012</v>
      </c>
      <c r="B174" s="181" t="s">
        <v>1468</v>
      </c>
      <c r="C174" s="182" t="s">
        <v>1041</v>
      </c>
      <c r="D174" s="182" t="s">
        <v>268</v>
      </c>
      <c r="E174" s="182"/>
      <c r="F174" s="182" t="s">
        <v>870</v>
      </c>
      <c r="G174" s="182" t="s">
        <v>869</v>
      </c>
      <c r="H174" s="182" t="s">
        <v>1025</v>
      </c>
      <c r="I174" s="182" t="s">
        <v>713</v>
      </c>
      <c r="J174" s="183" t="s">
        <v>714</v>
      </c>
    </row>
    <row r="175" spans="1:10" s="170" customFormat="1" ht="22.5" customHeight="1">
      <c r="A175" s="193">
        <v>45012</v>
      </c>
      <c r="B175" s="181" t="s">
        <v>1468</v>
      </c>
      <c r="C175" s="182" t="s">
        <v>1041</v>
      </c>
      <c r="D175" s="182" t="s">
        <v>299</v>
      </c>
      <c r="E175" s="182"/>
      <c r="F175" s="182" t="s">
        <v>870</v>
      </c>
      <c r="G175" s="182" t="s">
        <v>869</v>
      </c>
      <c r="H175" s="182" t="s">
        <v>1026</v>
      </c>
      <c r="I175" s="182" t="s">
        <v>771</v>
      </c>
      <c r="J175" s="183" t="s">
        <v>772</v>
      </c>
    </row>
    <row r="176" spans="1:10" s="184" customFormat="1" ht="22.5" customHeight="1">
      <c r="A176" s="193">
        <v>45012</v>
      </c>
      <c r="B176" s="181" t="s">
        <v>1468</v>
      </c>
      <c r="C176" s="182" t="s">
        <v>1041</v>
      </c>
      <c r="D176" s="182" t="s">
        <v>811</v>
      </c>
      <c r="E176" s="182"/>
      <c r="F176" s="182" t="s">
        <v>870</v>
      </c>
      <c r="G176" s="182" t="s">
        <v>869</v>
      </c>
      <c r="H176" s="182" t="s">
        <v>1027</v>
      </c>
      <c r="I176" s="182" t="s">
        <v>814</v>
      </c>
      <c r="J176" s="183" t="s">
        <v>815</v>
      </c>
    </row>
    <row r="177" spans="1:10" s="184" customFormat="1" ht="22.5" customHeight="1">
      <c r="A177" s="193">
        <v>45012</v>
      </c>
      <c r="B177" s="181" t="s">
        <v>1468</v>
      </c>
      <c r="C177" s="182" t="s">
        <v>1041</v>
      </c>
      <c r="D177" s="182" t="s">
        <v>811</v>
      </c>
      <c r="E177" s="182"/>
      <c r="F177" s="182" t="s">
        <v>870</v>
      </c>
      <c r="G177" s="182" t="s">
        <v>869</v>
      </c>
      <c r="H177" s="182" t="s">
        <v>1027</v>
      </c>
      <c r="I177" s="182" t="s">
        <v>816</v>
      </c>
      <c r="J177" s="183" t="s">
        <v>817</v>
      </c>
    </row>
    <row r="178" spans="1:10" s="184" customFormat="1" ht="22.5" customHeight="1">
      <c r="A178" s="193">
        <v>45012</v>
      </c>
      <c r="B178" s="181" t="s">
        <v>1468</v>
      </c>
      <c r="C178" s="182" t="s">
        <v>1041</v>
      </c>
      <c r="D178" s="182" t="s">
        <v>811</v>
      </c>
      <c r="E178" s="182"/>
      <c r="F178" s="182" t="s">
        <v>870</v>
      </c>
      <c r="G178" s="182" t="s">
        <v>869</v>
      </c>
      <c r="H178" s="182" t="s">
        <v>1027</v>
      </c>
      <c r="I178" s="182" t="s">
        <v>818</v>
      </c>
      <c r="J178" s="183" t="s">
        <v>819</v>
      </c>
    </row>
    <row r="179" spans="1:10" s="184" customFormat="1" ht="22.5" customHeight="1">
      <c r="A179" s="193">
        <v>45012</v>
      </c>
      <c r="B179" s="181" t="s">
        <v>1468</v>
      </c>
      <c r="C179" s="182" t="s">
        <v>1041</v>
      </c>
      <c r="D179" s="182" t="s">
        <v>811</v>
      </c>
      <c r="E179" s="182"/>
      <c r="F179" s="182" t="s">
        <v>870</v>
      </c>
      <c r="G179" s="182" t="s">
        <v>869</v>
      </c>
      <c r="H179" s="182" t="s">
        <v>1027</v>
      </c>
      <c r="I179" s="182" t="s">
        <v>820</v>
      </c>
      <c r="J179" s="183" t="s">
        <v>821</v>
      </c>
    </row>
    <row r="180" spans="1:10" s="170" customFormat="1" ht="22.5" customHeight="1">
      <c r="A180" s="193">
        <v>45012</v>
      </c>
      <c r="B180" s="181" t="s">
        <v>1468</v>
      </c>
      <c r="C180" s="182" t="s">
        <v>1041</v>
      </c>
      <c r="D180" s="182" t="s">
        <v>811</v>
      </c>
      <c r="E180" s="182"/>
      <c r="F180" s="182" t="s">
        <v>870</v>
      </c>
      <c r="G180" s="182" t="s">
        <v>869</v>
      </c>
      <c r="H180" s="182" t="s">
        <v>1027</v>
      </c>
      <c r="I180" s="182" t="s">
        <v>822</v>
      </c>
      <c r="J180" s="183" t="s">
        <v>823</v>
      </c>
    </row>
    <row r="181" spans="1:10" s="170" customFormat="1" ht="22.5" customHeight="1">
      <c r="A181" s="193">
        <v>45012</v>
      </c>
      <c r="B181" s="181" t="s">
        <v>1468</v>
      </c>
      <c r="C181" s="182" t="s">
        <v>1041</v>
      </c>
      <c r="D181" s="182" t="s">
        <v>811</v>
      </c>
      <c r="E181" s="182"/>
      <c r="F181" s="182" t="s">
        <v>870</v>
      </c>
      <c r="G181" s="182" t="s">
        <v>869</v>
      </c>
      <c r="H181" s="182" t="s">
        <v>1027</v>
      </c>
      <c r="I181" s="182" t="s">
        <v>824</v>
      </c>
      <c r="J181" s="183" t="s">
        <v>825</v>
      </c>
    </row>
    <row r="182" spans="1:10" s="184" customFormat="1" ht="22.5" customHeight="1">
      <c r="A182" s="193">
        <v>45012</v>
      </c>
      <c r="B182" s="181" t="s">
        <v>1468</v>
      </c>
      <c r="C182" s="182" t="s">
        <v>1041</v>
      </c>
      <c r="D182" s="182" t="s">
        <v>811</v>
      </c>
      <c r="E182" s="182"/>
      <c r="F182" s="182" t="s">
        <v>870</v>
      </c>
      <c r="G182" s="182" t="s">
        <v>869</v>
      </c>
      <c r="H182" s="182" t="s">
        <v>1027</v>
      </c>
      <c r="I182" s="182" t="s">
        <v>826</v>
      </c>
      <c r="J182" s="183" t="s">
        <v>827</v>
      </c>
    </row>
    <row r="183" spans="1:10" s="170" customFormat="1" ht="22.5" customHeight="1">
      <c r="A183" s="193">
        <v>45012</v>
      </c>
      <c r="B183" s="181" t="s">
        <v>1468</v>
      </c>
      <c r="C183" s="182" t="s">
        <v>1041</v>
      </c>
      <c r="D183" s="182" t="s">
        <v>715</v>
      </c>
      <c r="E183" s="182"/>
      <c r="F183" s="182" t="s">
        <v>870</v>
      </c>
      <c r="G183" s="182" t="s">
        <v>869</v>
      </c>
      <c r="H183" s="182" t="s">
        <v>1028</v>
      </c>
      <c r="I183" s="182" t="s">
        <v>735</v>
      </c>
      <c r="J183" s="183" t="s">
        <v>736</v>
      </c>
    </row>
    <row r="184" spans="1:10" s="170" customFormat="1" ht="22.5" customHeight="1">
      <c r="A184" s="193">
        <v>45012</v>
      </c>
      <c r="B184" s="181" t="s">
        <v>1468</v>
      </c>
      <c r="C184" s="182" t="s">
        <v>1041</v>
      </c>
      <c r="D184" s="182" t="s">
        <v>715</v>
      </c>
      <c r="E184" s="182"/>
      <c r="F184" s="182" t="s">
        <v>870</v>
      </c>
      <c r="G184" s="182" t="s">
        <v>869</v>
      </c>
      <c r="H184" s="182" t="s">
        <v>1028</v>
      </c>
      <c r="I184" s="182" t="s">
        <v>737</v>
      </c>
      <c r="J184" s="183" t="s">
        <v>738</v>
      </c>
    </row>
    <row r="185" spans="1:10" s="170" customFormat="1" ht="22.5" customHeight="1">
      <c r="A185" s="193">
        <v>45012</v>
      </c>
      <c r="B185" s="181" t="s">
        <v>1468</v>
      </c>
      <c r="C185" s="182" t="s">
        <v>1041</v>
      </c>
      <c r="D185" s="182" t="s">
        <v>715</v>
      </c>
      <c r="E185" s="182"/>
      <c r="F185" s="182" t="s">
        <v>870</v>
      </c>
      <c r="G185" s="182" t="s">
        <v>869</v>
      </c>
      <c r="H185" s="182" t="s">
        <v>1028</v>
      </c>
      <c r="I185" s="182" t="s">
        <v>739</v>
      </c>
      <c r="J185" s="183" t="s">
        <v>740</v>
      </c>
    </row>
    <row r="186" spans="1:10" s="170" customFormat="1" ht="22.5" customHeight="1">
      <c r="A186" s="193">
        <v>45012</v>
      </c>
      <c r="B186" s="181" t="s">
        <v>1468</v>
      </c>
      <c r="C186" s="182" t="s">
        <v>1041</v>
      </c>
      <c r="D186" s="182" t="s">
        <v>775</v>
      </c>
      <c r="E186" s="182"/>
      <c r="F186" s="182" t="s">
        <v>870</v>
      </c>
      <c r="G186" s="182" t="s">
        <v>869</v>
      </c>
      <c r="H186" s="182" t="s">
        <v>1030</v>
      </c>
      <c r="I186" s="182" t="s">
        <v>789</v>
      </c>
      <c r="J186" s="183" t="s">
        <v>790</v>
      </c>
    </row>
    <row r="187" spans="1:10" s="170" customFormat="1" ht="22.5" customHeight="1">
      <c r="A187" s="193">
        <v>45012</v>
      </c>
      <c r="B187" s="181" t="s">
        <v>1468</v>
      </c>
      <c r="C187" s="182" t="s">
        <v>1041</v>
      </c>
      <c r="D187" s="182" t="s">
        <v>851</v>
      </c>
      <c r="E187" s="182"/>
      <c r="F187" s="182" t="s">
        <v>870</v>
      </c>
      <c r="G187" s="182" t="s">
        <v>869</v>
      </c>
      <c r="H187" s="182" t="s">
        <v>1031</v>
      </c>
      <c r="I187" s="182" t="s">
        <v>854</v>
      </c>
      <c r="J187" s="183" t="s">
        <v>855</v>
      </c>
    </row>
    <row r="188" spans="1:10" s="180" customFormat="1" ht="20.100000000000001" customHeight="1">
      <c r="A188" s="189"/>
      <c r="B188" s="190"/>
      <c r="C188" s="191"/>
      <c r="D188" s="191"/>
      <c r="E188" s="191"/>
      <c r="F188" s="191"/>
      <c r="G188" s="191"/>
      <c r="H188" s="191"/>
      <c r="I188" s="191"/>
      <c r="J188" s="192"/>
    </row>
    <row r="189" spans="1:10" s="170" customFormat="1" ht="22.5" customHeight="1">
      <c r="A189" s="193">
        <v>45013</v>
      </c>
      <c r="B189" s="181" t="s">
        <v>1469</v>
      </c>
      <c r="C189" s="182" t="s">
        <v>1038</v>
      </c>
      <c r="D189" s="182" t="s">
        <v>12</v>
      </c>
      <c r="E189" s="182" t="s">
        <v>869</v>
      </c>
      <c r="F189" s="182" t="s">
        <v>866</v>
      </c>
      <c r="G189" s="61" t="s">
        <v>865</v>
      </c>
      <c r="H189" s="182" t="s">
        <v>936</v>
      </c>
      <c r="I189" s="182" t="s">
        <v>20</v>
      </c>
      <c r="J189" s="183" t="s">
        <v>21</v>
      </c>
    </row>
    <row r="190" spans="1:10" s="170" customFormat="1" ht="22.5" customHeight="1">
      <c r="A190" s="193">
        <v>45013</v>
      </c>
      <c r="B190" s="181" t="s">
        <v>1469</v>
      </c>
      <c r="C190" s="182" t="s">
        <v>1038</v>
      </c>
      <c r="D190" s="182" t="s">
        <v>12</v>
      </c>
      <c r="E190" s="182" t="s">
        <v>880</v>
      </c>
      <c r="F190" s="182" t="s">
        <v>866</v>
      </c>
      <c r="G190" s="61" t="s">
        <v>865</v>
      </c>
      <c r="H190" s="182" t="s">
        <v>937</v>
      </c>
      <c r="I190" s="182" t="s">
        <v>40</v>
      </c>
      <c r="J190" s="183" t="s">
        <v>41</v>
      </c>
    </row>
    <row r="191" spans="1:10" s="170" customFormat="1" ht="22.5" customHeight="1">
      <c r="A191" s="193">
        <v>45013</v>
      </c>
      <c r="B191" s="181" t="s">
        <v>1469</v>
      </c>
      <c r="C191" s="182" t="s">
        <v>1040</v>
      </c>
      <c r="D191" s="182" t="s">
        <v>107</v>
      </c>
      <c r="E191" s="182"/>
      <c r="F191" s="182" t="s">
        <v>866</v>
      </c>
      <c r="G191" s="61" t="s">
        <v>865</v>
      </c>
      <c r="H191" s="182" t="s">
        <v>944</v>
      </c>
      <c r="I191" s="182" t="s">
        <v>1036</v>
      </c>
      <c r="J191" s="183" t="s">
        <v>432</v>
      </c>
    </row>
    <row r="192" spans="1:10" s="170" customFormat="1" ht="22.5" customHeight="1">
      <c r="A192" s="193">
        <v>45013</v>
      </c>
      <c r="B192" s="181" t="s">
        <v>1469</v>
      </c>
      <c r="C192" s="182" t="s">
        <v>1040</v>
      </c>
      <c r="D192" s="182" t="s">
        <v>139</v>
      </c>
      <c r="E192" s="182"/>
      <c r="F192" s="182" t="s">
        <v>866</v>
      </c>
      <c r="G192" s="61" t="s">
        <v>865</v>
      </c>
      <c r="H192" s="182" t="s">
        <v>951</v>
      </c>
      <c r="I192" s="182" t="s">
        <v>899</v>
      </c>
      <c r="J192" s="183" t="s">
        <v>902</v>
      </c>
    </row>
    <row r="193" spans="1:10" s="170" customFormat="1" ht="22.5" customHeight="1">
      <c r="A193" s="193">
        <v>45013</v>
      </c>
      <c r="B193" s="181" t="s">
        <v>1469</v>
      </c>
      <c r="C193" s="182" t="s">
        <v>1040</v>
      </c>
      <c r="D193" s="182" t="s">
        <v>152</v>
      </c>
      <c r="E193" s="182"/>
      <c r="F193" s="182" t="s">
        <v>866</v>
      </c>
      <c r="G193" s="61" t="s">
        <v>865</v>
      </c>
      <c r="H193" s="182" t="s">
        <v>958</v>
      </c>
      <c r="I193" s="182" t="s">
        <v>502</v>
      </c>
      <c r="J193" s="183" t="s">
        <v>503</v>
      </c>
    </row>
    <row r="194" spans="1:10" s="170" customFormat="1" ht="22.5" customHeight="1">
      <c r="A194" s="193">
        <v>45013</v>
      </c>
      <c r="B194" s="181" t="s">
        <v>1469</v>
      </c>
      <c r="C194" s="182" t="s">
        <v>1040</v>
      </c>
      <c r="D194" s="182" t="s">
        <v>214</v>
      </c>
      <c r="E194" s="182"/>
      <c r="F194" s="182" t="s">
        <v>866</v>
      </c>
      <c r="G194" s="61" t="s">
        <v>865</v>
      </c>
      <c r="H194" s="182" t="s">
        <v>975</v>
      </c>
      <c r="I194" s="182" t="s">
        <v>459</v>
      </c>
      <c r="J194" s="183" t="s">
        <v>460</v>
      </c>
    </row>
    <row r="195" spans="1:10" s="170" customFormat="1" ht="22.5" customHeight="1">
      <c r="A195" s="193">
        <v>45013</v>
      </c>
      <c r="B195" s="181" t="s">
        <v>1469</v>
      </c>
      <c r="C195" s="182" t="s">
        <v>1040</v>
      </c>
      <c r="D195" s="182" t="s">
        <v>268</v>
      </c>
      <c r="E195" s="182"/>
      <c r="F195" s="182" t="s">
        <v>866</v>
      </c>
      <c r="G195" s="61" t="s">
        <v>865</v>
      </c>
      <c r="H195" s="182" t="s">
        <v>982</v>
      </c>
      <c r="I195" s="182" t="s">
        <v>532</v>
      </c>
      <c r="J195" s="183" t="s">
        <v>420</v>
      </c>
    </row>
    <row r="196" spans="1:10" s="170" customFormat="1" ht="22.5" customHeight="1">
      <c r="A196" s="193">
        <v>45013</v>
      </c>
      <c r="B196" s="181" t="s">
        <v>1469</v>
      </c>
      <c r="C196" s="182" t="s">
        <v>1040</v>
      </c>
      <c r="D196" s="182" t="s">
        <v>299</v>
      </c>
      <c r="E196" s="182"/>
      <c r="F196" s="182" t="s">
        <v>866</v>
      </c>
      <c r="G196" s="61" t="s">
        <v>865</v>
      </c>
      <c r="H196" s="182" t="s">
        <v>989</v>
      </c>
      <c r="I196" s="182" t="s">
        <v>558</v>
      </c>
      <c r="J196" s="183" t="s">
        <v>559</v>
      </c>
    </row>
    <row r="197" spans="1:10" s="184" customFormat="1" ht="22.5" customHeight="1">
      <c r="A197" s="193">
        <v>45013</v>
      </c>
      <c r="B197" s="181" t="s">
        <v>1469</v>
      </c>
      <c r="C197" s="182" t="s">
        <v>1040</v>
      </c>
      <c r="D197" s="182" t="s">
        <v>811</v>
      </c>
      <c r="E197" s="182"/>
      <c r="F197" s="182" t="s">
        <v>866</v>
      </c>
      <c r="G197" s="61" t="s">
        <v>865</v>
      </c>
      <c r="H197" s="182" t="s">
        <v>996</v>
      </c>
      <c r="I197" s="182" t="s">
        <v>586</v>
      </c>
      <c r="J197" s="183" t="s">
        <v>587</v>
      </c>
    </row>
    <row r="198" spans="1:10" s="175" customFormat="1" ht="20.100000000000001" customHeight="1">
      <c r="A198" s="185"/>
      <c r="B198" s="186"/>
      <c r="C198" s="187"/>
      <c r="D198" s="187"/>
      <c r="E198" s="187"/>
      <c r="F198" s="187"/>
      <c r="G198" s="187"/>
      <c r="H198" s="187"/>
      <c r="I198" s="187"/>
      <c r="J198" s="188"/>
    </row>
    <row r="199" spans="1:10" s="184" customFormat="1" ht="22.5" customHeight="1">
      <c r="A199" s="196">
        <v>45013</v>
      </c>
      <c r="B199" s="197" t="s">
        <v>1469</v>
      </c>
      <c r="C199" s="198" t="s">
        <v>1038</v>
      </c>
      <c r="D199" s="198" t="s">
        <v>12</v>
      </c>
      <c r="E199" s="198" t="s">
        <v>880</v>
      </c>
      <c r="F199" s="198" t="s">
        <v>1476</v>
      </c>
      <c r="G199" s="198" t="s">
        <v>869</v>
      </c>
      <c r="H199" s="198" t="s">
        <v>936</v>
      </c>
      <c r="I199" s="198" t="s">
        <v>29</v>
      </c>
      <c r="J199" s="199" t="s">
        <v>1460</v>
      </c>
    </row>
    <row r="200" spans="1:10" s="184" customFormat="1" ht="22.5" customHeight="1">
      <c r="A200" s="196">
        <v>45013</v>
      </c>
      <c r="B200" s="197" t="s">
        <v>1469</v>
      </c>
      <c r="C200" s="198" t="s">
        <v>1038</v>
      </c>
      <c r="D200" s="198" t="s">
        <v>12</v>
      </c>
      <c r="E200" s="198" t="s">
        <v>869</v>
      </c>
      <c r="F200" s="198" t="s">
        <v>1476</v>
      </c>
      <c r="G200" s="198" t="s">
        <v>869</v>
      </c>
      <c r="H200" s="198" t="s">
        <v>937</v>
      </c>
      <c r="I200" s="198" t="s">
        <v>45</v>
      </c>
      <c r="J200" s="199" t="s">
        <v>1460</v>
      </c>
    </row>
    <row r="201" spans="1:10" s="170" customFormat="1" ht="22.5" customHeight="1">
      <c r="A201" s="193">
        <v>45013</v>
      </c>
      <c r="B201" s="181" t="s">
        <v>1469</v>
      </c>
      <c r="C201" s="182" t="s">
        <v>1040</v>
      </c>
      <c r="D201" s="182" t="s">
        <v>107</v>
      </c>
      <c r="E201" s="182"/>
      <c r="F201" s="182" t="s">
        <v>870</v>
      </c>
      <c r="G201" s="61" t="s">
        <v>869</v>
      </c>
      <c r="H201" s="182" t="s">
        <v>945</v>
      </c>
      <c r="I201" s="182" t="s">
        <v>446</v>
      </c>
      <c r="J201" s="183" t="s">
        <v>447</v>
      </c>
    </row>
    <row r="202" spans="1:10" s="170" customFormat="1" ht="22.5" customHeight="1">
      <c r="A202" s="193">
        <v>45013</v>
      </c>
      <c r="B202" s="181" t="s">
        <v>1469</v>
      </c>
      <c r="C202" s="182" t="s">
        <v>1040</v>
      </c>
      <c r="D202" s="182" t="s">
        <v>139</v>
      </c>
      <c r="E202" s="182"/>
      <c r="F202" s="182" t="s">
        <v>870</v>
      </c>
      <c r="G202" s="61" t="s">
        <v>869</v>
      </c>
      <c r="H202" s="182" t="s">
        <v>952</v>
      </c>
      <c r="I202" s="182" t="s">
        <v>914</v>
      </c>
      <c r="J202" s="183" t="s">
        <v>917</v>
      </c>
    </row>
    <row r="203" spans="1:10" s="170" customFormat="1" ht="22.5" customHeight="1">
      <c r="A203" s="193">
        <v>45013</v>
      </c>
      <c r="B203" s="181" t="s">
        <v>1469</v>
      </c>
      <c r="C203" s="182" t="s">
        <v>1040</v>
      </c>
      <c r="D203" s="182" t="s">
        <v>152</v>
      </c>
      <c r="E203" s="182"/>
      <c r="F203" s="182" t="s">
        <v>870</v>
      </c>
      <c r="G203" s="61" t="s">
        <v>869</v>
      </c>
      <c r="H203" s="182" t="s">
        <v>959</v>
      </c>
      <c r="I203" s="182" t="s">
        <v>516</v>
      </c>
      <c r="J203" s="183" t="s">
        <v>517</v>
      </c>
    </row>
    <row r="204" spans="1:10" s="170" customFormat="1" ht="22.5" customHeight="1">
      <c r="A204" s="193">
        <v>45013</v>
      </c>
      <c r="B204" s="181" t="s">
        <v>1469</v>
      </c>
      <c r="C204" s="182" t="s">
        <v>1040</v>
      </c>
      <c r="D204" s="182" t="s">
        <v>214</v>
      </c>
      <c r="E204" s="182"/>
      <c r="F204" s="182" t="s">
        <v>870</v>
      </c>
      <c r="G204" s="61" t="s">
        <v>869</v>
      </c>
      <c r="H204" s="182" t="s">
        <v>976</v>
      </c>
      <c r="I204" s="182" t="s">
        <v>471</v>
      </c>
      <c r="J204" s="183" t="s">
        <v>472</v>
      </c>
    </row>
    <row r="205" spans="1:10" s="170" customFormat="1" ht="22.5" customHeight="1">
      <c r="A205" s="193">
        <v>45013</v>
      </c>
      <c r="B205" s="181" t="s">
        <v>1469</v>
      </c>
      <c r="C205" s="182" t="s">
        <v>1040</v>
      </c>
      <c r="D205" s="182" t="s">
        <v>268</v>
      </c>
      <c r="E205" s="182"/>
      <c r="F205" s="182" t="s">
        <v>870</v>
      </c>
      <c r="G205" s="61" t="s">
        <v>869</v>
      </c>
      <c r="H205" s="182" t="s">
        <v>983</v>
      </c>
      <c r="I205" s="182" t="s">
        <v>544</v>
      </c>
      <c r="J205" s="183" t="s">
        <v>545</v>
      </c>
    </row>
    <row r="206" spans="1:10" s="170" customFormat="1" ht="22.5" customHeight="1">
      <c r="A206" s="193">
        <v>45013</v>
      </c>
      <c r="B206" s="181" t="s">
        <v>1469</v>
      </c>
      <c r="C206" s="182" t="s">
        <v>1040</v>
      </c>
      <c r="D206" s="182" t="s">
        <v>299</v>
      </c>
      <c r="E206" s="182"/>
      <c r="F206" s="182" t="s">
        <v>870</v>
      </c>
      <c r="G206" s="61" t="s">
        <v>869</v>
      </c>
      <c r="H206" s="182" t="s">
        <v>990</v>
      </c>
      <c r="I206" s="182" t="s">
        <v>572</v>
      </c>
      <c r="J206" s="183" t="s">
        <v>573</v>
      </c>
    </row>
    <row r="207" spans="1:10" s="170" customFormat="1" ht="22.5" customHeight="1">
      <c r="A207" s="193">
        <v>45013</v>
      </c>
      <c r="B207" s="181" t="s">
        <v>1469</v>
      </c>
      <c r="C207" s="182" t="s">
        <v>1040</v>
      </c>
      <c r="D207" s="182" t="s">
        <v>811</v>
      </c>
      <c r="E207" s="182"/>
      <c r="F207" s="182" t="s">
        <v>870</v>
      </c>
      <c r="G207" s="61" t="s">
        <v>869</v>
      </c>
      <c r="H207" s="182" t="s">
        <v>997</v>
      </c>
      <c r="I207" s="182" t="s">
        <v>598</v>
      </c>
      <c r="J207" s="183" t="s">
        <v>599</v>
      </c>
    </row>
    <row r="208" spans="1:10" s="180" customFormat="1" ht="20.100000000000001" customHeight="1">
      <c r="A208" s="189"/>
      <c r="B208" s="190"/>
      <c r="C208" s="191"/>
      <c r="D208" s="191"/>
      <c r="E208" s="191"/>
      <c r="F208" s="191"/>
      <c r="G208" s="191"/>
      <c r="H208" s="191"/>
      <c r="I208" s="191"/>
      <c r="J208" s="192"/>
    </row>
    <row r="209" spans="1:10" s="170" customFormat="1" ht="22.5" customHeight="1">
      <c r="A209" s="193">
        <v>45014</v>
      </c>
      <c r="B209" s="181" t="s">
        <v>1470</v>
      </c>
      <c r="C209" s="182" t="s">
        <v>1039</v>
      </c>
      <c r="D209" s="182" t="s">
        <v>107</v>
      </c>
      <c r="E209" s="61"/>
      <c r="F209" s="182" t="s">
        <v>866</v>
      </c>
      <c r="G209" s="61" t="s">
        <v>865</v>
      </c>
      <c r="H209" s="182" t="s">
        <v>940</v>
      </c>
      <c r="I209" s="182" t="s">
        <v>114</v>
      </c>
      <c r="J209" s="183" t="s">
        <v>115</v>
      </c>
    </row>
    <row r="210" spans="1:10" s="170" customFormat="1" ht="22.5" customHeight="1">
      <c r="A210" s="193">
        <v>45014</v>
      </c>
      <c r="B210" s="181" t="s">
        <v>1470</v>
      </c>
      <c r="C210" s="182" t="s">
        <v>1039</v>
      </c>
      <c r="D210" s="182" t="s">
        <v>139</v>
      </c>
      <c r="E210" s="61"/>
      <c r="F210" s="182" t="s">
        <v>866</v>
      </c>
      <c r="G210" s="61" t="s">
        <v>865</v>
      </c>
      <c r="H210" s="182" t="s">
        <v>947</v>
      </c>
      <c r="I210" s="182" t="s">
        <v>144</v>
      </c>
      <c r="J210" s="183" t="s">
        <v>145</v>
      </c>
    </row>
    <row r="211" spans="1:10" s="170" customFormat="1" ht="22.5" customHeight="1">
      <c r="A211" s="193">
        <v>45014</v>
      </c>
      <c r="B211" s="181" t="s">
        <v>1470</v>
      </c>
      <c r="C211" s="182" t="s">
        <v>1039</v>
      </c>
      <c r="D211" s="182" t="s">
        <v>152</v>
      </c>
      <c r="E211" s="61"/>
      <c r="F211" s="182" t="s">
        <v>866</v>
      </c>
      <c r="G211" s="61" t="s">
        <v>865</v>
      </c>
      <c r="H211" s="182" t="s">
        <v>954</v>
      </c>
      <c r="I211" s="182" t="s">
        <v>157</v>
      </c>
      <c r="J211" s="183" t="s">
        <v>158</v>
      </c>
    </row>
    <row r="212" spans="1:10" s="170" customFormat="1" ht="22.5" customHeight="1">
      <c r="A212" s="193">
        <v>45014</v>
      </c>
      <c r="B212" s="181" t="s">
        <v>1470</v>
      </c>
      <c r="C212" s="182" t="s">
        <v>1039</v>
      </c>
      <c r="D212" s="182" t="s">
        <v>214</v>
      </c>
      <c r="E212" s="61"/>
      <c r="F212" s="182" t="s">
        <v>866</v>
      </c>
      <c r="G212" s="61" t="s">
        <v>865</v>
      </c>
      <c r="H212" s="182" t="s">
        <v>971</v>
      </c>
      <c r="I212" s="182" t="s">
        <v>218</v>
      </c>
      <c r="J212" s="183" t="s">
        <v>219</v>
      </c>
    </row>
    <row r="213" spans="1:10" s="170" customFormat="1" ht="22.5" customHeight="1">
      <c r="A213" s="193">
        <v>45014</v>
      </c>
      <c r="B213" s="181" t="s">
        <v>1470</v>
      </c>
      <c r="C213" s="182" t="s">
        <v>1039</v>
      </c>
      <c r="D213" s="182" t="s">
        <v>268</v>
      </c>
      <c r="E213" s="61"/>
      <c r="F213" s="182" t="s">
        <v>866</v>
      </c>
      <c r="G213" s="61" t="s">
        <v>865</v>
      </c>
      <c r="H213" s="182" t="s">
        <v>978</v>
      </c>
      <c r="I213" s="182" t="s">
        <v>275</v>
      </c>
      <c r="J213" s="183" t="s">
        <v>276</v>
      </c>
    </row>
    <row r="214" spans="1:10" s="170" customFormat="1" ht="22.5" customHeight="1">
      <c r="A214" s="193">
        <v>45014</v>
      </c>
      <c r="B214" s="181" t="s">
        <v>1470</v>
      </c>
      <c r="C214" s="182" t="s">
        <v>1039</v>
      </c>
      <c r="D214" s="182" t="s">
        <v>299</v>
      </c>
      <c r="E214" s="61"/>
      <c r="F214" s="182" t="s">
        <v>866</v>
      </c>
      <c r="G214" s="61" t="s">
        <v>865</v>
      </c>
      <c r="H214" s="182" t="s">
        <v>985</v>
      </c>
      <c r="I214" s="182" t="s">
        <v>1088</v>
      </c>
      <c r="J214" s="183" t="s">
        <v>304</v>
      </c>
    </row>
    <row r="215" spans="1:10" s="170" customFormat="1" ht="22.5" customHeight="1">
      <c r="A215" s="193">
        <v>45014</v>
      </c>
      <c r="B215" s="181" t="s">
        <v>1470</v>
      </c>
      <c r="C215" s="182" t="s">
        <v>1039</v>
      </c>
      <c r="D215" s="182" t="s">
        <v>811</v>
      </c>
      <c r="E215" s="61"/>
      <c r="F215" s="182" t="s">
        <v>866</v>
      </c>
      <c r="G215" s="61" t="s">
        <v>865</v>
      </c>
      <c r="H215" s="182" t="s">
        <v>992</v>
      </c>
      <c r="I215" s="182" t="s">
        <v>330</v>
      </c>
      <c r="J215" s="183" t="s">
        <v>113</v>
      </c>
    </row>
    <row r="216" spans="1:10" s="170" customFormat="1" ht="22.5" customHeight="1">
      <c r="A216" s="193">
        <v>45014</v>
      </c>
      <c r="B216" s="181" t="s">
        <v>1470</v>
      </c>
      <c r="C216" s="182" t="s">
        <v>1039</v>
      </c>
      <c r="D216" s="182" t="s">
        <v>107</v>
      </c>
      <c r="E216" s="61"/>
      <c r="F216" s="182" t="s">
        <v>866</v>
      </c>
      <c r="G216" s="61" t="s">
        <v>865</v>
      </c>
      <c r="H216" s="182" t="s">
        <v>942</v>
      </c>
      <c r="I216" s="182" t="s">
        <v>125</v>
      </c>
      <c r="J216" s="183" t="s">
        <v>117</v>
      </c>
    </row>
    <row r="217" spans="1:10" s="170" customFormat="1" ht="22.5" customHeight="1">
      <c r="A217" s="193">
        <v>45014</v>
      </c>
      <c r="B217" s="181" t="s">
        <v>1470</v>
      </c>
      <c r="C217" s="182" t="s">
        <v>1039</v>
      </c>
      <c r="D217" s="182" t="s">
        <v>139</v>
      </c>
      <c r="E217" s="61"/>
      <c r="F217" s="182" t="s">
        <v>866</v>
      </c>
      <c r="G217" s="61" t="s">
        <v>865</v>
      </c>
      <c r="H217" s="182" t="s">
        <v>949</v>
      </c>
      <c r="I217" s="182" t="s">
        <v>263</v>
      </c>
      <c r="J217" s="183" t="s">
        <v>145</v>
      </c>
    </row>
    <row r="218" spans="1:10" s="170" customFormat="1" ht="22.5" customHeight="1">
      <c r="A218" s="193">
        <v>45014</v>
      </c>
      <c r="B218" s="181" t="s">
        <v>1470</v>
      </c>
      <c r="C218" s="182" t="s">
        <v>1039</v>
      </c>
      <c r="D218" s="182" t="s">
        <v>152</v>
      </c>
      <c r="E218" s="61"/>
      <c r="F218" s="182" t="s">
        <v>866</v>
      </c>
      <c r="G218" s="61" t="s">
        <v>865</v>
      </c>
      <c r="H218" s="182" t="s">
        <v>956</v>
      </c>
      <c r="I218" s="182" t="s">
        <v>167</v>
      </c>
      <c r="J218" s="183" t="s">
        <v>158</v>
      </c>
    </row>
    <row r="219" spans="1:10" s="170" customFormat="1" ht="22.5" customHeight="1">
      <c r="A219" s="193">
        <v>45014</v>
      </c>
      <c r="B219" s="181" t="s">
        <v>1470</v>
      </c>
      <c r="C219" s="182" t="s">
        <v>1039</v>
      </c>
      <c r="D219" s="182" t="s">
        <v>934</v>
      </c>
      <c r="E219" s="61"/>
      <c r="F219" s="182" t="s">
        <v>866</v>
      </c>
      <c r="G219" s="61" t="s">
        <v>865</v>
      </c>
      <c r="H219" s="182" t="s">
        <v>1032</v>
      </c>
      <c r="I219" s="182" t="s">
        <v>178</v>
      </c>
      <c r="J219" s="183" t="s">
        <v>158</v>
      </c>
    </row>
    <row r="220" spans="1:10" s="170" customFormat="1" ht="22.5" customHeight="1">
      <c r="A220" s="193">
        <v>45014</v>
      </c>
      <c r="B220" s="181" t="s">
        <v>1470</v>
      </c>
      <c r="C220" s="182" t="s">
        <v>1039</v>
      </c>
      <c r="D220" s="182" t="s">
        <v>935</v>
      </c>
      <c r="E220" s="61"/>
      <c r="F220" s="182" t="s">
        <v>866</v>
      </c>
      <c r="G220" s="61" t="s">
        <v>865</v>
      </c>
      <c r="H220" s="182" t="s">
        <v>1034</v>
      </c>
      <c r="I220" s="182" t="s">
        <v>202</v>
      </c>
      <c r="J220" s="183" t="s">
        <v>158</v>
      </c>
    </row>
    <row r="221" spans="1:10" s="170" customFormat="1" ht="22.5" customHeight="1">
      <c r="A221" s="193">
        <v>45014</v>
      </c>
      <c r="B221" s="181" t="s">
        <v>1470</v>
      </c>
      <c r="C221" s="182" t="s">
        <v>1039</v>
      </c>
      <c r="D221" s="182" t="s">
        <v>214</v>
      </c>
      <c r="E221" s="61"/>
      <c r="F221" s="182" t="s">
        <v>866</v>
      </c>
      <c r="G221" s="61" t="s">
        <v>865</v>
      </c>
      <c r="H221" s="182" t="s">
        <v>973</v>
      </c>
      <c r="I221" s="182" t="s">
        <v>230</v>
      </c>
      <c r="J221" s="183" t="s">
        <v>231</v>
      </c>
    </row>
    <row r="222" spans="1:10" s="170" customFormat="1" ht="22.5" customHeight="1">
      <c r="A222" s="193">
        <v>45014</v>
      </c>
      <c r="B222" s="181" t="s">
        <v>1470</v>
      </c>
      <c r="C222" s="182" t="s">
        <v>1039</v>
      </c>
      <c r="D222" s="182" t="s">
        <v>268</v>
      </c>
      <c r="E222" s="61"/>
      <c r="F222" s="182" t="s">
        <v>866</v>
      </c>
      <c r="G222" s="61" t="s">
        <v>865</v>
      </c>
      <c r="H222" s="182" t="s">
        <v>980</v>
      </c>
      <c r="I222" s="182" t="s">
        <v>285</v>
      </c>
      <c r="J222" s="183" t="s">
        <v>272</v>
      </c>
    </row>
    <row r="223" spans="1:10" s="170" customFormat="1" ht="22.5" customHeight="1">
      <c r="A223" s="193">
        <v>45014</v>
      </c>
      <c r="B223" s="181" t="s">
        <v>1470</v>
      </c>
      <c r="C223" s="182" t="s">
        <v>1039</v>
      </c>
      <c r="D223" s="182" t="s">
        <v>299</v>
      </c>
      <c r="E223" s="61"/>
      <c r="F223" s="182" t="s">
        <v>866</v>
      </c>
      <c r="G223" s="61" t="s">
        <v>865</v>
      </c>
      <c r="H223" s="182" t="s">
        <v>987</v>
      </c>
      <c r="I223" s="182" t="s">
        <v>303</v>
      </c>
      <c r="J223" s="183" t="s">
        <v>304</v>
      </c>
    </row>
    <row r="224" spans="1:10" s="184" customFormat="1" ht="22.5" customHeight="1">
      <c r="A224" s="193">
        <v>45014</v>
      </c>
      <c r="B224" s="181" t="s">
        <v>1470</v>
      </c>
      <c r="C224" s="182" t="s">
        <v>1039</v>
      </c>
      <c r="D224" s="182" t="s">
        <v>811</v>
      </c>
      <c r="E224" s="61"/>
      <c r="F224" s="182" t="s">
        <v>866</v>
      </c>
      <c r="G224" s="61" t="s">
        <v>865</v>
      </c>
      <c r="H224" s="182" t="s">
        <v>994</v>
      </c>
      <c r="I224" s="182" t="s">
        <v>340</v>
      </c>
      <c r="J224" s="183" t="s">
        <v>182</v>
      </c>
    </row>
    <row r="225" spans="1:10" s="170" customFormat="1" ht="22.5" customHeight="1">
      <c r="A225" s="193">
        <v>45014</v>
      </c>
      <c r="B225" s="181" t="s">
        <v>1470</v>
      </c>
      <c r="C225" s="182" t="s">
        <v>1041</v>
      </c>
      <c r="D225" s="182" t="s">
        <v>107</v>
      </c>
      <c r="E225" s="61"/>
      <c r="F225" s="182" t="s">
        <v>866</v>
      </c>
      <c r="G225" s="61" t="s">
        <v>865</v>
      </c>
      <c r="H225" s="182" t="s">
        <v>946</v>
      </c>
      <c r="I225" s="182" t="s">
        <v>626</v>
      </c>
      <c r="J225" s="183" t="s">
        <v>627</v>
      </c>
    </row>
    <row r="226" spans="1:10" s="170" customFormat="1" ht="22.5" customHeight="1">
      <c r="A226" s="193">
        <v>45014</v>
      </c>
      <c r="B226" s="181" t="s">
        <v>1470</v>
      </c>
      <c r="C226" s="182" t="s">
        <v>1041</v>
      </c>
      <c r="D226" s="182" t="s">
        <v>152</v>
      </c>
      <c r="E226" s="61"/>
      <c r="F226" s="182" t="s">
        <v>866</v>
      </c>
      <c r="G226" s="61" t="s">
        <v>865</v>
      </c>
      <c r="H226" s="182" t="s">
        <v>960</v>
      </c>
      <c r="I226" s="182" t="s">
        <v>646</v>
      </c>
      <c r="J226" s="183" t="s">
        <v>647</v>
      </c>
    </row>
    <row r="227" spans="1:10" s="170" customFormat="1" ht="22.5" customHeight="1">
      <c r="A227" s="193">
        <v>45014</v>
      </c>
      <c r="B227" s="181" t="s">
        <v>1470</v>
      </c>
      <c r="C227" s="182" t="s">
        <v>1041</v>
      </c>
      <c r="D227" s="182" t="s">
        <v>152</v>
      </c>
      <c r="E227" s="61"/>
      <c r="F227" s="182" t="s">
        <v>866</v>
      </c>
      <c r="G227" s="61" t="s">
        <v>865</v>
      </c>
      <c r="H227" s="182" t="s">
        <v>960</v>
      </c>
      <c r="I227" s="182" t="s">
        <v>648</v>
      </c>
      <c r="J227" s="183" t="s">
        <v>649</v>
      </c>
    </row>
    <row r="228" spans="1:10" s="170" customFormat="1" ht="22.5" customHeight="1">
      <c r="A228" s="193">
        <v>45014</v>
      </c>
      <c r="B228" s="181" t="s">
        <v>1470</v>
      </c>
      <c r="C228" s="182" t="s">
        <v>1041</v>
      </c>
      <c r="D228" s="182" t="s">
        <v>152</v>
      </c>
      <c r="E228" s="61"/>
      <c r="F228" s="182" t="s">
        <v>866</v>
      </c>
      <c r="G228" s="61" t="s">
        <v>865</v>
      </c>
      <c r="H228" s="182" t="s">
        <v>960</v>
      </c>
      <c r="I228" s="182" t="s">
        <v>650</v>
      </c>
      <c r="J228" s="183" t="s">
        <v>651</v>
      </c>
    </row>
    <row r="229" spans="1:10" s="170" customFormat="1" ht="22.5" customHeight="1">
      <c r="A229" s="193">
        <v>45014</v>
      </c>
      <c r="B229" s="181" t="s">
        <v>1470</v>
      </c>
      <c r="C229" s="182" t="s">
        <v>1041</v>
      </c>
      <c r="D229" s="182" t="s">
        <v>152</v>
      </c>
      <c r="E229" s="61"/>
      <c r="F229" s="182" t="s">
        <v>866</v>
      </c>
      <c r="G229" s="61" t="s">
        <v>865</v>
      </c>
      <c r="H229" s="182" t="s">
        <v>960</v>
      </c>
      <c r="I229" s="182" t="s">
        <v>652</v>
      </c>
      <c r="J229" s="183" t="s">
        <v>653</v>
      </c>
    </row>
    <row r="230" spans="1:10" s="170" customFormat="1" ht="22.5" customHeight="1">
      <c r="A230" s="193">
        <v>45014</v>
      </c>
      <c r="B230" s="181" t="s">
        <v>1470</v>
      </c>
      <c r="C230" s="182" t="s">
        <v>1041</v>
      </c>
      <c r="D230" s="182" t="s">
        <v>214</v>
      </c>
      <c r="E230" s="61"/>
      <c r="F230" s="182" t="s">
        <v>866</v>
      </c>
      <c r="G230" s="61" t="s">
        <v>865</v>
      </c>
      <c r="H230" s="182" t="s">
        <v>977</v>
      </c>
      <c r="I230" s="182" t="s">
        <v>667</v>
      </c>
      <c r="J230" s="183" t="s">
        <v>668</v>
      </c>
    </row>
    <row r="231" spans="1:10" s="170" customFormat="1" ht="22.5" customHeight="1">
      <c r="A231" s="193">
        <v>45014</v>
      </c>
      <c r="B231" s="181" t="s">
        <v>1470</v>
      </c>
      <c r="C231" s="182" t="s">
        <v>1041</v>
      </c>
      <c r="D231" s="182" t="s">
        <v>268</v>
      </c>
      <c r="E231" s="61"/>
      <c r="F231" s="182" t="s">
        <v>866</v>
      </c>
      <c r="G231" s="61" t="s">
        <v>865</v>
      </c>
      <c r="H231" s="182" t="s">
        <v>984</v>
      </c>
      <c r="I231" s="182" t="s">
        <v>693</v>
      </c>
      <c r="J231" s="183" t="s">
        <v>694</v>
      </c>
    </row>
    <row r="232" spans="1:10" s="170" customFormat="1" ht="22.5" customHeight="1">
      <c r="A232" s="193">
        <v>45014</v>
      </c>
      <c r="B232" s="181" t="s">
        <v>1470</v>
      </c>
      <c r="C232" s="182" t="s">
        <v>1041</v>
      </c>
      <c r="D232" s="182" t="s">
        <v>299</v>
      </c>
      <c r="E232" s="61"/>
      <c r="F232" s="182" t="s">
        <v>866</v>
      </c>
      <c r="G232" s="61" t="s">
        <v>865</v>
      </c>
      <c r="H232" s="182" t="s">
        <v>991</v>
      </c>
      <c r="I232" s="182" t="s">
        <v>763</v>
      </c>
      <c r="J232" s="183" t="s">
        <v>764</v>
      </c>
    </row>
    <row r="233" spans="1:10" s="184" customFormat="1" ht="22.5" customHeight="1">
      <c r="A233" s="193">
        <v>45014</v>
      </c>
      <c r="B233" s="181" t="s">
        <v>1470</v>
      </c>
      <c r="C233" s="182" t="s">
        <v>1041</v>
      </c>
      <c r="D233" s="182" t="s">
        <v>811</v>
      </c>
      <c r="E233" s="61"/>
      <c r="F233" s="182" t="s">
        <v>866</v>
      </c>
      <c r="G233" s="182" t="s">
        <v>865</v>
      </c>
      <c r="H233" s="182" t="s">
        <v>998</v>
      </c>
      <c r="I233" s="182" t="s">
        <v>795</v>
      </c>
      <c r="J233" s="183" t="s">
        <v>796</v>
      </c>
    </row>
    <row r="234" spans="1:10" s="170" customFormat="1" ht="22.5" customHeight="1">
      <c r="A234" s="193">
        <v>45014</v>
      </c>
      <c r="B234" s="181" t="s">
        <v>1470</v>
      </c>
      <c r="C234" s="182" t="s">
        <v>1041</v>
      </c>
      <c r="D234" s="182" t="s">
        <v>715</v>
      </c>
      <c r="E234" s="61"/>
      <c r="F234" s="182" t="s">
        <v>866</v>
      </c>
      <c r="G234" s="182" t="s">
        <v>865</v>
      </c>
      <c r="H234" s="182" t="s">
        <v>1001</v>
      </c>
      <c r="I234" s="182" t="s">
        <v>719</v>
      </c>
      <c r="J234" s="183" t="s">
        <v>720</v>
      </c>
    </row>
    <row r="235" spans="1:10" s="170" customFormat="1" ht="22.5" customHeight="1">
      <c r="A235" s="193">
        <v>45014</v>
      </c>
      <c r="B235" s="181" t="s">
        <v>1470</v>
      </c>
      <c r="C235" s="182" t="s">
        <v>1041</v>
      </c>
      <c r="D235" s="182" t="s">
        <v>715</v>
      </c>
      <c r="E235" s="61"/>
      <c r="F235" s="182" t="s">
        <v>866</v>
      </c>
      <c r="G235" s="182" t="s">
        <v>865</v>
      </c>
      <c r="H235" s="182" t="s">
        <v>1001</v>
      </c>
      <c r="I235" s="182" t="s">
        <v>721</v>
      </c>
      <c r="J235" s="183" t="s">
        <v>722</v>
      </c>
    </row>
    <row r="236" spans="1:10" s="170" customFormat="1" ht="22.5" customHeight="1">
      <c r="A236" s="193">
        <v>45014</v>
      </c>
      <c r="B236" s="181" t="s">
        <v>1470</v>
      </c>
      <c r="C236" s="182" t="s">
        <v>1041</v>
      </c>
      <c r="D236" s="182" t="s">
        <v>715</v>
      </c>
      <c r="E236" s="61"/>
      <c r="F236" s="182" t="s">
        <v>866</v>
      </c>
      <c r="G236" s="182" t="s">
        <v>865</v>
      </c>
      <c r="H236" s="182" t="s">
        <v>1001</v>
      </c>
      <c r="I236" s="182" t="s">
        <v>723</v>
      </c>
      <c r="J236" s="183" t="s">
        <v>724</v>
      </c>
    </row>
    <row r="237" spans="1:10" s="170" customFormat="1" ht="22.5" customHeight="1">
      <c r="A237" s="193">
        <v>45014</v>
      </c>
      <c r="B237" s="181" t="s">
        <v>1470</v>
      </c>
      <c r="C237" s="182" t="s">
        <v>1041</v>
      </c>
      <c r="D237" s="182" t="s">
        <v>292</v>
      </c>
      <c r="E237" s="61"/>
      <c r="F237" s="182" t="s">
        <v>866</v>
      </c>
      <c r="G237" s="182" t="s">
        <v>865</v>
      </c>
      <c r="H237" s="182" t="s">
        <v>1004</v>
      </c>
      <c r="I237" s="182" t="s">
        <v>745</v>
      </c>
      <c r="J237" s="183" t="s">
        <v>746</v>
      </c>
    </row>
    <row r="238" spans="1:10" s="170" customFormat="1" ht="22.5" customHeight="1">
      <c r="A238" s="193">
        <v>45014</v>
      </c>
      <c r="B238" s="181" t="s">
        <v>1470</v>
      </c>
      <c r="C238" s="182" t="s">
        <v>1041</v>
      </c>
      <c r="D238" s="182" t="s">
        <v>775</v>
      </c>
      <c r="E238" s="61"/>
      <c r="F238" s="182" t="s">
        <v>866</v>
      </c>
      <c r="G238" s="182" t="s">
        <v>865</v>
      </c>
      <c r="H238" s="182" t="s">
        <v>1007</v>
      </c>
      <c r="I238" s="182" t="s">
        <v>780</v>
      </c>
      <c r="J238" s="183" t="s">
        <v>649</v>
      </c>
    </row>
    <row r="239" spans="1:10" s="170" customFormat="1" ht="22.5" customHeight="1">
      <c r="A239" s="193">
        <v>45014</v>
      </c>
      <c r="B239" s="181" t="s">
        <v>1470</v>
      </c>
      <c r="C239" s="182" t="s">
        <v>1041</v>
      </c>
      <c r="D239" s="182" t="s">
        <v>775</v>
      </c>
      <c r="E239" s="61"/>
      <c r="F239" s="182" t="s">
        <v>866</v>
      </c>
      <c r="G239" s="182" t="s">
        <v>865</v>
      </c>
      <c r="H239" s="182" t="s">
        <v>1007</v>
      </c>
      <c r="I239" s="182" t="s">
        <v>781</v>
      </c>
      <c r="J239" s="183" t="s">
        <v>651</v>
      </c>
    </row>
    <row r="240" spans="1:10" s="170" customFormat="1" ht="22.5" customHeight="1">
      <c r="A240" s="193">
        <v>45014</v>
      </c>
      <c r="B240" s="181" t="s">
        <v>1470</v>
      </c>
      <c r="C240" s="182" t="s">
        <v>1041</v>
      </c>
      <c r="D240" s="182" t="s">
        <v>851</v>
      </c>
      <c r="E240" s="61"/>
      <c r="F240" s="182" t="s">
        <v>866</v>
      </c>
      <c r="G240" s="182" t="s">
        <v>865</v>
      </c>
      <c r="H240" s="182" t="s">
        <v>1010</v>
      </c>
      <c r="I240" s="182" t="s">
        <v>833</v>
      </c>
      <c r="J240" s="183" t="s">
        <v>834</v>
      </c>
    </row>
    <row r="241" spans="1:10" s="175" customFormat="1" ht="20.100000000000001" customHeight="1">
      <c r="A241" s="185"/>
      <c r="B241" s="186"/>
      <c r="C241" s="187"/>
      <c r="D241" s="187"/>
      <c r="E241" s="187"/>
      <c r="F241" s="187"/>
      <c r="G241" s="187"/>
      <c r="H241" s="187"/>
      <c r="I241" s="187"/>
      <c r="J241" s="188"/>
    </row>
    <row r="242" spans="1:10" s="170" customFormat="1" ht="22.5" customHeight="1">
      <c r="A242" s="193">
        <v>45014</v>
      </c>
      <c r="B242" s="181" t="s">
        <v>1470</v>
      </c>
      <c r="C242" s="182" t="s">
        <v>1039</v>
      </c>
      <c r="D242" s="182" t="s">
        <v>107</v>
      </c>
      <c r="E242" s="61"/>
      <c r="F242" s="182" t="s">
        <v>870</v>
      </c>
      <c r="G242" s="182" t="s">
        <v>869</v>
      </c>
      <c r="H242" s="182" t="s">
        <v>941</v>
      </c>
      <c r="I242" s="182" t="s">
        <v>370</v>
      </c>
      <c r="J242" s="183" t="s">
        <v>136</v>
      </c>
    </row>
    <row r="243" spans="1:10" s="170" customFormat="1" ht="22.5" customHeight="1">
      <c r="A243" s="193">
        <v>45014</v>
      </c>
      <c r="B243" s="181" t="s">
        <v>1470</v>
      </c>
      <c r="C243" s="182" t="s">
        <v>1039</v>
      </c>
      <c r="D243" s="182" t="s">
        <v>139</v>
      </c>
      <c r="E243" s="61"/>
      <c r="F243" s="182" t="s">
        <v>870</v>
      </c>
      <c r="G243" s="182" t="s">
        <v>869</v>
      </c>
      <c r="H243" s="182" t="s">
        <v>948</v>
      </c>
      <c r="I243" s="182" t="s">
        <v>377</v>
      </c>
      <c r="J243" s="183" t="s">
        <v>241</v>
      </c>
    </row>
    <row r="244" spans="1:10" s="170" customFormat="1" ht="22.5" customHeight="1">
      <c r="A244" s="193">
        <v>45014</v>
      </c>
      <c r="B244" s="181" t="s">
        <v>1470</v>
      </c>
      <c r="C244" s="182" t="s">
        <v>1039</v>
      </c>
      <c r="D244" s="182" t="s">
        <v>152</v>
      </c>
      <c r="E244" s="61"/>
      <c r="F244" s="182" t="s">
        <v>870</v>
      </c>
      <c r="G244" s="182" t="s">
        <v>869</v>
      </c>
      <c r="H244" s="182" t="s">
        <v>955</v>
      </c>
      <c r="I244" s="182" t="s">
        <v>394</v>
      </c>
      <c r="J244" s="183" t="s">
        <v>170</v>
      </c>
    </row>
    <row r="245" spans="1:10" s="170" customFormat="1" ht="22.5" customHeight="1">
      <c r="A245" s="193">
        <v>45014</v>
      </c>
      <c r="B245" s="181" t="s">
        <v>1470</v>
      </c>
      <c r="C245" s="182" t="s">
        <v>1039</v>
      </c>
      <c r="D245" s="182" t="s">
        <v>214</v>
      </c>
      <c r="E245" s="61"/>
      <c r="F245" s="182" t="s">
        <v>870</v>
      </c>
      <c r="G245" s="182" t="s">
        <v>869</v>
      </c>
      <c r="H245" s="182" t="s">
        <v>972</v>
      </c>
      <c r="I245" s="182" t="s">
        <v>244</v>
      </c>
      <c r="J245" s="183" t="s">
        <v>245</v>
      </c>
    </row>
    <row r="246" spans="1:10" s="170" customFormat="1" ht="22.5" customHeight="1">
      <c r="A246" s="193">
        <v>45014</v>
      </c>
      <c r="B246" s="181" t="s">
        <v>1470</v>
      </c>
      <c r="C246" s="182" t="s">
        <v>1039</v>
      </c>
      <c r="D246" s="182" t="s">
        <v>268</v>
      </c>
      <c r="E246" s="61"/>
      <c r="F246" s="182" t="s">
        <v>870</v>
      </c>
      <c r="G246" s="182" t="s">
        <v>869</v>
      </c>
      <c r="H246" s="182" t="s">
        <v>979</v>
      </c>
      <c r="I246" s="182" t="s">
        <v>411</v>
      </c>
      <c r="J246" s="183" t="s">
        <v>412</v>
      </c>
    </row>
    <row r="247" spans="1:10" s="170" customFormat="1" ht="22.5" customHeight="1">
      <c r="A247" s="193">
        <v>45014</v>
      </c>
      <c r="B247" s="181" t="s">
        <v>1470</v>
      </c>
      <c r="C247" s="182" t="s">
        <v>1039</v>
      </c>
      <c r="D247" s="182" t="s">
        <v>299</v>
      </c>
      <c r="E247" s="61"/>
      <c r="F247" s="182" t="s">
        <v>870</v>
      </c>
      <c r="G247" s="182" t="s">
        <v>869</v>
      </c>
      <c r="H247" s="182" t="s">
        <v>986</v>
      </c>
      <c r="I247" s="182" t="s">
        <v>1093</v>
      </c>
      <c r="J247" s="183" t="s">
        <v>321</v>
      </c>
    </row>
    <row r="248" spans="1:10" s="170" customFormat="1" ht="22.5" customHeight="1">
      <c r="A248" s="193">
        <v>45014</v>
      </c>
      <c r="B248" s="181" t="s">
        <v>1470</v>
      </c>
      <c r="C248" s="182" t="s">
        <v>1039</v>
      </c>
      <c r="D248" s="182" t="s">
        <v>811</v>
      </c>
      <c r="E248" s="61"/>
      <c r="F248" s="182" t="s">
        <v>870</v>
      </c>
      <c r="G248" s="182" t="s">
        <v>869</v>
      </c>
      <c r="H248" s="182" t="s">
        <v>993</v>
      </c>
      <c r="I248" s="182" t="s">
        <v>350</v>
      </c>
      <c r="J248" s="183" t="s">
        <v>351</v>
      </c>
    </row>
    <row r="249" spans="1:10" s="170" customFormat="1" ht="22.5" customHeight="1">
      <c r="A249" s="193">
        <v>45014</v>
      </c>
      <c r="B249" s="181" t="s">
        <v>1470</v>
      </c>
      <c r="C249" s="182" t="s">
        <v>1039</v>
      </c>
      <c r="D249" s="182" t="s">
        <v>107</v>
      </c>
      <c r="E249" s="61"/>
      <c r="F249" s="182" t="s">
        <v>870</v>
      </c>
      <c r="G249" s="182" t="s">
        <v>869</v>
      </c>
      <c r="H249" s="182" t="s">
        <v>943</v>
      </c>
      <c r="I249" s="182" t="s">
        <v>135</v>
      </c>
      <c r="J249" s="183" t="s">
        <v>136</v>
      </c>
    </row>
    <row r="250" spans="1:10" s="170" customFormat="1" ht="22.5" customHeight="1">
      <c r="A250" s="193">
        <v>45014</v>
      </c>
      <c r="B250" s="181" t="s">
        <v>1470</v>
      </c>
      <c r="C250" s="182" t="s">
        <v>1039</v>
      </c>
      <c r="D250" s="182" t="s">
        <v>139</v>
      </c>
      <c r="E250" s="61"/>
      <c r="F250" s="182" t="s">
        <v>870</v>
      </c>
      <c r="G250" s="182" t="s">
        <v>869</v>
      </c>
      <c r="H250" s="182" t="s">
        <v>950</v>
      </c>
      <c r="I250" s="182" t="s">
        <v>1076</v>
      </c>
      <c r="J250" s="183" t="s">
        <v>241</v>
      </c>
    </row>
    <row r="251" spans="1:10" s="170" customFormat="1" ht="22.5" customHeight="1">
      <c r="A251" s="193">
        <v>45014</v>
      </c>
      <c r="B251" s="181" t="s">
        <v>1470</v>
      </c>
      <c r="C251" s="182" t="s">
        <v>1039</v>
      </c>
      <c r="D251" s="182" t="s">
        <v>152</v>
      </c>
      <c r="E251" s="61"/>
      <c r="F251" s="182" t="s">
        <v>870</v>
      </c>
      <c r="G251" s="182" t="s">
        <v>869</v>
      </c>
      <c r="H251" s="182" t="s">
        <v>957</v>
      </c>
      <c r="I251" s="182" t="s">
        <v>402</v>
      </c>
      <c r="J251" s="183" t="s">
        <v>393</v>
      </c>
    </row>
    <row r="252" spans="1:10" s="170" customFormat="1" ht="22.5" customHeight="1">
      <c r="A252" s="193">
        <v>45014</v>
      </c>
      <c r="B252" s="181" t="s">
        <v>1470</v>
      </c>
      <c r="C252" s="182" t="s">
        <v>1039</v>
      </c>
      <c r="D252" s="182" t="s">
        <v>934</v>
      </c>
      <c r="E252" s="61"/>
      <c r="F252" s="182" t="s">
        <v>870</v>
      </c>
      <c r="G252" s="182" t="s">
        <v>869</v>
      </c>
      <c r="H252" s="182" t="s">
        <v>1033</v>
      </c>
      <c r="I252" s="182" t="s">
        <v>192</v>
      </c>
      <c r="J252" s="183" t="s">
        <v>170</v>
      </c>
    </row>
    <row r="253" spans="1:10" s="170" customFormat="1" ht="22.5" customHeight="1">
      <c r="A253" s="193">
        <v>45014</v>
      </c>
      <c r="B253" s="181" t="s">
        <v>1470</v>
      </c>
      <c r="C253" s="182" t="s">
        <v>1039</v>
      </c>
      <c r="D253" s="182" t="s">
        <v>935</v>
      </c>
      <c r="E253" s="61"/>
      <c r="F253" s="182" t="s">
        <v>870</v>
      </c>
      <c r="G253" s="182" t="s">
        <v>869</v>
      </c>
      <c r="H253" s="182" t="s">
        <v>1035</v>
      </c>
      <c r="I253" s="182" t="s">
        <v>209</v>
      </c>
      <c r="J253" s="183" t="s">
        <v>170</v>
      </c>
    </row>
    <row r="254" spans="1:10" s="170" customFormat="1" ht="22.5" customHeight="1">
      <c r="A254" s="193">
        <v>45014</v>
      </c>
      <c r="B254" s="181" t="s">
        <v>1470</v>
      </c>
      <c r="C254" s="182" t="s">
        <v>1039</v>
      </c>
      <c r="D254" s="182" t="s">
        <v>214</v>
      </c>
      <c r="E254" s="61"/>
      <c r="F254" s="182" t="s">
        <v>870</v>
      </c>
      <c r="G254" s="182" t="s">
        <v>869</v>
      </c>
      <c r="H254" s="182" t="s">
        <v>974</v>
      </c>
      <c r="I254" s="182" t="s">
        <v>256</v>
      </c>
      <c r="J254" s="183" t="s">
        <v>257</v>
      </c>
    </row>
    <row r="255" spans="1:10" s="170" customFormat="1" ht="22.5" customHeight="1">
      <c r="A255" s="193">
        <v>45014</v>
      </c>
      <c r="B255" s="181" t="s">
        <v>1470</v>
      </c>
      <c r="C255" s="182" t="s">
        <v>1039</v>
      </c>
      <c r="D255" s="182" t="s">
        <v>268</v>
      </c>
      <c r="E255" s="61"/>
      <c r="F255" s="182" t="s">
        <v>870</v>
      </c>
      <c r="G255" s="182" t="s">
        <v>869</v>
      </c>
      <c r="H255" s="182" t="s">
        <v>981</v>
      </c>
      <c r="I255" s="182" t="s">
        <v>423</v>
      </c>
      <c r="J255" s="183" t="s">
        <v>241</v>
      </c>
    </row>
    <row r="256" spans="1:10" s="170" customFormat="1" ht="22.5" customHeight="1">
      <c r="A256" s="193">
        <v>45014</v>
      </c>
      <c r="B256" s="181" t="s">
        <v>1470</v>
      </c>
      <c r="C256" s="182" t="s">
        <v>1039</v>
      </c>
      <c r="D256" s="182" t="s">
        <v>299</v>
      </c>
      <c r="E256" s="61"/>
      <c r="F256" s="182" t="s">
        <v>870</v>
      </c>
      <c r="G256" s="182" t="s">
        <v>869</v>
      </c>
      <c r="H256" s="182" t="s">
        <v>988</v>
      </c>
      <c r="I256" s="182" t="s">
        <v>320</v>
      </c>
      <c r="J256" s="183" t="s">
        <v>321</v>
      </c>
    </row>
    <row r="257" spans="1:10" s="170" customFormat="1" ht="22.5" customHeight="1">
      <c r="A257" s="193">
        <v>45014</v>
      </c>
      <c r="B257" s="181" t="s">
        <v>1470</v>
      </c>
      <c r="C257" s="182" t="s">
        <v>1039</v>
      </c>
      <c r="D257" s="182" t="s">
        <v>811</v>
      </c>
      <c r="E257" s="61"/>
      <c r="F257" s="182" t="s">
        <v>870</v>
      </c>
      <c r="G257" s="182" t="s">
        <v>869</v>
      </c>
      <c r="H257" s="182" t="s">
        <v>995</v>
      </c>
      <c r="I257" s="182" t="s">
        <v>359</v>
      </c>
      <c r="J257" s="183" t="s">
        <v>351</v>
      </c>
    </row>
    <row r="258" spans="1:10" s="180" customFormat="1" ht="20.100000000000001" customHeight="1">
      <c r="A258" s="189"/>
      <c r="B258" s="190"/>
      <c r="C258" s="191"/>
      <c r="D258" s="191"/>
      <c r="E258" s="191"/>
      <c r="F258" s="191"/>
      <c r="G258" s="191"/>
      <c r="H258" s="191"/>
      <c r="I258" s="191"/>
      <c r="J258" s="192"/>
    </row>
    <row r="259" spans="1:10" s="170" customFormat="1" ht="22.5" customHeight="1">
      <c r="A259" s="193">
        <v>45016</v>
      </c>
      <c r="B259" s="181" t="s">
        <v>1467</v>
      </c>
      <c r="C259" s="182" t="s">
        <v>1038</v>
      </c>
      <c r="D259" s="182" t="s">
        <v>12</v>
      </c>
      <c r="E259" s="182" t="s">
        <v>869</v>
      </c>
      <c r="F259" s="182" t="s">
        <v>866</v>
      </c>
      <c r="G259" s="182" t="s">
        <v>865</v>
      </c>
      <c r="H259" s="182" t="s">
        <v>936</v>
      </c>
      <c r="I259" s="182" t="s">
        <v>22</v>
      </c>
      <c r="J259" s="183" t="s">
        <v>23</v>
      </c>
    </row>
    <row r="260" spans="1:10" s="170" customFormat="1" ht="22.5" customHeight="1">
      <c r="A260" s="193">
        <v>45016</v>
      </c>
      <c r="B260" s="181" t="s">
        <v>1467</v>
      </c>
      <c r="C260" s="182" t="s">
        <v>1038</v>
      </c>
      <c r="D260" s="182" t="s">
        <v>12</v>
      </c>
      <c r="E260" s="182" t="s">
        <v>880</v>
      </c>
      <c r="F260" s="182" t="s">
        <v>866</v>
      </c>
      <c r="G260" s="182" t="s">
        <v>865</v>
      </c>
      <c r="H260" s="182" t="s">
        <v>937</v>
      </c>
      <c r="I260" s="182" t="s">
        <v>42</v>
      </c>
      <c r="J260" s="183" t="s">
        <v>23</v>
      </c>
    </row>
    <row r="261" spans="1:10" s="170" customFormat="1" ht="22.5" customHeight="1">
      <c r="A261" s="193">
        <v>45016</v>
      </c>
      <c r="B261" s="181" t="s">
        <v>1467</v>
      </c>
      <c r="C261" s="182" t="s">
        <v>1040</v>
      </c>
      <c r="D261" s="182" t="s">
        <v>107</v>
      </c>
      <c r="E261" s="182"/>
      <c r="F261" s="182" t="s">
        <v>866</v>
      </c>
      <c r="G261" s="182" t="s">
        <v>865</v>
      </c>
      <c r="H261" s="182" t="s">
        <v>944</v>
      </c>
      <c r="I261" s="182" t="s">
        <v>433</v>
      </c>
      <c r="J261" s="183" t="s">
        <v>434</v>
      </c>
    </row>
    <row r="262" spans="1:10" s="170" customFormat="1" ht="22.5" customHeight="1">
      <c r="A262" s="193">
        <v>45016</v>
      </c>
      <c r="B262" s="181" t="s">
        <v>1467</v>
      </c>
      <c r="C262" s="182" t="s">
        <v>1040</v>
      </c>
      <c r="D262" s="182" t="s">
        <v>139</v>
      </c>
      <c r="E262" s="182"/>
      <c r="F262" s="182" t="s">
        <v>866</v>
      </c>
      <c r="G262" s="182" t="s">
        <v>865</v>
      </c>
      <c r="H262" s="182" t="s">
        <v>951</v>
      </c>
      <c r="I262" s="182" t="s">
        <v>900</v>
      </c>
      <c r="J262" s="183" t="s">
        <v>901</v>
      </c>
    </row>
    <row r="263" spans="1:10" s="170" customFormat="1" ht="22.5" customHeight="1">
      <c r="A263" s="193">
        <v>45016</v>
      </c>
      <c r="B263" s="181" t="s">
        <v>1467</v>
      </c>
      <c r="C263" s="182" t="s">
        <v>1040</v>
      </c>
      <c r="D263" s="182" t="s">
        <v>152</v>
      </c>
      <c r="E263" s="182"/>
      <c r="F263" s="182" t="s">
        <v>866</v>
      </c>
      <c r="G263" s="182" t="s">
        <v>865</v>
      </c>
      <c r="H263" s="182" t="s">
        <v>958</v>
      </c>
      <c r="I263" s="182" t="s">
        <v>504</v>
      </c>
      <c r="J263" s="183" t="s">
        <v>505</v>
      </c>
    </row>
    <row r="264" spans="1:10" s="170" customFormat="1" ht="22.5" customHeight="1">
      <c r="A264" s="193">
        <v>45016</v>
      </c>
      <c r="B264" s="181" t="s">
        <v>1467</v>
      </c>
      <c r="C264" s="182" t="s">
        <v>1040</v>
      </c>
      <c r="D264" s="182" t="s">
        <v>214</v>
      </c>
      <c r="E264" s="182"/>
      <c r="F264" s="182" t="s">
        <v>866</v>
      </c>
      <c r="G264" s="182" t="s">
        <v>865</v>
      </c>
      <c r="H264" s="182" t="s">
        <v>975</v>
      </c>
      <c r="I264" s="182" t="s">
        <v>461</v>
      </c>
      <c r="J264" s="183" t="s">
        <v>462</v>
      </c>
    </row>
    <row r="265" spans="1:10" s="170" customFormat="1" ht="22.5" customHeight="1">
      <c r="A265" s="193">
        <v>45016</v>
      </c>
      <c r="B265" s="181" t="s">
        <v>1467</v>
      </c>
      <c r="C265" s="182" t="s">
        <v>1040</v>
      </c>
      <c r="D265" s="182" t="s">
        <v>268</v>
      </c>
      <c r="E265" s="182"/>
      <c r="F265" s="182" t="s">
        <v>866</v>
      </c>
      <c r="G265" s="182" t="s">
        <v>865</v>
      </c>
      <c r="H265" s="182" t="s">
        <v>982</v>
      </c>
      <c r="I265" s="182" t="s">
        <v>533</v>
      </c>
      <c r="J265" s="183" t="s">
        <v>534</v>
      </c>
    </row>
    <row r="266" spans="1:10" s="170" customFormat="1" ht="22.5" customHeight="1">
      <c r="A266" s="193">
        <v>45016</v>
      </c>
      <c r="B266" s="181" t="s">
        <v>1467</v>
      </c>
      <c r="C266" s="182" t="s">
        <v>1040</v>
      </c>
      <c r="D266" s="182" t="s">
        <v>299</v>
      </c>
      <c r="E266" s="182"/>
      <c r="F266" s="182" t="s">
        <v>866</v>
      </c>
      <c r="G266" s="182" t="s">
        <v>865</v>
      </c>
      <c r="H266" s="182" t="s">
        <v>989</v>
      </c>
      <c r="I266" s="182" t="s">
        <v>560</v>
      </c>
      <c r="J266" s="183" t="s">
        <v>416</v>
      </c>
    </row>
    <row r="267" spans="1:10" s="184" customFormat="1" ht="22.5" customHeight="1">
      <c r="A267" s="193">
        <v>45016</v>
      </c>
      <c r="B267" s="181" t="s">
        <v>1467</v>
      </c>
      <c r="C267" s="182" t="s">
        <v>1040</v>
      </c>
      <c r="D267" s="182" t="s">
        <v>811</v>
      </c>
      <c r="E267" s="182"/>
      <c r="F267" s="182" t="s">
        <v>866</v>
      </c>
      <c r="G267" s="182" t="s">
        <v>865</v>
      </c>
      <c r="H267" s="182" t="s">
        <v>996</v>
      </c>
      <c r="I267" s="182" t="s">
        <v>588</v>
      </c>
      <c r="J267" s="183" t="s">
        <v>589</v>
      </c>
    </row>
    <row r="268" spans="1:10" s="175" customFormat="1" ht="20.100000000000001" customHeight="1">
      <c r="A268" s="185"/>
      <c r="B268" s="186"/>
      <c r="C268" s="187"/>
      <c r="D268" s="187"/>
      <c r="E268" s="187"/>
      <c r="F268" s="187"/>
      <c r="G268" s="187"/>
      <c r="H268" s="187"/>
      <c r="I268" s="187"/>
      <c r="J268" s="188"/>
    </row>
    <row r="269" spans="1:10" s="170" customFormat="1" ht="22.5" customHeight="1">
      <c r="A269" s="193">
        <v>45016</v>
      </c>
      <c r="B269" s="181" t="s">
        <v>1467</v>
      </c>
      <c r="C269" s="182" t="s">
        <v>1038</v>
      </c>
      <c r="D269" s="182" t="s">
        <v>12</v>
      </c>
      <c r="E269" s="182" t="s">
        <v>880</v>
      </c>
      <c r="F269" s="182" t="s">
        <v>870</v>
      </c>
      <c r="G269" s="182" t="s">
        <v>869</v>
      </c>
      <c r="H269" s="182" t="s">
        <v>936</v>
      </c>
      <c r="I269" s="182" t="s">
        <v>30</v>
      </c>
      <c r="J269" s="183" t="s">
        <v>31</v>
      </c>
    </row>
    <row r="270" spans="1:10" s="170" customFormat="1" ht="22.5" customHeight="1">
      <c r="A270" s="193">
        <v>45016</v>
      </c>
      <c r="B270" s="181" t="s">
        <v>1467</v>
      </c>
      <c r="C270" s="182" t="s">
        <v>1038</v>
      </c>
      <c r="D270" s="182" t="s">
        <v>12</v>
      </c>
      <c r="E270" s="182" t="s">
        <v>869</v>
      </c>
      <c r="F270" s="182" t="s">
        <v>870</v>
      </c>
      <c r="G270" s="182" t="s">
        <v>869</v>
      </c>
      <c r="H270" s="182" t="s">
        <v>937</v>
      </c>
      <c r="I270" s="182" t="s">
        <v>46</v>
      </c>
      <c r="J270" s="183" t="s">
        <v>31</v>
      </c>
    </row>
    <row r="271" spans="1:10" s="170" customFormat="1" ht="22.5" customHeight="1">
      <c r="A271" s="193">
        <v>45016</v>
      </c>
      <c r="B271" s="181" t="s">
        <v>1467</v>
      </c>
      <c r="C271" s="182" t="s">
        <v>1040</v>
      </c>
      <c r="D271" s="182" t="s">
        <v>107</v>
      </c>
      <c r="E271" s="182"/>
      <c r="F271" s="182" t="s">
        <v>870</v>
      </c>
      <c r="G271" s="182" t="s">
        <v>869</v>
      </c>
      <c r="H271" s="182" t="s">
        <v>945</v>
      </c>
      <c r="I271" s="182" t="s">
        <v>448</v>
      </c>
      <c r="J271" s="183" t="s">
        <v>449</v>
      </c>
    </row>
    <row r="272" spans="1:10" s="170" customFormat="1" ht="22.5" customHeight="1">
      <c r="A272" s="193">
        <v>45016</v>
      </c>
      <c r="B272" s="181" t="s">
        <v>1467</v>
      </c>
      <c r="C272" s="182" t="s">
        <v>1040</v>
      </c>
      <c r="D272" s="182" t="s">
        <v>139</v>
      </c>
      <c r="E272" s="182"/>
      <c r="F272" s="182" t="s">
        <v>870</v>
      </c>
      <c r="G272" s="182" t="s">
        <v>869</v>
      </c>
      <c r="H272" s="182" t="s">
        <v>952</v>
      </c>
      <c r="I272" s="182" t="s">
        <v>918</v>
      </c>
      <c r="J272" s="183" t="s">
        <v>921</v>
      </c>
    </row>
    <row r="273" spans="1:10" s="170" customFormat="1" ht="22.5" customHeight="1">
      <c r="A273" s="193">
        <v>45016</v>
      </c>
      <c r="B273" s="181" t="s">
        <v>1467</v>
      </c>
      <c r="C273" s="182" t="s">
        <v>1040</v>
      </c>
      <c r="D273" s="182" t="s">
        <v>139</v>
      </c>
      <c r="E273" s="182"/>
      <c r="F273" s="182" t="s">
        <v>870</v>
      </c>
      <c r="G273" s="182" t="s">
        <v>869</v>
      </c>
      <c r="H273" s="182" t="s">
        <v>952</v>
      </c>
      <c r="I273" s="182" t="s">
        <v>919</v>
      </c>
      <c r="J273" s="183" t="s">
        <v>922</v>
      </c>
    </row>
    <row r="274" spans="1:10" s="170" customFormat="1" ht="22.5" customHeight="1">
      <c r="A274" s="193">
        <v>45016</v>
      </c>
      <c r="B274" s="181" t="s">
        <v>1467</v>
      </c>
      <c r="C274" s="182" t="s">
        <v>1040</v>
      </c>
      <c r="D274" s="182" t="s">
        <v>139</v>
      </c>
      <c r="E274" s="182"/>
      <c r="F274" s="182" t="s">
        <v>870</v>
      </c>
      <c r="G274" s="182" t="s">
        <v>869</v>
      </c>
      <c r="H274" s="182" t="s">
        <v>952</v>
      </c>
      <c r="I274" s="182" t="s">
        <v>920</v>
      </c>
      <c r="J274" s="183" t="s">
        <v>923</v>
      </c>
    </row>
    <row r="275" spans="1:10" s="170" customFormat="1" ht="22.5" customHeight="1">
      <c r="A275" s="193">
        <v>45016</v>
      </c>
      <c r="B275" s="181" t="s">
        <v>1467</v>
      </c>
      <c r="C275" s="182" t="s">
        <v>1040</v>
      </c>
      <c r="D275" s="182" t="s">
        <v>152</v>
      </c>
      <c r="E275" s="182"/>
      <c r="F275" s="182" t="s">
        <v>870</v>
      </c>
      <c r="G275" s="182" t="s">
        <v>869</v>
      </c>
      <c r="H275" s="182" t="s">
        <v>959</v>
      </c>
      <c r="I275" s="182" t="s">
        <v>518</v>
      </c>
      <c r="J275" s="183" t="s">
        <v>519</v>
      </c>
    </row>
    <row r="276" spans="1:10" s="170" customFormat="1" ht="22.5" customHeight="1">
      <c r="A276" s="193">
        <v>45016</v>
      </c>
      <c r="B276" s="181" t="s">
        <v>1467</v>
      </c>
      <c r="C276" s="182" t="s">
        <v>1040</v>
      </c>
      <c r="D276" s="182" t="s">
        <v>152</v>
      </c>
      <c r="E276" s="182"/>
      <c r="F276" s="182" t="s">
        <v>870</v>
      </c>
      <c r="G276" s="182" t="s">
        <v>869</v>
      </c>
      <c r="H276" s="182" t="s">
        <v>959</v>
      </c>
      <c r="I276" s="182" t="s">
        <v>520</v>
      </c>
      <c r="J276" s="183" t="s">
        <v>521</v>
      </c>
    </row>
    <row r="277" spans="1:10" s="170" customFormat="1" ht="22.5" customHeight="1">
      <c r="A277" s="193">
        <v>45016</v>
      </c>
      <c r="B277" s="181" t="s">
        <v>1467</v>
      </c>
      <c r="C277" s="182" t="s">
        <v>1040</v>
      </c>
      <c r="D277" s="182" t="s">
        <v>152</v>
      </c>
      <c r="E277" s="182"/>
      <c r="F277" s="182" t="s">
        <v>870</v>
      </c>
      <c r="G277" s="182" t="s">
        <v>869</v>
      </c>
      <c r="H277" s="182" t="s">
        <v>959</v>
      </c>
      <c r="I277" s="182" t="s">
        <v>522</v>
      </c>
      <c r="J277" s="183" t="s">
        <v>523</v>
      </c>
    </row>
    <row r="278" spans="1:10" s="170" customFormat="1" ht="22.5" customHeight="1">
      <c r="A278" s="193">
        <v>45016</v>
      </c>
      <c r="B278" s="181" t="s">
        <v>1467</v>
      </c>
      <c r="C278" s="182" t="s">
        <v>1040</v>
      </c>
      <c r="D278" s="182" t="s">
        <v>214</v>
      </c>
      <c r="E278" s="182"/>
      <c r="F278" s="182" t="s">
        <v>870</v>
      </c>
      <c r="G278" s="182" t="s">
        <v>869</v>
      </c>
      <c r="H278" s="182" t="s">
        <v>976</v>
      </c>
      <c r="I278" s="182" t="s">
        <v>473</v>
      </c>
      <c r="J278" s="183" t="s">
        <v>474</v>
      </c>
    </row>
    <row r="279" spans="1:10" s="170" customFormat="1" ht="22.5" customHeight="1">
      <c r="A279" s="193">
        <v>45016</v>
      </c>
      <c r="B279" s="181" t="s">
        <v>1467</v>
      </c>
      <c r="C279" s="182" t="s">
        <v>1040</v>
      </c>
      <c r="D279" s="182" t="s">
        <v>214</v>
      </c>
      <c r="E279" s="182"/>
      <c r="F279" s="182" t="s">
        <v>870</v>
      </c>
      <c r="G279" s="182" t="s">
        <v>869</v>
      </c>
      <c r="H279" s="182" t="s">
        <v>976</v>
      </c>
      <c r="I279" s="182" t="s">
        <v>475</v>
      </c>
      <c r="J279" s="183" t="s">
        <v>476</v>
      </c>
    </row>
    <row r="280" spans="1:10" s="170" customFormat="1" ht="22.5" customHeight="1">
      <c r="A280" s="193">
        <v>45016</v>
      </c>
      <c r="B280" s="181" t="s">
        <v>1467</v>
      </c>
      <c r="C280" s="182" t="s">
        <v>1040</v>
      </c>
      <c r="D280" s="182" t="s">
        <v>214</v>
      </c>
      <c r="E280" s="182"/>
      <c r="F280" s="182" t="s">
        <v>870</v>
      </c>
      <c r="G280" s="182" t="s">
        <v>869</v>
      </c>
      <c r="H280" s="182" t="s">
        <v>976</v>
      </c>
      <c r="I280" s="182" t="s">
        <v>477</v>
      </c>
      <c r="J280" s="183" t="s">
        <v>478</v>
      </c>
    </row>
    <row r="281" spans="1:10" s="170" customFormat="1" ht="22.5" customHeight="1">
      <c r="A281" s="193">
        <v>45016</v>
      </c>
      <c r="B281" s="181" t="s">
        <v>1467</v>
      </c>
      <c r="C281" s="182" t="s">
        <v>1040</v>
      </c>
      <c r="D281" s="182" t="s">
        <v>214</v>
      </c>
      <c r="E281" s="182"/>
      <c r="F281" s="182" t="s">
        <v>870</v>
      </c>
      <c r="G281" s="182" t="s">
        <v>869</v>
      </c>
      <c r="H281" s="182" t="s">
        <v>976</v>
      </c>
      <c r="I281" s="182" t="s">
        <v>479</v>
      </c>
      <c r="J281" s="183" t="s">
        <v>480</v>
      </c>
    </row>
    <row r="282" spans="1:10" s="170" customFormat="1" ht="22.5" customHeight="1">
      <c r="A282" s="193">
        <v>45016</v>
      </c>
      <c r="B282" s="181" t="s">
        <v>1467</v>
      </c>
      <c r="C282" s="182" t="s">
        <v>1040</v>
      </c>
      <c r="D282" s="182" t="s">
        <v>214</v>
      </c>
      <c r="E282" s="182"/>
      <c r="F282" s="182" t="s">
        <v>870</v>
      </c>
      <c r="G282" s="182" t="s">
        <v>869</v>
      </c>
      <c r="H282" s="182" t="s">
        <v>976</v>
      </c>
      <c r="I282" s="182" t="s">
        <v>481</v>
      </c>
      <c r="J282" s="183" t="s">
        <v>482</v>
      </c>
    </row>
    <row r="283" spans="1:10" s="170" customFormat="1" ht="22.5" customHeight="1">
      <c r="A283" s="193">
        <v>45016</v>
      </c>
      <c r="B283" s="181" t="s">
        <v>1467</v>
      </c>
      <c r="C283" s="182" t="s">
        <v>1040</v>
      </c>
      <c r="D283" s="182" t="s">
        <v>214</v>
      </c>
      <c r="E283" s="182"/>
      <c r="F283" s="182" t="s">
        <v>870</v>
      </c>
      <c r="G283" s="182" t="s">
        <v>869</v>
      </c>
      <c r="H283" s="182" t="s">
        <v>976</v>
      </c>
      <c r="I283" s="182" t="s">
        <v>483</v>
      </c>
      <c r="J283" s="183" t="s">
        <v>484</v>
      </c>
    </row>
    <row r="284" spans="1:10" s="170" customFormat="1" ht="22.5" customHeight="1">
      <c r="A284" s="193">
        <v>45016</v>
      </c>
      <c r="B284" s="181" t="s">
        <v>1467</v>
      </c>
      <c r="C284" s="182" t="s">
        <v>1040</v>
      </c>
      <c r="D284" s="182" t="s">
        <v>214</v>
      </c>
      <c r="E284" s="182"/>
      <c r="F284" s="182" t="s">
        <v>870</v>
      </c>
      <c r="G284" s="182" t="s">
        <v>869</v>
      </c>
      <c r="H284" s="182" t="s">
        <v>976</v>
      </c>
      <c r="I284" s="182" t="s">
        <v>485</v>
      </c>
      <c r="J284" s="183" t="s">
        <v>486</v>
      </c>
    </row>
    <row r="285" spans="1:10" s="170" customFormat="1" ht="22.5" customHeight="1">
      <c r="A285" s="193">
        <v>45016</v>
      </c>
      <c r="B285" s="181" t="s">
        <v>1467</v>
      </c>
      <c r="C285" s="182" t="s">
        <v>1040</v>
      </c>
      <c r="D285" s="182" t="s">
        <v>268</v>
      </c>
      <c r="E285" s="182"/>
      <c r="F285" s="182" t="s">
        <v>870</v>
      </c>
      <c r="G285" s="182" t="s">
        <v>869</v>
      </c>
      <c r="H285" s="182" t="s">
        <v>983</v>
      </c>
      <c r="I285" s="182" t="s">
        <v>550</v>
      </c>
      <c r="J285" s="183" t="s">
        <v>551</v>
      </c>
    </row>
    <row r="286" spans="1:10" s="170" customFormat="1" ht="22.5" customHeight="1">
      <c r="A286" s="193">
        <v>45016</v>
      </c>
      <c r="B286" s="181" t="s">
        <v>1467</v>
      </c>
      <c r="C286" s="182" t="s">
        <v>1040</v>
      </c>
      <c r="D286" s="182" t="s">
        <v>268</v>
      </c>
      <c r="E286" s="182"/>
      <c r="F286" s="182" t="s">
        <v>870</v>
      </c>
      <c r="G286" s="182" t="s">
        <v>869</v>
      </c>
      <c r="H286" s="182" t="s">
        <v>983</v>
      </c>
      <c r="I286" s="182" t="s">
        <v>552</v>
      </c>
      <c r="J286" s="183" t="s">
        <v>553</v>
      </c>
    </row>
    <row r="287" spans="1:10" s="170" customFormat="1" ht="22.5" customHeight="1">
      <c r="A287" s="193">
        <v>45016</v>
      </c>
      <c r="B287" s="181" t="s">
        <v>1467</v>
      </c>
      <c r="C287" s="182" t="s">
        <v>1040</v>
      </c>
      <c r="D287" s="182" t="s">
        <v>299</v>
      </c>
      <c r="E287" s="182"/>
      <c r="F287" s="182" t="s">
        <v>870</v>
      </c>
      <c r="G287" s="182" t="s">
        <v>869</v>
      </c>
      <c r="H287" s="182" t="s">
        <v>990</v>
      </c>
      <c r="I287" s="182" t="s">
        <v>575</v>
      </c>
      <c r="J287" s="183" t="s">
        <v>576</v>
      </c>
    </row>
    <row r="288" spans="1:10" s="170" customFormat="1" ht="22.5" customHeight="1">
      <c r="A288" s="193">
        <v>45016</v>
      </c>
      <c r="B288" s="181" t="s">
        <v>1467</v>
      </c>
      <c r="C288" s="182" t="s">
        <v>1040</v>
      </c>
      <c r="D288" s="182" t="s">
        <v>299</v>
      </c>
      <c r="E288" s="182"/>
      <c r="F288" s="182" t="s">
        <v>870</v>
      </c>
      <c r="G288" s="182" t="s">
        <v>869</v>
      </c>
      <c r="H288" s="182" t="s">
        <v>990</v>
      </c>
      <c r="I288" s="182" t="s">
        <v>577</v>
      </c>
      <c r="J288" s="183" t="s">
        <v>578</v>
      </c>
    </row>
    <row r="289" spans="1:10" s="170" customFormat="1" ht="22.5" customHeight="1">
      <c r="A289" s="193">
        <v>45016</v>
      </c>
      <c r="B289" s="181" t="s">
        <v>1467</v>
      </c>
      <c r="C289" s="182" t="s">
        <v>1040</v>
      </c>
      <c r="D289" s="182" t="s">
        <v>299</v>
      </c>
      <c r="E289" s="182"/>
      <c r="F289" s="182" t="s">
        <v>870</v>
      </c>
      <c r="G289" s="182" t="s">
        <v>869</v>
      </c>
      <c r="H289" s="182" t="s">
        <v>990</v>
      </c>
      <c r="I289" s="182" t="s">
        <v>579</v>
      </c>
      <c r="J289" s="183" t="s">
        <v>580</v>
      </c>
    </row>
    <row r="290" spans="1:10" s="170" customFormat="1" ht="22.5" customHeight="1">
      <c r="A290" s="193">
        <v>45016</v>
      </c>
      <c r="B290" s="181" t="s">
        <v>1467</v>
      </c>
      <c r="C290" s="182" t="s">
        <v>1040</v>
      </c>
      <c r="D290" s="182" t="s">
        <v>811</v>
      </c>
      <c r="E290" s="182"/>
      <c r="F290" s="182" t="s">
        <v>870</v>
      </c>
      <c r="G290" s="182" t="s">
        <v>869</v>
      </c>
      <c r="H290" s="182" t="s">
        <v>997</v>
      </c>
      <c r="I290" s="182" t="s">
        <v>600</v>
      </c>
      <c r="J290" s="183" t="s">
        <v>601</v>
      </c>
    </row>
    <row r="291" spans="1:10" s="170" customFormat="1" ht="22.5" customHeight="1">
      <c r="A291" s="193">
        <v>45016</v>
      </c>
      <c r="B291" s="181" t="s">
        <v>1467</v>
      </c>
      <c r="C291" s="182" t="s">
        <v>1040</v>
      </c>
      <c r="D291" s="182" t="s">
        <v>811</v>
      </c>
      <c r="E291" s="182"/>
      <c r="F291" s="182" t="s">
        <v>870</v>
      </c>
      <c r="G291" s="182" t="s">
        <v>869</v>
      </c>
      <c r="H291" s="182" t="s">
        <v>997</v>
      </c>
      <c r="I291" s="182" t="s">
        <v>602</v>
      </c>
      <c r="J291" s="183" t="s">
        <v>603</v>
      </c>
    </row>
    <row r="292" spans="1:10" s="170" customFormat="1" ht="22.5" customHeight="1">
      <c r="A292" s="193">
        <v>45016</v>
      </c>
      <c r="B292" s="181" t="s">
        <v>1467</v>
      </c>
      <c r="C292" s="182" t="s">
        <v>1040</v>
      </c>
      <c r="D292" s="182" t="s">
        <v>811</v>
      </c>
      <c r="E292" s="182"/>
      <c r="F292" s="182" t="s">
        <v>870</v>
      </c>
      <c r="G292" s="182" t="s">
        <v>869</v>
      </c>
      <c r="H292" s="182" t="s">
        <v>997</v>
      </c>
      <c r="I292" s="182" t="s">
        <v>604</v>
      </c>
      <c r="J292" s="183" t="s">
        <v>605</v>
      </c>
    </row>
    <row r="293" spans="1:10" s="170" customFormat="1" ht="22.5" customHeight="1">
      <c r="A293" s="193">
        <v>45016</v>
      </c>
      <c r="B293" s="181" t="s">
        <v>1467</v>
      </c>
      <c r="C293" s="182" t="s">
        <v>1040</v>
      </c>
      <c r="D293" s="182" t="s">
        <v>811</v>
      </c>
      <c r="E293" s="182"/>
      <c r="F293" s="182" t="s">
        <v>870</v>
      </c>
      <c r="G293" s="182" t="s">
        <v>869</v>
      </c>
      <c r="H293" s="182" t="s">
        <v>997</v>
      </c>
      <c r="I293" s="182" t="s">
        <v>606</v>
      </c>
      <c r="J293" s="183" t="s">
        <v>607</v>
      </c>
    </row>
    <row r="294" spans="1:10" s="184" customFormat="1" ht="22.5" customHeight="1">
      <c r="A294" s="193">
        <v>45016</v>
      </c>
      <c r="B294" s="181" t="s">
        <v>1467</v>
      </c>
      <c r="C294" s="182" t="s">
        <v>1040</v>
      </c>
      <c r="D294" s="182" t="s">
        <v>811</v>
      </c>
      <c r="E294" s="182"/>
      <c r="F294" s="182" t="s">
        <v>870</v>
      </c>
      <c r="G294" s="182" t="s">
        <v>869</v>
      </c>
      <c r="H294" s="182" t="s">
        <v>997</v>
      </c>
      <c r="I294" s="182" t="s">
        <v>608</v>
      </c>
      <c r="J294" s="183" t="s">
        <v>609</v>
      </c>
    </row>
    <row r="295" spans="1:10" s="170" customFormat="1" ht="22.5" customHeight="1">
      <c r="A295" s="193">
        <v>45016</v>
      </c>
      <c r="B295" s="181" t="s">
        <v>1467</v>
      </c>
      <c r="C295" s="182" t="s">
        <v>1040</v>
      </c>
      <c r="D295" s="182" t="s">
        <v>811</v>
      </c>
      <c r="E295" s="182"/>
      <c r="F295" s="182" t="s">
        <v>870</v>
      </c>
      <c r="G295" s="182" t="s">
        <v>869</v>
      </c>
      <c r="H295" s="182" t="s">
        <v>997</v>
      </c>
      <c r="I295" s="182" t="s">
        <v>610</v>
      </c>
      <c r="J295" s="183" t="s">
        <v>611</v>
      </c>
    </row>
    <row r="296" spans="1:10" s="184" customFormat="1" ht="22.5" customHeight="1">
      <c r="A296" s="193">
        <v>45016</v>
      </c>
      <c r="B296" s="181" t="s">
        <v>1467</v>
      </c>
      <c r="C296" s="182" t="s">
        <v>1040</v>
      </c>
      <c r="D296" s="182" t="s">
        <v>811</v>
      </c>
      <c r="E296" s="182"/>
      <c r="F296" s="182" t="s">
        <v>870</v>
      </c>
      <c r="G296" s="182" t="s">
        <v>869</v>
      </c>
      <c r="H296" s="182" t="s">
        <v>997</v>
      </c>
      <c r="I296" s="182" t="s">
        <v>612</v>
      </c>
      <c r="J296" s="183" t="s">
        <v>613</v>
      </c>
    </row>
    <row r="297" spans="1:10" s="180" customFormat="1" ht="20.100000000000001" customHeight="1">
      <c r="A297" s="189"/>
      <c r="B297" s="190"/>
      <c r="C297" s="191"/>
      <c r="D297" s="191"/>
      <c r="E297" s="191"/>
      <c r="F297" s="191"/>
      <c r="G297" s="191"/>
      <c r="H297" s="191"/>
      <c r="I297" s="191"/>
      <c r="J297" s="192"/>
    </row>
    <row r="298" spans="1:10" s="170" customFormat="1" ht="22.5" customHeight="1">
      <c r="A298" s="193">
        <v>45017</v>
      </c>
      <c r="B298" s="181" t="s">
        <v>1466</v>
      </c>
      <c r="C298" s="182" t="s">
        <v>1039</v>
      </c>
      <c r="D298" s="182" t="s">
        <v>107</v>
      </c>
      <c r="E298" s="61"/>
      <c r="F298" s="182" t="s">
        <v>866</v>
      </c>
      <c r="G298" s="182" t="s">
        <v>865</v>
      </c>
      <c r="H298" s="182" t="s">
        <v>940</v>
      </c>
      <c r="I298" s="182" t="s">
        <v>116</v>
      </c>
      <c r="J298" s="183" t="s">
        <v>117</v>
      </c>
    </row>
    <row r="299" spans="1:10" s="170" customFormat="1" ht="22.5" customHeight="1">
      <c r="A299" s="193">
        <v>45017</v>
      </c>
      <c r="B299" s="181" t="s">
        <v>1466</v>
      </c>
      <c r="C299" s="182" t="s">
        <v>1039</v>
      </c>
      <c r="D299" s="182" t="s">
        <v>139</v>
      </c>
      <c r="E299" s="61"/>
      <c r="F299" s="182" t="s">
        <v>866</v>
      </c>
      <c r="G299" s="182" t="s">
        <v>865</v>
      </c>
      <c r="H299" s="182" t="s">
        <v>947</v>
      </c>
      <c r="I299" s="182" t="s">
        <v>146</v>
      </c>
      <c r="J299" s="183" t="s">
        <v>147</v>
      </c>
    </row>
    <row r="300" spans="1:10" s="170" customFormat="1" ht="22.5" customHeight="1">
      <c r="A300" s="193">
        <v>45017</v>
      </c>
      <c r="B300" s="181" t="s">
        <v>1466</v>
      </c>
      <c r="C300" s="182" t="s">
        <v>1039</v>
      </c>
      <c r="D300" s="182" t="s">
        <v>152</v>
      </c>
      <c r="E300" s="61"/>
      <c r="F300" s="182" t="s">
        <v>866</v>
      </c>
      <c r="G300" s="182" t="s">
        <v>865</v>
      </c>
      <c r="H300" s="182" t="s">
        <v>954</v>
      </c>
      <c r="I300" s="182" t="s">
        <v>159</v>
      </c>
      <c r="J300" s="183" t="s">
        <v>160</v>
      </c>
    </row>
    <row r="301" spans="1:10" s="170" customFormat="1" ht="22.5" customHeight="1">
      <c r="A301" s="193">
        <v>45017</v>
      </c>
      <c r="B301" s="181" t="s">
        <v>1466</v>
      </c>
      <c r="C301" s="182" t="s">
        <v>1039</v>
      </c>
      <c r="D301" s="182" t="s">
        <v>214</v>
      </c>
      <c r="E301" s="61"/>
      <c r="F301" s="182" t="s">
        <v>866</v>
      </c>
      <c r="G301" s="182" t="s">
        <v>865</v>
      </c>
      <c r="H301" s="182" t="s">
        <v>971</v>
      </c>
      <c r="I301" s="182" t="s">
        <v>220</v>
      </c>
      <c r="J301" s="183" t="s">
        <v>221</v>
      </c>
    </row>
    <row r="302" spans="1:10" s="170" customFormat="1" ht="22.5" customHeight="1">
      <c r="A302" s="193">
        <v>45017</v>
      </c>
      <c r="B302" s="181" t="s">
        <v>1466</v>
      </c>
      <c r="C302" s="182" t="s">
        <v>1039</v>
      </c>
      <c r="D302" s="182" t="s">
        <v>268</v>
      </c>
      <c r="E302" s="61"/>
      <c r="F302" s="182" t="s">
        <v>866</v>
      </c>
      <c r="G302" s="182" t="s">
        <v>865</v>
      </c>
      <c r="H302" s="182" t="s">
        <v>978</v>
      </c>
      <c r="I302" s="182" t="s">
        <v>271</v>
      </c>
      <c r="J302" s="183" t="s">
        <v>272</v>
      </c>
    </row>
    <row r="303" spans="1:10" s="170" customFormat="1" ht="22.5" customHeight="1">
      <c r="A303" s="193">
        <v>45017</v>
      </c>
      <c r="B303" s="181" t="s">
        <v>1466</v>
      </c>
      <c r="C303" s="182" t="s">
        <v>1039</v>
      </c>
      <c r="D303" s="182" t="s">
        <v>299</v>
      </c>
      <c r="E303" s="61"/>
      <c r="F303" s="182" t="s">
        <v>866</v>
      </c>
      <c r="G303" s="182" t="s">
        <v>865</v>
      </c>
      <c r="H303" s="182" t="s">
        <v>985</v>
      </c>
      <c r="I303" s="182" t="s">
        <v>1089</v>
      </c>
      <c r="J303" s="183" t="s">
        <v>306</v>
      </c>
    </row>
    <row r="304" spans="1:10" s="170" customFormat="1" ht="22.5" customHeight="1">
      <c r="A304" s="193">
        <v>45017</v>
      </c>
      <c r="B304" s="181" t="s">
        <v>1466</v>
      </c>
      <c r="C304" s="182" t="s">
        <v>1039</v>
      </c>
      <c r="D304" s="182" t="s">
        <v>811</v>
      </c>
      <c r="E304" s="61"/>
      <c r="F304" s="182" t="s">
        <v>866</v>
      </c>
      <c r="G304" s="182" t="s">
        <v>865</v>
      </c>
      <c r="H304" s="182" t="s">
        <v>992</v>
      </c>
      <c r="I304" s="182" t="s">
        <v>331</v>
      </c>
      <c r="J304" s="183" t="s">
        <v>332</v>
      </c>
    </row>
    <row r="305" spans="1:10" s="170" customFormat="1" ht="22.5" customHeight="1">
      <c r="A305" s="193">
        <v>45017</v>
      </c>
      <c r="B305" s="181" t="s">
        <v>1466</v>
      </c>
      <c r="C305" s="182" t="s">
        <v>1039</v>
      </c>
      <c r="D305" s="182" t="s">
        <v>107</v>
      </c>
      <c r="E305" s="61"/>
      <c r="F305" s="182" t="s">
        <v>866</v>
      </c>
      <c r="G305" s="182" t="s">
        <v>865</v>
      </c>
      <c r="H305" s="182" t="s">
        <v>942</v>
      </c>
      <c r="I305" s="182" t="s">
        <v>126</v>
      </c>
      <c r="J305" s="183" t="s">
        <v>127</v>
      </c>
    </row>
    <row r="306" spans="1:10" s="170" customFormat="1" ht="22.5" customHeight="1">
      <c r="A306" s="193">
        <v>45017</v>
      </c>
      <c r="B306" s="181" t="s">
        <v>1466</v>
      </c>
      <c r="C306" s="182" t="s">
        <v>1039</v>
      </c>
      <c r="D306" s="182" t="s">
        <v>139</v>
      </c>
      <c r="E306" s="61"/>
      <c r="F306" s="182" t="s">
        <v>866</v>
      </c>
      <c r="G306" s="182" t="s">
        <v>865</v>
      </c>
      <c r="H306" s="182" t="s">
        <v>949</v>
      </c>
      <c r="I306" s="182" t="s">
        <v>264</v>
      </c>
      <c r="J306" s="183" t="s">
        <v>147</v>
      </c>
    </row>
    <row r="307" spans="1:10" s="170" customFormat="1" ht="22.5" customHeight="1">
      <c r="A307" s="193">
        <v>45017</v>
      </c>
      <c r="B307" s="181" t="s">
        <v>1466</v>
      </c>
      <c r="C307" s="182" t="s">
        <v>1039</v>
      </c>
      <c r="D307" s="182" t="s">
        <v>152</v>
      </c>
      <c r="E307" s="61"/>
      <c r="F307" s="182" t="s">
        <v>866</v>
      </c>
      <c r="G307" s="182" t="s">
        <v>865</v>
      </c>
      <c r="H307" s="182" t="s">
        <v>956</v>
      </c>
      <c r="I307" s="182" t="s">
        <v>168</v>
      </c>
      <c r="J307" s="183" t="s">
        <v>160</v>
      </c>
    </row>
    <row r="308" spans="1:10" s="170" customFormat="1" ht="22.5" customHeight="1">
      <c r="A308" s="193">
        <v>45017</v>
      </c>
      <c r="B308" s="181" t="s">
        <v>1466</v>
      </c>
      <c r="C308" s="182" t="s">
        <v>1039</v>
      </c>
      <c r="D308" s="182" t="s">
        <v>934</v>
      </c>
      <c r="E308" s="61"/>
      <c r="F308" s="182" t="s">
        <v>866</v>
      </c>
      <c r="G308" s="182" t="s">
        <v>865</v>
      </c>
      <c r="H308" s="182" t="s">
        <v>1032</v>
      </c>
      <c r="I308" s="182" t="s">
        <v>179</v>
      </c>
      <c r="J308" s="183" t="s">
        <v>180</v>
      </c>
    </row>
    <row r="309" spans="1:10" s="170" customFormat="1" ht="22.5" customHeight="1">
      <c r="A309" s="193">
        <v>45017</v>
      </c>
      <c r="B309" s="181" t="s">
        <v>1466</v>
      </c>
      <c r="C309" s="182" t="s">
        <v>1039</v>
      </c>
      <c r="D309" s="182" t="s">
        <v>935</v>
      </c>
      <c r="E309" s="61"/>
      <c r="F309" s="182" t="s">
        <v>866</v>
      </c>
      <c r="G309" s="182" t="s">
        <v>865</v>
      </c>
      <c r="H309" s="182" t="s">
        <v>1034</v>
      </c>
      <c r="I309" s="182" t="s">
        <v>203</v>
      </c>
      <c r="J309" s="183" t="s">
        <v>196</v>
      </c>
    </row>
    <row r="310" spans="1:10" s="170" customFormat="1" ht="22.5" customHeight="1">
      <c r="A310" s="193">
        <v>45017</v>
      </c>
      <c r="B310" s="181" t="s">
        <v>1466</v>
      </c>
      <c r="C310" s="182" t="s">
        <v>1039</v>
      </c>
      <c r="D310" s="182" t="s">
        <v>214</v>
      </c>
      <c r="E310" s="61"/>
      <c r="F310" s="182" t="s">
        <v>866</v>
      </c>
      <c r="G310" s="182" t="s">
        <v>865</v>
      </c>
      <c r="H310" s="182" t="s">
        <v>973</v>
      </c>
      <c r="I310" s="182" t="s">
        <v>232</v>
      </c>
      <c r="J310" s="183" t="s">
        <v>233</v>
      </c>
    </row>
    <row r="311" spans="1:10" s="170" customFormat="1" ht="22.5" customHeight="1">
      <c r="A311" s="193">
        <v>45017</v>
      </c>
      <c r="B311" s="181" t="s">
        <v>1466</v>
      </c>
      <c r="C311" s="182" t="s">
        <v>1039</v>
      </c>
      <c r="D311" s="182" t="s">
        <v>268</v>
      </c>
      <c r="E311" s="61"/>
      <c r="F311" s="182" t="s">
        <v>866</v>
      </c>
      <c r="G311" s="182" t="s">
        <v>865</v>
      </c>
      <c r="H311" s="182" t="s">
        <v>980</v>
      </c>
      <c r="I311" s="182" t="s">
        <v>286</v>
      </c>
      <c r="J311" s="183" t="s">
        <v>287</v>
      </c>
    </row>
    <row r="312" spans="1:10" s="170" customFormat="1" ht="22.5" customHeight="1">
      <c r="A312" s="193">
        <v>45017</v>
      </c>
      <c r="B312" s="181" t="s">
        <v>1466</v>
      </c>
      <c r="C312" s="182" t="s">
        <v>1039</v>
      </c>
      <c r="D312" s="182" t="s">
        <v>299</v>
      </c>
      <c r="E312" s="61"/>
      <c r="F312" s="182" t="s">
        <v>866</v>
      </c>
      <c r="G312" s="182" t="s">
        <v>865</v>
      </c>
      <c r="H312" s="182" t="s">
        <v>987</v>
      </c>
      <c r="I312" s="182" t="s">
        <v>305</v>
      </c>
      <c r="J312" s="183" t="s">
        <v>306</v>
      </c>
    </row>
    <row r="313" spans="1:10" s="184" customFormat="1" ht="22.5" customHeight="1">
      <c r="A313" s="193">
        <v>45017</v>
      </c>
      <c r="B313" s="181" t="s">
        <v>1466</v>
      </c>
      <c r="C313" s="182" t="s">
        <v>1039</v>
      </c>
      <c r="D313" s="182" t="s">
        <v>811</v>
      </c>
      <c r="E313" s="61"/>
      <c r="F313" s="182" t="s">
        <v>866</v>
      </c>
      <c r="G313" s="182" t="s">
        <v>865</v>
      </c>
      <c r="H313" s="182" t="s">
        <v>994</v>
      </c>
      <c r="I313" s="182" t="s">
        <v>341</v>
      </c>
      <c r="J313" s="183" t="s">
        <v>342</v>
      </c>
    </row>
    <row r="314" spans="1:10" s="170" customFormat="1" ht="22.5" customHeight="1">
      <c r="A314" s="193">
        <v>45017</v>
      </c>
      <c r="B314" s="181" t="s">
        <v>1466</v>
      </c>
      <c r="C314" s="182" t="s">
        <v>1041</v>
      </c>
      <c r="D314" s="182" t="s">
        <v>107</v>
      </c>
      <c r="E314" s="61"/>
      <c r="F314" s="182" t="s">
        <v>866</v>
      </c>
      <c r="G314" s="182" t="s">
        <v>865</v>
      </c>
      <c r="H314" s="182" t="s">
        <v>946</v>
      </c>
      <c r="I314" s="182" t="s">
        <v>628</v>
      </c>
      <c r="J314" s="183" t="s">
        <v>1105</v>
      </c>
    </row>
    <row r="315" spans="1:10" s="170" customFormat="1" ht="22.5" customHeight="1">
      <c r="A315" s="193">
        <v>45017</v>
      </c>
      <c r="B315" s="181" t="s">
        <v>1466</v>
      </c>
      <c r="C315" s="182" t="s">
        <v>1041</v>
      </c>
      <c r="D315" s="182" t="s">
        <v>107</v>
      </c>
      <c r="E315" s="61"/>
      <c r="F315" s="182" t="s">
        <v>866</v>
      </c>
      <c r="G315" s="182" t="s">
        <v>865</v>
      </c>
      <c r="H315" s="182" t="s">
        <v>946</v>
      </c>
      <c r="I315" s="182" t="s">
        <v>1096</v>
      </c>
      <c r="J315" s="183" t="s">
        <v>1106</v>
      </c>
    </row>
    <row r="316" spans="1:10" s="170" customFormat="1" ht="22.5" customHeight="1">
      <c r="A316" s="193">
        <v>45017</v>
      </c>
      <c r="B316" s="181" t="s">
        <v>1466</v>
      </c>
      <c r="C316" s="182" t="s">
        <v>1041</v>
      </c>
      <c r="D316" s="182" t="s">
        <v>152</v>
      </c>
      <c r="E316" s="61"/>
      <c r="F316" s="182" t="s">
        <v>866</v>
      </c>
      <c r="G316" s="182" t="s">
        <v>865</v>
      </c>
      <c r="H316" s="182" t="s">
        <v>960</v>
      </c>
      <c r="I316" s="182" t="s">
        <v>654</v>
      </c>
      <c r="J316" s="183" t="s">
        <v>655</v>
      </c>
    </row>
    <row r="317" spans="1:10" s="170" customFormat="1" ht="22.5" customHeight="1">
      <c r="A317" s="193">
        <v>45017</v>
      </c>
      <c r="B317" s="181" t="s">
        <v>1466</v>
      </c>
      <c r="C317" s="182" t="s">
        <v>1041</v>
      </c>
      <c r="D317" s="182" t="s">
        <v>152</v>
      </c>
      <c r="E317" s="61"/>
      <c r="F317" s="182" t="s">
        <v>866</v>
      </c>
      <c r="G317" s="182" t="s">
        <v>865</v>
      </c>
      <c r="H317" s="182" t="s">
        <v>960</v>
      </c>
      <c r="I317" s="182" t="s">
        <v>656</v>
      </c>
      <c r="J317" s="183" t="s">
        <v>657</v>
      </c>
    </row>
    <row r="318" spans="1:10" s="170" customFormat="1" ht="22.5" customHeight="1">
      <c r="A318" s="193">
        <v>45017</v>
      </c>
      <c r="B318" s="181" t="s">
        <v>1466</v>
      </c>
      <c r="C318" s="182" t="s">
        <v>1041</v>
      </c>
      <c r="D318" s="182" t="s">
        <v>214</v>
      </c>
      <c r="E318" s="61"/>
      <c r="F318" s="182" t="s">
        <v>866</v>
      </c>
      <c r="G318" s="182" t="s">
        <v>865</v>
      </c>
      <c r="H318" s="182" t="s">
        <v>977</v>
      </c>
      <c r="I318" s="182" t="s">
        <v>669</v>
      </c>
      <c r="J318" s="183" t="s">
        <v>670</v>
      </c>
    </row>
    <row r="319" spans="1:10" s="170" customFormat="1" ht="22.5" customHeight="1">
      <c r="A319" s="193">
        <v>45017</v>
      </c>
      <c r="B319" s="181" t="s">
        <v>1466</v>
      </c>
      <c r="C319" s="182" t="s">
        <v>1041</v>
      </c>
      <c r="D319" s="182" t="s">
        <v>214</v>
      </c>
      <c r="E319" s="61"/>
      <c r="F319" s="182" t="s">
        <v>866</v>
      </c>
      <c r="G319" s="182" t="s">
        <v>865</v>
      </c>
      <c r="H319" s="182" t="s">
        <v>977</v>
      </c>
      <c r="I319" s="182" t="s">
        <v>671</v>
      </c>
      <c r="J319" s="183" t="s">
        <v>672</v>
      </c>
    </row>
    <row r="320" spans="1:10" s="170" customFormat="1" ht="22.5" customHeight="1">
      <c r="A320" s="193">
        <v>45017</v>
      </c>
      <c r="B320" s="181" t="s">
        <v>1466</v>
      </c>
      <c r="C320" s="182" t="s">
        <v>1041</v>
      </c>
      <c r="D320" s="182" t="s">
        <v>268</v>
      </c>
      <c r="E320" s="61"/>
      <c r="F320" s="182" t="s">
        <v>866</v>
      </c>
      <c r="G320" s="182" t="s">
        <v>865</v>
      </c>
      <c r="H320" s="182" t="s">
        <v>984</v>
      </c>
      <c r="I320" s="182" t="s">
        <v>699</v>
      </c>
      <c r="J320" s="183" t="s">
        <v>700</v>
      </c>
    </row>
    <row r="321" spans="1:10" s="170" customFormat="1" ht="22.5" customHeight="1">
      <c r="A321" s="193">
        <v>45017</v>
      </c>
      <c r="B321" s="181" t="s">
        <v>1466</v>
      </c>
      <c r="C321" s="182" t="s">
        <v>1041</v>
      </c>
      <c r="D321" s="182" t="s">
        <v>268</v>
      </c>
      <c r="E321" s="61"/>
      <c r="F321" s="182" t="s">
        <v>866</v>
      </c>
      <c r="G321" s="182" t="s">
        <v>865</v>
      </c>
      <c r="H321" s="182" t="s">
        <v>984</v>
      </c>
      <c r="I321" s="182" t="s">
        <v>701</v>
      </c>
      <c r="J321" s="183" t="s">
        <v>702</v>
      </c>
    </row>
    <row r="322" spans="1:10" s="170" customFormat="1" ht="22.5" customHeight="1">
      <c r="A322" s="193">
        <v>45017</v>
      </c>
      <c r="B322" s="181" t="s">
        <v>1466</v>
      </c>
      <c r="C322" s="182" t="s">
        <v>1041</v>
      </c>
      <c r="D322" s="182" t="s">
        <v>268</v>
      </c>
      <c r="E322" s="61"/>
      <c r="F322" s="182" t="s">
        <v>866</v>
      </c>
      <c r="G322" s="182" t="s">
        <v>865</v>
      </c>
      <c r="H322" s="182" t="s">
        <v>984</v>
      </c>
      <c r="I322" s="182" t="s">
        <v>703</v>
      </c>
      <c r="J322" s="183" t="s">
        <v>704</v>
      </c>
    </row>
    <row r="323" spans="1:10" s="170" customFormat="1" ht="22.5" customHeight="1">
      <c r="A323" s="193">
        <v>45017</v>
      </c>
      <c r="B323" s="181" t="s">
        <v>1466</v>
      </c>
      <c r="C323" s="182" t="s">
        <v>1041</v>
      </c>
      <c r="D323" s="182" t="s">
        <v>299</v>
      </c>
      <c r="E323" s="61"/>
      <c r="F323" s="182" t="s">
        <v>866</v>
      </c>
      <c r="G323" s="182" t="s">
        <v>865</v>
      </c>
      <c r="H323" s="182" t="s">
        <v>991</v>
      </c>
      <c r="I323" s="182" t="s">
        <v>1081</v>
      </c>
      <c r="J323" s="183" t="s">
        <v>765</v>
      </c>
    </row>
    <row r="324" spans="1:10" s="170" customFormat="1" ht="22.5" customHeight="1">
      <c r="A324" s="193">
        <v>45017</v>
      </c>
      <c r="B324" s="181" t="s">
        <v>1466</v>
      </c>
      <c r="C324" s="182" t="s">
        <v>1041</v>
      </c>
      <c r="D324" s="182" t="s">
        <v>299</v>
      </c>
      <c r="E324" s="61"/>
      <c r="F324" s="182" t="s">
        <v>866</v>
      </c>
      <c r="G324" s="182" t="s">
        <v>865</v>
      </c>
      <c r="H324" s="182" t="s">
        <v>991</v>
      </c>
      <c r="I324" s="182" t="s">
        <v>766</v>
      </c>
      <c r="J324" s="183" t="s">
        <v>767</v>
      </c>
    </row>
    <row r="325" spans="1:10" s="184" customFormat="1" ht="22.5" customHeight="1">
      <c r="A325" s="193">
        <v>45017</v>
      </c>
      <c r="B325" s="181" t="s">
        <v>1466</v>
      </c>
      <c r="C325" s="182" t="s">
        <v>1041</v>
      </c>
      <c r="D325" s="182" t="s">
        <v>811</v>
      </c>
      <c r="E325" s="61"/>
      <c r="F325" s="182" t="s">
        <v>866</v>
      </c>
      <c r="G325" s="182" t="s">
        <v>865</v>
      </c>
      <c r="H325" s="182" t="s">
        <v>998</v>
      </c>
      <c r="I325" s="182" t="s">
        <v>805</v>
      </c>
      <c r="J325" s="183" t="s">
        <v>806</v>
      </c>
    </row>
    <row r="326" spans="1:10" s="170" customFormat="1" ht="22.5" customHeight="1">
      <c r="A326" s="193">
        <v>45017</v>
      </c>
      <c r="B326" s="181" t="s">
        <v>1466</v>
      </c>
      <c r="C326" s="182" t="s">
        <v>1041</v>
      </c>
      <c r="D326" s="182" t="s">
        <v>715</v>
      </c>
      <c r="E326" s="61"/>
      <c r="F326" s="182" t="s">
        <v>866</v>
      </c>
      <c r="G326" s="182" t="s">
        <v>865</v>
      </c>
      <c r="H326" s="182" t="s">
        <v>1001</v>
      </c>
      <c r="I326" s="182" t="s">
        <v>1097</v>
      </c>
      <c r="J326" s="183" t="s">
        <v>725</v>
      </c>
    </row>
    <row r="327" spans="1:10" s="170" customFormat="1" ht="22.5" customHeight="1">
      <c r="A327" s="193">
        <v>45017</v>
      </c>
      <c r="B327" s="181" t="s">
        <v>1466</v>
      </c>
      <c r="C327" s="182" t="s">
        <v>1041</v>
      </c>
      <c r="D327" s="182" t="s">
        <v>715</v>
      </c>
      <c r="E327" s="61"/>
      <c r="F327" s="182" t="s">
        <v>866</v>
      </c>
      <c r="G327" s="182" t="s">
        <v>865</v>
      </c>
      <c r="H327" s="182" t="s">
        <v>1001</v>
      </c>
      <c r="I327" s="182" t="s">
        <v>1098</v>
      </c>
      <c r="J327" s="183" t="s">
        <v>726</v>
      </c>
    </row>
    <row r="328" spans="1:10" s="170" customFormat="1" ht="22.5" customHeight="1">
      <c r="A328" s="193">
        <v>45017</v>
      </c>
      <c r="B328" s="181" t="s">
        <v>1466</v>
      </c>
      <c r="C328" s="182" t="s">
        <v>1041</v>
      </c>
      <c r="D328" s="182" t="s">
        <v>292</v>
      </c>
      <c r="E328" s="61"/>
      <c r="F328" s="182" t="s">
        <v>866</v>
      </c>
      <c r="G328" s="182" t="s">
        <v>865</v>
      </c>
      <c r="H328" s="182" t="s">
        <v>1004</v>
      </c>
      <c r="I328" s="182" t="s">
        <v>1085</v>
      </c>
      <c r="J328" s="194" t="s">
        <v>1119</v>
      </c>
    </row>
    <row r="329" spans="1:10" s="170" customFormat="1" ht="22.5" customHeight="1">
      <c r="A329" s="193">
        <v>45017</v>
      </c>
      <c r="B329" s="181" t="s">
        <v>1466</v>
      </c>
      <c r="C329" s="182" t="s">
        <v>1041</v>
      </c>
      <c r="D329" s="182" t="s">
        <v>292</v>
      </c>
      <c r="E329" s="61"/>
      <c r="F329" s="182" t="s">
        <v>866</v>
      </c>
      <c r="G329" s="182" t="s">
        <v>865</v>
      </c>
      <c r="H329" s="182" t="s">
        <v>1004</v>
      </c>
      <c r="I329" s="182" t="s">
        <v>747</v>
      </c>
      <c r="J329" s="183" t="s">
        <v>1120</v>
      </c>
    </row>
    <row r="330" spans="1:10" s="170" customFormat="1" ht="22.5" customHeight="1">
      <c r="A330" s="193">
        <v>45017</v>
      </c>
      <c r="B330" s="181" t="s">
        <v>1466</v>
      </c>
      <c r="C330" s="182" t="s">
        <v>1041</v>
      </c>
      <c r="D330" s="182" t="s">
        <v>775</v>
      </c>
      <c r="E330" s="61"/>
      <c r="F330" s="182" t="s">
        <v>866</v>
      </c>
      <c r="G330" s="182" t="s">
        <v>865</v>
      </c>
      <c r="H330" s="182" t="s">
        <v>1007</v>
      </c>
      <c r="I330" s="182" t="s">
        <v>783</v>
      </c>
      <c r="J330" s="183" t="s">
        <v>784</v>
      </c>
    </row>
    <row r="331" spans="1:10" s="170" customFormat="1" ht="22.5" customHeight="1">
      <c r="A331" s="193">
        <v>45017</v>
      </c>
      <c r="B331" s="181" t="s">
        <v>1466</v>
      </c>
      <c r="C331" s="182" t="s">
        <v>1041</v>
      </c>
      <c r="D331" s="182" t="s">
        <v>775</v>
      </c>
      <c r="E331" s="61"/>
      <c r="F331" s="182" t="s">
        <v>866</v>
      </c>
      <c r="G331" s="182" t="s">
        <v>865</v>
      </c>
      <c r="H331" s="182" t="s">
        <v>1007</v>
      </c>
      <c r="I331" s="182" t="s">
        <v>785</v>
      </c>
      <c r="J331" s="183" t="s">
        <v>786</v>
      </c>
    </row>
    <row r="332" spans="1:10" s="170" customFormat="1" ht="22.5" customHeight="1">
      <c r="A332" s="193">
        <v>45017</v>
      </c>
      <c r="B332" s="181" t="s">
        <v>1466</v>
      </c>
      <c r="C332" s="182" t="s">
        <v>1041</v>
      </c>
      <c r="D332" s="182" t="s">
        <v>851</v>
      </c>
      <c r="E332" s="61"/>
      <c r="F332" s="182" t="s">
        <v>866</v>
      </c>
      <c r="G332" s="182" t="s">
        <v>865</v>
      </c>
      <c r="H332" s="182" t="s">
        <v>1010</v>
      </c>
      <c r="I332" s="182" t="s">
        <v>847</v>
      </c>
      <c r="J332" s="183" t="s">
        <v>848</v>
      </c>
    </row>
    <row r="333" spans="1:10" s="170" customFormat="1" ht="22.5" customHeight="1">
      <c r="A333" s="193">
        <v>45017</v>
      </c>
      <c r="B333" s="181" t="s">
        <v>1466</v>
      </c>
      <c r="C333" s="182" t="s">
        <v>1041</v>
      </c>
      <c r="D333" s="182" t="s">
        <v>851</v>
      </c>
      <c r="E333" s="61"/>
      <c r="F333" s="182" t="s">
        <v>866</v>
      </c>
      <c r="G333" s="182" t="s">
        <v>865</v>
      </c>
      <c r="H333" s="182" t="s">
        <v>1010</v>
      </c>
      <c r="I333" s="182" t="s">
        <v>849</v>
      </c>
      <c r="J333" s="183" t="s">
        <v>850</v>
      </c>
    </row>
    <row r="334" spans="1:10" s="175" customFormat="1" ht="20.100000000000001" customHeight="1">
      <c r="A334" s="185"/>
      <c r="B334" s="186"/>
      <c r="C334" s="187"/>
      <c r="D334" s="187"/>
      <c r="E334" s="187"/>
      <c r="F334" s="187"/>
      <c r="G334" s="187"/>
      <c r="H334" s="187"/>
      <c r="I334" s="187"/>
      <c r="J334" s="188"/>
    </row>
    <row r="335" spans="1:10" s="170" customFormat="1" ht="22.5" customHeight="1">
      <c r="A335" s="193">
        <v>45017</v>
      </c>
      <c r="B335" s="181" t="s">
        <v>1466</v>
      </c>
      <c r="C335" s="182" t="s">
        <v>1039</v>
      </c>
      <c r="D335" s="182" t="s">
        <v>107</v>
      </c>
      <c r="E335" s="61"/>
      <c r="F335" s="182" t="s">
        <v>870</v>
      </c>
      <c r="G335" s="182" t="s">
        <v>869</v>
      </c>
      <c r="H335" s="182" t="s">
        <v>941</v>
      </c>
      <c r="I335" s="182" t="s">
        <v>371</v>
      </c>
      <c r="J335" s="183" t="s">
        <v>138</v>
      </c>
    </row>
    <row r="336" spans="1:10" s="170" customFormat="1" ht="22.5" customHeight="1">
      <c r="A336" s="193">
        <v>45017</v>
      </c>
      <c r="B336" s="181" t="s">
        <v>1466</v>
      </c>
      <c r="C336" s="182" t="s">
        <v>1039</v>
      </c>
      <c r="D336" s="182" t="s">
        <v>139</v>
      </c>
      <c r="E336" s="61"/>
      <c r="F336" s="182" t="s">
        <v>870</v>
      </c>
      <c r="G336" s="182" t="s">
        <v>869</v>
      </c>
      <c r="H336" s="182" t="s">
        <v>948</v>
      </c>
      <c r="I336" s="182" t="s">
        <v>378</v>
      </c>
      <c r="J336" s="183" t="s">
        <v>379</v>
      </c>
    </row>
    <row r="337" spans="1:10" s="170" customFormat="1" ht="22.5" customHeight="1">
      <c r="A337" s="193">
        <v>45017</v>
      </c>
      <c r="B337" s="181" t="s">
        <v>1466</v>
      </c>
      <c r="C337" s="182" t="s">
        <v>1039</v>
      </c>
      <c r="D337" s="182" t="s">
        <v>152</v>
      </c>
      <c r="E337" s="61"/>
      <c r="F337" s="182" t="s">
        <v>870</v>
      </c>
      <c r="G337" s="182" t="s">
        <v>869</v>
      </c>
      <c r="H337" s="182" t="s">
        <v>955</v>
      </c>
      <c r="I337" s="182" t="s">
        <v>395</v>
      </c>
      <c r="J337" s="183" t="s">
        <v>396</v>
      </c>
    </row>
    <row r="338" spans="1:10" s="170" customFormat="1" ht="22.5" customHeight="1">
      <c r="A338" s="193">
        <v>45017</v>
      </c>
      <c r="B338" s="181" t="s">
        <v>1466</v>
      </c>
      <c r="C338" s="182" t="s">
        <v>1039</v>
      </c>
      <c r="D338" s="182" t="s">
        <v>214</v>
      </c>
      <c r="E338" s="61"/>
      <c r="F338" s="182" t="s">
        <v>870</v>
      </c>
      <c r="G338" s="182" t="s">
        <v>869</v>
      </c>
      <c r="H338" s="182" t="s">
        <v>972</v>
      </c>
      <c r="I338" s="182" t="s">
        <v>246</v>
      </c>
      <c r="J338" s="183" t="s">
        <v>247</v>
      </c>
    </row>
    <row r="339" spans="1:10" s="170" customFormat="1" ht="22.5" customHeight="1">
      <c r="A339" s="193">
        <v>45017</v>
      </c>
      <c r="B339" s="181" t="s">
        <v>1466</v>
      </c>
      <c r="C339" s="182" t="s">
        <v>1039</v>
      </c>
      <c r="D339" s="182" t="s">
        <v>268</v>
      </c>
      <c r="E339" s="61"/>
      <c r="F339" s="182" t="s">
        <v>870</v>
      </c>
      <c r="G339" s="182" t="s">
        <v>869</v>
      </c>
      <c r="H339" s="182" t="s">
        <v>979</v>
      </c>
      <c r="I339" s="182" t="s">
        <v>413</v>
      </c>
      <c r="J339" s="183" t="s">
        <v>414</v>
      </c>
    </row>
    <row r="340" spans="1:10" s="170" customFormat="1" ht="22.5" customHeight="1">
      <c r="A340" s="193">
        <v>45017</v>
      </c>
      <c r="B340" s="181" t="s">
        <v>1466</v>
      </c>
      <c r="C340" s="182" t="s">
        <v>1039</v>
      </c>
      <c r="D340" s="182" t="s">
        <v>299</v>
      </c>
      <c r="E340" s="61"/>
      <c r="F340" s="182" t="s">
        <v>870</v>
      </c>
      <c r="G340" s="182" t="s">
        <v>869</v>
      </c>
      <c r="H340" s="182" t="s">
        <v>986</v>
      </c>
      <c r="I340" s="182" t="s">
        <v>1094</v>
      </c>
      <c r="J340" s="183" t="s">
        <v>323</v>
      </c>
    </row>
    <row r="341" spans="1:10" s="170" customFormat="1" ht="22.5" customHeight="1">
      <c r="A341" s="193">
        <v>45017</v>
      </c>
      <c r="B341" s="181" t="s">
        <v>1466</v>
      </c>
      <c r="C341" s="182" t="s">
        <v>1039</v>
      </c>
      <c r="D341" s="182" t="s">
        <v>811</v>
      </c>
      <c r="E341" s="61"/>
      <c r="F341" s="182" t="s">
        <v>870</v>
      </c>
      <c r="G341" s="182" t="s">
        <v>869</v>
      </c>
      <c r="H341" s="182" t="s">
        <v>993</v>
      </c>
      <c r="I341" s="182" t="s">
        <v>354</v>
      </c>
      <c r="J341" s="183" t="s">
        <v>355</v>
      </c>
    </row>
    <row r="342" spans="1:10" s="170" customFormat="1" ht="22.5" customHeight="1">
      <c r="A342" s="193">
        <v>45017</v>
      </c>
      <c r="B342" s="181" t="s">
        <v>1466</v>
      </c>
      <c r="C342" s="182" t="s">
        <v>1039</v>
      </c>
      <c r="D342" s="182" t="s">
        <v>107</v>
      </c>
      <c r="E342" s="61"/>
      <c r="F342" s="182" t="s">
        <v>870</v>
      </c>
      <c r="G342" s="182" t="s">
        <v>869</v>
      </c>
      <c r="H342" s="182" t="s">
        <v>943</v>
      </c>
      <c r="I342" s="182" t="s">
        <v>137</v>
      </c>
      <c r="J342" s="183" t="s">
        <v>138</v>
      </c>
    </row>
    <row r="343" spans="1:10" s="170" customFormat="1" ht="22.5" customHeight="1">
      <c r="A343" s="193">
        <v>45017</v>
      </c>
      <c r="B343" s="181" t="s">
        <v>1466</v>
      </c>
      <c r="C343" s="182" t="s">
        <v>1039</v>
      </c>
      <c r="D343" s="182" t="s">
        <v>139</v>
      </c>
      <c r="E343" s="61"/>
      <c r="F343" s="182" t="s">
        <v>870</v>
      </c>
      <c r="G343" s="182" t="s">
        <v>869</v>
      </c>
      <c r="H343" s="182" t="s">
        <v>950</v>
      </c>
      <c r="I343" s="182" t="s">
        <v>1077</v>
      </c>
      <c r="J343" s="183" t="s">
        <v>379</v>
      </c>
    </row>
    <row r="344" spans="1:10" s="170" customFormat="1" ht="22.5" customHeight="1">
      <c r="A344" s="193">
        <v>45017</v>
      </c>
      <c r="B344" s="181" t="s">
        <v>1466</v>
      </c>
      <c r="C344" s="182" t="s">
        <v>1039</v>
      </c>
      <c r="D344" s="182" t="s">
        <v>152</v>
      </c>
      <c r="E344" s="61"/>
      <c r="F344" s="182" t="s">
        <v>870</v>
      </c>
      <c r="G344" s="182" t="s">
        <v>869</v>
      </c>
      <c r="H344" s="182" t="s">
        <v>957</v>
      </c>
      <c r="I344" s="182" t="s">
        <v>403</v>
      </c>
      <c r="J344" s="183" t="s">
        <v>396</v>
      </c>
    </row>
    <row r="345" spans="1:10" s="170" customFormat="1" ht="22.5" customHeight="1">
      <c r="A345" s="193">
        <v>45017</v>
      </c>
      <c r="B345" s="181" t="s">
        <v>1466</v>
      </c>
      <c r="C345" s="182" t="s">
        <v>1039</v>
      </c>
      <c r="D345" s="182" t="s">
        <v>934</v>
      </c>
      <c r="E345" s="61"/>
      <c r="F345" s="182" t="s">
        <v>870</v>
      </c>
      <c r="G345" s="182" t="s">
        <v>869</v>
      </c>
      <c r="H345" s="182" t="s">
        <v>1033</v>
      </c>
      <c r="I345" s="182" t="s">
        <v>193</v>
      </c>
      <c r="J345" s="183" t="s">
        <v>194</v>
      </c>
    </row>
    <row r="346" spans="1:10" s="170" customFormat="1" ht="22.5" customHeight="1">
      <c r="A346" s="193">
        <v>45017</v>
      </c>
      <c r="B346" s="181" t="s">
        <v>1466</v>
      </c>
      <c r="C346" s="182" t="s">
        <v>1039</v>
      </c>
      <c r="D346" s="182" t="s">
        <v>935</v>
      </c>
      <c r="E346" s="61"/>
      <c r="F346" s="182" t="s">
        <v>870</v>
      </c>
      <c r="G346" s="182" t="s">
        <v>869</v>
      </c>
      <c r="H346" s="182" t="s">
        <v>1035</v>
      </c>
      <c r="I346" s="182" t="s">
        <v>210</v>
      </c>
      <c r="J346" s="183" t="s">
        <v>194</v>
      </c>
    </row>
    <row r="347" spans="1:10" s="170" customFormat="1" ht="22.5" customHeight="1">
      <c r="A347" s="193">
        <v>45017</v>
      </c>
      <c r="B347" s="181" t="s">
        <v>1466</v>
      </c>
      <c r="C347" s="182" t="s">
        <v>1039</v>
      </c>
      <c r="D347" s="182" t="s">
        <v>214</v>
      </c>
      <c r="E347" s="61"/>
      <c r="F347" s="182" t="s">
        <v>870</v>
      </c>
      <c r="G347" s="182" t="s">
        <v>869</v>
      </c>
      <c r="H347" s="182" t="s">
        <v>974</v>
      </c>
      <c r="I347" s="182" t="s">
        <v>258</v>
      </c>
      <c r="J347" s="183" t="s">
        <v>247</v>
      </c>
    </row>
    <row r="348" spans="1:10" s="170" customFormat="1" ht="22.5" customHeight="1">
      <c r="A348" s="193">
        <v>45017</v>
      </c>
      <c r="B348" s="181" t="s">
        <v>1466</v>
      </c>
      <c r="C348" s="182" t="s">
        <v>1039</v>
      </c>
      <c r="D348" s="182" t="s">
        <v>268</v>
      </c>
      <c r="E348" s="61"/>
      <c r="F348" s="182" t="s">
        <v>870</v>
      </c>
      <c r="G348" s="182" t="s">
        <v>869</v>
      </c>
      <c r="H348" s="182" t="s">
        <v>981</v>
      </c>
      <c r="I348" s="182" t="s">
        <v>424</v>
      </c>
      <c r="J348" s="183" t="s">
        <v>425</v>
      </c>
    </row>
    <row r="349" spans="1:10" s="170" customFormat="1" ht="22.5" customHeight="1">
      <c r="A349" s="193">
        <v>45017</v>
      </c>
      <c r="B349" s="181" t="s">
        <v>1466</v>
      </c>
      <c r="C349" s="182" t="s">
        <v>1039</v>
      </c>
      <c r="D349" s="182" t="s">
        <v>299</v>
      </c>
      <c r="E349" s="61"/>
      <c r="F349" s="182" t="s">
        <v>870</v>
      </c>
      <c r="G349" s="182" t="s">
        <v>869</v>
      </c>
      <c r="H349" s="182" t="s">
        <v>988</v>
      </c>
      <c r="I349" s="182" t="s">
        <v>322</v>
      </c>
      <c r="J349" s="183" t="s">
        <v>323</v>
      </c>
    </row>
    <row r="350" spans="1:10" s="170" customFormat="1" ht="22.5" customHeight="1">
      <c r="A350" s="193">
        <v>45017</v>
      </c>
      <c r="B350" s="181" t="s">
        <v>1466</v>
      </c>
      <c r="C350" s="182" t="s">
        <v>1039</v>
      </c>
      <c r="D350" s="182" t="s">
        <v>811</v>
      </c>
      <c r="E350" s="61"/>
      <c r="F350" s="182" t="s">
        <v>870</v>
      </c>
      <c r="G350" s="182" t="s">
        <v>869</v>
      </c>
      <c r="H350" s="182" t="s">
        <v>995</v>
      </c>
      <c r="I350" s="182" t="s">
        <v>360</v>
      </c>
      <c r="J350" s="183" t="s">
        <v>1051</v>
      </c>
    </row>
    <row r="351" spans="1:10" s="184" customFormat="1" ht="22.5" customHeight="1">
      <c r="A351" s="193">
        <v>45017</v>
      </c>
      <c r="B351" s="181" t="s">
        <v>1466</v>
      </c>
      <c r="C351" s="182" t="s">
        <v>1039</v>
      </c>
      <c r="D351" s="182" t="s">
        <v>811</v>
      </c>
      <c r="E351" s="61"/>
      <c r="F351" s="182" t="s">
        <v>870</v>
      </c>
      <c r="G351" s="182" t="s">
        <v>869</v>
      </c>
      <c r="H351" s="182" t="s">
        <v>995</v>
      </c>
      <c r="I351" s="182" t="s">
        <v>361</v>
      </c>
      <c r="J351" s="183" t="s">
        <v>332</v>
      </c>
    </row>
    <row r="352" spans="1:10" s="180" customFormat="1" ht="20.100000000000001" customHeight="1">
      <c r="A352" s="189"/>
      <c r="B352" s="190"/>
      <c r="C352" s="191"/>
      <c r="D352" s="191"/>
      <c r="E352" s="191"/>
      <c r="F352" s="191"/>
      <c r="G352" s="191"/>
      <c r="H352" s="191"/>
      <c r="I352" s="191"/>
      <c r="J352" s="192"/>
    </row>
    <row r="353" spans="1:10" s="170" customFormat="1" ht="22.5" customHeight="1">
      <c r="A353" s="193">
        <v>45018</v>
      </c>
      <c r="B353" s="181" t="s">
        <v>1471</v>
      </c>
      <c r="C353" s="182" t="s">
        <v>1038</v>
      </c>
      <c r="D353" s="182" t="s">
        <v>12</v>
      </c>
      <c r="E353" s="182" t="s">
        <v>869</v>
      </c>
      <c r="F353" s="182" t="s">
        <v>1475</v>
      </c>
      <c r="G353" s="182" t="s">
        <v>865</v>
      </c>
      <c r="H353" s="182" t="s">
        <v>936</v>
      </c>
      <c r="I353" s="182" t="s">
        <v>24</v>
      </c>
      <c r="J353" s="183" t="s">
        <v>25</v>
      </c>
    </row>
    <row r="354" spans="1:10" s="170" customFormat="1" ht="22.5" customHeight="1">
      <c r="A354" s="193">
        <v>45018</v>
      </c>
      <c r="B354" s="181" t="s">
        <v>1471</v>
      </c>
      <c r="C354" s="182" t="s">
        <v>1038</v>
      </c>
      <c r="D354" s="182" t="s">
        <v>12</v>
      </c>
      <c r="E354" s="182" t="s">
        <v>880</v>
      </c>
      <c r="F354" s="182" t="s">
        <v>1475</v>
      </c>
      <c r="G354" s="182" t="s">
        <v>865</v>
      </c>
      <c r="H354" s="182" t="s">
        <v>937</v>
      </c>
      <c r="I354" s="182" t="s">
        <v>43</v>
      </c>
      <c r="J354" s="183" t="s">
        <v>25</v>
      </c>
    </row>
    <row r="355" spans="1:10" s="170" customFormat="1" ht="22.5" customHeight="1">
      <c r="A355" s="193">
        <v>45018</v>
      </c>
      <c r="B355" s="181" t="s">
        <v>1471</v>
      </c>
      <c r="C355" s="182" t="s">
        <v>1040</v>
      </c>
      <c r="D355" s="182" t="s">
        <v>107</v>
      </c>
      <c r="E355" s="182"/>
      <c r="F355" s="182" t="s">
        <v>866</v>
      </c>
      <c r="G355" s="182" t="s">
        <v>865</v>
      </c>
      <c r="H355" s="182" t="s">
        <v>944</v>
      </c>
      <c r="I355" s="182" t="s">
        <v>435</v>
      </c>
      <c r="J355" s="183" t="s">
        <v>436</v>
      </c>
    </row>
    <row r="356" spans="1:10" s="170" customFormat="1" ht="22.5" customHeight="1">
      <c r="A356" s="193">
        <v>45018</v>
      </c>
      <c r="B356" s="181" t="s">
        <v>1471</v>
      </c>
      <c r="C356" s="182" t="s">
        <v>1040</v>
      </c>
      <c r="D356" s="182" t="s">
        <v>107</v>
      </c>
      <c r="E356" s="182"/>
      <c r="F356" s="182" t="s">
        <v>866</v>
      </c>
      <c r="G356" s="182" t="s">
        <v>865</v>
      </c>
      <c r="H356" s="182" t="s">
        <v>944</v>
      </c>
      <c r="I356" s="182" t="s">
        <v>437</v>
      </c>
      <c r="J356" s="183" t="s">
        <v>438</v>
      </c>
    </row>
    <row r="357" spans="1:10" s="170" customFormat="1" ht="22.5" customHeight="1">
      <c r="A357" s="193">
        <v>45018</v>
      </c>
      <c r="B357" s="181" t="s">
        <v>1471</v>
      </c>
      <c r="C357" s="182" t="s">
        <v>1040</v>
      </c>
      <c r="D357" s="182" t="s">
        <v>139</v>
      </c>
      <c r="E357" s="182"/>
      <c r="F357" s="182" t="s">
        <v>866</v>
      </c>
      <c r="G357" s="182" t="s">
        <v>865</v>
      </c>
      <c r="H357" s="182" t="s">
        <v>951</v>
      </c>
      <c r="I357" s="182" t="s">
        <v>903</v>
      </c>
      <c r="J357" s="183" t="s">
        <v>908</v>
      </c>
    </row>
    <row r="358" spans="1:10" s="170" customFormat="1" ht="22.5" customHeight="1">
      <c r="A358" s="193">
        <v>45018</v>
      </c>
      <c r="B358" s="181" t="s">
        <v>1471</v>
      </c>
      <c r="C358" s="182" t="s">
        <v>1040</v>
      </c>
      <c r="D358" s="182" t="s">
        <v>139</v>
      </c>
      <c r="E358" s="182"/>
      <c r="F358" s="182" t="s">
        <v>866</v>
      </c>
      <c r="G358" s="182" t="s">
        <v>865</v>
      </c>
      <c r="H358" s="182" t="s">
        <v>951</v>
      </c>
      <c r="I358" s="182" t="s">
        <v>904</v>
      </c>
      <c r="J358" s="183" t="s">
        <v>909</v>
      </c>
    </row>
    <row r="359" spans="1:10" s="170" customFormat="1" ht="22.5" customHeight="1">
      <c r="A359" s="193">
        <v>45018</v>
      </c>
      <c r="B359" s="181" t="s">
        <v>1471</v>
      </c>
      <c r="C359" s="182" t="s">
        <v>1040</v>
      </c>
      <c r="D359" s="182" t="s">
        <v>139</v>
      </c>
      <c r="E359" s="182"/>
      <c r="F359" s="182" t="s">
        <v>866</v>
      </c>
      <c r="G359" s="182" t="s">
        <v>865</v>
      </c>
      <c r="H359" s="182" t="s">
        <v>951</v>
      </c>
      <c r="I359" s="182" t="s">
        <v>905</v>
      </c>
      <c r="J359" s="183" t="s">
        <v>910</v>
      </c>
    </row>
    <row r="360" spans="1:10" s="170" customFormat="1" ht="22.5" customHeight="1">
      <c r="A360" s="193">
        <v>45018</v>
      </c>
      <c r="B360" s="181" t="s">
        <v>1471</v>
      </c>
      <c r="C360" s="182" t="s">
        <v>1040</v>
      </c>
      <c r="D360" s="182" t="s">
        <v>139</v>
      </c>
      <c r="E360" s="182"/>
      <c r="F360" s="182" t="s">
        <v>866</v>
      </c>
      <c r="G360" s="182" t="s">
        <v>865</v>
      </c>
      <c r="H360" s="182" t="s">
        <v>951</v>
      </c>
      <c r="I360" s="182" t="s">
        <v>906</v>
      </c>
      <c r="J360" s="183" t="s">
        <v>911</v>
      </c>
    </row>
    <row r="361" spans="1:10" s="170" customFormat="1" ht="22.5" customHeight="1">
      <c r="A361" s="193">
        <v>45018</v>
      </c>
      <c r="B361" s="181" t="s">
        <v>1471</v>
      </c>
      <c r="C361" s="182" t="s">
        <v>1040</v>
      </c>
      <c r="D361" s="182" t="s">
        <v>152</v>
      </c>
      <c r="E361" s="182"/>
      <c r="F361" s="182" t="s">
        <v>866</v>
      </c>
      <c r="G361" s="182" t="s">
        <v>865</v>
      </c>
      <c r="H361" s="182" t="s">
        <v>958</v>
      </c>
      <c r="I361" s="182" t="s">
        <v>496</v>
      </c>
      <c r="J361" s="183" t="s">
        <v>497</v>
      </c>
    </row>
    <row r="362" spans="1:10" s="170" customFormat="1" ht="22.5" customHeight="1">
      <c r="A362" s="193">
        <v>45018</v>
      </c>
      <c r="B362" s="181" t="s">
        <v>1471</v>
      </c>
      <c r="C362" s="182" t="s">
        <v>1040</v>
      </c>
      <c r="D362" s="182" t="s">
        <v>152</v>
      </c>
      <c r="E362" s="182"/>
      <c r="F362" s="182" t="s">
        <v>866</v>
      </c>
      <c r="G362" s="182" t="s">
        <v>865</v>
      </c>
      <c r="H362" s="182" t="s">
        <v>958</v>
      </c>
      <c r="I362" s="182" t="s">
        <v>498</v>
      </c>
      <c r="J362" s="183" t="s">
        <v>499</v>
      </c>
    </row>
    <row r="363" spans="1:10" s="170" customFormat="1" ht="22.5" customHeight="1">
      <c r="A363" s="193">
        <v>45018</v>
      </c>
      <c r="B363" s="181" t="s">
        <v>1471</v>
      </c>
      <c r="C363" s="182" t="s">
        <v>1040</v>
      </c>
      <c r="D363" s="182" t="s">
        <v>152</v>
      </c>
      <c r="E363" s="182"/>
      <c r="F363" s="182" t="s">
        <v>866</v>
      </c>
      <c r="G363" s="182" t="s">
        <v>865</v>
      </c>
      <c r="H363" s="182" t="s">
        <v>958</v>
      </c>
      <c r="I363" s="182" t="s">
        <v>500</v>
      </c>
      <c r="J363" s="183" t="s">
        <v>501</v>
      </c>
    </row>
    <row r="364" spans="1:10" s="170" customFormat="1" ht="22.5" customHeight="1">
      <c r="A364" s="193">
        <v>45018</v>
      </c>
      <c r="B364" s="181" t="s">
        <v>1471</v>
      </c>
      <c r="C364" s="182" t="s">
        <v>1040</v>
      </c>
      <c r="D364" s="182" t="s">
        <v>214</v>
      </c>
      <c r="E364" s="182"/>
      <c r="F364" s="182" t="s">
        <v>866</v>
      </c>
      <c r="G364" s="182" t="s">
        <v>865</v>
      </c>
      <c r="H364" s="182" t="s">
        <v>975</v>
      </c>
      <c r="I364" s="182" t="s">
        <v>463</v>
      </c>
      <c r="J364" s="183" t="s">
        <v>464</v>
      </c>
    </row>
    <row r="365" spans="1:10" s="170" customFormat="1" ht="22.5" customHeight="1">
      <c r="A365" s="193">
        <v>45018</v>
      </c>
      <c r="B365" s="181" t="s">
        <v>1471</v>
      </c>
      <c r="C365" s="182" t="s">
        <v>1040</v>
      </c>
      <c r="D365" s="182" t="s">
        <v>268</v>
      </c>
      <c r="E365" s="182"/>
      <c r="F365" s="182" t="s">
        <v>866</v>
      </c>
      <c r="G365" s="182" t="s">
        <v>865</v>
      </c>
      <c r="H365" s="182" t="s">
        <v>982</v>
      </c>
      <c r="I365" s="182" t="s">
        <v>535</v>
      </c>
      <c r="J365" s="183" t="s">
        <v>536</v>
      </c>
    </row>
    <row r="366" spans="1:10" s="170" customFormat="1" ht="22.5" customHeight="1">
      <c r="A366" s="193">
        <v>45018</v>
      </c>
      <c r="B366" s="181" t="s">
        <v>1471</v>
      </c>
      <c r="C366" s="182" t="s">
        <v>1040</v>
      </c>
      <c r="D366" s="182" t="s">
        <v>268</v>
      </c>
      <c r="E366" s="182"/>
      <c r="F366" s="182" t="s">
        <v>866</v>
      </c>
      <c r="G366" s="182" t="s">
        <v>865</v>
      </c>
      <c r="H366" s="182" t="s">
        <v>982</v>
      </c>
      <c r="I366" s="182" t="s">
        <v>537</v>
      </c>
      <c r="J366" s="183" t="s">
        <v>538</v>
      </c>
    </row>
    <row r="367" spans="1:10" s="170" customFormat="1" ht="22.5" customHeight="1">
      <c r="A367" s="193">
        <v>45018</v>
      </c>
      <c r="B367" s="181" t="s">
        <v>1471</v>
      </c>
      <c r="C367" s="182" t="s">
        <v>1040</v>
      </c>
      <c r="D367" s="182" t="s">
        <v>299</v>
      </c>
      <c r="E367" s="182"/>
      <c r="F367" s="182" t="s">
        <v>866</v>
      </c>
      <c r="G367" s="182" t="s">
        <v>865</v>
      </c>
      <c r="H367" s="182" t="s">
        <v>989</v>
      </c>
      <c r="I367" s="182" t="s">
        <v>561</v>
      </c>
      <c r="J367" s="183" t="s">
        <v>562</v>
      </c>
    </row>
    <row r="368" spans="1:10" s="170" customFormat="1" ht="22.5" customHeight="1">
      <c r="A368" s="193">
        <v>45018</v>
      </c>
      <c r="B368" s="181" t="s">
        <v>1471</v>
      </c>
      <c r="C368" s="182" t="s">
        <v>1040</v>
      </c>
      <c r="D368" s="182" t="s">
        <v>299</v>
      </c>
      <c r="E368" s="182"/>
      <c r="F368" s="182" t="s">
        <v>866</v>
      </c>
      <c r="G368" s="182" t="s">
        <v>865</v>
      </c>
      <c r="H368" s="182" t="s">
        <v>989</v>
      </c>
      <c r="I368" s="182" t="s">
        <v>563</v>
      </c>
      <c r="J368" s="183" t="s">
        <v>495</v>
      </c>
    </row>
    <row r="369" spans="1:10" s="170" customFormat="1" ht="22.5" customHeight="1">
      <c r="A369" s="193">
        <v>45018</v>
      </c>
      <c r="B369" s="181" t="s">
        <v>1471</v>
      </c>
      <c r="C369" s="182" t="s">
        <v>1040</v>
      </c>
      <c r="D369" s="182" t="s">
        <v>299</v>
      </c>
      <c r="E369" s="182"/>
      <c r="F369" s="182" t="s">
        <v>866</v>
      </c>
      <c r="G369" s="182" t="s">
        <v>865</v>
      </c>
      <c r="H369" s="182" t="s">
        <v>989</v>
      </c>
      <c r="I369" s="182" t="s">
        <v>564</v>
      </c>
      <c r="J369" s="183" t="s">
        <v>565</v>
      </c>
    </row>
    <row r="370" spans="1:10" s="184" customFormat="1" ht="22.5" customHeight="1">
      <c r="A370" s="193">
        <v>45018</v>
      </c>
      <c r="B370" s="181" t="s">
        <v>1471</v>
      </c>
      <c r="C370" s="182" t="s">
        <v>1040</v>
      </c>
      <c r="D370" s="182" t="s">
        <v>811</v>
      </c>
      <c r="E370" s="182"/>
      <c r="F370" s="182" t="s">
        <v>866</v>
      </c>
      <c r="G370" s="182" t="s">
        <v>865</v>
      </c>
      <c r="H370" s="182" t="s">
        <v>996</v>
      </c>
      <c r="I370" s="182" t="s">
        <v>590</v>
      </c>
      <c r="J370" s="183" t="s">
        <v>591</v>
      </c>
    </row>
    <row r="371" spans="1:10" s="175" customFormat="1" ht="20.100000000000001" customHeight="1">
      <c r="A371" s="185"/>
      <c r="B371" s="186"/>
      <c r="C371" s="187"/>
      <c r="D371" s="187"/>
      <c r="E371" s="187"/>
      <c r="F371" s="187"/>
      <c r="G371" s="187"/>
      <c r="H371" s="187"/>
      <c r="I371" s="187"/>
      <c r="J371" s="188"/>
    </row>
    <row r="372" spans="1:10" s="170" customFormat="1" ht="22.5" customHeight="1">
      <c r="A372" s="193">
        <v>45018</v>
      </c>
      <c r="B372" s="181" t="s">
        <v>1471</v>
      </c>
      <c r="C372" s="182" t="s">
        <v>1038</v>
      </c>
      <c r="D372" s="182" t="s">
        <v>12</v>
      </c>
      <c r="E372" s="182" t="s">
        <v>880</v>
      </c>
      <c r="F372" s="182" t="s">
        <v>870</v>
      </c>
      <c r="G372" s="182" t="s">
        <v>869</v>
      </c>
      <c r="H372" s="182" t="s">
        <v>936</v>
      </c>
      <c r="I372" s="182" t="s">
        <v>32</v>
      </c>
      <c r="J372" s="183" t="s">
        <v>33</v>
      </c>
    </row>
    <row r="373" spans="1:10" s="170" customFormat="1" ht="22.5" customHeight="1">
      <c r="A373" s="193">
        <v>45018</v>
      </c>
      <c r="B373" s="181" t="s">
        <v>1471</v>
      </c>
      <c r="C373" s="182" t="s">
        <v>1038</v>
      </c>
      <c r="D373" s="182" t="s">
        <v>12</v>
      </c>
      <c r="E373" s="182" t="s">
        <v>869</v>
      </c>
      <c r="F373" s="182" t="s">
        <v>870</v>
      </c>
      <c r="G373" s="182" t="s">
        <v>869</v>
      </c>
      <c r="H373" s="182" t="s">
        <v>937</v>
      </c>
      <c r="I373" s="182" t="s">
        <v>47</v>
      </c>
      <c r="J373" s="183" t="s">
        <v>33</v>
      </c>
    </row>
    <row r="374" spans="1:10" s="170" customFormat="1" ht="22.5" customHeight="1">
      <c r="A374" s="193">
        <v>45018</v>
      </c>
      <c r="B374" s="181" t="s">
        <v>1471</v>
      </c>
      <c r="C374" s="182" t="s">
        <v>1040</v>
      </c>
      <c r="D374" s="182" t="s">
        <v>107</v>
      </c>
      <c r="E374" s="182"/>
      <c r="F374" s="182" t="s">
        <v>870</v>
      </c>
      <c r="G374" s="182" t="s">
        <v>869</v>
      </c>
      <c r="H374" s="182" t="s">
        <v>945</v>
      </c>
      <c r="I374" s="182" t="s">
        <v>450</v>
      </c>
      <c r="J374" s="183" t="s">
        <v>451</v>
      </c>
    </row>
    <row r="375" spans="1:10" s="170" customFormat="1" ht="22.5" customHeight="1">
      <c r="A375" s="193">
        <v>45018</v>
      </c>
      <c r="B375" s="181" t="s">
        <v>1471</v>
      </c>
      <c r="C375" s="182" t="s">
        <v>1040</v>
      </c>
      <c r="D375" s="182" t="s">
        <v>107</v>
      </c>
      <c r="E375" s="182"/>
      <c r="F375" s="182" t="s">
        <v>870</v>
      </c>
      <c r="G375" s="182" t="s">
        <v>869</v>
      </c>
      <c r="H375" s="182" t="s">
        <v>945</v>
      </c>
      <c r="I375" s="182" t="s">
        <v>452</v>
      </c>
      <c r="J375" s="183" t="s">
        <v>453</v>
      </c>
    </row>
    <row r="376" spans="1:10" s="170" customFormat="1" ht="22.5" customHeight="1">
      <c r="A376" s="193">
        <v>45018</v>
      </c>
      <c r="B376" s="181" t="s">
        <v>1471</v>
      </c>
      <c r="C376" s="182" t="s">
        <v>1040</v>
      </c>
      <c r="D376" s="182" t="s">
        <v>139</v>
      </c>
      <c r="E376" s="182"/>
      <c r="F376" s="182" t="s">
        <v>870</v>
      </c>
      <c r="G376" s="182" t="s">
        <v>869</v>
      </c>
      <c r="H376" s="182" t="s">
        <v>952</v>
      </c>
      <c r="I376" s="182" t="s">
        <v>924</v>
      </c>
      <c r="J376" s="183" t="s">
        <v>928</v>
      </c>
    </row>
    <row r="377" spans="1:10" s="170" customFormat="1" ht="22.5" customHeight="1">
      <c r="A377" s="193">
        <v>45018</v>
      </c>
      <c r="B377" s="181" t="s">
        <v>1471</v>
      </c>
      <c r="C377" s="182" t="s">
        <v>1040</v>
      </c>
      <c r="D377" s="182" t="s">
        <v>139</v>
      </c>
      <c r="E377" s="182"/>
      <c r="F377" s="182" t="s">
        <v>870</v>
      </c>
      <c r="G377" s="182" t="s">
        <v>869</v>
      </c>
      <c r="H377" s="182" t="s">
        <v>952</v>
      </c>
      <c r="I377" s="182" t="s">
        <v>925</v>
      </c>
      <c r="J377" s="183" t="s">
        <v>929</v>
      </c>
    </row>
    <row r="378" spans="1:10" s="170" customFormat="1" ht="22.5" customHeight="1">
      <c r="A378" s="193">
        <v>45018</v>
      </c>
      <c r="B378" s="181" t="s">
        <v>1471</v>
      </c>
      <c r="C378" s="182" t="s">
        <v>1040</v>
      </c>
      <c r="D378" s="182" t="s">
        <v>139</v>
      </c>
      <c r="E378" s="182"/>
      <c r="F378" s="182" t="s">
        <v>870</v>
      </c>
      <c r="G378" s="182" t="s">
        <v>869</v>
      </c>
      <c r="H378" s="182" t="s">
        <v>952</v>
      </c>
      <c r="I378" s="182" t="s">
        <v>926</v>
      </c>
      <c r="J378" s="183" t="s">
        <v>930</v>
      </c>
    </row>
    <row r="379" spans="1:10" s="170" customFormat="1" ht="22.5" customHeight="1">
      <c r="A379" s="193">
        <v>45018</v>
      </c>
      <c r="B379" s="181" t="s">
        <v>1471</v>
      </c>
      <c r="C379" s="182" t="s">
        <v>1040</v>
      </c>
      <c r="D379" s="182" t="s">
        <v>152</v>
      </c>
      <c r="E379" s="182"/>
      <c r="F379" s="182" t="s">
        <v>870</v>
      </c>
      <c r="G379" s="182" t="s">
        <v>869</v>
      </c>
      <c r="H379" s="182" t="s">
        <v>959</v>
      </c>
      <c r="I379" s="182" t="s">
        <v>525</v>
      </c>
      <c r="J379" s="183" t="s">
        <v>526</v>
      </c>
    </row>
    <row r="380" spans="1:10" s="170" customFormat="1" ht="22.5" customHeight="1">
      <c r="A380" s="193">
        <v>45018</v>
      </c>
      <c r="B380" s="181" t="s">
        <v>1471</v>
      </c>
      <c r="C380" s="182" t="s">
        <v>1040</v>
      </c>
      <c r="D380" s="182" t="s">
        <v>152</v>
      </c>
      <c r="E380" s="182"/>
      <c r="F380" s="182" t="s">
        <v>870</v>
      </c>
      <c r="G380" s="182" t="s">
        <v>869</v>
      </c>
      <c r="H380" s="182" t="s">
        <v>959</v>
      </c>
      <c r="I380" s="182" t="s">
        <v>527</v>
      </c>
      <c r="J380" s="183" t="s">
        <v>528</v>
      </c>
    </row>
    <row r="381" spans="1:10" s="170" customFormat="1" ht="22.5" customHeight="1">
      <c r="A381" s="193">
        <v>45018</v>
      </c>
      <c r="B381" s="181" t="s">
        <v>1471</v>
      </c>
      <c r="C381" s="182" t="s">
        <v>1040</v>
      </c>
      <c r="D381" s="182" t="s">
        <v>214</v>
      </c>
      <c r="E381" s="182"/>
      <c r="F381" s="182" t="s">
        <v>870</v>
      </c>
      <c r="G381" s="182" t="s">
        <v>869</v>
      </c>
      <c r="H381" s="182" t="s">
        <v>976</v>
      </c>
      <c r="I381" s="182" t="s">
        <v>487</v>
      </c>
      <c r="J381" s="183" t="s">
        <v>488</v>
      </c>
    </row>
    <row r="382" spans="1:10" s="170" customFormat="1" ht="22.5" customHeight="1">
      <c r="A382" s="193">
        <v>45018</v>
      </c>
      <c r="B382" s="181" t="s">
        <v>1471</v>
      </c>
      <c r="C382" s="182" t="s">
        <v>1040</v>
      </c>
      <c r="D382" s="182" t="s">
        <v>214</v>
      </c>
      <c r="E382" s="182"/>
      <c r="F382" s="182" t="s">
        <v>870</v>
      </c>
      <c r="G382" s="182" t="s">
        <v>869</v>
      </c>
      <c r="H382" s="182" t="s">
        <v>976</v>
      </c>
      <c r="I382" s="182" t="s">
        <v>489</v>
      </c>
      <c r="J382" s="183" t="s">
        <v>490</v>
      </c>
    </row>
    <row r="383" spans="1:10" s="170" customFormat="1" ht="22.5" customHeight="1">
      <c r="A383" s="193">
        <v>45018</v>
      </c>
      <c r="B383" s="181" t="s">
        <v>1471</v>
      </c>
      <c r="C383" s="182" t="s">
        <v>1040</v>
      </c>
      <c r="D383" s="182" t="s">
        <v>214</v>
      </c>
      <c r="E383" s="182"/>
      <c r="F383" s="182" t="s">
        <v>870</v>
      </c>
      <c r="G383" s="182" t="s">
        <v>869</v>
      </c>
      <c r="H383" s="182" t="s">
        <v>976</v>
      </c>
      <c r="I383" s="182" t="s">
        <v>491</v>
      </c>
      <c r="J383" s="183" t="s">
        <v>927</v>
      </c>
    </row>
    <row r="384" spans="1:10" s="170" customFormat="1" ht="22.5" customHeight="1">
      <c r="A384" s="193">
        <v>45018</v>
      </c>
      <c r="B384" s="181" t="s">
        <v>1471</v>
      </c>
      <c r="C384" s="182" t="s">
        <v>1040</v>
      </c>
      <c r="D384" s="182" t="s">
        <v>268</v>
      </c>
      <c r="E384" s="182"/>
      <c r="F384" s="182" t="s">
        <v>870</v>
      </c>
      <c r="G384" s="182" t="s">
        <v>869</v>
      </c>
      <c r="H384" s="182" t="s">
        <v>983</v>
      </c>
      <c r="I384" s="182" t="s">
        <v>546</v>
      </c>
      <c r="J384" s="183" t="s">
        <v>547</v>
      </c>
    </row>
    <row r="385" spans="1:10" s="170" customFormat="1" ht="22.5" customHeight="1">
      <c r="A385" s="193">
        <v>45018</v>
      </c>
      <c r="B385" s="181" t="s">
        <v>1471</v>
      </c>
      <c r="C385" s="182" t="s">
        <v>1040</v>
      </c>
      <c r="D385" s="182" t="s">
        <v>268</v>
      </c>
      <c r="E385" s="182"/>
      <c r="F385" s="182" t="s">
        <v>870</v>
      </c>
      <c r="G385" s="182" t="s">
        <v>869</v>
      </c>
      <c r="H385" s="182" t="s">
        <v>983</v>
      </c>
      <c r="I385" s="182" t="s">
        <v>548</v>
      </c>
      <c r="J385" s="183" t="s">
        <v>549</v>
      </c>
    </row>
    <row r="386" spans="1:10" s="170" customFormat="1" ht="22.5" customHeight="1">
      <c r="A386" s="193">
        <v>45018</v>
      </c>
      <c r="B386" s="181" t="s">
        <v>1471</v>
      </c>
      <c r="C386" s="182" t="s">
        <v>1040</v>
      </c>
      <c r="D386" s="182" t="s">
        <v>299</v>
      </c>
      <c r="E386" s="182"/>
      <c r="F386" s="182" t="s">
        <v>870</v>
      </c>
      <c r="G386" s="182" t="s">
        <v>869</v>
      </c>
      <c r="H386" s="182" t="s">
        <v>990</v>
      </c>
      <c r="I386" s="182" t="s">
        <v>1099</v>
      </c>
      <c r="J386" s="183" t="s">
        <v>574</v>
      </c>
    </row>
    <row r="387" spans="1:10" s="170" customFormat="1" ht="22.5" customHeight="1">
      <c r="A387" s="193">
        <v>45018</v>
      </c>
      <c r="B387" s="181" t="s">
        <v>1471</v>
      </c>
      <c r="C387" s="182" t="s">
        <v>1040</v>
      </c>
      <c r="D387" s="182" t="s">
        <v>299</v>
      </c>
      <c r="E387" s="182"/>
      <c r="F387" s="182" t="s">
        <v>870</v>
      </c>
      <c r="G387" s="182" t="s">
        <v>869</v>
      </c>
      <c r="H387" s="182" t="s">
        <v>990</v>
      </c>
      <c r="I387" s="182" t="s">
        <v>1100</v>
      </c>
      <c r="J387" s="183" t="s">
        <v>1101</v>
      </c>
    </row>
    <row r="388" spans="1:10" s="184" customFormat="1" ht="22.5" customHeight="1">
      <c r="A388" s="193">
        <v>45018</v>
      </c>
      <c r="B388" s="181" t="s">
        <v>1471</v>
      </c>
      <c r="C388" s="182" t="s">
        <v>1040</v>
      </c>
      <c r="D388" s="182" t="s">
        <v>811</v>
      </c>
      <c r="E388" s="182"/>
      <c r="F388" s="182" t="s">
        <v>870</v>
      </c>
      <c r="G388" s="182" t="s">
        <v>869</v>
      </c>
      <c r="H388" s="182" t="s">
        <v>997</v>
      </c>
      <c r="I388" s="182" t="s">
        <v>614</v>
      </c>
      <c r="J388" s="183" t="s">
        <v>615</v>
      </c>
    </row>
    <row r="389" spans="1:10" s="184" customFormat="1" ht="22.5" customHeight="1">
      <c r="A389" s="193">
        <v>45018</v>
      </c>
      <c r="B389" s="181" t="s">
        <v>1471</v>
      </c>
      <c r="C389" s="182" t="s">
        <v>1040</v>
      </c>
      <c r="D389" s="182" t="s">
        <v>811</v>
      </c>
      <c r="E389" s="182"/>
      <c r="F389" s="182" t="s">
        <v>870</v>
      </c>
      <c r="G389" s="182" t="s">
        <v>869</v>
      </c>
      <c r="H389" s="182" t="s">
        <v>997</v>
      </c>
      <c r="I389" s="182" t="s">
        <v>616</v>
      </c>
      <c r="J389" s="183" t="s">
        <v>617</v>
      </c>
    </row>
    <row r="390" spans="1:10" s="180" customFormat="1" ht="20.100000000000001" customHeight="1">
      <c r="A390" s="189"/>
      <c r="B390" s="190"/>
      <c r="C390" s="191"/>
      <c r="D390" s="191"/>
      <c r="E390" s="191"/>
      <c r="F390" s="191"/>
      <c r="G390" s="191"/>
      <c r="H390" s="191"/>
      <c r="I390" s="191"/>
      <c r="J390" s="192"/>
    </row>
    <row r="391" spans="1:10" s="170" customFormat="1" ht="22.5" customHeight="1">
      <c r="A391" s="193">
        <v>45021</v>
      </c>
      <c r="B391" s="181" t="s">
        <v>1470</v>
      </c>
      <c r="C391" s="182" t="s">
        <v>1039</v>
      </c>
      <c r="D391" s="182" t="s">
        <v>107</v>
      </c>
      <c r="E391" s="61"/>
      <c r="F391" s="182" t="s">
        <v>866</v>
      </c>
      <c r="G391" s="182" t="s">
        <v>865</v>
      </c>
      <c r="H391" s="182" t="s">
        <v>940</v>
      </c>
      <c r="I391" s="182" t="s">
        <v>118</v>
      </c>
      <c r="J391" s="183" t="s">
        <v>119</v>
      </c>
    </row>
    <row r="392" spans="1:10" s="170" customFormat="1" ht="22.5" customHeight="1">
      <c r="A392" s="193">
        <v>45021</v>
      </c>
      <c r="B392" s="181" t="s">
        <v>1470</v>
      </c>
      <c r="C392" s="182" t="s">
        <v>1039</v>
      </c>
      <c r="D392" s="182" t="s">
        <v>139</v>
      </c>
      <c r="E392" s="61"/>
      <c r="F392" s="182" t="s">
        <v>866</v>
      </c>
      <c r="G392" s="182" t="s">
        <v>865</v>
      </c>
      <c r="H392" s="182" t="s">
        <v>947</v>
      </c>
      <c r="I392" s="182" t="s">
        <v>148</v>
      </c>
      <c r="J392" s="183" t="s">
        <v>149</v>
      </c>
    </row>
    <row r="393" spans="1:10" s="170" customFormat="1" ht="22.5" customHeight="1">
      <c r="A393" s="193">
        <v>45021</v>
      </c>
      <c r="B393" s="181" t="s">
        <v>1470</v>
      </c>
      <c r="C393" s="182" t="s">
        <v>1039</v>
      </c>
      <c r="D393" s="182" t="s">
        <v>152</v>
      </c>
      <c r="E393" s="61"/>
      <c r="F393" s="182" t="s">
        <v>866</v>
      </c>
      <c r="G393" s="182" t="s">
        <v>865</v>
      </c>
      <c r="H393" s="182" t="s">
        <v>954</v>
      </c>
      <c r="I393" s="182" t="s">
        <v>161</v>
      </c>
      <c r="J393" s="183" t="s">
        <v>162</v>
      </c>
    </row>
    <row r="394" spans="1:10" s="170" customFormat="1" ht="22.5" customHeight="1">
      <c r="A394" s="193">
        <v>45021</v>
      </c>
      <c r="B394" s="181" t="s">
        <v>1470</v>
      </c>
      <c r="C394" s="182" t="s">
        <v>1039</v>
      </c>
      <c r="D394" s="182" t="s">
        <v>214</v>
      </c>
      <c r="E394" s="61"/>
      <c r="F394" s="182" t="s">
        <v>866</v>
      </c>
      <c r="G394" s="182" t="s">
        <v>865</v>
      </c>
      <c r="H394" s="182" t="s">
        <v>971</v>
      </c>
      <c r="I394" s="182" t="s">
        <v>222</v>
      </c>
      <c r="J394" s="183" t="s">
        <v>223</v>
      </c>
    </row>
    <row r="395" spans="1:10" s="170" customFormat="1" ht="22.5" customHeight="1">
      <c r="A395" s="193">
        <v>45021</v>
      </c>
      <c r="B395" s="181" t="s">
        <v>1470</v>
      </c>
      <c r="C395" s="182" t="s">
        <v>1039</v>
      </c>
      <c r="D395" s="182" t="s">
        <v>268</v>
      </c>
      <c r="E395" s="61"/>
      <c r="F395" s="182" t="s">
        <v>866</v>
      </c>
      <c r="G395" s="182" t="s">
        <v>865</v>
      </c>
      <c r="H395" s="182" t="s">
        <v>978</v>
      </c>
      <c r="I395" s="182" t="s">
        <v>277</v>
      </c>
      <c r="J395" s="183" t="s">
        <v>278</v>
      </c>
    </row>
    <row r="396" spans="1:10" s="170" customFormat="1" ht="22.5" customHeight="1">
      <c r="A396" s="193">
        <v>45021</v>
      </c>
      <c r="B396" s="181" t="s">
        <v>1470</v>
      </c>
      <c r="C396" s="182" t="s">
        <v>1039</v>
      </c>
      <c r="D396" s="182" t="s">
        <v>299</v>
      </c>
      <c r="E396" s="61"/>
      <c r="F396" s="182" t="s">
        <v>866</v>
      </c>
      <c r="G396" s="182" t="s">
        <v>865</v>
      </c>
      <c r="H396" s="182" t="s">
        <v>985</v>
      </c>
      <c r="I396" s="182" t="s">
        <v>1090</v>
      </c>
      <c r="J396" s="183" t="s">
        <v>308</v>
      </c>
    </row>
    <row r="397" spans="1:10" s="170" customFormat="1" ht="22.5" customHeight="1">
      <c r="A397" s="193">
        <v>45021</v>
      </c>
      <c r="B397" s="181" t="s">
        <v>1470</v>
      </c>
      <c r="C397" s="182" t="s">
        <v>1039</v>
      </c>
      <c r="D397" s="182" t="s">
        <v>811</v>
      </c>
      <c r="E397" s="61"/>
      <c r="F397" s="182" t="s">
        <v>866</v>
      </c>
      <c r="G397" s="182" t="s">
        <v>865</v>
      </c>
      <c r="H397" s="182" t="s">
        <v>992</v>
      </c>
      <c r="I397" s="182" t="s">
        <v>333</v>
      </c>
      <c r="J397" s="183" t="s">
        <v>334</v>
      </c>
    </row>
    <row r="398" spans="1:10" s="170" customFormat="1" ht="22.5" customHeight="1">
      <c r="A398" s="193">
        <v>45021</v>
      </c>
      <c r="B398" s="181" t="s">
        <v>1470</v>
      </c>
      <c r="C398" s="182" t="s">
        <v>1039</v>
      </c>
      <c r="D398" s="182" t="s">
        <v>107</v>
      </c>
      <c r="E398" s="61"/>
      <c r="F398" s="182" t="s">
        <v>866</v>
      </c>
      <c r="G398" s="182" t="s">
        <v>865</v>
      </c>
      <c r="H398" s="182" t="s">
        <v>942</v>
      </c>
      <c r="I398" s="182" t="s">
        <v>128</v>
      </c>
      <c r="J398" s="183" t="s">
        <v>119</v>
      </c>
    </row>
    <row r="399" spans="1:10" s="170" customFormat="1" ht="22.5" customHeight="1">
      <c r="A399" s="193">
        <v>45021</v>
      </c>
      <c r="B399" s="181" t="s">
        <v>1470</v>
      </c>
      <c r="C399" s="182" t="s">
        <v>1039</v>
      </c>
      <c r="D399" s="182" t="s">
        <v>139</v>
      </c>
      <c r="E399" s="61"/>
      <c r="F399" s="182" t="s">
        <v>866</v>
      </c>
      <c r="G399" s="182" t="s">
        <v>865</v>
      </c>
      <c r="H399" s="182" t="s">
        <v>949</v>
      </c>
      <c r="I399" s="182" t="s">
        <v>265</v>
      </c>
      <c r="J399" s="183" t="s">
        <v>149</v>
      </c>
    </row>
    <row r="400" spans="1:10" s="170" customFormat="1" ht="22.5" customHeight="1">
      <c r="A400" s="193">
        <v>45021</v>
      </c>
      <c r="B400" s="181" t="s">
        <v>1470</v>
      </c>
      <c r="C400" s="182" t="s">
        <v>1039</v>
      </c>
      <c r="D400" s="182" t="s">
        <v>152</v>
      </c>
      <c r="E400" s="61"/>
      <c r="F400" s="182" t="s">
        <v>866</v>
      </c>
      <c r="G400" s="182" t="s">
        <v>865</v>
      </c>
      <c r="H400" s="182" t="s">
        <v>956</v>
      </c>
      <c r="I400" s="182" t="s">
        <v>169</v>
      </c>
      <c r="J400" s="183" t="s">
        <v>170</v>
      </c>
    </row>
    <row r="401" spans="1:10" s="170" customFormat="1" ht="22.5" customHeight="1">
      <c r="A401" s="193">
        <v>45021</v>
      </c>
      <c r="B401" s="181" t="s">
        <v>1470</v>
      </c>
      <c r="C401" s="182" t="s">
        <v>1039</v>
      </c>
      <c r="D401" s="182" t="s">
        <v>934</v>
      </c>
      <c r="E401" s="61"/>
      <c r="F401" s="182" t="s">
        <v>866</v>
      </c>
      <c r="G401" s="182" t="s">
        <v>865</v>
      </c>
      <c r="H401" s="182" t="s">
        <v>1032</v>
      </c>
      <c r="I401" s="182" t="s">
        <v>181</v>
      </c>
      <c r="J401" s="183" t="s">
        <v>182</v>
      </c>
    </row>
    <row r="402" spans="1:10" s="170" customFormat="1" ht="22.5" customHeight="1">
      <c r="A402" s="193">
        <v>45021</v>
      </c>
      <c r="B402" s="181" t="s">
        <v>1470</v>
      </c>
      <c r="C402" s="182" t="s">
        <v>1039</v>
      </c>
      <c r="D402" s="182" t="s">
        <v>935</v>
      </c>
      <c r="E402" s="61"/>
      <c r="F402" s="182" t="s">
        <v>866</v>
      </c>
      <c r="G402" s="182" t="s">
        <v>865</v>
      </c>
      <c r="H402" s="182" t="s">
        <v>1034</v>
      </c>
      <c r="I402" s="182" t="s">
        <v>204</v>
      </c>
      <c r="J402" s="183" t="s">
        <v>182</v>
      </c>
    </row>
    <row r="403" spans="1:10" s="170" customFormat="1" ht="22.5" customHeight="1">
      <c r="A403" s="193">
        <v>45021</v>
      </c>
      <c r="B403" s="181" t="s">
        <v>1470</v>
      </c>
      <c r="C403" s="182" t="s">
        <v>1039</v>
      </c>
      <c r="D403" s="182" t="s">
        <v>214</v>
      </c>
      <c r="E403" s="61"/>
      <c r="F403" s="182" t="s">
        <v>866</v>
      </c>
      <c r="G403" s="182" t="s">
        <v>865</v>
      </c>
      <c r="H403" s="182" t="s">
        <v>973</v>
      </c>
      <c r="I403" s="182" t="s">
        <v>234</v>
      </c>
      <c r="J403" s="183" t="s">
        <v>235</v>
      </c>
    </row>
    <row r="404" spans="1:10" s="170" customFormat="1" ht="22.5" customHeight="1">
      <c r="A404" s="193">
        <v>45021</v>
      </c>
      <c r="B404" s="181" t="s">
        <v>1470</v>
      </c>
      <c r="C404" s="182" t="s">
        <v>1039</v>
      </c>
      <c r="D404" s="182" t="s">
        <v>268</v>
      </c>
      <c r="E404" s="61"/>
      <c r="F404" s="182" t="s">
        <v>866</v>
      </c>
      <c r="G404" s="182" t="s">
        <v>865</v>
      </c>
      <c r="H404" s="182" t="s">
        <v>980</v>
      </c>
      <c r="I404" s="182" t="s">
        <v>288</v>
      </c>
      <c r="J404" s="183" t="s">
        <v>289</v>
      </c>
    </row>
    <row r="405" spans="1:10" s="170" customFormat="1" ht="22.5" customHeight="1">
      <c r="A405" s="193">
        <v>45021</v>
      </c>
      <c r="B405" s="181" t="s">
        <v>1470</v>
      </c>
      <c r="C405" s="182" t="s">
        <v>1039</v>
      </c>
      <c r="D405" s="182" t="s">
        <v>299</v>
      </c>
      <c r="E405" s="61"/>
      <c r="F405" s="182" t="s">
        <v>866</v>
      </c>
      <c r="G405" s="182" t="s">
        <v>865</v>
      </c>
      <c r="H405" s="182" t="s">
        <v>987</v>
      </c>
      <c r="I405" s="182" t="s">
        <v>307</v>
      </c>
      <c r="J405" s="183" t="s">
        <v>312</v>
      </c>
    </row>
    <row r="406" spans="1:10" s="170" customFormat="1" ht="22.5" customHeight="1">
      <c r="A406" s="193">
        <v>45021</v>
      </c>
      <c r="B406" s="181" t="s">
        <v>1470</v>
      </c>
      <c r="C406" s="182" t="s">
        <v>1039</v>
      </c>
      <c r="D406" s="182" t="s">
        <v>811</v>
      </c>
      <c r="E406" s="61"/>
      <c r="F406" s="182" t="s">
        <v>866</v>
      </c>
      <c r="G406" s="182" t="s">
        <v>865</v>
      </c>
      <c r="H406" s="182" t="s">
        <v>994</v>
      </c>
      <c r="I406" s="182" t="s">
        <v>343</v>
      </c>
      <c r="J406" s="183" t="s">
        <v>344</v>
      </c>
    </row>
    <row r="407" spans="1:10" s="170" customFormat="1" ht="22.5" customHeight="1">
      <c r="A407" s="193">
        <v>45021</v>
      </c>
      <c r="B407" s="181" t="s">
        <v>1470</v>
      </c>
      <c r="C407" s="182" t="s">
        <v>1041</v>
      </c>
      <c r="D407" s="182" t="s">
        <v>811</v>
      </c>
      <c r="E407" s="61"/>
      <c r="F407" s="182" t="s">
        <v>866</v>
      </c>
      <c r="G407" s="182" t="s">
        <v>865</v>
      </c>
      <c r="H407" s="182" t="s">
        <v>998</v>
      </c>
      <c r="I407" s="182" t="s">
        <v>807</v>
      </c>
      <c r="J407" s="183" t="s">
        <v>808</v>
      </c>
    </row>
    <row r="408" spans="1:10" s="170" customFormat="1" ht="22.5" customHeight="1">
      <c r="A408" s="193">
        <v>45021</v>
      </c>
      <c r="B408" s="181" t="s">
        <v>1470</v>
      </c>
      <c r="C408" s="182" t="s">
        <v>1041</v>
      </c>
      <c r="D408" s="182" t="s">
        <v>268</v>
      </c>
      <c r="E408" s="61"/>
      <c r="F408" s="182" t="s">
        <v>866</v>
      </c>
      <c r="G408" s="182" t="s">
        <v>865</v>
      </c>
      <c r="H408" s="182" t="s">
        <v>984</v>
      </c>
      <c r="I408" s="182" t="s">
        <v>695</v>
      </c>
      <c r="J408" s="183" t="s">
        <v>705</v>
      </c>
    </row>
    <row r="409" spans="1:10" s="170" customFormat="1" ht="22.5" customHeight="1">
      <c r="A409" s="193">
        <v>45021</v>
      </c>
      <c r="B409" s="181" t="s">
        <v>1470</v>
      </c>
      <c r="C409" s="182" t="s">
        <v>1041</v>
      </c>
      <c r="D409" s="182" t="s">
        <v>268</v>
      </c>
      <c r="E409" s="61"/>
      <c r="F409" s="182" t="s">
        <v>866</v>
      </c>
      <c r="G409" s="182" t="s">
        <v>865</v>
      </c>
      <c r="H409" s="182" t="s">
        <v>984</v>
      </c>
      <c r="I409" s="182" t="s">
        <v>696</v>
      </c>
      <c r="J409" s="183" t="s">
        <v>706</v>
      </c>
    </row>
    <row r="410" spans="1:10" s="170" customFormat="1" ht="22.5" customHeight="1">
      <c r="A410" s="193">
        <v>45021</v>
      </c>
      <c r="B410" s="181" t="s">
        <v>1470</v>
      </c>
      <c r="C410" s="182" t="s">
        <v>1041</v>
      </c>
      <c r="D410" s="182" t="s">
        <v>299</v>
      </c>
      <c r="E410" s="61"/>
      <c r="F410" s="182" t="s">
        <v>866</v>
      </c>
      <c r="G410" s="182" t="s">
        <v>865</v>
      </c>
      <c r="H410" s="182" t="s">
        <v>991</v>
      </c>
      <c r="I410" s="182" t="s">
        <v>1080</v>
      </c>
      <c r="J410" s="183" t="s">
        <v>653</v>
      </c>
    </row>
    <row r="411" spans="1:10" s="170" customFormat="1" ht="22.5" customHeight="1">
      <c r="A411" s="193">
        <v>45021</v>
      </c>
      <c r="B411" s="181" t="s">
        <v>1470</v>
      </c>
      <c r="C411" s="182" t="s">
        <v>1041</v>
      </c>
      <c r="D411" s="182" t="s">
        <v>299</v>
      </c>
      <c r="E411" s="61"/>
      <c r="F411" s="182" t="s">
        <v>866</v>
      </c>
      <c r="G411" s="182" t="s">
        <v>865</v>
      </c>
      <c r="H411" s="182" t="s">
        <v>991</v>
      </c>
      <c r="I411" s="182" t="s">
        <v>1082</v>
      </c>
      <c r="J411" s="183" t="s">
        <v>1118</v>
      </c>
    </row>
    <row r="412" spans="1:10" s="170" customFormat="1" ht="22.5" customHeight="1">
      <c r="A412" s="193">
        <v>45021</v>
      </c>
      <c r="B412" s="181" t="s">
        <v>1470</v>
      </c>
      <c r="C412" s="182" t="s">
        <v>1041</v>
      </c>
      <c r="D412" s="182" t="s">
        <v>811</v>
      </c>
      <c r="E412" s="61"/>
      <c r="F412" s="182" t="s">
        <v>866</v>
      </c>
      <c r="G412" s="182" t="s">
        <v>865</v>
      </c>
      <c r="H412" s="182" t="s">
        <v>998</v>
      </c>
      <c r="I412" s="182" t="s">
        <v>797</v>
      </c>
      <c r="J412" s="183" t="s">
        <v>798</v>
      </c>
    </row>
    <row r="413" spans="1:10" s="170" customFormat="1" ht="22.5" customHeight="1">
      <c r="A413" s="193">
        <v>45021</v>
      </c>
      <c r="B413" s="181" t="s">
        <v>1470</v>
      </c>
      <c r="C413" s="182" t="s">
        <v>1041</v>
      </c>
      <c r="D413" s="182" t="s">
        <v>811</v>
      </c>
      <c r="E413" s="61"/>
      <c r="F413" s="182" t="s">
        <v>866</v>
      </c>
      <c r="G413" s="182" t="s">
        <v>865</v>
      </c>
      <c r="H413" s="182" t="s">
        <v>998</v>
      </c>
      <c r="I413" s="182" t="s">
        <v>1115</v>
      </c>
      <c r="J413" s="194" t="s">
        <v>1121</v>
      </c>
    </row>
    <row r="414" spans="1:10" s="170" customFormat="1" ht="22.5" customHeight="1">
      <c r="A414" s="193">
        <v>45021</v>
      </c>
      <c r="B414" s="181" t="s">
        <v>1470</v>
      </c>
      <c r="C414" s="182" t="s">
        <v>1041</v>
      </c>
      <c r="D414" s="182" t="s">
        <v>811</v>
      </c>
      <c r="E414" s="61"/>
      <c r="F414" s="182" t="s">
        <v>866</v>
      </c>
      <c r="G414" s="182" t="s">
        <v>865</v>
      </c>
      <c r="H414" s="182" t="s">
        <v>998</v>
      </c>
      <c r="I414" s="182" t="s">
        <v>799</v>
      </c>
      <c r="J414" s="183" t="s">
        <v>800</v>
      </c>
    </row>
    <row r="415" spans="1:10" s="170" customFormat="1" ht="22.5" customHeight="1">
      <c r="A415" s="193">
        <v>45021</v>
      </c>
      <c r="B415" s="181" t="s">
        <v>1470</v>
      </c>
      <c r="C415" s="182" t="s">
        <v>1041</v>
      </c>
      <c r="D415" s="182" t="s">
        <v>811</v>
      </c>
      <c r="E415" s="61"/>
      <c r="F415" s="182" t="s">
        <v>866</v>
      </c>
      <c r="G415" s="182" t="s">
        <v>865</v>
      </c>
      <c r="H415" s="182" t="s">
        <v>998</v>
      </c>
      <c r="I415" s="182" t="s">
        <v>801</v>
      </c>
      <c r="J415" s="183" t="s">
        <v>802</v>
      </c>
    </row>
    <row r="416" spans="1:10" s="170" customFormat="1" ht="22.5" customHeight="1">
      <c r="A416" s="193">
        <v>45021</v>
      </c>
      <c r="B416" s="181" t="s">
        <v>1470</v>
      </c>
      <c r="C416" s="182" t="s">
        <v>1041</v>
      </c>
      <c r="D416" s="182" t="s">
        <v>811</v>
      </c>
      <c r="E416" s="61"/>
      <c r="F416" s="182" t="s">
        <v>866</v>
      </c>
      <c r="G416" s="182" t="s">
        <v>865</v>
      </c>
      <c r="H416" s="182" t="s">
        <v>998</v>
      </c>
      <c r="I416" s="182" t="s">
        <v>803</v>
      </c>
      <c r="J416" s="183" t="s">
        <v>804</v>
      </c>
    </row>
    <row r="417" spans="1:10" s="195" customFormat="1" ht="22.5" customHeight="1">
      <c r="A417" s="193">
        <v>45021</v>
      </c>
      <c r="B417" s="181" t="s">
        <v>1470</v>
      </c>
      <c r="C417" s="182" t="s">
        <v>1041</v>
      </c>
      <c r="D417" s="182" t="s">
        <v>292</v>
      </c>
      <c r="E417" s="182"/>
      <c r="F417" s="182" t="s">
        <v>866</v>
      </c>
      <c r="G417" s="182" t="s">
        <v>865</v>
      </c>
      <c r="H417" s="182" t="s">
        <v>1004</v>
      </c>
      <c r="I417" s="182" t="s">
        <v>748</v>
      </c>
      <c r="J417" s="183" t="s">
        <v>749</v>
      </c>
    </row>
    <row r="418" spans="1:10" s="170" customFormat="1" ht="22.5" customHeight="1">
      <c r="A418" s="193">
        <v>45021</v>
      </c>
      <c r="B418" s="181" t="s">
        <v>1470</v>
      </c>
      <c r="C418" s="182" t="s">
        <v>1041</v>
      </c>
      <c r="D418" s="182" t="s">
        <v>851</v>
      </c>
      <c r="E418" s="182"/>
      <c r="F418" s="182" t="s">
        <v>866</v>
      </c>
      <c r="G418" s="182" t="s">
        <v>865</v>
      </c>
      <c r="H418" s="182" t="s">
        <v>1010</v>
      </c>
      <c r="I418" s="182" t="s">
        <v>837</v>
      </c>
      <c r="J418" s="183" t="s">
        <v>838</v>
      </c>
    </row>
    <row r="419" spans="1:10" s="170" customFormat="1" ht="22.5" customHeight="1">
      <c r="A419" s="193">
        <v>45021</v>
      </c>
      <c r="B419" s="181" t="s">
        <v>1470</v>
      </c>
      <c r="C419" s="182" t="s">
        <v>1041</v>
      </c>
      <c r="D419" s="182" t="s">
        <v>851</v>
      </c>
      <c r="E419" s="182"/>
      <c r="F419" s="182" t="s">
        <v>866</v>
      </c>
      <c r="G419" s="182" t="s">
        <v>865</v>
      </c>
      <c r="H419" s="182" t="s">
        <v>1010</v>
      </c>
      <c r="I419" s="182" t="s">
        <v>839</v>
      </c>
      <c r="J419" s="183" t="s">
        <v>840</v>
      </c>
    </row>
    <row r="420" spans="1:10" s="170" customFormat="1" ht="22.5" customHeight="1">
      <c r="A420" s="193">
        <v>45021</v>
      </c>
      <c r="B420" s="181" t="s">
        <v>1470</v>
      </c>
      <c r="C420" s="182" t="s">
        <v>1041</v>
      </c>
      <c r="D420" s="182" t="s">
        <v>851</v>
      </c>
      <c r="E420" s="182"/>
      <c r="F420" s="182" t="s">
        <v>866</v>
      </c>
      <c r="G420" s="182" t="s">
        <v>865</v>
      </c>
      <c r="H420" s="182" t="s">
        <v>1010</v>
      </c>
      <c r="I420" s="182" t="s">
        <v>841</v>
      </c>
      <c r="J420" s="183" t="s">
        <v>842</v>
      </c>
    </row>
    <row r="421" spans="1:10" s="170" customFormat="1" ht="22.5" customHeight="1">
      <c r="A421" s="193">
        <v>45021</v>
      </c>
      <c r="B421" s="181" t="s">
        <v>1470</v>
      </c>
      <c r="C421" s="182" t="s">
        <v>1041</v>
      </c>
      <c r="D421" s="182" t="s">
        <v>851</v>
      </c>
      <c r="E421" s="182"/>
      <c r="F421" s="182" t="s">
        <v>866</v>
      </c>
      <c r="G421" s="182" t="s">
        <v>865</v>
      </c>
      <c r="H421" s="182" t="s">
        <v>1010</v>
      </c>
      <c r="I421" s="182" t="s">
        <v>843</v>
      </c>
      <c r="J421" s="183" t="s">
        <v>844</v>
      </c>
    </row>
    <row r="422" spans="1:10" s="170" customFormat="1" ht="22.5" customHeight="1">
      <c r="A422" s="193">
        <v>45021</v>
      </c>
      <c r="B422" s="181" t="s">
        <v>1470</v>
      </c>
      <c r="C422" s="182" t="s">
        <v>1041</v>
      </c>
      <c r="D422" s="182" t="s">
        <v>851</v>
      </c>
      <c r="E422" s="182"/>
      <c r="F422" s="182" t="s">
        <v>866</v>
      </c>
      <c r="G422" s="182" t="s">
        <v>865</v>
      </c>
      <c r="H422" s="182" t="s">
        <v>1010</v>
      </c>
      <c r="I422" s="182" t="s">
        <v>845</v>
      </c>
      <c r="J422" s="183" t="s">
        <v>846</v>
      </c>
    </row>
    <row r="423" spans="1:10" s="170" customFormat="1" ht="22.5" customHeight="1">
      <c r="A423" s="193">
        <v>45021</v>
      </c>
      <c r="B423" s="181" t="s">
        <v>1470</v>
      </c>
      <c r="C423" s="182" t="s">
        <v>1041</v>
      </c>
      <c r="D423" s="182" t="s">
        <v>851</v>
      </c>
      <c r="E423" s="182"/>
      <c r="F423" s="182" t="s">
        <v>866</v>
      </c>
      <c r="G423" s="182" t="s">
        <v>865</v>
      </c>
      <c r="H423" s="182" t="s">
        <v>1010</v>
      </c>
      <c r="I423" s="182" t="s">
        <v>1123</v>
      </c>
      <c r="J423" s="183" t="s">
        <v>1124</v>
      </c>
    </row>
    <row r="424" spans="1:10" s="175" customFormat="1" ht="20.100000000000001" customHeight="1">
      <c r="A424" s="185"/>
      <c r="B424" s="186"/>
      <c r="C424" s="187"/>
      <c r="D424" s="187"/>
      <c r="E424" s="187"/>
      <c r="F424" s="187"/>
      <c r="G424" s="187"/>
      <c r="H424" s="187"/>
      <c r="I424" s="187"/>
      <c r="J424" s="188"/>
    </row>
    <row r="425" spans="1:10" s="170" customFormat="1" ht="22.5" customHeight="1">
      <c r="A425" s="193">
        <v>45021</v>
      </c>
      <c r="B425" s="181" t="s">
        <v>1470</v>
      </c>
      <c r="C425" s="182" t="s">
        <v>1039</v>
      </c>
      <c r="D425" s="182" t="s">
        <v>107</v>
      </c>
      <c r="E425" s="182"/>
      <c r="F425" s="182" t="s">
        <v>870</v>
      </c>
      <c r="G425" s="182" t="s">
        <v>869</v>
      </c>
      <c r="H425" s="182" t="s">
        <v>941</v>
      </c>
      <c r="I425" s="182" t="s">
        <v>373</v>
      </c>
      <c r="J425" s="183" t="s">
        <v>164</v>
      </c>
    </row>
    <row r="426" spans="1:10" s="170" customFormat="1" ht="22.5" customHeight="1">
      <c r="A426" s="193">
        <v>45021</v>
      </c>
      <c r="B426" s="181" t="s">
        <v>1470</v>
      </c>
      <c r="C426" s="182" t="s">
        <v>1039</v>
      </c>
      <c r="D426" s="182" t="s">
        <v>139</v>
      </c>
      <c r="E426" s="182"/>
      <c r="F426" s="182" t="s">
        <v>870</v>
      </c>
      <c r="G426" s="182" t="s">
        <v>869</v>
      </c>
      <c r="H426" s="182" t="s">
        <v>948</v>
      </c>
      <c r="I426" s="182" t="s">
        <v>386</v>
      </c>
      <c r="J426" s="183" t="s">
        <v>387</v>
      </c>
    </row>
    <row r="427" spans="1:10" s="170" customFormat="1" ht="22.5" customHeight="1">
      <c r="A427" s="193">
        <v>45021</v>
      </c>
      <c r="B427" s="181" t="s">
        <v>1470</v>
      </c>
      <c r="C427" s="182" t="s">
        <v>1039</v>
      </c>
      <c r="D427" s="182" t="s">
        <v>152</v>
      </c>
      <c r="E427" s="182"/>
      <c r="F427" s="182" t="s">
        <v>870</v>
      </c>
      <c r="G427" s="182" t="s">
        <v>869</v>
      </c>
      <c r="H427" s="182" t="s">
        <v>955</v>
      </c>
      <c r="I427" s="182" t="s">
        <v>398</v>
      </c>
      <c r="J427" s="183" t="s">
        <v>121</v>
      </c>
    </row>
    <row r="428" spans="1:10" s="170" customFormat="1" ht="22.5" customHeight="1">
      <c r="A428" s="193">
        <v>45021</v>
      </c>
      <c r="B428" s="181" t="s">
        <v>1470</v>
      </c>
      <c r="C428" s="182" t="s">
        <v>1039</v>
      </c>
      <c r="D428" s="182" t="s">
        <v>214</v>
      </c>
      <c r="E428" s="182"/>
      <c r="F428" s="182" t="s">
        <v>870</v>
      </c>
      <c r="G428" s="182" t="s">
        <v>869</v>
      </c>
      <c r="H428" s="182" t="s">
        <v>972</v>
      </c>
      <c r="I428" s="182" t="s">
        <v>250</v>
      </c>
      <c r="J428" s="183" t="s">
        <v>251</v>
      </c>
    </row>
    <row r="429" spans="1:10" s="170" customFormat="1" ht="22.5" customHeight="1">
      <c r="A429" s="193">
        <v>45021</v>
      </c>
      <c r="B429" s="181" t="s">
        <v>1470</v>
      </c>
      <c r="C429" s="182" t="s">
        <v>1039</v>
      </c>
      <c r="D429" s="182" t="s">
        <v>268</v>
      </c>
      <c r="E429" s="182"/>
      <c r="F429" s="182" t="s">
        <v>870</v>
      </c>
      <c r="G429" s="182" t="s">
        <v>869</v>
      </c>
      <c r="H429" s="182" t="s">
        <v>979</v>
      </c>
      <c r="I429" s="182" t="s">
        <v>1079</v>
      </c>
      <c r="J429" s="183" t="s">
        <v>418</v>
      </c>
    </row>
    <row r="430" spans="1:10" s="170" customFormat="1" ht="22.5" customHeight="1">
      <c r="A430" s="193">
        <v>45021</v>
      </c>
      <c r="B430" s="181" t="s">
        <v>1470</v>
      </c>
      <c r="C430" s="182" t="s">
        <v>1039</v>
      </c>
      <c r="D430" s="182" t="s">
        <v>299</v>
      </c>
      <c r="E430" s="182"/>
      <c r="F430" s="182" t="s">
        <v>870</v>
      </c>
      <c r="G430" s="182" t="s">
        <v>869</v>
      </c>
      <c r="H430" s="182" t="s">
        <v>986</v>
      </c>
      <c r="I430" s="182" t="s">
        <v>314</v>
      </c>
      <c r="J430" s="183" t="s">
        <v>315</v>
      </c>
    </row>
    <row r="431" spans="1:10" s="170" customFormat="1" ht="22.5" customHeight="1">
      <c r="A431" s="193">
        <v>45021</v>
      </c>
      <c r="B431" s="181" t="s">
        <v>1470</v>
      </c>
      <c r="C431" s="182" t="s">
        <v>1039</v>
      </c>
      <c r="D431" s="182" t="s">
        <v>811</v>
      </c>
      <c r="E431" s="182"/>
      <c r="F431" s="182" t="s">
        <v>870</v>
      </c>
      <c r="G431" s="182" t="s">
        <v>869</v>
      </c>
      <c r="H431" s="182" t="s">
        <v>993</v>
      </c>
      <c r="I431" s="182" t="s">
        <v>356</v>
      </c>
      <c r="J431" s="183" t="s">
        <v>298</v>
      </c>
    </row>
    <row r="432" spans="1:10" s="170" customFormat="1" ht="22.5" customHeight="1">
      <c r="A432" s="193">
        <v>45021</v>
      </c>
      <c r="B432" s="181" t="s">
        <v>1470</v>
      </c>
      <c r="C432" s="182" t="s">
        <v>1039</v>
      </c>
      <c r="D432" s="182" t="s">
        <v>107</v>
      </c>
      <c r="E432" s="182"/>
      <c r="F432" s="182" t="s">
        <v>870</v>
      </c>
      <c r="G432" s="182" t="s">
        <v>869</v>
      </c>
      <c r="H432" s="182" t="s">
        <v>943</v>
      </c>
      <c r="I432" s="182" t="s">
        <v>365</v>
      </c>
      <c r="J432" s="183" t="s">
        <v>366</v>
      </c>
    </row>
    <row r="433" spans="1:10" s="170" customFormat="1" ht="22.5" customHeight="1">
      <c r="A433" s="193">
        <v>45021</v>
      </c>
      <c r="B433" s="181" t="s">
        <v>1470</v>
      </c>
      <c r="C433" s="182" t="s">
        <v>1039</v>
      </c>
      <c r="D433" s="182" t="s">
        <v>139</v>
      </c>
      <c r="E433" s="182"/>
      <c r="F433" s="182" t="s">
        <v>870</v>
      </c>
      <c r="G433" s="182" t="s">
        <v>869</v>
      </c>
      <c r="H433" s="182" t="s">
        <v>950</v>
      </c>
      <c r="I433" s="182" t="s">
        <v>389</v>
      </c>
      <c r="J433" s="183" t="s">
        <v>390</v>
      </c>
    </row>
    <row r="434" spans="1:10" s="170" customFormat="1" ht="22.5" customHeight="1">
      <c r="A434" s="193">
        <v>45021</v>
      </c>
      <c r="B434" s="181" t="s">
        <v>1470</v>
      </c>
      <c r="C434" s="182" t="s">
        <v>1039</v>
      </c>
      <c r="D434" s="182" t="s">
        <v>152</v>
      </c>
      <c r="E434" s="182"/>
      <c r="F434" s="182" t="s">
        <v>870</v>
      </c>
      <c r="G434" s="182" t="s">
        <v>869</v>
      </c>
      <c r="H434" s="182" t="s">
        <v>957</v>
      </c>
      <c r="I434" s="182" t="s">
        <v>405</v>
      </c>
      <c r="J434" s="183" t="s">
        <v>406</v>
      </c>
    </row>
    <row r="435" spans="1:10" s="170" customFormat="1" ht="22.5" customHeight="1">
      <c r="A435" s="193">
        <v>45021</v>
      </c>
      <c r="B435" s="181" t="s">
        <v>1470</v>
      </c>
      <c r="C435" s="182" t="s">
        <v>1039</v>
      </c>
      <c r="D435" s="182" t="s">
        <v>934</v>
      </c>
      <c r="E435" s="182"/>
      <c r="F435" s="182" t="s">
        <v>870</v>
      </c>
      <c r="G435" s="182" t="s">
        <v>869</v>
      </c>
      <c r="H435" s="182" t="s">
        <v>1033</v>
      </c>
      <c r="I435" s="182" t="s">
        <v>197</v>
      </c>
      <c r="J435" s="183" t="s">
        <v>198</v>
      </c>
    </row>
    <row r="436" spans="1:10" s="170" customFormat="1" ht="22.5" customHeight="1">
      <c r="A436" s="193">
        <v>45021</v>
      </c>
      <c r="B436" s="181" t="s">
        <v>1470</v>
      </c>
      <c r="C436" s="182" t="s">
        <v>1039</v>
      </c>
      <c r="D436" s="182" t="s">
        <v>935</v>
      </c>
      <c r="E436" s="182"/>
      <c r="F436" s="182" t="s">
        <v>870</v>
      </c>
      <c r="G436" s="182" t="s">
        <v>869</v>
      </c>
      <c r="H436" s="182" t="s">
        <v>1035</v>
      </c>
      <c r="I436" s="182" t="s">
        <v>213</v>
      </c>
      <c r="J436" s="183" t="s">
        <v>164</v>
      </c>
    </row>
    <row r="437" spans="1:10" s="170" customFormat="1" ht="22.5" customHeight="1">
      <c r="A437" s="193">
        <v>45021</v>
      </c>
      <c r="B437" s="181" t="s">
        <v>1470</v>
      </c>
      <c r="C437" s="182" t="s">
        <v>1039</v>
      </c>
      <c r="D437" s="182" t="s">
        <v>214</v>
      </c>
      <c r="E437" s="182"/>
      <c r="F437" s="182" t="s">
        <v>870</v>
      </c>
      <c r="G437" s="182" t="s">
        <v>869</v>
      </c>
      <c r="H437" s="182" t="s">
        <v>974</v>
      </c>
      <c r="I437" s="182" t="s">
        <v>252</v>
      </c>
      <c r="J437" s="183" t="s">
        <v>186</v>
      </c>
    </row>
    <row r="438" spans="1:10" s="170" customFormat="1" ht="22.5" customHeight="1">
      <c r="A438" s="193">
        <v>45021</v>
      </c>
      <c r="B438" s="181" t="s">
        <v>1470</v>
      </c>
      <c r="C438" s="182" t="s">
        <v>1039</v>
      </c>
      <c r="D438" s="182" t="s">
        <v>268</v>
      </c>
      <c r="E438" s="182"/>
      <c r="F438" s="182" t="s">
        <v>870</v>
      </c>
      <c r="G438" s="182" t="s">
        <v>869</v>
      </c>
      <c r="H438" s="182" t="s">
        <v>981</v>
      </c>
      <c r="I438" s="182" t="s">
        <v>417</v>
      </c>
      <c r="J438" s="183" t="s">
        <v>406</v>
      </c>
    </row>
    <row r="439" spans="1:10" s="170" customFormat="1" ht="22.5" customHeight="1">
      <c r="A439" s="193">
        <v>45021</v>
      </c>
      <c r="B439" s="181" t="s">
        <v>1470</v>
      </c>
      <c r="C439" s="182" t="s">
        <v>1039</v>
      </c>
      <c r="D439" s="182" t="s">
        <v>299</v>
      </c>
      <c r="E439" s="182"/>
      <c r="F439" s="182" t="s">
        <v>870</v>
      </c>
      <c r="G439" s="182" t="s">
        <v>869</v>
      </c>
      <c r="H439" s="182" t="s">
        <v>988</v>
      </c>
      <c r="I439" s="182" t="s">
        <v>325</v>
      </c>
      <c r="J439" s="183" t="s">
        <v>186</v>
      </c>
    </row>
    <row r="440" spans="1:10" s="184" customFormat="1" ht="22.5" customHeight="1">
      <c r="A440" s="193">
        <v>45021</v>
      </c>
      <c r="B440" s="181" t="s">
        <v>1470</v>
      </c>
      <c r="C440" s="182" t="s">
        <v>1039</v>
      </c>
      <c r="D440" s="182" t="s">
        <v>811</v>
      </c>
      <c r="E440" s="182"/>
      <c r="F440" s="182" t="s">
        <v>870</v>
      </c>
      <c r="G440" s="182" t="s">
        <v>869</v>
      </c>
      <c r="H440" s="182" t="s">
        <v>995</v>
      </c>
      <c r="I440" s="182" t="s">
        <v>362</v>
      </c>
      <c r="J440" s="183" t="s">
        <v>1052</v>
      </c>
    </row>
    <row r="441" spans="1:10" s="180" customFormat="1" ht="20.100000000000001" customHeight="1">
      <c r="A441" s="189"/>
      <c r="B441" s="190"/>
      <c r="C441" s="191"/>
      <c r="D441" s="191"/>
      <c r="E441" s="191"/>
      <c r="F441" s="191"/>
      <c r="G441" s="191"/>
      <c r="H441" s="191"/>
      <c r="I441" s="191"/>
      <c r="J441" s="192"/>
    </row>
    <row r="442" spans="1:10" s="170" customFormat="1" ht="22.5" customHeight="1">
      <c r="A442" s="193">
        <v>45022</v>
      </c>
      <c r="B442" s="181" t="s">
        <v>1465</v>
      </c>
      <c r="C442" s="182" t="s">
        <v>1038</v>
      </c>
      <c r="D442" s="182" t="s">
        <v>12</v>
      </c>
      <c r="E442" s="182" t="s">
        <v>869</v>
      </c>
      <c r="F442" s="182" t="s">
        <v>866</v>
      </c>
      <c r="G442" s="182" t="s">
        <v>865</v>
      </c>
      <c r="H442" s="182" t="s">
        <v>937</v>
      </c>
      <c r="I442" s="182" t="s">
        <v>35</v>
      </c>
      <c r="J442" s="183" t="s">
        <v>36</v>
      </c>
    </row>
    <row r="443" spans="1:10" s="170" customFormat="1" ht="22.5" customHeight="1">
      <c r="A443" s="193">
        <v>45022</v>
      </c>
      <c r="B443" s="181" t="s">
        <v>1465</v>
      </c>
      <c r="C443" s="182" t="s">
        <v>1038</v>
      </c>
      <c r="D443" s="182" t="s">
        <v>12</v>
      </c>
      <c r="E443" s="182" t="s">
        <v>880</v>
      </c>
      <c r="F443" s="182" t="s">
        <v>866</v>
      </c>
      <c r="G443" s="182" t="s">
        <v>865</v>
      </c>
      <c r="H443" s="182" t="s">
        <v>937</v>
      </c>
      <c r="I443" s="182" t="s">
        <v>35</v>
      </c>
      <c r="J443" s="183" t="s">
        <v>36</v>
      </c>
    </row>
    <row r="444" spans="1:10" s="170" customFormat="1" ht="22.5" customHeight="1">
      <c r="A444" s="193">
        <v>45022</v>
      </c>
      <c r="B444" s="181" t="s">
        <v>1465</v>
      </c>
      <c r="C444" s="182" t="s">
        <v>1040</v>
      </c>
      <c r="D444" s="182" t="s">
        <v>107</v>
      </c>
      <c r="E444" s="182"/>
      <c r="F444" s="182" t="s">
        <v>866</v>
      </c>
      <c r="G444" s="182" t="s">
        <v>865</v>
      </c>
      <c r="H444" s="182" t="s">
        <v>944</v>
      </c>
      <c r="I444" s="182" t="s">
        <v>439</v>
      </c>
      <c r="J444" s="183" t="s">
        <v>440</v>
      </c>
    </row>
    <row r="445" spans="1:10" s="170" customFormat="1" ht="22.5" customHeight="1">
      <c r="A445" s="193">
        <v>45022</v>
      </c>
      <c r="B445" s="181" t="s">
        <v>1465</v>
      </c>
      <c r="C445" s="182" t="s">
        <v>1040</v>
      </c>
      <c r="D445" s="182" t="s">
        <v>139</v>
      </c>
      <c r="E445" s="182"/>
      <c r="F445" s="182" t="s">
        <v>866</v>
      </c>
      <c r="G445" s="182" t="s">
        <v>865</v>
      </c>
      <c r="H445" s="182" t="s">
        <v>951</v>
      </c>
      <c r="I445" s="182" t="s">
        <v>907</v>
      </c>
      <c r="J445" s="183" t="s">
        <v>931</v>
      </c>
    </row>
    <row r="446" spans="1:10" s="170" customFormat="1" ht="22.5" customHeight="1">
      <c r="A446" s="193">
        <v>45022</v>
      </c>
      <c r="B446" s="181" t="s">
        <v>1465</v>
      </c>
      <c r="C446" s="182" t="s">
        <v>1040</v>
      </c>
      <c r="D446" s="182" t="s">
        <v>152</v>
      </c>
      <c r="E446" s="182"/>
      <c r="F446" s="182" t="s">
        <v>866</v>
      </c>
      <c r="G446" s="182" t="s">
        <v>865</v>
      </c>
      <c r="H446" s="182" t="s">
        <v>958</v>
      </c>
      <c r="I446" s="182" t="s">
        <v>506</v>
      </c>
      <c r="J446" s="183" t="s">
        <v>507</v>
      </c>
    </row>
    <row r="447" spans="1:10" s="170" customFormat="1" ht="22.5" customHeight="1">
      <c r="A447" s="193">
        <v>45022</v>
      </c>
      <c r="B447" s="181" t="s">
        <v>1465</v>
      </c>
      <c r="C447" s="182" t="s">
        <v>1040</v>
      </c>
      <c r="D447" s="182" t="s">
        <v>152</v>
      </c>
      <c r="E447" s="182"/>
      <c r="F447" s="182" t="s">
        <v>866</v>
      </c>
      <c r="G447" s="182" t="s">
        <v>865</v>
      </c>
      <c r="H447" s="182" t="s">
        <v>958</v>
      </c>
      <c r="I447" s="182" t="s">
        <v>508</v>
      </c>
      <c r="J447" s="183" t="s">
        <v>509</v>
      </c>
    </row>
    <row r="448" spans="1:10" s="170" customFormat="1" ht="22.5" customHeight="1">
      <c r="A448" s="193">
        <v>45022</v>
      </c>
      <c r="B448" s="181" t="s">
        <v>1465</v>
      </c>
      <c r="C448" s="182" t="s">
        <v>1040</v>
      </c>
      <c r="D448" s="182" t="s">
        <v>152</v>
      </c>
      <c r="E448" s="182"/>
      <c r="F448" s="182" t="s">
        <v>866</v>
      </c>
      <c r="G448" s="182" t="s">
        <v>865</v>
      </c>
      <c r="H448" s="182" t="s">
        <v>958</v>
      </c>
      <c r="I448" s="182" t="s">
        <v>510</v>
      </c>
      <c r="J448" s="183" t="s">
        <v>511</v>
      </c>
    </row>
    <row r="449" spans="1:10" s="170" customFormat="1" ht="22.5" customHeight="1">
      <c r="A449" s="193">
        <v>45022</v>
      </c>
      <c r="B449" s="181" t="s">
        <v>1465</v>
      </c>
      <c r="C449" s="182" t="s">
        <v>1040</v>
      </c>
      <c r="D449" s="182" t="s">
        <v>214</v>
      </c>
      <c r="E449" s="182"/>
      <c r="F449" s="182" t="s">
        <v>866</v>
      </c>
      <c r="G449" s="182" t="s">
        <v>865</v>
      </c>
      <c r="H449" s="182" t="s">
        <v>975</v>
      </c>
      <c r="I449" s="182" t="s">
        <v>465</v>
      </c>
      <c r="J449" s="183" t="s">
        <v>466</v>
      </c>
    </row>
    <row r="450" spans="1:10" s="170" customFormat="1" ht="22.5" customHeight="1">
      <c r="A450" s="193">
        <v>45022</v>
      </c>
      <c r="B450" s="181" t="s">
        <v>1465</v>
      </c>
      <c r="C450" s="182" t="s">
        <v>1040</v>
      </c>
      <c r="D450" s="182" t="s">
        <v>268</v>
      </c>
      <c r="E450" s="182"/>
      <c r="F450" s="182" t="s">
        <v>866</v>
      </c>
      <c r="G450" s="182" t="s">
        <v>865</v>
      </c>
      <c r="H450" s="182" t="s">
        <v>982</v>
      </c>
      <c r="I450" s="182" t="s">
        <v>539</v>
      </c>
      <c r="J450" s="183" t="s">
        <v>1109</v>
      </c>
    </row>
    <row r="451" spans="1:10" s="170" customFormat="1" ht="22.5" customHeight="1">
      <c r="A451" s="193">
        <v>45022</v>
      </c>
      <c r="B451" s="181" t="s">
        <v>1465</v>
      </c>
      <c r="C451" s="182" t="s">
        <v>1040</v>
      </c>
      <c r="D451" s="182" t="s">
        <v>299</v>
      </c>
      <c r="E451" s="182"/>
      <c r="F451" s="182" t="s">
        <v>866</v>
      </c>
      <c r="G451" s="182" t="s">
        <v>865</v>
      </c>
      <c r="H451" s="182" t="s">
        <v>989</v>
      </c>
      <c r="I451" s="182" t="s">
        <v>566</v>
      </c>
      <c r="J451" s="183" t="s">
        <v>567</v>
      </c>
    </row>
    <row r="452" spans="1:10" s="170" customFormat="1" ht="22.5" customHeight="1">
      <c r="A452" s="193">
        <v>45022</v>
      </c>
      <c r="B452" s="181" t="s">
        <v>1465</v>
      </c>
      <c r="C452" s="182" t="s">
        <v>1040</v>
      </c>
      <c r="D452" s="182" t="s">
        <v>811</v>
      </c>
      <c r="E452" s="182"/>
      <c r="F452" s="182" t="s">
        <v>866</v>
      </c>
      <c r="G452" s="182" t="s">
        <v>865</v>
      </c>
      <c r="H452" s="182" t="s">
        <v>996</v>
      </c>
      <c r="I452" s="182" t="s">
        <v>592</v>
      </c>
      <c r="J452" s="183" t="s">
        <v>593</v>
      </c>
    </row>
    <row r="453" spans="1:10" s="175" customFormat="1" ht="20.100000000000001" customHeight="1">
      <c r="A453" s="185"/>
      <c r="B453" s="186"/>
      <c r="C453" s="187"/>
      <c r="D453" s="187"/>
      <c r="E453" s="187"/>
      <c r="F453" s="187"/>
      <c r="G453" s="187"/>
      <c r="H453" s="187"/>
      <c r="I453" s="187"/>
      <c r="J453" s="188"/>
    </row>
    <row r="454" spans="1:10" s="170" customFormat="1" ht="22.5" customHeight="1">
      <c r="A454" s="193">
        <v>45022</v>
      </c>
      <c r="B454" s="181" t="s">
        <v>1465</v>
      </c>
      <c r="C454" s="182" t="s">
        <v>1038</v>
      </c>
      <c r="D454" s="182" t="s">
        <v>12</v>
      </c>
      <c r="E454" s="182" t="s">
        <v>869</v>
      </c>
      <c r="F454" s="182" t="s">
        <v>870</v>
      </c>
      <c r="G454" s="182" t="s">
        <v>869</v>
      </c>
      <c r="H454" s="182" t="s">
        <v>936</v>
      </c>
      <c r="I454" s="182" t="s">
        <v>16</v>
      </c>
      <c r="J454" s="183" t="s">
        <v>51</v>
      </c>
    </row>
    <row r="455" spans="1:10" s="170" customFormat="1" ht="22.5" customHeight="1">
      <c r="A455" s="193">
        <v>45022</v>
      </c>
      <c r="B455" s="181" t="s">
        <v>1465</v>
      </c>
      <c r="C455" s="182" t="s">
        <v>1038</v>
      </c>
      <c r="D455" s="182" t="s">
        <v>12</v>
      </c>
      <c r="E455" s="182" t="s">
        <v>880</v>
      </c>
      <c r="F455" s="182" t="s">
        <v>870</v>
      </c>
      <c r="G455" s="182" t="s">
        <v>869</v>
      </c>
      <c r="H455" s="182" t="s">
        <v>936</v>
      </c>
      <c r="I455" s="182" t="s">
        <v>16</v>
      </c>
      <c r="J455" s="183" t="s">
        <v>51</v>
      </c>
    </row>
    <row r="456" spans="1:10" s="170" customFormat="1" ht="22.5" customHeight="1">
      <c r="A456" s="193">
        <v>45022</v>
      </c>
      <c r="B456" s="181" t="s">
        <v>1465</v>
      </c>
      <c r="C456" s="182" t="s">
        <v>1040</v>
      </c>
      <c r="D456" s="182" t="s">
        <v>107</v>
      </c>
      <c r="E456" s="182"/>
      <c r="F456" s="182" t="s">
        <v>870</v>
      </c>
      <c r="G456" s="182" t="s">
        <v>869</v>
      </c>
      <c r="H456" s="182" t="s">
        <v>945</v>
      </c>
      <c r="I456" s="182" t="s">
        <v>454</v>
      </c>
      <c r="J456" s="183" t="s">
        <v>1110</v>
      </c>
    </row>
    <row r="457" spans="1:10" s="170" customFormat="1" ht="22.5" customHeight="1">
      <c r="A457" s="193">
        <v>45022</v>
      </c>
      <c r="B457" s="181" t="s">
        <v>1465</v>
      </c>
      <c r="C457" s="182" t="s">
        <v>1040</v>
      </c>
      <c r="D457" s="182" t="s">
        <v>139</v>
      </c>
      <c r="E457" s="182"/>
      <c r="F457" s="182" t="s">
        <v>870</v>
      </c>
      <c r="G457" s="182" t="s">
        <v>869</v>
      </c>
      <c r="H457" s="182" t="s">
        <v>952</v>
      </c>
      <c r="I457" s="182" t="s">
        <v>932</v>
      </c>
      <c r="J457" s="183" t="s">
        <v>933</v>
      </c>
    </row>
    <row r="458" spans="1:10" s="170" customFormat="1" ht="22.5" customHeight="1">
      <c r="A458" s="193">
        <v>45022</v>
      </c>
      <c r="B458" s="181" t="s">
        <v>1465</v>
      </c>
      <c r="C458" s="182" t="s">
        <v>1040</v>
      </c>
      <c r="D458" s="182" t="s">
        <v>152</v>
      </c>
      <c r="E458" s="182"/>
      <c r="F458" s="182" t="s">
        <v>870</v>
      </c>
      <c r="G458" s="182" t="s">
        <v>869</v>
      </c>
      <c r="H458" s="182" t="s">
        <v>959</v>
      </c>
      <c r="I458" s="182" t="s">
        <v>1367</v>
      </c>
      <c r="J458" s="183" t="s">
        <v>1477</v>
      </c>
    </row>
    <row r="459" spans="1:10" s="170" customFormat="1" ht="22.5" customHeight="1">
      <c r="A459" s="193">
        <v>45022</v>
      </c>
      <c r="B459" s="181" t="s">
        <v>1465</v>
      </c>
      <c r="C459" s="182" t="s">
        <v>1040</v>
      </c>
      <c r="D459" s="182" t="s">
        <v>214</v>
      </c>
      <c r="E459" s="182"/>
      <c r="F459" s="182" t="s">
        <v>870</v>
      </c>
      <c r="G459" s="182" t="s">
        <v>869</v>
      </c>
      <c r="H459" s="182" t="s">
        <v>976</v>
      </c>
      <c r="I459" s="182" t="s">
        <v>1111</v>
      </c>
      <c r="J459" s="183" t="s">
        <v>1112</v>
      </c>
    </row>
    <row r="460" spans="1:10" s="170" customFormat="1" ht="22.5" customHeight="1">
      <c r="A460" s="193">
        <v>45022</v>
      </c>
      <c r="B460" s="181" t="s">
        <v>1465</v>
      </c>
      <c r="C460" s="182" t="s">
        <v>1040</v>
      </c>
      <c r="D460" s="182" t="s">
        <v>268</v>
      </c>
      <c r="E460" s="182"/>
      <c r="F460" s="182" t="s">
        <v>870</v>
      </c>
      <c r="G460" s="182" t="s">
        <v>869</v>
      </c>
      <c r="H460" s="182" t="s">
        <v>983</v>
      </c>
      <c r="I460" s="182" t="s">
        <v>1113</v>
      </c>
      <c r="J460" s="183" t="s">
        <v>1114</v>
      </c>
    </row>
    <row r="461" spans="1:10" s="170" customFormat="1" ht="22.5" customHeight="1">
      <c r="A461" s="193">
        <v>45022</v>
      </c>
      <c r="B461" s="181" t="s">
        <v>1465</v>
      </c>
      <c r="C461" s="182" t="s">
        <v>1040</v>
      </c>
      <c r="D461" s="182" t="s">
        <v>299</v>
      </c>
      <c r="E461" s="182"/>
      <c r="F461" s="182" t="s">
        <v>870</v>
      </c>
      <c r="G461" s="182" t="s">
        <v>869</v>
      </c>
      <c r="H461" s="182" t="s">
        <v>990</v>
      </c>
      <c r="I461" s="182" t="s">
        <v>581</v>
      </c>
      <c r="J461" s="183" t="s">
        <v>582</v>
      </c>
    </row>
    <row r="462" spans="1:10" s="184" customFormat="1" ht="22.5" customHeight="1">
      <c r="A462" s="193">
        <v>45022</v>
      </c>
      <c r="B462" s="181" t="s">
        <v>1465</v>
      </c>
      <c r="C462" s="182" t="s">
        <v>1040</v>
      </c>
      <c r="D462" s="182" t="s">
        <v>811</v>
      </c>
      <c r="E462" s="182"/>
      <c r="F462" s="182" t="s">
        <v>870</v>
      </c>
      <c r="G462" s="182" t="s">
        <v>869</v>
      </c>
      <c r="H462" s="182" t="s">
        <v>997</v>
      </c>
      <c r="I462" s="182" t="s">
        <v>618</v>
      </c>
      <c r="J462" s="183" t="s">
        <v>619</v>
      </c>
    </row>
    <row r="463" spans="1:10" s="180" customFormat="1" ht="20.100000000000001" customHeight="1">
      <c r="A463" s="189"/>
      <c r="B463" s="190"/>
      <c r="C463" s="191"/>
      <c r="D463" s="191"/>
      <c r="E463" s="191"/>
      <c r="F463" s="191"/>
      <c r="G463" s="191"/>
      <c r="H463" s="191"/>
      <c r="I463" s="191"/>
      <c r="J463" s="192"/>
    </row>
    <row r="464" spans="1:10" s="170" customFormat="1" ht="22.5" customHeight="1">
      <c r="A464" s="193">
        <v>45024</v>
      </c>
      <c r="B464" s="181" t="s">
        <v>1466</v>
      </c>
      <c r="C464" s="182" t="s">
        <v>1039</v>
      </c>
      <c r="D464" s="182" t="s">
        <v>107</v>
      </c>
      <c r="E464" s="61"/>
      <c r="F464" s="182" t="s">
        <v>866</v>
      </c>
      <c r="G464" s="182" t="s">
        <v>865</v>
      </c>
      <c r="H464" s="182" t="s">
        <v>940</v>
      </c>
      <c r="I464" s="182" t="s">
        <v>120</v>
      </c>
      <c r="J464" s="183" t="s">
        <v>121</v>
      </c>
    </row>
    <row r="465" spans="1:10" s="170" customFormat="1" ht="22.5" customHeight="1">
      <c r="A465" s="193">
        <v>45024</v>
      </c>
      <c r="B465" s="181" t="s">
        <v>1466</v>
      </c>
      <c r="C465" s="182" t="s">
        <v>1039</v>
      </c>
      <c r="D465" s="182" t="s">
        <v>139</v>
      </c>
      <c r="E465" s="61"/>
      <c r="F465" s="182" t="s">
        <v>866</v>
      </c>
      <c r="G465" s="182" t="s">
        <v>865</v>
      </c>
      <c r="H465" s="182" t="s">
        <v>947</v>
      </c>
      <c r="I465" s="182" t="s">
        <v>150</v>
      </c>
      <c r="J465" s="183" t="s">
        <v>151</v>
      </c>
    </row>
    <row r="466" spans="1:10" s="170" customFormat="1" ht="22.5" customHeight="1">
      <c r="A466" s="193">
        <v>45024</v>
      </c>
      <c r="B466" s="181" t="s">
        <v>1466</v>
      </c>
      <c r="C466" s="182" t="s">
        <v>1039</v>
      </c>
      <c r="D466" s="182" t="s">
        <v>152</v>
      </c>
      <c r="E466" s="61"/>
      <c r="F466" s="182" t="s">
        <v>866</v>
      </c>
      <c r="G466" s="182" t="s">
        <v>865</v>
      </c>
      <c r="H466" s="182" t="s">
        <v>954</v>
      </c>
      <c r="I466" s="182" t="s">
        <v>163</v>
      </c>
      <c r="J466" s="183" t="s">
        <v>164</v>
      </c>
    </row>
    <row r="467" spans="1:10" s="170" customFormat="1" ht="22.5" customHeight="1">
      <c r="A467" s="193">
        <v>45024</v>
      </c>
      <c r="B467" s="181" t="s">
        <v>1466</v>
      </c>
      <c r="C467" s="182" t="s">
        <v>1039</v>
      </c>
      <c r="D467" s="182" t="s">
        <v>214</v>
      </c>
      <c r="E467" s="61"/>
      <c r="F467" s="182" t="s">
        <v>866</v>
      </c>
      <c r="G467" s="182" t="s">
        <v>865</v>
      </c>
      <c r="H467" s="182" t="s">
        <v>971</v>
      </c>
      <c r="I467" s="182" t="s">
        <v>224</v>
      </c>
      <c r="J467" s="183" t="s">
        <v>225</v>
      </c>
    </row>
    <row r="468" spans="1:10" s="170" customFormat="1" ht="22.5" customHeight="1">
      <c r="A468" s="193">
        <v>45024</v>
      </c>
      <c r="B468" s="181" t="s">
        <v>1466</v>
      </c>
      <c r="C468" s="182" t="s">
        <v>1039</v>
      </c>
      <c r="D468" s="182" t="s">
        <v>268</v>
      </c>
      <c r="E468" s="61"/>
      <c r="F468" s="182" t="s">
        <v>866</v>
      </c>
      <c r="G468" s="182" t="s">
        <v>865</v>
      </c>
      <c r="H468" s="182" t="s">
        <v>978</v>
      </c>
      <c r="I468" s="182" t="s">
        <v>279</v>
      </c>
      <c r="J468" s="183" t="s">
        <v>280</v>
      </c>
    </row>
    <row r="469" spans="1:10" s="170" customFormat="1" ht="22.5" customHeight="1">
      <c r="A469" s="193">
        <v>45024</v>
      </c>
      <c r="B469" s="181" t="s">
        <v>1466</v>
      </c>
      <c r="C469" s="182" t="s">
        <v>1039</v>
      </c>
      <c r="D469" s="182" t="s">
        <v>299</v>
      </c>
      <c r="E469" s="61"/>
      <c r="F469" s="182" t="s">
        <v>866</v>
      </c>
      <c r="G469" s="182" t="s">
        <v>865</v>
      </c>
      <c r="H469" s="182" t="s">
        <v>985</v>
      </c>
      <c r="I469" s="182" t="s">
        <v>309</v>
      </c>
      <c r="J469" s="183" t="s">
        <v>310</v>
      </c>
    </row>
    <row r="470" spans="1:10" s="170" customFormat="1" ht="22.5" customHeight="1">
      <c r="A470" s="193">
        <v>45024</v>
      </c>
      <c r="B470" s="181" t="s">
        <v>1466</v>
      </c>
      <c r="C470" s="182" t="s">
        <v>1039</v>
      </c>
      <c r="D470" s="182" t="s">
        <v>811</v>
      </c>
      <c r="E470" s="61"/>
      <c r="F470" s="182" t="s">
        <v>866</v>
      </c>
      <c r="G470" s="182" t="s">
        <v>865</v>
      </c>
      <c r="H470" s="182" t="s">
        <v>992</v>
      </c>
      <c r="I470" s="182" t="s">
        <v>335</v>
      </c>
      <c r="J470" s="183" t="s">
        <v>336</v>
      </c>
    </row>
    <row r="471" spans="1:10" s="170" customFormat="1" ht="22.5" customHeight="1">
      <c r="A471" s="193">
        <v>45024</v>
      </c>
      <c r="B471" s="181" t="s">
        <v>1466</v>
      </c>
      <c r="C471" s="182" t="s">
        <v>1039</v>
      </c>
      <c r="D471" s="182" t="s">
        <v>107</v>
      </c>
      <c r="E471" s="61"/>
      <c r="F471" s="182" t="s">
        <v>866</v>
      </c>
      <c r="G471" s="182" t="s">
        <v>865</v>
      </c>
      <c r="H471" s="182" t="s">
        <v>942</v>
      </c>
      <c r="I471" s="182" t="s">
        <v>129</v>
      </c>
      <c r="J471" s="183" t="s">
        <v>130</v>
      </c>
    </row>
    <row r="472" spans="1:10" s="170" customFormat="1" ht="22.5" customHeight="1">
      <c r="A472" s="193">
        <v>45024</v>
      </c>
      <c r="B472" s="181" t="s">
        <v>1466</v>
      </c>
      <c r="C472" s="182" t="s">
        <v>1039</v>
      </c>
      <c r="D472" s="182" t="s">
        <v>139</v>
      </c>
      <c r="E472" s="61"/>
      <c r="F472" s="182" t="s">
        <v>866</v>
      </c>
      <c r="G472" s="182" t="s">
        <v>865</v>
      </c>
      <c r="H472" s="182" t="s">
        <v>949</v>
      </c>
      <c r="I472" s="182" t="s">
        <v>266</v>
      </c>
      <c r="J472" s="183" t="s">
        <v>267</v>
      </c>
    </row>
    <row r="473" spans="1:10" s="170" customFormat="1" ht="22.5" customHeight="1">
      <c r="A473" s="193">
        <v>45024</v>
      </c>
      <c r="B473" s="181" t="s">
        <v>1466</v>
      </c>
      <c r="C473" s="182" t="s">
        <v>1039</v>
      </c>
      <c r="D473" s="182" t="s">
        <v>152</v>
      </c>
      <c r="E473" s="61"/>
      <c r="F473" s="182" t="s">
        <v>866</v>
      </c>
      <c r="G473" s="182" t="s">
        <v>865</v>
      </c>
      <c r="H473" s="182" t="s">
        <v>956</v>
      </c>
      <c r="I473" s="182" t="s">
        <v>171</v>
      </c>
      <c r="J473" s="183" t="s">
        <v>172</v>
      </c>
    </row>
    <row r="474" spans="1:10" s="170" customFormat="1" ht="22.5" customHeight="1">
      <c r="A474" s="193">
        <v>45024</v>
      </c>
      <c r="B474" s="181" t="s">
        <v>1466</v>
      </c>
      <c r="C474" s="182" t="s">
        <v>1039</v>
      </c>
      <c r="D474" s="182" t="s">
        <v>934</v>
      </c>
      <c r="E474" s="61"/>
      <c r="F474" s="182" t="s">
        <v>866</v>
      </c>
      <c r="G474" s="182" t="s">
        <v>865</v>
      </c>
      <c r="H474" s="182" t="s">
        <v>1032</v>
      </c>
      <c r="I474" s="182" t="s">
        <v>185</v>
      </c>
      <c r="J474" s="183" t="s">
        <v>186</v>
      </c>
    </row>
    <row r="475" spans="1:10" s="170" customFormat="1" ht="22.5" customHeight="1">
      <c r="A475" s="193">
        <v>45024</v>
      </c>
      <c r="B475" s="181" t="s">
        <v>1466</v>
      </c>
      <c r="C475" s="182" t="s">
        <v>1039</v>
      </c>
      <c r="D475" s="182" t="s">
        <v>935</v>
      </c>
      <c r="E475" s="61"/>
      <c r="F475" s="182" t="s">
        <v>866</v>
      </c>
      <c r="G475" s="182" t="s">
        <v>865</v>
      </c>
      <c r="H475" s="182" t="s">
        <v>1034</v>
      </c>
      <c r="I475" s="182" t="s">
        <v>206</v>
      </c>
      <c r="J475" s="183" t="s">
        <v>186</v>
      </c>
    </row>
    <row r="476" spans="1:10" s="170" customFormat="1" ht="22.5" customHeight="1">
      <c r="A476" s="193">
        <v>45024</v>
      </c>
      <c r="B476" s="181" t="s">
        <v>1466</v>
      </c>
      <c r="C476" s="182" t="s">
        <v>1039</v>
      </c>
      <c r="D476" s="182" t="s">
        <v>214</v>
      </c>
      <c r="E476" s="61"/>
      <c r="F476" s="182" t="s">
        <v>866</v>
      </c>
      <c r="G476" s="182" t="s">
        <v>865</v>
      </c>
      <c r="H476" s="182" t="s">
        <v>973</v>
      </c>
      <c r="I476" s="182" t="s">
        <v>238</v>
      </c>
      <c r="J476" s="183" t="s">
        <v>225</v>
      </c>
    </row>
    <row r="477" spans="1:10" s="170" customFormat="1" ht="22.5" customHeight="1">
      <c r="A477" s="193">
        <v>45024</v>
      </c>
      <c r="B477" s="181" t="s">
        <v>1466</v>
      </c>
      <c r="C477" s="182" t="s">
        <v>1039</v>
      </c>
      <c r="D477" s="182" t="s">
        <v>268</v>
      </c>
      <c r="E477" s="61"/>
      <c r="F477" s="182" t="s">
        <v>866</v>
      </c>
      <c r="G477" s="182" t="s">
        <v>865</v>
      </c>
      <c r="H477" s="182" t="s">
        <v>980</v>
      </c>
      <c r="I477" s="182" t="s">
        <v>290</v>
      </c>
      <c r="J477" s="183" t="s">
        <v>291</v>
      </c>
    </row>
    <row r="478" spans="1:10" s="170" customFormat="1" ht="22.5" customHeight="1">
      <c r="A478" s="193">
        <v>45024</v>
      </c>
      <c r="B478" s="181" t="s">
        <v>1466</v>
      </c>
      <c r="C478" s="182" t="s">
        <v>1039</v>
      </c>
      <c r="D478" s="182" t="s">
        <v>299</v>
      </c>
      <c r="E478" s="61"/>
      <c r="F478" s="182" t="s">
        <v>866</v>
      </c>
      <c r="G478" s="182" t="s">
        <v>865</v>
      </c>
      <c r="H478" s="182" t="s">
        <v>987</v>
      </c>
      <c r="I478" s="182" t="s">
        <v>313</v>
      </c>
      <c r="J478" s="183" t="s">
        <v>298</v>
      </c>
    </row>
    <row r="479" spans="1:10" s="170" customFormat="1" ht="22.5" customHeight="1">
      <c r="A479" s="193">
        <v>45024</v>
      </c>
      <c r="B479" s="181" t="s">
        <v>1466</v>
      </c>
      <c r="C479" s="182" t="s">
        <v>1039</v>
      </c>
      <c r="D479" s="182" t="s">
        <v>811</v>
      </c>
      <c r="E479" s="61"/>
      <c r="F479" s="182" t="s">
        <v>866</v>
      </c>
      <c r="G479" s="182" t="s">
        <v>865</v>
      </c>
      <c r="H479" s="182" t="s">
        <v>994</v>
      </c>
      <c r="I479" s="182" t="s">
        <v>345</v>
      </c>
      <c r="J479" s="183" t="s">
        <v>346</v>
      </c>
    </row>
    <row r="480" spans="1:10" s="170" customFormat="1" ht="22.5" customHeight="1">
      <c r="A480" s="193">
        <v>45024</v>
      </c>
      <c r="B480" s="181" t="s">
        <v>1466</v>
      </c>
      <c r="C480" s="182" t="s">
        <v>1041</v>
      </c>
      <c r="D480" s="182" t="s">
        <v>107</v>
      </c>
      <c r="E480" s="61"/>
      <c r="F480" s="182" t="s">
        <v>866</v>
      </c>
      <c r="G480" s="182" t="s">
        <v>865</v>
      </c>
      <c r="H480" s="182" t="s">
        <v>946</v>
      </c>
      <c r="I480" s="182" t="s">
        <v>1104</v>
      </c>
      <c r="J480" s="183" t="s">
        <v>1107</v>
      </c>
    </row>
    <row r="481" spans="1:10" s="170" customFormat="1" ht="22.5" customHeight="1">
      <c r="A481" s="193">
        <v>45024</v>
      </c>
      <c r="B481" s="181" t="s">
        <v>1466</v>
      </c>
      <c r="C481" s="182" t="s">
        <v>1041</v>
      </c>
      <c r="D481" s="182" t="s">
        <v>152</v>
      </c>
      <c r="E481" s="61"/>
      <c r="F481" s="182" t="s">
        <v>866</v>
      </c>
      <c r="G481" s="182" t="s">
        <v>865</v>
      </c>
      <c r="H481" s="182" t="s">
        <v>960</v>
      </c>
      <c r="I481" s="182" t="s">
        <v>1122</v>
      </c>
      <c r="J481" s="183" t="s">
        <v>658</v>
      </c>
    </row>
    <row r="482" spans="1:10" s="170" customFormat="1" ht="22.5" customHeight="1">
      <c r="A482" s="193">
        <v>45024</v>
      </c>
      <c r="B482" s="181" t="s">
        <v>1466</v>
      </c>
      <c r="C482" s="182" t="s">
        <v>1041</v>
      </c>
      <c r="D482" s="182" t="s">
        <v>214</v>
      </c>
      <c r="E482" s="61"/>
      <c r="F482" s="182" t="s">
        <v>866</v>
      </c>
      <c r="G482" s="182" t="s">
        <v>865</v>
      </c>
      <c r="H482" s="182" t="s">
        <v>977</v>
      </c>
      <c r="I482" s="182" t="s">
        <v>673</v>
      </c>
      <c r="J482" s="183" t="s">
        <v>674</v>
      </c>
    </row>
    <row r="483" spans="1:10" s="170" customFormat="1" ht="22.5" customHeight="1">
      <c r="A483" s="193">
        <v>45024</v>
      </c>
      <c r="B483" s="181" t="s">
        <v>1466</v>
      </c>
      <c r="C483" s="182" t="s">
        <v>1041</v>
      </c>
      <c r="D483" s="182" t="s">
        <v>268</v>
      </c>
      <c r="E483" s="61"/>
      <c r="F483" s="182" t="s">
        <v>866</v>
      </c>
      <c r="G483" s="182" t="s">
        <v>865</v>
      </c>
      <c r="H483" s="182" t="s">
        <v>984</v>
      </c>
      <c r="I483" s="182" t="s">
        <v>697</v>
      </c>
      <c r="J483" s="183" t="s">
        <v>698</v>
      </c>
    </row>
    <row r="484" spans="1:10" s="170" customFormat="1" ht="22.5" customHeight="1">
      <c r="A484" s="193">
        <v>45024</v>
      </c>
      <c r="B484" s="181" t="s">
        <v>1466</v>
      </c>
      <c r="C484" s="182" t="s">
        <v>1041</v>
      </c>
      <c r="D484" s="182" t="s">
        <v>299</v>
      </c>
      <c r="E484" s="61"/>
      <c r="F484" s="182" t="s">
        <v>866</v>
      </c>
      <c r="G484" s="182" t="s">
        <v>865</v>
      </c>
      <c r="H484" s="182" t="s">
        <v>991</v>
      </c>
      <c r="I484" s="182" t="s">
        <v>1108</v>
      </c>
      <c r="J484" s="183" t="s">
        <v>768</v>
      </c>
    </row>
    <row r="485" spans="1:10" s="184" customFormat="1" ht="22.5" customHeight="1">
      <c r="A485" s="193">
        <v>45024</v>
      </c>
      <c r="B485" s="181" t="s">
        <v>1466</v>
      </c>
      <c r="C485" s="182" t="s">
        <v>1041</v>
      </c>
      <c r="D485" s="182" t="s">
        <v>811</v>
      </c>
      <c r="E485" s="61"/>
      <c r="F485" s="182" t="s">
        <v>866</v>
      </c>
      <c r="G485" s="182" t="s">
        <v>865</v>
      </c>
      <c r="H485" s="182" t="s">
        <v>998</v>
      </c>
      <c r="I485" s="182" t="s">
        <v>809</v>
      </c>
      <c r="J485" s="183" t="s">
        <v>810</v>
      </c>
    </row>
    <row r="486" spans="1:10" s="170" customFormat="1" ht="22.5" customHeight="1">
      <c r="A486" s="193">
        <v>45024</v>
      </c>
      <c r="B486" s="181" t="s">
        <v>1466</v>
      </c>
      <c r="C486" s="182" t="s">
        <v>1041</v>
      </c>
      <c r="D486" s="182" t="s">
        <v>715</v>
      </c>
      <c r="E486" s="61"/>
      <c r="F486" s="182" t="s">
        <v>866</v>
      </c>
      <c r="G486" s="182" t="s">
        <v>865</v>
      </c>
      <c r="H486" s="182" t="s">
        <v>1001</v>
      </c>
      <c r="I486" s="182" t="s">
        <v>727</v>
      </c>
      <c r="J486" s="183" t="s">
        <v>728</v>
      </c>
    </row>
    <row r="487" spans="1:10" s="170" customFormat="1" ht="22.5" customHeight="1">
      <c r="A487" s="193">
        <v>45024</v>
      </c>
      <c r="B487" s="181" t="s">
        <v>1466</v>
      </c>
      <c r="C487" s="182" t="s">
        <v>1041</v>
      </c>
      <c r="D487" s="182" t="s">
        <v>292</v>
      </c>
      <c r="E487" s="61"/>
      <c r="F487" s="182" t="s">
        <v>866</v>
      </c>
      <c r="G487" s="182" t="s">
        <v>865</v>
      </c>
      <c r="H487" s="182" t="s">
        <v>1004</v>
      </c>
      <c r="I487" s="182" t="s">
        <v>750</v>
      </c>
      <c r="J487" s="183" t="s">
        <v>751</v>
      </c>
    </row>
    <row r="488" spans="1:10" s="170" customFormat="1" ht="22.5" customHeight="1">
      <c r="A488" s="193">
        <v>45024</v>
      </c>
      <c r="B488" s="181" t="s">
        <v>1466</v>
      </c>
      <c r="C488" s="182" t="s">
        <v>1041</v>
      </c>
      <c r="D488" s="182" t="s">
        <v>851</v>
      </c>
      <c r="E488" s="61"/>
      <c r="F488" s="182" t="s">
        <v>866</v>
      </c>
      <c r="G488" s="182" t="s">
        <v>865</v>
      </c>
      <c r="H488" s="182" t="s">
        <v>1010</v>
      </c>
      <c r="I488" s="182" t="s">
        <v>835</v>
      </c>
      <c r="J488" s="183" t="s">
        <v>836</v>
      </c>
    </row>
    <row r="489" spans="1:10" s="175" customFormat="1" ht="20.100000000000001" customHeight="1">
      <c r="A489" s="185"/>
      <c r="B489" s="186"/>
      <c r="C489" s="187"/>
      <c r="D489" s="187"/>
      <c r="E489" s="187"/>
      <c r="F489" s="187"/>
      <c r="G489" s="187"/>
      <c r="H489" s="187"/>
      <c r="I489" s="187"/>
      <c r="J489" s="188"/>
    </row>
    <row r="490" spans="1:10" s="170" customFormat="1" ht="22.5" customHeight="1">
      <c r="A490" s="193">
        <v>45024</v>
      </c>
      <c r="B490" s="181" t="s">
        <v>1466</v>
      </c>
      <c r="C490" s="182" t="s">
        <v>1039</v>
      </c>
      <c r="D490" s="182" t="s">
        <v>107</v>
      </c>
      <c r="E490" s="61"/>
      <c r="F490" s="182" t="s">
        <v>870</v>
      </c>
      <c r="G490" s="182" t="s">
        <v>869</v>
      </c>
      <c r="H490" s="182" t="s">
        <v>941</v>
      </c>
      <c r="I490" s="182" t="s">
        <v>372</v>
      </c>
      <c r="J490" s="183" t="s">
        <v>364</v>
      </c>
    </row>
    <row r="491" spans="1:10" s="170" customFormat="1" ht="22.5" customHeight="1">
      <c r="A491" s="193">
        <v>45024</v>
      </c>
      <c r="B491" s="181" t="s">
        <v>1466</v>
      </c>
      <c r="C491" s="182" t="s">
        <v>1039</v>
      </c>
      <c r="D491" s="182" t="s">
        <v>139</v>
      </c>
      <c r="E491" s="61"/>
      <c r="F491" s="182" t="s">
        <v>870</v>
      </c>
      <c r="G491" s="182" t="s">
        <v>869</v>
      </c>
      <c r="H491" s="182" t="s">
        <v>948</v>
      </c>
      <c r="I491" s="182" t="s">
        <v>380</v>
      </c>
      <c r="J491" s="183" t="s">
        <v>381</v>
      </c>
    </row>
    <row r="492" spans="1:10" s="170" customFormat="1" ht="22.5" customHeight="1">
      <c r="A492" s="193">
        <v>45024</v>
      </c>
      <c r="B492" s="181" t="s">
        <v>1466</v>
      </c>
      <c r="C492" s="182" t="s">
        <v>1039</v>
      </c>
      <c r="D492" s="182" t="s">
        <v>139</v>
      </c>
      <c r="E492" s="61"/>
      <c r="F492" s="182" t="s">
        <v>870</v>
      </c>
      <c r="G492" s="182" t="s">
        <v>869</v>
      </c>
      <c r="H492" s="182" t="s">
        <v>948</v>
      </c>
      <c r="I492" s="182" t="s">
        <v>382</v>
      </c>
      <c r="J492" s="183" t="s">
        <v>383</v>
      </c>
    </row>
    <row r="493" spans="1:10" s="170" customFormat="1" ht="22.5" customHeight="1">
      <c r="A493" s="193">
        <v>45024</v>
      </c>
      <c r="B493" s="181" t="s">
        <v>1466</v>
      </c>
      <c r="C493" s="182" t="s">
        <v>1039</v>
      </c>
      <c r="D493" s="182" t="s">
        <v>139</v>
      </c>
      <c r="E493" s="61"/>
      <c r="F493" s="182" t="s">
        <v>870</v>
      </c>
      <c r="G493" s="182" t="s">
        <v>869</v>
      </c>
      <c r="H493" s="182" t="s">
        <v>948</v>
      </c>
      <c r="I493" s="182" t="s">
        <v>384</v>
      </c>
      <c r="J493" s="183" t="s">
        <v>385</v>
      </c>
    </row>
    <row r="494" spans="1:10" s="170" customFormat="1" ht="22.5" customHeight="1">
      <c r="A494" s="193">
        <v>45024</v>
      </c>
      <c r="B494" s="181" t="s">
        <v>1466</v>
      </c>
      <c r="C494" s="182" t="s">
        <v>1039</v>
      </c>
      <c r="D494" s="182" t="s">
        <v>152</v>
      </c>
      <c r="E494" s="61"/>
      <c r="F494" s="182" t="s">
        <v>870</v>
      </c>
      <c r="G494" s="182" t="s">
        <v>869</v>
      </c>
      <c r="H494" s="182" t="s">
        <v>955</v>
      </c>
      <c r="I494" s="182" t="s">
        <v>397</v>
      </c>
      <c r="J494" s="183" t="s">
        <v>184</v>
      </c>
    </row>
    <row r="495" spans="1:10" s="170" customFormat="1" ht="22.5" customHeight="1">
      <c r="A495" s="193">
        <v>45024</v>
      </c>
      <c r="B495" s="181" t="s">
        <v>1466</v>
      </c>
      <c r="C495" s="182" t="s">
        <v>1039</v>
      </c>
      <c r="D495" s="182" t="s">
        <v>214</v>
      </c>
      <c r="E495" s="61"/>
      <c r="F495" s="182" t="s">
        <v>870</v>
      </c>
      <c r="G495" s="182" t="s">
        <v>869</v>
      </c>
      <c r="H495" s="182" t="s">
        <v>972</v>
      </c>
      <c r="I495" s="182" t="s">
        <v>248</v>
      </c>
      <c r="J495" s="183" t="s">
        <v>249</v>
      </c>
    </row>
    <row r="496" spans="1:10" s="170" customFormat="1" ht="22.5" customHeight="1">
      <c r="A496" s="193">
        <v>45024</v>
      </c>
      <c r="B496" s="181" t="s">
        <v>1466</v>
      </c>
      <c r="C496" s="182" t="s">
        <v>1039</v>
      </c>
      <c r="D496" s="182" t="s">
        <v>268</v>
      </c>
      <c r="E496" s="61"/>
      <c r="F496" s="182" t="s">
        <v>870</v>
      </c>
      <c r="G496" s="182" t="s">
        <v>869</v>
      </c>
      <c r="H496" s="182" t="s">
        <v>979</v>
      </c>
      <c r="I496" s="182" t="s">
        <v>415</v>
      </c>
      <c r="J496" s="183" t="s">
        <v>416</v>
      </c>
    </row>
    <row r="497" spans="1:10" s="170" customFormat="1" ht="22.5" customHeight="1">
      <c r="A497" s="193">
        <v>45024</v>
      </c>
      <c r="B497" s="181" t="s">
        <v>1466</v>
      </c>
      <c r="C497" s="182" t="s">
        <v>1039</v>
      </c>
      <c r="D497" s="182" t="s">
        <v>299</v>
      </c>
      <c r="E497" s="61"/>
      <c r="F497" s="182" t="s">
        <v>870</v>
      </c>
      <c r="G497" s="182" t="s">
        <v>869</v>
      </c>
      <c r="H497" s="182" t="s">
        <v>986</v>
      </c>
      <c r="I497" s="182" t="s">
        <v>1095</v>
      </c>
      <c r="J497" s="183" t="s">
        <v>158</v>
      </c>
    </row>
    <row r="498" spans="1:10" s="170" customFormat="1" ht="22.5" customHeight="1">
      <c r="A498" s="193">
        <v>45024</v>
      </c>
      <c r="B498" s="181" t="s">
        <v>1466</v>
      </c>
      <c r="C498" s="182" t="s">
        <v>1039</v>
      </c>
      <c r="D498" s="182" t="s">
        <v>811</v>
      </c>
      <c r="E498" s="61"/>
      <c r="F498" s="182" t="s">
        <v>870</v>
      </c>
      <c r="G498" s="182" t="s">
        <v>869</v>
      </c>
      <c r="H498" s="182" t="s">
        <v>993</v>
      </c>
      <c r="I498" s="182" t="s">
        <v>352</v>
      </c>
      <c r="J498" s="183" t="s">
        <v>353</v>
      </c>
    </row>
    <row r="499" spans="1:10" s="170" customFormat="1" ht="22.5" customHeight="1">
      <c r="A499" s="193">
        <v>45024</v>
      </c>
      <c r="B499" s="181" t="s">
        <v>1466</v>
      </c>
      <c r="C499" s="182" t="s">
        <v>1039</v>
      </c>
      <c r="D499" s="182" t="s">
        <v>107</v>
      </c>
      <c r="E499" s="61"/>
      <c r="F499" s="182" t="s">
        <v>870</v>
      </c>
      <c r="G499" s="182" t="s">
        <v>869</v>
      </c>
      <c r="H499" s="182" t="s">
        <v>943</v>
      </c>
      <c r="I499" s="182" t="s">
        <v>363</v>
      </c>
      <c r="J499" s="183" t="s">
        <v>364</v>
      </c>
    </row>
    <row r="500" spans="1:10" s="170" customFormat="1" ht="22.5" customHeight="1">
      <c r="A500" s="193">
        <v>45024</v>
      </c>
      <c r="B500" s="181" t="s">
        <v>1466</v>
      </c>
      <c r="C500" s="182" t="s">
        <v>1039</v>
      </c>
      <c r="D500" s="182" t="s">
        <v>139</v>
      </c>
      <c r="E500" s="61"/>
      <c r="F500" s="182" t="s">
        <v>870</v>
      </c>
      <c r="G500" s="182" t="s">
        <v>869</v>
      </c>
      <c r="H500" s="182" t="s">
        <v>950</v>
      </c>
      <c r="I500" s="182" t="s">
        <v>1078</v>
      </c>
      <c r="J500" s="183" t="s">
        <v>388</v>
      </c>
    </row>
    <row r="501" spans="1:10" s="170" customFormat="1" ht="22.5" customHeight="1">
      <c r="A501" s="193">
        <v>45024</v>
      </c>
      <c r="B501" s="181" t="s">
        <v>1466</v>
      </c>
      <c r="C501" s="182" t="s">
        <v>1039</v>
      </c>
      <c r="D501" s="182" t="s">
        <v>152</v>
      </c>
      <c r="E501" s="61"/>
      <c r="F501" s="182" t="s">
        <v>870</v>
      </c>
      <c r="G501" s="182" t="s">
        <v>869</v>
      </c>
      <c r="H501" s="182" t="s">
        <v>957</v>
      </c>
      <c r="I501" s="182" t="s">
        <v>404</v>
      </c>
      <c r="J501" s="183" t="s">
        <v>184</v>
      </c>
    </row>
    <row r="502" spans="1:10" s="170" customFormat="1" ht="22.5" customHeight="1">
      <c r="A502" s="193">
        <v>45024</v>
      </c>
      <c r="B502" s="181" t="s">
        <v>1466</v>
      </c>
      <c r="C502" s="182" t="s">
        <v>1039</v>
      </c>
      <c r="D502" s="182" t="s">
        <v>934</v>
      </c>
      <c r="E502" s="61"/>
      <c r="F502" s="182" t="s">
        <v>870</v>
      </c>
      <c r="G502" s="182" t="s">
        <v>869</v>
      </c>
      <c r="H502" s="182" t="s">
        <v>1033</v>
      </c>
      <c r="I502" s="182" t="s">
        <v>195</v>
      </c>
      <c r="J502" s="183" t="s">
        <v>196</v>
      </c>
    </row>
    <row r="503" spans="1:10" s="170" customFormat="1" ht="22.5" customHeight="1">
      <c r="A503" s="193">
        <v>45024</v>
      </c>
      <c r="B503" s="181" t="s">
        <v>1466</v>
      </c>
      <c r="C503" s="182" t="s">
        <v>1039</v>
      </c>
      <c r="D503" s="182" t="s">
        <v>935</v>
      </c>
      <c r="E503" s="61"/>
      <c r="F503" s="182" t="s">
        <v>870</v>
      </c>
      <c r="G503" s="182" t="s">
        <v>869</v>
      </c>
      <c r="H503" s="182" t="s">
        <v>1035</v>
      </c>
      <c r="I503" s="182" t="s">
        <v>211</v>
      </c>
      <c r="J503" s="183" t="s">
        <v>212</v>
      </c>
    </row>
    <row r="504" spans="1:10" s="170" customFormat="1" ht="22.5" customHeight="1">
      <c r="A504" s="193">
        <v>45024</v>
      </c>
      <c r="B504" s="181" t="s">
        <v>1466</v>
      </c>
      <c r="C504" s="182" t="s">
        <v>1039</v>
      </c>
      <c r="D504" s="182" t="s">
        <v>214</v>
      </c>
      <c r="E504" s="61"/>
      <c r="F504" s="182" t="s">
        <v>870</v>
      </c>
      <c r="G504" s="182" t="s">
        <v>869</v>
      </c>
      <c r="H504" s="182" t="s">
        <v>974</v>
      </c>
      <c r="I504" s="182" t="s">
        <v>259</v>
      </c>
      <c r="J504" s="183" t="s">
        <v>260</v>
      </c>
    </row>
    <row r="505" spans="1:10" s="170" customFormat="1" ht="22.5" customHeight="1">
      <c r="A505" s="193">
        <v>45024</v>
      </c>
      <c r="B505" s="181" t="s">
        <v>1466</v>
      </c>
      <c r="C505" s="182" t="s">
        <v>1039</v>
      </c>
      <c r="D505" s="182" t="s">
        <v>268</v>
      </c>
      <c r="E505" s="61"/>
      <c r="F505" s="182" t="s">
        <v>870</v>
      </c>
      <c r="G505" s="182" t="s">
        <v>869</v>
      </c>
      <c r="H505" s="182" t="s">
        <v>981</v>
      </c>
      <c r="I505" s="182" t="s">
        <v>426</v>
      </c>
      <c r="J505" s="183" t="s">
        <v>416</v>
      </c>
    </row>
    <row r="506" spans="1:10" s="170" customFormat="1" ht="22.5" customHeight="1">
      <c r="A506" s="193">
        <v>45024</v>
      </c>
      <c r="B506" s="181" t="s">
        <v>1466</v>
      </c>
      <c r="C506" s="182" t="s">
        <v>1039</v>
      </c>
      <c r="D506" s="182" t="s">
        <v>299</v>
      </c>
      <c r="E506" s="61"/>
      <c r="F506" s="182" t="s">
        <v>870</v>
      </c>
      <c r="G506" s="182" t="s">
        <v>869</v>
      </c>
      <c r="H506" s="182" t="s">
        <v>988</v>
      </c>
      <c r="I506" s="182" t="s">
        <v>324</v>
      </c>
      <c r="J506" s="183" t="s">
        <v>158</v>
      </c>
    </row>
    <row r="507" spans="1:10" s="175" customFormat="1" ht="20.100000000000001" customHeight="1">
      <c r="A507" s="185"/>
      <c r="B507" s="186"/>
      <c r="C507" s="187"/>
      <c r="D507" s="187"/>
      <c r="E507" s="187"/>
      <c r="F507" s="187"/>
      <c r="G507" s="187"/>
      <c r="H507" s="187"/>
      <c r="I507" s="187"/>
      <c r="J507" s="188"/>
    </row>
    <row r="508" spans="1:10" s="170" customFormat="1" ht="22.5" customHeight="1">
      <c r="A508" s="193">
        <v>45025</v>
      </c>
      <c r="B508" s="181" t="s">
        <v>1471</v>
      </c>
      <c r="C508" s="182" t="s">
        <v>1039</v>
      </c>
      <c r="D508" s="182" t="s">
        <v>214</v>
      </c>
      <c r="E508" s="182"/>
      <c r="F508" s="182" t="s">
        <v>866</v>
      </c>
      <c r="G508" s="182" t="s">
        <v>865</v>
      </c>
      <c r="H508" s="182" t="s">
        <v>973</v>
      </c>
      <c r="I508" s="182" t="s">
        <v>236</v>
      </c>
      <c r="J508" s="183" t="s">
        <v>237</v>
      </c>
    </row>
    <row r="509" spans="1:10" s="170" customFormat="1" ht="22.5" customHeight="1">
      <c r="A509" s="193">
        <v>45025</v>
      </c>
      <c r="B509" s="181" t="s">
        <v>1471</v>
      </c>
      <c r="C509" s="182" t="s">
        <v>1039</v>
      </c>
      <c r="D509" s="182" t="s">
        <v>934</v>
      </c>
      <c r="E509" s="182"/>
      <c r="F509" s="182" t="s">
        <v>866</v>
      </c>
      <c r="G509" s="182" t="s">
        <v>865</v>
      </c>
      <c r="H509" s="182" t="s">
        <v>1032</v>
      </c>
      <c r="I509" s="182" t="s">
        <v>183</v>
      </c>
      <c r="J509" s="183" t="s">
        <v>184</v>
      </c>
    </row>
    <row r="510" spans="1:10" s="170" customFormat="1" ht="22.5" customHeight="1">
      <c r="A510" s="193">
        <v>45025</v>
      </c>
      <c r="B510" s="181" t="s">
        <v>1471</v>
      </c>
      <c r="C510" s="182" t="s">
        <v>1039</v>
      </c>
      <c r="D510" s="182" t="s">
        <v>935</v>
      </c>
      <c r="E510" s="182"/>
      <c r="F510" s="182" t="s">
        <v>866</v>
      </c>
      <c r="G510" s="182" t="s">
        <v>865</v>
      </c>
      <c r="H510" s="182" t="s">
        <v>1034</v>
      </c>
      <c r="I510" s="182" t="s">
        <v>205</v>
      </c>
      <c r="J510" s="183" t="s">
        <v>184</v>
      </c>
    </row>
    <row r="511" spans="1:10" s="180" customFormat="1" ht="20.100000000000001" customHeight="1">
      <c r="A511" s="189"/>
      <c r="B511" s="190"/>
      <c r="C511" s="191"/>
      <c r="D511" s="191"/>
      <c r="E511" s="191"/>
      <c r="F511" s="191"/>
      <c r="G511" s="191"/>
      <c r="H511" s="191"/>
      <c r="I511" s="191"/>
      <c r="J511" s="192"/>
    </row>
    <row r="512" spans="1:10" s="119" customFormat="1" ht="35.25" customHeight="1">
      <c r="A512" s="219" t="s">
        <v>1461</v>
      </c>
      <c r="B512" s="219"/>
      <c r="C512" s="219"/>
      <c r="D512" s="219"/>
      <c r="E512" s="219"/>
      <c r="F512" s="219"/>
      <c r="G512" s="219"/>
      <c r="H512" s="219"/>
      <c r="I512" s="219"/>
      <c r="J512" s="219"/>
    </row>
    <row r="513" spans="1:10" s="121" customFormat="1" ht="15.75">
      <c r="A513" s="220" t="s">
        <v>1125</v>
      </c>
      <c r="B513" s="220"/>
      <c r="C513" s="220"/>
      <c r="D513" s="220"/>
      <c r="E513" s="220"/>
      <c r="F513" s="220"/>
      <c r="G513" s="220"/>
      <c r="H513" s="220"/>
      <c r="I513" s="220"/>
      <c r="J513" s="220"/>
    </row>
    <row r="514" spans="1:10" s="123" customFormat="1" ht="15.75">
      <c r="A514" s="221" t="s">
        <v>1126</v>
      </c>
      <c r="B514" s="221"/>
      <c r="C514" s="221"/>
      <c r="D514" s="221"/>
      <c r="E514" s="221"/>
      <c r="F514" s="221"/>
      <c r="G514" s="221"/>
      <c r="H514" s="221"/>
      <c r="I514" s="221"/>
      <c r="J514" s="221"/>
    </row>
    <row r="515" spans="1:10" s="125" customFormat="1" ht="15.75">
      <c r="A515" s="215" t="s">
        <v>1127</v>
      </c>
      <c r="B515" s="215"/>
      <c r="C515" s="215"/>
      <c r="D515" s="215"/>
      <c r="E515" s="215"/>
      <c r="F515" s="215"/>
      <c r="G515" s="215"/>
      <c r="H515" s="215"/>
      <c r="I515" s="215"/>
      <c r="J515" s="215"/>
    </row>
    <row r="516" spans="1:10" s="125" customFormat="1" ht="15.75">
      <c r="A516" s="215" t="s">
        <v>1128</v>
      </c>
      <c r="B516" s="215"/>
      <c r="C516" s="215"/>
      <c r="D516" s="215"/>
      <c r="E516" s="215"/>
      <c r="F516" s="215"/>
      <c r="G516" s="215"/>
      <c r="H516" s="215"/>
      <c r="I516" s="215"/>
      <c r="J516" s="215"/>
    </row>
    <row r="517" spans="1:10" s="125" customFormat="1" ht="15.75">
      <c r="A517" s="215" t="s">
        <v>1129</v>
      </c>
      <c r="B517" s="215"/>
      <c r="C517" s="215"/>
      <c r="D517" s="215"/>
      <c r="E517" s="215"/>
      <c r="F517" s="215"/>
      <c r="G517" s="215"/>
      <c r="H517" s="215"/>
      <c r="I517" s="215"/>
      <c r="J517" s="215"/>
    </row>
    <row r="518" spans="1:10" s="125" customFormat="1" ht="15.75">
      <c r="A518" s="215" t="s">
        <v>1130</v>
      </c>
      <c r="B518" s="215"/>
      <c r="C518" s="215"/>
      <c r="D518" s="215"/>
      <c r="E518" s="215"/>
      <c r="F518" s="215"/>
      <c r="G518" s="215"/>
      <c r="H518" s="215"/>
      <c r="I518" s="215"/>
      <c r="J518" s="215"/>
    </row>
    <row r="519" spans="1:10" s="125" customFormat="1" ht="15.75">
      <c r="A519" s="215" t="s">
        <v>1131</v>
      </c>
      <c r="B519" s="215"/>
      <c r="C519" s="215"/>
      <c r="D519" s="215"/>
      <c r="E519" s="215"/>
      <c r="F519" s="215"/>
      <c r="G519" s="215"/>
      <c r="H519" s="215"/>
      <c r="I519" s="215"/>
      <c r="J519" s="215"/>
    </row>
    <row r="520" spans="1:10" s="125" customFormat="1" ht="15.75">
      <c r="A520" s="215" t="s">
        <v>1140</v>
      </c>
      <c r="B520" s="215"/>
      <c r="C520" s="215"/>
      <c r="D520" s="215"/>
      <c r="E520" s="215"/>
      <c r="F520" s="215"/>
      <c r="G520" s="215"/>
      <c r="H520" s="215"/>
      <c r="I520" s="215"/>
      <c r="J520" s="215"/>
    </row>
    <row r="521" spans="1:10" s="125" customFormat="1" ht="15.75">
      <c r="A521" s="215" t="s">
        <v>1132</v>
      </c>
      <c r="B521" s="215"/>
      <c r="C521" s="215"/>
      <c r="D521" s="215"/>
      <c r="E521" s="215"/>
      <c r="F521" s="215"/>
      <c r="G521" s="215"/>
      <c r="H521" s="215"/>
      <c r="I521" s="215"/>
      <c r="J521" s="215"/>
    </row>
    <row r="522" spans="1:10" s="125" customFormat="1" ht="15.75">
      <c r="A522" s="215" t="s">
        <v>1133</v>
      </c>
      <c r="B522" s="215"/>
      <c r="C522" s="215"/>
      <c r="D522" s="215"/>
      <c r="E522" s="215"/>
      <c r="F522" s="215"/>
      <c r="G522" s="215"/>
      <c r="H522" s="215"/>
      <c r="I522" s="215"/>
      <c r="J522" s="215"/>
    </row>
    <row r="523" spans="1:10" s="125" customFormat="1" ht="15.75">
      <c r="A523" s="215" t="s">
        <v>1134</v>
      </c>
      <c r="B523" s="215"/>
      <c r="C523" s="215"/>
      <c r="D523" s="215"/>
      <c r="E523" s="215"/>
      <c r="F523" s="215"/>
      <c r="G523" s="215"/>
      <c r="H523" s="215"/>
      <c r="I523" s="215"/>
      <c r="J523" s="215"/>
    </row>
    <row r="524" spans="1:10" s="125" customFormat="1" ht="15.75">
      <c r="A524" s="215" t="s">
        <v>1135</v>
      </c>
      <c r="B524" s="215"/>
      <c r="C524" s="215"/>
      <c r="D524" s="215"/>
      <c r="E524" s="215"/>
      <c r="F524" s="215"/>
      <c r="G524" s="215"/>
      <c r="H524" s="215"/>
      <c r="I524" s="215"/>
      <c r="J524" s="215"/>
    </row>
    <row r="525" spans="1:10" s="125" customFormat="1" ht="15.75">
      <c r="A525" s="221" t="s">
        <v>1472</v>
      </c>
      <c r="B525" s="221"/>
      <c r="C525" s="221"/>
      <c r="D525" s="221"/>
      <c r="E525" s="221"/>
      <c r="F525" s="221"/>
      <c r="G525" s="221"/>
      <c r="H525" s="221"/>
      <c r="I525" s="221"/>
      <c r="J525" s="221"/>
    </row>
    <row r="526" spans="1:10" s="125" customFormat="1" ht="15.75">
      <c r="A526" s="215" t="s">
        <v>1136</v>
      </c>
      <c r="B526" s="215"/>
      <c r="C526" s="215"/>
      <c r="D526" s="215"/>
      <c r="E526" s="215"/>
      <c r="F526" s="215"/>
      <c r="G526" s="215"/>
      <c r="H526" s="215"/>
      <c r="I526" s="215"/>
      <c r="J526" s="215"/>
    </row>
    <row r="527" spans="1:10" ht="15.75">
      <c r="A527" s="165"/>
      <c r="B527" s="139"/>
      <c r="C527" s="139"/>
      <c r="D527" s="139"/>
      <c r="E527" s="139"/>
      <c r="F527" s="139"/>
      <c r="G527" s="139"/>
      <c r="H527" s="139"/>
      <c r="I527" s="139"/>
      <c r="J527" s="141"/>
    </row>
    <row r="528" spans="1:10" ht="15.75">
      <c r="A528" s="80"/>
      <c r="B528" s="82"/>
      <c r="C528" s="82"/>
      <c r="D528" s="82"/>
      <c r="E528" s="82"/>
      <c r="F528" s="82"/>
      <c r="G528" s="82"/>
      <c r="H528" s="82"/>
      <c r="I528" s="82"/>
      <c r="J528" s="142"/>
    </row>
    <row r="529" spans="1:10">
      <c r="A529" s="130"/>
      <c r="B529" s="131"/>
      <c r="C529" s="133"/>
      <c r="D529" s="133"/>
      <c r="E529" s="133"/>
      <c r="F529" s="133"/>
      <c r="G529" s="133"/>
      <c r="H529" s="133"/>
      <c r="I529" s="133"/>
      <c r="J529" s="142"/>
    </row>
    <row r="530" spans="1:10">
      <c r="A530" s="130"/>
      <c r="B530" s="131"/>
      <c r="C530" s="134"/>
      <c r="D530" s="134"/>
      <c r="E530" s="134"/>
      <c r="F530" s="134"/>
      <c r="G530" s="134"/>
      <c r="H530" s="134"/>
      <c r="I530" s="134"/>
      <c r="J530" s="142"/>
    </row>
    <row r="531" spans="1:10">
      <c r="A531" s="222" t="s">
        <v>1143</v>
      </c>
      <c r="B531" s="223"/>
      <c r="C531" s="223"/>
      <c r="D531" s="223" t="s">
        <v>1137</v>
      </c>
      <c r="E531" s="223"/>
      <c r="F531" s="223"/>
      <c r="G531" s="223" t="s">
        <v>1144</v>
      </c>
      <c r="H531" s="223"/>
      <c r="I531" s="223"/>
      <c r="J531" s="135" t="s">
        <v>1145</v>
      </c>
    </row>
    <row r="532" spans="1:10">
      <c r="A532" s="216" t="s">
        <v>1138</v>
      </c>
      <c r="B532" s="217"/>
      <c r="C532" s="217"/>
      <c r="D532" s="217" t="s">
        <v>1139</v>
      </c>
      <c r="E532" s="217"/>
      <c r="F532" s="217"/>
      <c r="G532" s="217" t="s">
        <v>1141</v>
      </c>
      <c r="H532" s="217"/>
      <c r="I532" s="217"/>
      <c r="J532" s="164" t="s">
        <v>1142</v>
      </c>
    </row>
  </sheetData>
  <autoFilter ref="A9:J18"/>
  <mergeCells count="28">
    <mergeCell ref="A532:C532"/>
    <mergeCell ref="D532:F532"/>
    <mergeCell ref="G532:I532"/>
    <mergeCell ref="A523:J523"/>
    <mergeCell ref="A524:J524"/>
    <mergeCell ref="A525:J525"/>
    <mergeCell ref="A526:J526"/>
    <mergeCell ref="A531:C531"/>
    <mergeCell ref="D531:F531"/>
    <mergeCell ref="G531:I531"/>
    <mergeCell ref="A522:J522"/>
    <mergeCell ref="A8:J8"/>
    <mergeCell ref="A512:J512"/>
    <mergeCell ref="A513:J513"/>
    <mergeCell ref="A514:J514"/>
    <mergeCell ref="A515:J515"/>
    <mergeCell ref="A516:J516"/>
    <mergeCell ref="A517:J517"/>
    <mergeCell ref="A518:J518"/>
    <mergeCell ref="A519:J519"/>
    <mergeCell ref="A520:J520"/>
    <mergeCell ref="A521:J521"/>
    <mergeCell ref="A7:J7"/>
    <mergeCell ref="A1:J1"/>
    <mergeCell ref="A2:J2"/>
    <mergeCell ref="A4:J4"/>
    <mergeCell ref="A5:J5"/>
    <mergeCell ref="A6:J6"/>
  </mergeCells>
  <conditionalFormatting sqref="E9">
    <cfRule type="expression" dxfId="40" priority="10">
      <formula>MOD(ROW(),2)=1</formula>
    </cfRule>
  </conditionalFormatting>
  <conditionalFormatting sqref="E9">
    <cfRule type="expression" dxfId="39" priority="8">
      <formula>MOD(ROW(),2)=1</formula>
    </cfRule>
    <cfRule type="expression" dxfId="38" priority="9">
      <formula>MOD(ROW(),2)=1</formula>
    </cfRule>
  </conditionalFormatting>
  <conditionalFormatting sqref="I9">
    <cfRule type="duplicateValues" dxfId="37" priority="7"/>
  </conditionalFormatting>
  <conditionalFormatting sqref="I1:I9">
    <cfRule type="duplicateValues" dxfId="36" priority="6"/>
  </conditionalFormatting>
  <conditionalFormatting sqref="I533:I1048576 I527:I530 I1:I511">
    <cfRule type="duplicateValues" dxfId="35" priority="5"/>
  </conditionalFormatting>
  <conditionalFormatting sqref="J527:J530">
    <cfRule type="duplicateValues" dxfId="34" priority="3"/>
  </conditionalFormatting>
  <conditionalFormatting sqref="H528:H530">
    <cfRule type="duplicateValues" dxfId="33" priority="2"/>
  </conditionalFormatting>
  <conditionalFormatting sqref="H527:H530">
    <cfRule type="duplicateValues" dxfId="32" priority="1"/>
  </conditionalFormatting>
  <dataValidations count="6">
    <dataValidation type="list" allowBlank="1" showInputMessage="1" showErrorMessage="1" sqref="I10:I511">
      <formula1>INDIRECT(H10)</formula1>
    </dataValidation>
    <dataValidation type="list" allowBlank="1" showInputMessage="1" showErrorMessage="1" sqref="H10:H511">
      <formula1>INDIRECT(D10)</formula1>
    </dataValidation>
    <dataValidation type="list" allowBlank="1" showInputMessage="1" showErrorMessage="1" sqref="D10:D511">
      <formula1>DEPARTMENT</formula1>
    </dataValidation>
    <dataValidation type="list" allowBlank="1" showInputMessage="1" showErrorMessage="1" sqref="C10:C511">
      <formula1>YearProgramme</formula1>
    </dataValidation>
    <dataValidation type="list" allowBlank="1" showInputMessage="1" showErrorMessage="1" sqref="E463:E500 E442:E461 E440 E353:E433 E350:E351 E10:E86 E88:E181 E183:E343">
      <formula1>GROUP</formula1>
    </dataValidation>
    <dataValidation type="list" allowBlank="1" showInputMessage="1" showErrorMessage="1" sqref="G464:G500 G391:G433 G388:G389 G440 G370 G350:G351 G234:G343 G10:G50 G88:G138 G52:G86 G179:G181 G183:G232 G140:G176 G452">
      <formula1>#REF!</formula1>
    </dataValidation>
  </dataValidations>
  <pageMargins left="0.16" right="0.18" top="0.4" bottom="0.4" header="0.3" footer="0.3"/>
  <pageSetup paperSize="9" scale="80" orientation="landscape" r:id="rId1"/>
  <drawing r:id="rId2"/>
</worksheet>
</file>

<file path=xl/worksheets/sheet10.xml><?xml version="1.0" encoding="utf-8"?>
<worksheet xmlns="http://schemas.openxmlformats.org/spreadsheetml/2006/main" xmlns:r="http://schemas.openxmlformats.org/officeDocument/2006/relationships">
  <dimension ref="A1:H16"/>
  <sheetViews>
    <sheetView workbookViewId="0">
      <selection activeCell="F13" sqref="F13"/>
    </sheetView>
  </sheetViews>
  <sheetFormatPr defaultRowHeight="15"/>
  <cols>
    <col min="1" max="1" width="12.85546875" bestFit="1" customWidth="1"/>
    <col min="2" max="2" width="13.140625" bestFit="1" customWidth="1"/>
    <col min="3" max="4" width="11.140625" bestFit="1" customWidth="1"/>
    <col min="5" max="9" width="10.85546875" bestFit="1" customWidth="1"/>
  </cols>
  <sheetData>
    <row r="1" spans="1:8" s="40" customFormat="1">
      <c r="A1" s="65" t="s">
        <v>971</v>
      </c>
      <c r="B1" s="66" t="s">
        <v>972</v>
      </c>
      <c r="C1" s="65" t="s">
        <v>973</v>
      </c>
      <c r="D1" s="65" t="s">
        <v>974</v>
      </c>
      <c r="E1" s="65" t="s">
        <v>975</v>
      </c>
      <c r="F1" s="65" t="s">
        <v>976</v>
      </c>
      <c r="G1" s="65" t="s">
        <v>977</v>
      </c>
      <c r="H1" s="65" t="s">
        <v>1024</v>
      </c>
    </row>
    <row r="2" spans="1:8" s="40" customFormat="1">
      <c r="A2" s="59" t="s">
        <v>215</v>
      </c>
      <c r="B2" s="59" t="s">
        <v>240</v>
      </c>
      <c r="C2" s="59" t="s">
        <v>226</v>
      </c>
      <c r="D2" s="60" t="s">
        <v>252</v>
      </c>
      <c r="E2" s="61" t="s">
        <v>455</v>
      </c>
      <c r="F2" s="61" t="s">
        <v>467</v>
      </c>
      <c r="G2" s="61" t="s">
        <v>663</v>
      </c>
      <c r="H2" s="61" t="s">
        <v>675</v>
      </c>
    </row>
    <row r="3" spans="1:8" s="40" customFormat="1">
      <c r="A3" s="59" t="s">
        <v>217</v>
      </c>
      <c r="B3" s="59" t="s">
        <v>242</v>
      </c>
      <c r="C3" s="59" t="s">
        <v>228</v>
      </c>
      <c r="D3" s="61" t="s">
        <v>253</v>
      </c>
      <c r="E3" s="61" t="s">
        <v>457</v>
      </c>
      <c r="F3" s="61" t="s">
        <v>469</v>
      </c>
      <c r="G3" s="61" t="s">
        <v>665</v>
      </c>
      <c r="H3" s="61" t="s">
        <v>676</v>
      </c>
    </row>
    <row r="4" spans="1:8" s="40" customFormat="1">
      <c r="A4" s="59" t="s">
        <v>218</v>
      </c>
      <c r="B4" s="59" t="s">
        <v>244</v>
      </c>
      <c r="C4" s="59" t="s">
        <v>230</v>
      </c>
      <c r="D4" s="61" t="s">
        <v>254</v>
      </c>
      <c r="E4" s="61" t="s">
        <v>459</v>
      </c>
      <c r="F4" s="61" t="s">
        <v>471</v>
      </c>
      <c r="G4" s="61" t="s">
        <v>667</v>
      </c>
      <c r="H4" s="61" t="s">
        <v>677</v>
      </c>
    </row>
    <row r="5" spans="1:8" s="40" customFormat="1">
      <c r="A5" s="59" t="s">
        <v>220</v>
      </c>
      <c r="B5" s="59" t="s">
        <v>246</v>
      </c>
      <c r="C5" s="59" t="s">
        <v>232</v>
      </c>
      <c r="D5" s="60" t="s">
        <v>256</v>
      </c>
      <c r="E5" s="61" t="s">
        <v>461</v>
      </c>
      <c r="F5" s="61" t="s">
        <v>473</v>
      </c>
      <c r="G5" s="61" t="s">
        <v>669</v>
      </c>
      <c r="H5" s="61" t="s">
        <v>1055</v>
      </c>
    </row>
    <row r="6" spans="1:8" s="40" customFormat="1">
      <c r="A6" s="59" t="s">
        <v>222</v>
      </c>
      <c r="B6" s="59" t="s">
        <v>248</v>
      </c>
      <c r="C6" s="59" t="s">
        <v>234</v>
      </c>
      <c r="D6" s="60" t="s">
        <v>258</v>
      </c>
      <c r="E6" s="61" t="s">
        <v>463</v>
      </c>
      <c r="F6" s="61" t="s">
        <v>475</v>
      </c>
      <c r="G6" s="61" t="s">
        <v>671</v>
      </c>
      <c r="H6" s="61" t="s">
        <v>678</v>
      </c>
    </row>
    <row r="7" spans="1:8" s="40" customFormat="1">
      <c r="A7" s="59" t="s">
        <v>224</v>
      </c>
      <c r="B7" s="59" t="s">
        <v>250</v>
      </c>
      <c r="C7" s="59" t="s">
        <v>236</v>
      </c>
      <c r="D7" s="60" t="s">
        <v>259</v>
      </c>
      <c r="E7" s="61" t="s">
        <v>465</v>
      </c>
      <c r="F7" s="61" t="s">
        <v>477</v>
      </c>
      <c r="G7" s="61" t="s">
        <v>673</v>
      </c>
      <c r="H7" s="61" t="s">
        <v>679</v>
      </c>
    </row>
    <row r="8" spans="1:8" s="40" customFormat="1">
      <c r="A8" s="41"/>
      <c r="B8" s="41"/>
      <c r="C8" s="59" t="s">
        <v>238</v>
      </c>
      <c r="D8" s="41"/>
      <c r="E8" s="41"/>
      <c r="F8" s="61" t="s">
        <v>479</v>
      </c>
      <c r="G8" s="41"/>
      <c r="H8" s="61" t="s">
        <v>1056</v>
      </c>
    </row>
    <row r="9" spans="1:8" s="40" customFormat="1">
      <c r="A9" s="41"/>
      <c r="B9" s="41"/>
      <c r="C9" s="41"/>
      <c r="D9" s="41"/>
      <c r="E9" s="41"/>
      <c r="F9" s="61" t="s">
        <v>481</v>
      </c>
      <c r="G9" s="41"/>
      <c r="H9" s="60" t="s">
        <v>680</v>
      </c>
    </row>
    <row r="10" spans="1:8" s="40" customFormat="1">
      <c r="A10" s="41"/>
      <c r="B10" s="41"/>
      <c r="C10" s="41"/>
      <c r="D10" s="41"/>
      <c r="E10" s="41"/>
      <c r="F10" s="61" t="s">
        <v>483</v>
      </c>
      <c r="G10" s="41"/>
      <c r="H10" s="60" t="s">
        <v>682</v>
      </c>
    </row>
    <row r="11" spans="1:8" s="40" customFormat="1">
      <c r="A11" s="41"/>
      <c r="B11" s="41"/>
      <c r="C11" s="41"/>
      <c r="D11" s="41"/>
      <c r="E11" s="41"/>
      <c r="F11" s="61" t="s">
        <v>485</v>
      </c>
      <c r="G11" s="41"/>
      <c r="H11" s="60" t="s">
        <v>683</v>
      </c>
    </row>
    <row r="12" spans="1:8" s="40" customFormat="1">
      <c r="A12" s="41"/>
      <c r="B12" s="41"/>
      <c r="C12" s="41"/>
      <c r="D12" s="41"/>
      <c r="E12" s="41"/>
      <c r="F12" s="61" t="s">
        <v>1111</v>
      </c>
      <c r="G12" s="41"/>
      <c r="H12" s="61" t="s">
        <v>684</v>
      </c>
    </row>
    <row r="13" spans="1:8" s="40" customFormat="1">
      <c r="A13" s="41"/>
      <c r="B13" s="41"/>
      <c r="C13" s="41"/>
      <c r="D13" s="41"/>
      <c r="E13" s="41"/>
      <c r="F13" s="61" t="s">
        <v>487</v>
      </c>
      <c r="G13" s="41"/>
      <c r="H13" s="60" t="s">
        <v>685</v>
      </c>
    </row>
    <row r="14" spans="1:8" s="40" customFormat="1">
      <c r="A14" s="41"/>
      <c r="B14" s="41"/>
      <c r="C14" s="41"/>
      <c r="D14" s="41"/>
      <c r="E14" s="41"/>
      <c r="F14" s="61" t="s">
        <v>489</v>
      </c>
      <c r="G14" s="41"/>
      <c r="H14" s="61" t="s">
        <v>686</v>
      </c>
    </row>
    <row r="15" spans="1:8">
      <c r="F15" s="61" t="s">
        <v>491</v>
      </c>
      <c r="H15" s="61" t="s">
        <v>687</v>
      </c>
    </row>
    <row r="16" spans="1:8">
      <c r="H16" s="61" t="s">
        <v>688</v>
      </c>
    </row>
  </sheetData>
  <conditionalFormatting sqref="J1:XFD1048576 I1:I7 I16:I1048576 A1:H1048576">
    <cfRule type="duplicateValues" dxfId="14" priority="2"/>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H13"/>
  <sheetViews>
    <sheetView workbookViewId="0">
      <selection activeCell="R20" sqref="R20"/>
    </sheetView>
  </sheetViews>
  <sheetFormatPr defaultRowHeight="15"/>
  <cols>
    <col min="1" max="1" width="12.28515625" bestFit="1" customWidth="1"/>
    <col min="2" max="2" width="12.42578125" bestFit="1" customWidth="1"/>
    <col min="3" max="3" width="11.140625" bestFit="1" customWidth="1"/>
    <col min="4" max="4" width="10.7109375" bestFit="1" customWidth="1"/>
    <col min="5" max="6" width="10.42578125" bestFit="1" customWidth="1"/>
    <col min="7" max="7" width="10.7109375" bestFit="1" customWidth="1"/>
    <col min="8" max="8" width="10.42578125" bestFit="1" customWidth="1"/>
  </cols>
  <sheetData>
    <row r="1" spans="1:8" s="41" customFormat="1">
      <c r="A1" s="65" t="s">
        <v>978</v>
      </c>
      <c r="B1" s="66" t="s">
        <v>979</v>
      </c>
      <c r="C1" s="65" t="s">
        <v>980</v>
      </c>
      <c r="D1" s="65" t="s">
        <v>981</v>
      </c>
      <c r="E1" s="65" t="s">
        <v>982</v>
      </c>
      <c r="F1" s="65" t="s">
        <v>983</v>
      </c>
      <c r="G1" s="65" t="s">
        <v>984</v>
      </c>
      <c r="H1" s="65" t="s">
        <v>1025</v>
      </c>
    </row>
    <row r="2" spans="1:8" s="41" customFormat="1">
      <c r="A2" s="61" t="s">
        <v>269</v>
      </c>
      <c r="B2" s="61" t="s">
        <v>407</v>
      </c>
      <c r="C2" s="60" t="s">
        <v>281</v>
      </c>
      <c r="D2" s="61" t="s">
        <v>419</v>
      </c>
      <c r="E2" s="60" t="s">
        <v>529</v>
      </c>
      <c r="F2" s="61" t="s">
        <v>540</v>
      </c>
      <c r="G2" s="61" t="s">
        <v>689</v>
      </c>
      <c r="H2" s="60" t="s">
        <v>707</v>
      </c>
    </row>
    <row r="3" spans="1:8" s="41" customFormat="1">
      <c r="A3" s="60" t="s">
        <v>271</v>
      </c>
      <c r="B3" s="60" t="s">
        <v>409</v>
      </c>
      <c r="C3" s="60" t="s">
        <v>283</v>
      </c>
      <c r="D3" s="61" t="s">
        <v>421</v>
      </c>
      <c r="E3" s="60" t="s">
        <v>530</v>
      </c>
      <c r="F3" s="61" t="s">
        <v>542</v>
      </c>
      <c r="G3" s="61" t="s">
        <v>691</v>
      </c>
      <c r="H3" s="60" t="s">
        <v>709</v>
      </c>
    </row>
    <row r="4" spans="1:8" s="41" customFormat="1">
      <c r="A4" s="60" t="s">
        <v>273</v>
      </c>
      <c r="B4" s="60" t="s">
        <v>411</v>
      </c>
      <c r="C4" s="60" t="s">
        <v>285</v>
      </c>
      <c r="D4" s="61" t="s">
        <v>423</v>
      </c>
      <c r="E4" s="60" t="s">
        <v>532</v>
      </c>
      <c r="F4" s="61" t="s">
        <v>544</v>
      </c>
      <c r="G4" s="61" t="s">
        <v>693</v>
      </c>
      <c r="H4" s="61" t="s">
        <v>711</v>
      </c>
    </row>
    <row r="5" spans="1:8" s="41" customFormat="1">
      <c r="A5" s="60" t="s">
        <v>275</v>
      </c>
      <c r="B5" s="60" t="s">
        <v>413</v>
      </c>
      <c r="C5" s="60" t="s">
        <v>286</v>
      </c>
      <c r="D5" s="61" t="s">
        <v>424</v>
      </c>
      <c r="E5" s="60" t="s">
        <v>533</v>
      </c>
      <c r="F5" s="61" t="s">
        <v>546</v>
      </c>
      <c r="G5" s="61" t="s">
        <v>695</v>
      </c>
      <c r="H5" s="60" t="s">
        <v>713</v>
      </c>
    </row>
    <row r="6" spans="1:8" s="41" customFormat="1">
      <c r="A6" s="60" t="s">
        <v>277</v>
      </c>
      <c r="B6" s="60" t="s">
        <v>415</v>
      </c>
      <c r="C6" s="60" t="s">
        <v>288</v>
      </c>
      <c r="D6" s="61" t="s">
        <v>426</v>
      </c>
      <c r="E6" s="60" t="s">
        <v>535</v>
      </c>
      <c r="F6" s="61" t="s">
        <v>548</v>
      </c>
      <c r="G6" s="61" t="s">
        <v>696</v>
      </c>
    </row>
    <row r="7" spans="1:8" s="41" customFormat="1">
      <c r="A7" s="60" t="s">
        <v>279</v>
      </c>
      <c r="B7" s="60" t="s">
        <v>1079</v>
      </c>
      <c r="C7" s="60" t="s">
        <v>290</v>
      </c>
      <c r="D7" s="61" t="s">
        <v>417</v>
      </c>
      <c r="E7" s="60" t="s">
        <v>537</v>
      </c>
      <c r="F7" s="61" t="s">
        <v>550</v>
      </c>
      <c r="G7" s="61" t="s">
        <v>697</v>
      </c>
    </row>
    <row r="8" spans="1:8" s="41" customFormat="1">
      <c r="E8" s="60" t="s">
        <v>539</v>
      </c>
      <c r="F8" s="61" t="s">
        <v>552</v>
      </c>
      <c r="G8" s="61" t="s">
        <v>699</v>
      </c>
    </row>
    <row r="9" spans="1:8" s="41" customFormat="1">
      <c r="F9" s="61" t="s">
        <v>1113</v>
      </c>
      <c r="G9" s="61" t="s">
        <v>701</v>
      </c>
    </row>
    <row r="10" spans="1:8" s="41" customFormat="1">
      <c r="G10" s="61" t="s">
        <v>703</v>
      </c>
    </row>
    <row r="11" spans="1:8" s="41" customFormat="1">
      <c r="G11" s="61"/>
    </row>
    <row r="12" spans="1:8" s="41" customFormat="1">
      <c r="G12" s="61"/>
    </row>
    <row r="13" spans="1:8" s="41" customFormat="1">
      <c r="G13" s="61"/>
    </row>
  </sheetData>
  <conditionalFormatting sqref="A1:XFD1048576">
    <cfRule type="duplicateValues" dxfId="13"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1"/>
  <sheetViews>
    <sheetView workbookViewId="0">
      <selection activeCell="G11" sqref="G11"/>
    </sheetView>
  </sheetViews>
  <sheetFormatPr defaultRowHeight="15"/>
  <cols>
    <col min="1" max="1" width="12.5703125" style="53" bestFit="1" customWidth="1"/>
    <col min="2" max="2" width="12.7109375" style="53" bestFit="1" customWidth="1"/>
    <col min="3" max="4" width="10.7109375" style="53" bestFit="1" customWidth="1"/>
    <col min="5" max="6" width="10.5703125" style="53" bestFit="1" customWidth="1"/>
    <col min="7" max="7" width="10.7109375" style="53" bestFit="1" customWidth="1"/>
    <col min="8" max="8" width="10.5703125" style="53" bestFit="1" customWidth="1"/>
    <col min="9" max="16384" width="9.140625" style="53"/>
  </cols>
  <sheetData>
    <row r="1" spans="1:8" s="41" customFormat="1">
      <c r="A1" s="65" t="s">
        <v>985</v>
      </c>
      <c r="B1" s="66" t="s">
        <v>986</v>
      </c>
      <c r="C1" s="65" t="s">
        <v>987</v>
      </c>
      <c r="D1" s="65" t="s">
        <v>988</v>
      </c>
      <c r="E1" s="65" t="s">
        <v>989</v>
      </c>
      <c r="F1" s="65" t="s">
        <v>990</v>
      </c>
      <c r="G1" s="65" t="s">
        <v>991</v>
      </c>
      <c r="H1" s="65" t="s">
        <v>1026</v>
      </c>
    </row>
    <row r="2" spans="1:8" s="41" customFormat="1">
      <c r="A2" s="59" t="s">
        <v>1086</v>
      </c>
      <c r="B2" s="60" t="s">
        <v>1091</v>
      </c>
      <c r="C2" s="61" t="s">
        <v>300</v>
      </c>
      <c r="D2" s="60" t="s">
        <v>316</v>
      </c>
      <c r="E2" s="60" t="s">
        <v>554</v>
      </c>
      <c r="F2" s="60" t="s">
        <v>568</v>
      </c>
      <c r="G2" s="61" t="s">
        <v>760</v>
      </c>
      <c r="H2" s="60" t="s">
        <v>769</v>
      </c>
    </row>
    <row r="3" spans="1:8" s="41" customFormat="1">
      <c r="A3" s="59" t="s">
        <v>1087</v>
      </c>
      <c r="B3" s="60" t="s">
        <v>1092</v>
      </c>
      <c r="C3" s="61" t="s">
        <v>301</v>
      </c>
      <c r="D3" s="60" t="s">
        <v>318</v>
      </c>
      <c r="E3" s="60" t="s">
        <v>556</v>
      </c>
      <c r="F3" s="60" t="s">
        <v>570</v>
      </c>
      <c r="G3" s="61" t="s">
        <v>761</v>
      </c>
      <c r="H3" s="61" t="s">
        <v>771</v>
      </c>
    </row>
    <row r="4" spans="1:8" s="41" customFormat="1">
      <c r="A4" s="59" t="s">
        <v>1088</v>
      </c>
      <c r="B4" s="60" t="s">
        <v>1093</v>
      </c>
      <c r="C4" s="60" t="s">
        <v>305</v>
      </c>
      <c r="D4" s="60" t="s">
        <v>320</v>
      </c>
      <c r="E4" s="60" t="s">
        <v>558</v>
      </c>
      <c r="F4" s="60" t="s">
        <v>572</v>
      </c>
      <c r="G4" s="61" t="s">
        <v>763</v>
      </c>
      <c r="H4" s="61" t="s">
        <v>773</v>
      </c>
    </row>
    <row r="5" spans="1:8" s="41" customFormat="1">
      <c r="A5" s="59" t="s">
        <v>1089</v>
      </c>
      <c r="B5" s="60" t="s">
        <v>1094</v>
      </c>
      <c r="C5" s="60" t="s">
        <v>307</v>
      </c>
      <c r="D5" s="60" t="s">
        <v>322</v>
      </c>
      <c r="E5" s="60" t="s">
        <v>560</v>
      </c>
      <c r="F5" s="60" t="s">
        <v>1099</v>
      </c>
      <c r="G5" s="61" t="s">
        <v>1081</v>
      </c>
    </row>
    <row r="6" spans="1:8" s="41" customFormat="1">
      <c r="A6" s="59" t="s">
        <v>1090</v>
      </c>
      <c r="B6" s="60" t="s">
        <v>1095</v>
      </c>
      <c r="C6" s="60" t="s">
        <v>303</v>
      </c>
      <c r="D6" s="60" t="s">
        <v>324</v>
      </c>
      <c r="E6" s="60" t="s">
        <v>561</v>
      </c>
      <c r="F6" s="60" t="s">
        <v>1100</v>
      </c>
      <c r="G6" s="61" t="s">
        <v>766</v>
      </c>
    </row>
    <row r="7" spans="1:8" s="41" customFormat="1">
      <c r="A7" s="59" t="s">
        <v>309</v>
      </c>
      <c r="B7" s="60" t="s">
        <v>314</v>
      </c>
      <c r="C7" s="60" t="s">
        <v>313</v>
      </c>
      <c r="D7" s="60" t="s">
        <v>325</v>
      </c>
      <c r="E7" s="60" t="s">
        <v>563</v>
      </c>
      <c r="F7" s="60" t="s">
        <v>575</v>
      </c>
      <c r="G7" s="61" t="s">
        <v>1080</v>
      </c>
    </row>
    <row r="8" spans="1:8" s="41" customFormat="1">
      <c r="E8" s="60" t="s">
        <v>564</v>
      </c>
      <c r="F8" s="60" t="s">
        <v>577</v>
      </c>
      <c r="G8" s="61" t="s">
        <v>1082</v>
      </c>
    </row>
    <row r="9" spans="1:8" s="41" customFormat="1">
      <c r="E9" s="60" t="s">
        <v>566</v>
      </c>
      <c r="F9" s="60" t="s">
        <v>579</v>
      </c>
      <c r="G9" s="61" t="s">
        <v>1083</v>
      </c>
    </row>
    <row r="10" spans="1:8" s="41" customFormat="1">
      <c r="F10" s="60" t="s">
        <v>581</v>
      </c>
      <c r="G10" s="61" t="s">
        <v>1108</v>
      </c>
    </row>
    <row r="11" spans="1:8" s="41" customFormat="1"/>
  </sheetData>
  <sortState ref="B2:B7">
    <sortCondition ref="B2"/>
  </sortState>
  <conditionalFormatting sqref="G7:G9">
    <cfRule type="duplicateValues" dxfId="12" priority="1"/>
  </conditionalFormatting>
  <conditionalFormatting sqref="A1:F1048576 H1:XFD1048576 G1:G6 G12:G1048576 G9:G10">
    <cfRule type="duplicateValues" dxfId="11" priority="3"/>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14"/>
  <sheetViews>
    <sheetView workbookViewId="0">
      <selection activeCell="G5" sqref="G5:G6"/>
    </sheetView>
  </sheetViews>
  <sheetFormatPr defaultRowHeight="15"/>
  <cols>
    <col min="1" max="1" width="13.42578125" style="53" bestFit="1" customWidth="1"/>
    <col min="2" max="2" width="13.5703125" style="53" bestFit="1" customWidth="1"/>
    <col min="3" max="4" width="11.28515625" style="53" bestFit="1" customWidth="1"/>
    <col min="5" max="8" width="11.42578125" style="53" bestFit="1" customWidth="1"/>
    <col min="9" max="16384" width="9.140625" style="53"/>
  </cols>
  <sheetData>
    <row r="1" spans="1:8" s="41" customFormat="1">
      <c r="A1" s="66" t="s">
        <v>992</v>
      </c>
      <c r="B1" s="66" t="s">
        <v>993</v>
      </c>
      <c r="C1" s="66" t="s">
        <v>994</v>
      </c>
      <c r="D1" s="66" t="s">
        <v>995</v>
      </c>
      <c r="E1" s="66" t="s">
        <v>996</v>
      </c>
      <c r="F1" s="66" t="s">
        <v>997</v>
      </c>
      <c r="G1" s="66" t="s">
        <v>998</v>
      </c>
      <c r="H1" s="66" t="s">
        <v>1027</v>
      </c>
    </row>
    <row r="2" spans="1:8" s="41" customFormat="1">
      <c r="A2" s="60" t="s">
        <v>327</v>
      </c>
      <c r="B2" s="61" t="s">
        <v>347</v>
      </c>
      <c r="C2" s="59" t="s">
        <v>337</v>
      </c>
      <c r="D2" s="59" t="s">
        <v>357</v>
      </c>
      <c r="E2" s="60" t="s">
        <v>583</v>
      </c>
      <c r="F2" s="60" t="s">
        <v>594</v>
      </c>
      <c r="G2" s="61" t="s">
        <v>791</v>
      </c>
      <c r="H2" s="60" t="s">
        <v>812</v>
      </c>
    </row>
    <row r="3" spans="1:8" s="41" customFormat="1">
      <c r="A3" s="60" t="s">
        <v>328</v>
      </c>
      <c r="B3" s="61" t="s">
        <v>349</v>
      </c>
      <c r="C3" s="59" t="s">
        <v>338</v>
      </c>
      <c r="D3" s="59" t="s">
        <v>358</v>
      </c>
      <c r="E3" s="60" t="s">
        <v>585</v>
      </c>
      <c r="F3" s="60" t="s">
        <v>596</v>
      </c>
      <c r="G3" s="61" t="s">
        <v>793</v>
      </c>
      <c r="H3" s="61" t="s">
        <v>814</v>
      </c>
    </row>
    <row r="4" spans="1:8" s="41" customFormat="1">
      <c r="A4" s="63" t="s">
        <v>330</v>
      </c>
      <c r="B4" s="60" t="s">
        <v>350</v>
      </c>
      <c r="C4" s="59" t="s">
        <v>340</v>
      </c>
      <c r="D4" s="59" t="s">
        <v>359</v>
      </c>
      <c r="E4" s="60" t="s">
        <v>586</v>
      </c>
      <c r="F4" s="60" t="s">
        <v>598</v>
      </c>
      <c r="G4" s="61" t="s">
        <v>795</v>
      </c>
      <c r="H4" s="61" t="s">
        <v>816</v>
      </c>
    </row>
    <row r="5" spans="1:8" s="41" customFormat="1">
      <c r="A5" s="60" t="s">
        <v>331</v>
      </c>
      <c r="B5" s="60" t="s">
        <v>352</v>
      </c>
      <c r="C5" s="59" t="s">
        <v>341</v>
      </c>
      <c r="D5" s="59" t="s">
        <v>360</v>
      </c>
      <c r="E5" s="60" t="s">
        <v>588</v>
      </c>
      <c r="F5" s="60" t="s">
        <v>600</v>
      </c>
      <c r="G5" s="61" t="s">
        <v>797</v>
      </c>
      <c r="H5" s="61" t="s">
        <v>818</v>
      </c>
    </row>
    <row r="6" spans="1:8" s="41" customFormat="1">
      <c r="A6" s="64" t="s">
        <v>333</v>
      </c>
      <c r="B6" s="60" t="s">
        <v>354</v>
      </c>
      <c r="C6" s="59" t="s">
        <v>343</v>
      </c>
      <c r="D6" s="59" t="s">
        <v>361</v>
      </c>
      <c r="E6" s="60" t="s">
        <v>590</v>
      </c>
      <c r="F6" s="60" t="s">
        <v>602</v>
      </c>
      <c r="G6" s="61" t="s">
        <v>1115</v>
      </c>
      <c r="H6" s="61" t="s">
        <v>820</v>
      </c>
    </row>
    <row r="7" spans="1:8" s="41" customFormat="1">
      <c r="A7" s="60" t="s">
        <v>335</v>
      </c>
      <c r="B7" s="59" t="s">
        <v>356</v>
      </c>
      <c r="C7" s="59" t="s">
        <v>345</v>
      </c>
      <c r="D7" s="59" t="s">
        <v>362</v>
      </c>
      <c r="E7" s="60" t="s">
        <v>592</v>
      </c>
      <c r="F7" s="60" t="s">
        <v>604</v>
      </c>
      <c r="G7" s="61" t="s">
        <v>799</v>
      </c>
      <c r="H7" s="61" t="s">
        <v>822</v>
      </c>
    </row>
    <row r="8" spans="1:8" s="41" customFormat="1">
      <c r="F8" s="60" t="s">
        <v>606</v>
      </c>
      <c r="G8" s="61" t="s">
        <v>801</v>
      </c>
      <c r="H8" s="61" t="s">
        <v>824</v>
      </c>
    </row>
    <row r="9" spans="1:8" s="41" customFormat="1">
      <c r="F9" s="60" t="s">
        <v>608</v>
      </c>
      <c r="G9" s="61" t="s">
        <v>803</v>
      </c>
      <c r="H9" s="61" t="s">
        <v>826</v>
      </c>
    </row>
    <row r="10" spans="1:8" s="41" customFormat="1">
      <c r="F10" s="60" t="s">
        <v>610</v>
      </c>
      <c r="G10" s="61" t="s">
        <v>805</v>
      </c>
    </row>
    <row r="11" spans="1:8" s="41" customFormat="1">
      <c r="F11" s="60" t="s">
        <v>612</v>
      </c>
      <c r="G11" s="61" t="s">
        <v>807</v>
      </c>
    </row>
    <row r="12" spans="1:8" s="41" customFormat="1">
      <c r="F12" s="60" t="s">
        <v>614</v>
      </c>
      <c r="G12" s="61" t="s">
        <v>809</v>
      </c>
    </row>
    <row r="13" spans="1:8" s="41" customFormat="1">
      <c r="F13" s="60" t="s">
        <v>616</v>
      </c>
    </row>
    <row r="14" spans="1:8" s="41" customFormat="1">
      <c r="F14" s="60" t="s">
        <v>618</v>
      </c>
    </row>
  </sheetData>
  <conditionalFormatting sqref="A1:XFD1048576">
    <cfRule type="duplicateValues" dxfId="10" priority="3"/>
    <cfRule type="duplicateValues" dxfId="9" priority="4"/>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F10"/>
  <sheetViews>
    <sheetView workbookViewId="0">
      <selection activeCell="E7" sqref="E7:E8"/>
    </sheetView>
  </sheetViews>
  <sheetFormatPr defaultRowHeight="15"/>
  <cols>
    <col min="5" max="6" width="10.7109375" bestFit="1" customWidth="1"/>
  </cols>
  <sheetData>
    <row r="1" spans="1:6" s="41" customFormat="1">
      <c r="A1" s="65" t="s">
        <v>1011</v>
      </c>
      <c r="B1" s="66" t="s">
        <v>1012</v>
      </c>
      <c r="C1" s="65" t="s">
        <v>999</v>
      </c>
      <c r="D1" s="65" t="s">
        <v>1000</v>
      </c>
      <c r="E1" s="65" t="s">
        <v>1001</v>
      </c>
      <c r="F1" s="65" t="s">
        <v>1028</v>
      </c>
    </row>
    <row r="2" spans="1:6" s="41" customFormat="1">
      <c r="E2" s="61" t="s">
        <v>716</v>
      </c>
      <c r="F2" s="61" t="s">
        <v>729</v>
      </c>
    </row>
    <row r="3" spans="1:6" s="41" customFormat="1">
      <c r="E3" s="61" t="s">
        <v>718</v>
      </c>
      <c r="F3" s="61" t="s">
        <v>731</v>
      </c>
    </row>
    <row r="4" spans="1:6" s="41" customFormat="1">
      <c r="E4" s="61" t="s">
        <v>719</v>
      </c>
      <c r="F4" s="61" t="s">
        <v>733</v>
      </c>
    </row>
    <row r="5" spans="1:6" s="41" customFormat="1">
      <c r="E5" s="61" t="s">
        <v>721</v>
      </c>
      <c r="F5" s="61" t="s">
        <v>735</v>
      </c>
    </row>
    <row r="6" spans="1:6" s="41" customFormat="1">
      <c r="E6" s="61" t="s">
        <v>723</v>
      </c>
      <c r="F6" s="61" t="s">
        <v>737</v>
      </c>
    </row>
    <row r="7" spans="1:6" s="41" customFormat="1">
      <c r="E7" s="61" t="s">
        <v>1097</v>
      </c>
      <c r="F7" s="60" t="s">
        <v>739</v>
      </c>
    </row>
    <row r="8" spans="1:6" s="41" customFormat="1">
      <c r="E8" s="61" t="s">
        <v>1098</v>
      </c>
      <c r="F8" s="60" t="s">
        <v>741</v>
      </c>
    </row>
    <row r="9" spans="1:6" s="41" customFormat="1">
      <c r="E9" s="61" t="s">
        <v>727</v>
      </c>
    </row>
    <row r="10" spans="1:6" s="40" customFormat="1"/>
  </sheetData>
  <conditionalFormatting sqref="A1:XFD1048576">
    <cfRule type="duplicateValues" dxfId="8"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F8"/>
  <sheetViews>
    <sheetView workbookViewId="0">
      <selection activeCell="E7" sqref="E6:E7"/>
    </sheetView>
  </sheetViews>
  <sheetFormatPr defaultRowHeight="15"/>
  <cols>
    <col min="1" max="4" width="9.140625" style="53"/>
    <col min="5" max="6" width="11" style="53" bestFit="1" customWidth="1"/>
    <col min="7" max="16384" width="9.140625" style="53"/>
  </cols>
  <sheetData>
    <row r="1" spans="1:6" s="62" customFormat="1">
      <c r="A1" s="66" t="s">
        <v>1013</v>
      </c>
      <c r="B1" s="66" t="s">
        <v>1014</v>
      </c>
      <c r="C1" s="66" t="s">
        <v>1002</v>
      </c>
      <c r="D1" s="66" t="s">
        <v>1003</v>
      </c>
      <c r="E1" s="66" t="s">
        <v>1004</v>
      </c>
      <c r="F1" s="66" t="s">
        <v>1029</v>
      </c>
    </row>
    <row r="2" spans="1:6" s="62" customFormat="1">
      <c r="E2" s="61" t="s">
        <v>1084</v>
      </c>
      <c r="F2" s="60" t="s">
        <v>756</v>
      </c>
    </row>
    <row r="3" spans="1:6" s="62" customFormat="1">
      <c r="E3" s="61" t="s">
        <v>743</v>
      </c>
      <c r="F3" s="60" t="s">
        <v>758</v>
      </c>
    </row>
    <row r="4" spans="1:6" s="62" customFormat="1">
      <c r="E4" s="61" t="s">
        <v>745</v>
      </c>
      <c r="F4" s="60" t="s">
        <v>1057</v>
      </c>
    </row>
    <row r="5" spans="1:6" s="62" customFormat="1">
      <c r="E5" s="61" t="s">
        <v>748</v>
      </c>
      <c r="F5" s="60" t="s">
        <v>752</v>
      </c>
    </row>
    <row r="6" spans="1:6" s="62" customFormat="1">
      <c r="E6" s="61" t="s">
        <v>1085</v>
      </c>
      <c r="F6" s="60" t="s">
        <v>1058</v>
      </c>
    </row>
    <row r="7" spans="1:6" s="62" customFormat="1">
      <c r="E7" s="61" t="s">
        <v>747</v>
      </c>
      <c r="F7" s="60" t="s">
        <v>754</v>
      </c>
    </row>
    <row r="8" spans="1:6">
      <c r="E8" s="61" t="s">
        <v>750</v>
      </c>
    </row>
  </sheetData>
  <conditionalFormatting sqref="F1:F7 G1:XFD1048576 A1:D1048576 F10:F1048576 E11:E1048576 E1:E8">
    <cfRule type="duplicateValues" dxfId="7" priority="3"/>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F8"/>
  <sheetViews>
    <sheetView workbookViewId="0">
      <selection sqref="A1:F8"/>
    </sheetView>
  </sheetViews>
  <sheetFormatPr defaultRowHeight="15"/>
  <cols>
    <col min="5" max="5" width="10.7109375" bestFit="1" customWidth="1"/>
    <col min="6" max="6" width="9.85546875" bestFit="1" customWidth="1"/>
  </cols>
  <sheetData>
    <row r="1" spans="1:6" s="41" customFormat="1">
      <c r="A1" s="65" t="s">
        <v>1015</v>
      </c>
      <c r="B1" s="65" t="s">
        <v>1016</v>
      </c>
      <c r="C1" s="65" t="s">
        <v>1005</v>
      </c>
      <c r="D1" s="65" t="s">
        <v>1006</v>
      </c>
      <c r="E1" s="65" t="s">
        <v>1007</v>
      </c>
      <c r="F1" s="65" t="s">
        <v>1030</v>
      </c>
    </row>
    <row r="2" spans="1:6" s="41" customFormat="1">
      <c r="E2" s="61" t="s">
        <v>776</v>
      </c>
      <c r="F2" s="60" t="s">
        <v>787</v>
      </c>
    </row>
    <row r="3" spans="1:6" s="41" customFormat="1">
      <c r="E3" s="61" t="s">
        <v>778</v>
      </c>
      <c r="F3" s="61" t="s">
        <v>789</v>
      </c>
    </row>
    <row r="4" spans="1:6" s="41" customFormat="1">
      <c r="E4" s="61" t="s">
        <v>780</v>
      </c>
    </row>
    <row r="5" spans="1:6" s="41" customFormat="1">
      <c r="E5" s="61" t="s">
        <v>781</v>
      </c>
    </row>
    <row r="6" spans="1:6" s="41" customFormat="1">
      <c r="E6" s="61" t="s">
        <v>782</v>
      </c>
    </row>
    <row r="7" spans="1:6" s="41" customFormat="1">
      <c r="E7" s="61" t="s">
        <v>783</v>
      </c>
    </row>
    <row r="8" spans="1:6" s="41" customFormat="1">
      <c r="E8" s="61" t="s">
        <v>785</v>
      </c>
    </row>
  </sheetData>
  <conditionalFormatting sqref="A1:XFD1048576">
    <cfRule type="duplicateValues" dxfId="6"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F13"/>
  <sheetViews>
    <sheetView workbookViewId="0">
      <selection activeCell="H14" sqref="H14"/>
    </sheetView>
  </sheetViews>
  <sheetFormatPr defaultRowHeight="15"/>
  <cols>
    <col min="3" max="3" width="8.140625" bestFit="1" customWidth="1"/>
    <col min="4" max="4" width="8.7109375" bestFit="1" customWidth="1"/>
    <col min="5" max="6" width="11.28515625" bestFit="1" customWidth="1"/>
  </cols>
  <sheetData>
    <row r="1" spans="1:6" s="62" customFormat="1">
      <c r="A1" s="66" t="s">
        <v>1017</v>
      </c>
      <c r="B1" s="66" t="s">
        <v>1018</v>
      </c>
      <c r="C1" s="66" t="s">
        <v>1008</v>
      </c>
      <c r="D1" s="66" t="s">
        <v>1009</v>
      </c>
      <c r="E1" s="66" t="s">
        <v>1010</v>
      </c>
      <c r="F1" s="66" t="s">
        <v>1031</v>
      </c>
    </row>
    <row r="2" spans="1:6">
      <c r="E2" s="21" t="s">
        <v>829</v>
      </c>
      <c r="F2" s="68" t="s">
        <v>852</v>
      </c>
    </row>
    <row r="3" spans="1:6">
      <c r="E3" s="21" t="s">
        <v>831</v>
      </c>
      <c r="F3" s="21" t="s">
        <v>854</v>
      </c>
    </row>
    <row r="4" spans="1:6">
      <c r="E4" s="21" t="s">
        <v>833</v>
      </c>
      <c r="F4" s="21"/>
    </row>
    <row r="5" spans="1:6">
      <c r="E5" s="21" t="s">
        <v>835</v>
      </c>
      <c r="F5" s="21"/>
    </row>
    <row r="6" spans="1:6">
      <c r="E6" s="21" t="s">
        <v>837</v>
      </c>
      <c r="F6" s="21"/>
    </row>
    <row r="7" spans="1:6">
      <c r="E7" s="21" t="s">
        <v>839</v>
      </c>
    </row>
    <row r="8" spans="1:6">
      <c r="E8" s="21" t="s">
        <v>841</v>
      </c>
    </row>
    <row r="9" spans="1:6">
      <c r="E9" s="21" t="s">
        <v>843</v>
      </c>
    </row>
    <row r="10" spans="1:6">
      <c r="E10" s="21" t="s">
        <v>845</v>
      </c>
    </row>
    <row r="11" spans="1:6">
      <c r="E11" s="21" t="s">
        <v>1123</v>
      </c>
    </row>
    <row r="12" spans="1:6">
      <c r="E12" s="21" t="s">
        <v>847</v>
      </c>
    </row>
    <row r="13" spans="1:6">
      <c r="E13" s="21" t="s">
        <v>849</v>
      </c>
    </row>
  </sheetData>
  <conditionalFormatting sqref="A1:XFD1048576">
    <cfRule type="duplicateValues" dxfId="5" priority="2"/>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sheetPr filterMode="1"/>
  <dimension ref="A1:M535"/>
  <sheetViews>
    <sheetView workbookViewId="0">
      <selection activeCell="G462" sqref="G462"/>
    </sheetView>
  </sheetViews>
  <sheetFormatPr defaultRowHeight="14.25" customHeight="1"/>
  <cols>
    <col min="1" max="1" width="18.140625" style="7" bestFit="1" customWidth="1"/>
    <col min="2" max="2" width="10.42578125" style="7" bestFit="1" customWidth="1"/>
    <col min="3" max="3" width="14" style="7" bestFit="1" customWidth="1"/>
    <col min="4" max="4" width="16.7109375" style="7" bestFit="1" customWidth="1"/>
    <col min="5" max="5" width="7.28515625" style="7" bestFit="1" customWidth="1"/>
    <col min="6" max="6" width="13.85546875" style="23" bestFit="1" customWidth="1"/>
    <col min="7" max="7" width="73.85546875" style="7" bestFit="1" customWidth="1"/>
    <col min="8" max="8" width="14" style="7" bestFit="1" customWidth="1"/>
    <col min="9" max="9" width="9.85546875" style="7" bestFit="1" customWidth="1"/>
    <col min="10" max="11" width="9.140625" style="7"/>
    <col min="12" max="13" width="11.28515625" style="7" bestFit="1" customWidth="1"/>
    <col min="14" max="16384" width="9.140625" style="7"/>
  </cols>
  <sheetData>
    <row r="1" spans="1:13" ht="14.25" customHeight="1">
      <c r="A1" s="73" t="s">
        <v>2</v>
      </c>
      <c r="B1" s="24" t="s">
        <v>4</v>
      </c>
      <c r="C1" s="24" t="s">
        <v>5</v>
      </c>
      <c r="D1" s="74" t="s">
        <v>3</v>
      </c>
      <c r="E1" s="75" t="s">
        <v>8</v>
      </c>
      <c r="F1" s="74" t="s">
        <v>883</v>
      </c>
      <c r="G1" s="76" t="s">
        <v>884</v>
      </c>
    </row>
    <row r="2" spans="1:13" ht="14.25" hidden="1" customHeight="1">
      <c r="A2" s="15" t="s">
        <v>11</v>
      </c>
      <c r="B2" s="15">
        <v>0</v>
      </c>
      <c r="C2" s="8" t="s">
        <v>13</v>
      </c>
      <c r="D2" s="15" t="s">
        <v>12</v>
      </c>
      <c r="E2" s="25" t="s">
        <v>885</v>
      </c>
      <c r="F2" s="12" t="s">
        <v>14</v>
      </c>
      <c r="G2" s="26" t="s">
        <v>15</v>
      </c>
      <c r="H2" s="7" t="s">
        <v>13</v>
      </c>
      <c r="I2" s="7" t="str">
        <f>D2&amp;E2</f>
        <v>BSHI-PrR</v>
      </c>
    </row>
    <row r="3" spans="1:13" ht="14.25" hidden="1" customHeight="1">
      <c r="A3" s="15" t="s">
        <v>11</v>
      </c>
      <c r="B3" s="15">
        <v>0</v>
      </c>
      <c r="C3" s="8" t="s">
        <v>13</v>
      </c>
      <c r="D3" s="15" t="s">
        <v>12</v>
      </c>
      <c r="E3" s="25" t="s">
        <v>885</v>
      </c>
      <c r="F3" s="25" t="s">
        <v>16</v>
      </c>
      <c r="G3" s="26" t="s">
        <v>51</v>
      </c>
      <c r="H3" s="7" t="s">
        <v>13</v>
      </c>
      <c r="L3" s="7" t="s">
        <v>16</v>
      </c>
      <c r="M3" s="12" t="s">
        <v>14</v>
      </c>
    </row>
    <row r="4" spans="1:13" ht="14.25" hidden="1" customHeight="1">
      <c r="A4" s="15" t="s">
        <v>11</v>
      </c>
      <c r="B4" s="15">
        <v>0</v>
      </c>
      <c r="C4" s="8" t="s">
        <v>17</v>
      </c>
      <c r="D4" s="15" t="s">
        <v>12</v>
      </c>
      <c r="E4" s="25" t="s">
        <v>885</v>
      </c>
      <c r="F4" s="25" t="s">
        <v>18</v>
      </c>
      <c r="G4" s="26" t="s">
        <v>19</v>
      </c>
      <c r="H4" s="7" t="s">
        <v>17</v>
      </c>
      <c r="M4" s="25" t="s">
        <v>16</v>
      </c>
    </row>
    <row r="5" spans="1:13" ht="14.25" hidden="1" customHeight="1">
      <c r="A5" s="15" t="s">
        <v>11</v>
      </c>
      <c r="B5" s="15">
        <v>0</v>
      </c>
      <c r="C5" s="8" t="s">
        <v>17</v>
      </c>
      <c r="D5" s="15" t="s">
        <v>12</v>
      </c>
      <c r="E5" s="25" t="s">
        <v>885</v>
      </c>
      <c r="F5" s="25" t="s">
        <v>20</v>
      </c>
      <c r="G5" s="26" t="s">
        <v>21</v>
      </c>
      <c r="H5" s="7" t="s">
        <v>17</v>
      </c>
      <c r="M5" s="25" t="s">
        <v>18</v>
      </c>
    </row>
    <row r="6" spans="1:13" ht="14.25" hidden="1" customHeight="1">
      <c r="A6" s="15" t="s">
        <v>11</v>
      </c>
      <c r="B6" s="15">
        <v>0</v>
      </c>
      <c r="C6" s="8" t="s">
        <v>17</v>
      </c>
      <c r="D6" s="15" t="s">
        <v>12</v>
      </c>
      <c r="E6" s="25" t="s">
        <v>885</v>
      </c>
      <c r="F6" s="25" t="s">
        <v>22</v>
      </c>
      <c r="G6" s="26" t="s">
        <v>23</v>
      </c>
      <c r="H6" s="7" t="s">
        <v>17</v>
      </c>
      <c r="M6" s="25" t="s">
        <v>20</v>
      </c>
    </row>
    <row r="7" spans="1:13" ht="14.25" hidden="1" customHeight="1">
      <c r="A7" s="15" t="s">
        <v>11</v>
      </c>
      <c r="B7" s="15">
        <v>0</v>
      </c>
      <c r="C7" s="8" t="s">
        <v>17</v>
      </c>
      <c r="D7" s="15" t="s">
        <v>12</v>
      </c>
      <c r="E7" s="25" t="s">
        <v>885</v>
      </c>
      <c r="F7" s="25" t="s">
        <v>24</v>
      </c>
      <c r="G7" s="26" t="s">
        <v>25</v>
      </c>
      <c r="H7" s="7" t="s">
        <v>17</v>
      </c>
      <c r="M7" s="25" t="s">
        <v>22</v>
      </c>
    </row>
    <row r="8" spans="1:13" ht="14.25" hidden="1" customHeight="1">
      <c r="A8" s="15" t="s">
        <v>11</v>
      </c>
      <c r="B8" s="15">
        <v>0</v>
      </c>
      <c r="C8" s="8" t="s">
        <v>26</v>
      </c>
      <c r="D8" s="15" t="s">
        <v>12</v>
      </c>
      <c r="E8" s="25" t="s">
        <v>885</v>
      </c>
      <c r="F8" s="12" t="s">
        <v>27</v>
      </c>
      <c r="G8" s="26" t="s">
        <v>28</v>
      </c>
      <c r="H8" s="7" t="s">
        <v>26</v>
      </c>
      <c r="M8" s="25" t="s">
        <v>24</v>
      </c>
    </row>
    <row r="9" spans="1:13" ht="14.25" hidden="1" customHeight="1">
      <c r="A9" s="15" t="s">
        <v>11</v>
      </c>
      <c r="B9" s="15">
        <v>0</v>
      </c>
      <c r="C9" s="8" t="s">
        <v>26</v>
      </c>
      <c r="D9" s="15" t="s">
        <v>12</v>
      </c>
      <c r="E9" s="25" t="s">
        <v>885</v>
      </c>
      <c r="F9" s="25" t="s">
        <v>29</v>
      </c>
      <c r="G9" s="26" t="s">
        <v>1460</v>
      </c>
      <c r="H9" s="7" t="s">
        <v>26</v>
      </c>
      <c r="M9" s="12" t="s">
        <v>27</v>
      </c>
    </row>
    <row r="10" spans="1:13" ht="14.25" hidden="1" customHeight="1">
      <c r="A10" s="15" t="s">
        <v>11</v>
      </c>
      <c r="B10" s="15">
        <v>0</v>
      </c>
      <c r="C10" s="8" t="s">
        <v>26</v>
      </c>
      <c r="D10" s="15" t="s">
        <v>12</v>
      </c>
      <c r="E10" s="25" t="s">
        <v>885</v>
      </c>
      <c r="F10" s="25" t="s">
        <v>30</v>
      </c>
      <c r="G10" s="26" t="s">
        <v>31</v>
      </c>
      <c r="H10" s="7" t="s">
        <v>26</v>
      </c>
      <c r="M10" s="25" t="s">
        <v>29</v>
      </c>
    </row>
    <row r="11" spans="1:13" ht="14.25" hidden="1" customHeight="1">
      <c r="A11" s="15" t="s">
        <v>11</v>
      </c>
      <c r="B11" s="15">
        <v>0</v>
      </c>
      <c r="C11" s="8" t="s">
        <v>26</v>
      </c>
      <c r="D11" s="15" t="s">
        <v>12</v>
      </c>
      <c r="E11" s="25" t="s">
        <v>885</v>
      </c>
      <c r="F11" s="25" t="s">
        <v>32</v>
      </c>
      <c r="G11" s="26" t="s">
        <v>33</v>
      </c>
      <c r="H11" s="7" t="s">
        <v>26</v>
      </c>
      <c r="M11" s="25" t="s">
        <v>30</v>
      </c>
    </row>
    <row r="12" spans="1:13" ht="14.25" hidden="1" customHeight="1">
      <c r="A12" s="15" t="s">
        <v>11</v>
      </c>
      <c r="B12" s="15">
        <v>0</v>
      </c>
      <c r="C12" s="8" t="s">
        <v>13</v>
      </c>
      <c r="D12" s="15" t="s">
        <v>12</v>
      </c>
      <c r="E12" s="25" t="s">
        <v>886</v>
      </c>
      <c r="F12" s="25" t="s">
        <v>35</v>
      </c>
      <c r="G12" s="26" t="s">
        <v>36</v>
      </c>
      <c r="H12" s="7" t="s">
        <v>13</v>
      </c>
      <c r="M12" s="25" t="s">
        <v>32</v>
      </c>
    </row>
    <row r="13" spans="1:13" ht="14.25" hidden="1" customHeight="1">
      <c r="A13" s="15" t="s">
        <v>11</v>
      </c>
      <c r="B13" s="15">
        <v>0</v>
      </c>
      <c r="C13" s="8" t="s">
        <v>13</v>
      </c>
      <c r="D13" s="15" t="s">
        <v>12</v>
      </c>
      <c r="E13" s="25" t="s">
        <v>886</v>
      </c>
      <c r="F13" s="25" t="s">
        <v>37</v>
      </c>
      <c r="G13" s="26" t="s">
        <v>38</v>
      </c>
      <c r="H13" s="7" t="s">
        <v>13</v>
      </c>
      <c r="M13" s="25" t="s">
        <v>35</v>
      </c>
    </row>
    <row r="14" spans="1:13" ht="14.25" hidden="1" customHeight="1">
      <c r="A14" s="15" t="s">
        <v>11</v>
      </c>
      <c r="B14" s="15">
        <v>0</v>
      </c>
      <c r="C14" s="8" t="s">
        <v>26</v>
      </c>
      <c r="D14" s="15" t="s">
        <v>12</v>
      </c>
      <c r="E14" s="25" t="s">
        <v>886</v>
      </c>
      <c r="F14" s="25" t="s">
        <v>39</v>
      </c>
      <c r="G14" s="26" t="s">
        <v>19</v>
      </c>
      <c r="H14" s="7" t="s">
        <v>26</v>
      </c>
    </row>
    <row r="15" spans="1:13" ht="14.25" hidden="1" customHeight="1">
      <c r="A15" s="15" t="s">
        <v>11</v>
      </c>
      <c r="B15" s="15">
        <v>0</v>
      </c>
      <c r="C15" s="8" t="s">
        <v>26</v>
      </c>
      <c r="D15" s="15" t="s">
        <v>12</v>
      </c>
      <c r="E15" s="25" t="s">
        <v>886</v>
      </c>
      <c r="F15" s="25" t="s">
        <v>40</v>
      </c>
      <c r="G15" s="26" t="s">
        <v>41</v>
      </c>
      <c r="H15" s="7" t="s">
        <v>26</v>
      </c>
    </row>
    <row r="16" spans="1:13" ht="14.25" hidden="1" customHeight="1">
      <c r="A16" s="15" t="s">
        <v>11</v>
      </c>
      <c r="B16" s="15">
        <v>0</v>
      </c>
      <c r="C16" s="8" t="s">
        <v>26</v>
      </c>
      <c r="D16" s="15" t="s">
        <v>12</v>
      </c>
      <c r="E16" s="25" t="s">
        <v>886</v>
      </c>
      <c r="F16" s="25" t="s">
        <v>42</v>
      </c>
      <c r="G16" s="26" t="s">
        <v>23</v>
      </c>
      <c r="H16" s="7" t="s">
        <v>26</v>
      </c>
    </row>
    <row r="17" spans="1:8" ht="14.25" hidden="1" customHeight="1">
      <c r="A17" s="15" t="s">
        <v>11</v>
      </c>
      <c r="B17" s="15">
        <v>0</v>
      </c>
      <c r="C17" s="8" t="s">
        <v>26</v>
      </c>
      <c r="D17" s="15" t="s">
        <v>12</v>
      </c>
      <c r="E17" s="25" t="s">
        <v>886</v>
      </c>
      <c r="F17" s="25" t="s">
        <v>43</v>
      </c>
      <c r="G17" s="26" t="s">
        <v>25</v>
      </c>
      <c r="H17" s="7" t="s">
        <v>26</v>
      </c>
    </row>
    <row r="18" spans="1:8" ht="14.25" hidden="1" customHeight="1">
      <c r="A18" s="15" t="s">
        <v>11</v>
      </c>
      <c r="B18" s="15">
        <v>0</v>
      </c>
      <c r="C18" s="8" t="s">
        <v>17</v>
      </c>
      <c r="D18" s="15" t="s">
        <v>12</v>
      </c>
      <c r="E18" s="25" t="s">
        <v>886</v>
      </c>
      <c r="F18" s="25" t="s">
        <v>44</v>
      </c>
      <c r="G18" s="26" t="s">
        <v>28</v>
      </c>
      <c r="H18" s="7" t="s">
        <v>17</v>
      </c>
    </row>
    <row r="19" spans="1:8" ht="14.25" hidden="1" customHeight="1">
      <c r="A19" s="15" t="s">
        <v>11</v>
      </c>
      <c r="B19" s="15">
        <v>0</v>
      </c>
      <c r="C19" s="8" t="s">
        <v>17</v>
      </c>
      <c r="D19" s="15" t="s">
        <v>12</v>
      </c>
      <c r="E19" s="25" t="s">
        <v>886</v>
      </c>
      <c r="F19" s="25" t="s">
        <v>45</v>
      </c>
      <c r="G19" s="26" t="s">
        <v>1460</v>
      </c>
      <c r="H19" s="7" t="s">
        <v>17</v>
      </c>
    </row>
    <row r="20" spans="1:8" ht="14.25" hidden="1" customHeight="1">
      <c r="A20" s="15" t="s">
        <v>11</v>
      </c>
      <c r="B20" s="15">
        <v>0</v>
      </c>
      <c r="C20" s="8" t="s">
        <v>17</v>
      </c>
      <c r="D20" s="15" t="s">
        <v>12</v>
      </c>
      <c r="E20" s="25" t="s">
        <v>886</v>
      </c>
      <c r="F20" s="25" t="s">
        <v>46</v>
      </c>
      <c r="G20" s="26" t="s">
        <v>31</v>
      </c>
      <c r="H20" s="7" t="s">
        <v>17</v>
      </c>
    </row>
    <row r="21" spans="1:8" ht="14.25" hidden="1" customHeight="1">
      <c r="A21" s="15" t="s">
        <v>11</v>
      </c>
      <c r="B21" s="15">
        <v>0</v>
      </c>
      <c r="C21" s="8" t="s">
        <v>17</v>
      </c>
      <c r="D21" s="15" t="s">
        <v>12</v>
      </c>
      <c r="E21" s="25" t="s">
        <v>886</v>
      </c>
      <c r="F21" s="25" t="s">
        <v>47</v>
      </c>
      <c r="G21" s="26" t="s">
        <v>33</v>
      </c>
      <c r="H21" s="7" t="s">
        <v>17</v>
      </c>
    </row>
    <row r="22" spans="1:8" ht="14.25" hidden="1" customHeight="1">
      <c r="A22" s="15" t="s">
        <v>11</v>
      </c>
      <c r="B22" s="15" t="s">
        <v>49</v>
      </c>
      <c r="C22" s="15">
        <v>1</v>
      </c>
      <c r="D22" s="15" t="s">
        <v>12</v>
      </c>
      <c r="E22" s="25" t="s">
        <v>889</v>
      </c>
      <c r="F22" s="25" t="s">
        <v>91</v>
      </c>
      <c r="G22" s="26" t="s">
        <v>36</v>
      </c>
    </row>
    <row r="23" spans="1:8" ht="14.25" hidden="1" customHeight="1">
      <c r="A23" s="15" t="s">
        <v>11</v>
      </c>
      <c r="B23" s="15" t="s">
        <v>49</v>
      </c>
      <c r="C23" s="15">
        <v>1</v>
      </c>
      <c r="D23" s="15" t="s">
        <v>12</v>
      </c>
      <c r="E23" s="25" t="s">
        <v>889</v>
      </c>
      <c r="F23" s="25" t="s">
        <v>92</v>
      </c>
      <c r="G23" s="26" t="s">
        <v>60</v>
      </c>
      <c r="H23" s="7" t="s">
        <v>52</v>
      </c>
    </row>
    <row r="24" spans="1:8" ht="14.25" hidden="1" customHeight="1">
      <c r="A24" s="15" t="s">
        <v>11</v>
      </c>
      <c r="B24" s="15" t="s">
        <v>49</v>
      </c>
      <c r="C24" s="15">
        <v>1</v>
      </c>
      <c r="D24" s="15" t="s">
        <v>12</v>
      </c>
      <c r="E24" s="25" t="s">
        <v>889</v>
      </c>
      <c r="F24" s="25" t="s">
        <v>93</v>
      </c>
      <c r="G24" s="26" t="s">
        <v>62</v>
      </c>
      <c r="H24" s="7" t="s">
        <v>52</v>
      </c>
    </row>
    <row r="25" spans="1:8" ht="14.25" hidden="1" customHeight="1">
      <c r="A25" s="15" t="s">
        <v>11</v>
      </c>
      <c r="B25" s="15" t="s">
        <v>49</v>
      </c>
      <c r="C25" s="15">
        <v>1</v>
      </c>
      <c r="D25" s="15" t="s">
        <v>12</v>
      </c>
      <c r="E25" s="25" t="s">
        <v>889</v>
      </c>
      <c r="F25" s="25" t="s">
        <v>94</v>
      </c>
      <c r="G25" s="26" t="s">
        <v>64</v>
      </c>
      <c r="H25" s="7" t="s">
        <v>52</v>
      </c>
    </row>
    <row r="26" spans="1:8" ht="14.25" hidden="1" customHeight="1">
      <c r="A26" s="15" t="s">
        <v>11</v>
      </c>
      <c r="B26" s="15" t="s">
        <v>49</v>
      </c>
      <c r="C26" s="15">
        <v>1</v>
      </c>
      <c r="D26" s="15" t="s">
        <v>12</v>
      </c>
      <c r="E26" s="25" t="s">
        <v>889</v>
      </c>
      <c r="F26" s="25" t="s">
        <v>95</v>
      </c>
      <c r="G26" s="26" t="s">
        <v>96</v>
      </c>
      <c r="H26" s="7" t="s">
        <v>52</v>
      </c>
    </row>
    <row r="27" spans="1:8" ht="14.25" hidden="1" customHeight="1">
      <c r="A27" s="15" t="s">
        <v>11</v>
      </c>
      <c r="B27" s="15" t="s">
        <v>49</v>
      </c>
      <c r="C27" s="15">
        <v>2</v>
      </c>
      <c r="D27" s="15" t="s">
        <v>12</v>
      </c>
      <c r="E27" s="25" t="s">
        <v>889</v>
      </c>
      <c r="F27" s="25" t="s">
        <v>91</v>
      </c>
      <c r="G27" s="26" t="s">
        <v>36</v>
      </c>
    </row>
    <row r="28" spans="1:8" ht="14.25" hidden="1" customHeight="1">
      <c r="A28" s="15" t="s">
        <v>11</v>
      </c>
      <c r="B28" s="15" t="s">
        <v>49</v>
      </c>
      <c r="C28" s="15">
        <v>2</v>
      </c>
      <c r="D28" s="15" t="s">
        <v>12</v>
      </c>
      <c r="E28" s="25" t="s">
        <v>889</v>
      </c>
      <c r="F28" s="25" t="s">
        <v>97</v>
      </c>
      <c r="G28" s="13" t="s">
        <v>51</v>
      </c>
    </row>
    <row r="29" spans="1:8" ht="14.25" hidden="1" customHeight="1">
      <c r="A29" s="15" t="s">
        <v>11</v>
      </c>
      <c r="B29" s="15" t="s">
        <v>49</v>
      </c>
      <c r="C29" s="15">
        <v>2</v>
      </c>
      <c r="D29" s="15" t="s">
        <v>12</v>
      </c>
      <c r="E29" s="25" t="s">
        <v>889</v>
      </c>
      <c r="F29" s="25" t="s">
        <v>98</v>
      </c>
      <c r="G29" s="13" t="s">
        <v>54</v>
      </c>
    </row>
    <row r="30" spans="1:8" ht="14.25" hidden="1" customHeight="1">
      <c r="A30" s="15" t="s">
        <v>11</v>
      </c>
      <c r="B30" s="15" t="s">
        <v>49</v>
      </c>
      <c r="C30" s="15">
        <v>2</v>
      </c>
      <c r="D30" s="15" t="s">
        <v>12</v>
      </c>
      <c r="E30" s="12" t="s">
        <v>889</v>
      </c>
      <c r="F30" s="12" t="s">
        <v>99</v>
      </c>
      <c r="G30" s="13" t="s">
        <v>25</v>
      </c>
    </row>
    <row r="31" spans="1:8" ht="14.25" hidden="1" customHeight="1">
      <c r="A31" s="15" t="s">
        <v>11</v>
      </c>
      <c r="B31" s="15" t="s">
        <v>49</v>
      </c>
      <c r="C31" s="15">
        <v>2</v>
      </c>
      <c r="D31" s="15" t="s">
        <v>12</v>
      </c>
      <c r="E31" s="25" t="s">
        <v>889</v>
      </c>
      <c r="F31" s="25" t="s">
        <v>95</v>
      </c>
      <c r="G31" s="26" t="s">
        <v>96</v>
      </c>
    </row>
    <row r="32" spans="1:8" ht="14.25" hidden="1" customHeight="1">
      <c r="A32" s="15" t="s">
        <v>11</v>
      </c>
      <c r="B32" s="15" t="s">
        <v>68</v>
      </c>
      <c r="C32" s="15">
        <v>3</v>
      </c>
      <c r="D32" s="15" t="s">
        <v>12</v>
      </c>
      <c r="E32" s="25" t="s">
        <v>889</v>
      </c>
      <c r="F32" s="25" t="s">
        <v>91</v>
      </c>
      <c r="G32" s="26" t="s">
        <v>36</v>
      </c>
    </row>
    <row r="33" spans="1:8" ht="14.25" hidden="1" customHeight="1">
      <c r="A33" s="15" t="s">
        <v>11</v>
      </c>
      <c r="B33" s="15" t="s">
        <v>68</v>
      </c>
      <c r="C33" s="15">
        <v>3</v>
      </c>
      <c r="D33" s="15" t="s">
        <v>12</v>
      </c>
      <c r="E33" s="25" t="s">
        <v>889</v>
      </c>
      <c r="F33" s="25" t="s">
        <v>100</v>
      </c>
      <c r="G33" s="13" t="s">
        <v>28</v>
      </c>
    </row>
    <row r="34" spans="1:8" ht="14.25" hidden="1" customHeight="1">
      <c r="A34" s="15" t="s">
        <v>11</v>
      </c>
      <c r="B34" s="15" t="s">
        <v>68</v>
      </c>
      <c r="C34" s="15">
        <v>3</v>
      </c>
      <c r="D34" s="15" t="s">
        <v>12</v>
      </c>
      <c r="E34" s="25" t="s">
        <v>889</v>
      </c>
      <c r="F34" s="25" t="s">
        <v>101</v>
      </c>
      <c r="G34" s="13" t="s">
        <v>31</v>
      </c>
    </row>
    <row r="35" spans="1:8" ht="14.25" hidden="1" customHeight="1">
      <c r="A35" s="15" t="s">
        <v>11</v>
      </c>
      <c r="B35" s="15" t="s">
        <v>68</v>
      </c>
      <c r="C35" s="15">
        <v>3</v>
      </c>
      <c r="D35" s="15" t="s">
        <v>12</v>
      </c>
      <c r="E35" s="25" t="s">
        <v>889</v>
      </c>
      <c r="F35" s="25" t="s">
        <v>102</v>
      </c>
      <c r="G35" s="14" t="s">
        <v>77</v>
      </c>
    </row>
    <row r="36" spans="1:8" ht="14.25" hidden="1" customHeight="1">
      <c r="A36" s="15" t="s">
        <v>11</v>
      </c>
      <c r="B36" s="15" t="s">
        <v>68</v>
      </c>
      <c r="C36" s="15">
        <v>3</v>
      </c>
      <c r="D36" s="15" t="s">
        <v>12</v>
      </c>
      <c r="E36" s="25" t="s">
        <v>889</v>
      </c>
      <c r="F36" s="25" t="s">
        <v>103</v>
      </c>
      <c r="G36" s="13" t="s">
        <v>57</v>
      </c>
    </row>
    <row r="37" spans="1:8" ht="14.25" hidden="1" customHeight="1">
      <c r="A37" s="15" t="s">
        <v>11</v>
      </c>
      <c r="B37" s="15" t="s">
        <v>68</v>
      </c>
      <c r="C37" s="15">
        <v>4</v>
      </c>
      <c r="D37" s="15" t="s">
        <v>12</v>
      </c>
      <c r="E37" s="25" t="s">
        <v>889</v>
      </c>
      <c r="F37" s="25" t="s">
        <v>91</v>
      </c>
      <c r="G37" s="26" t="s">
        <v>36</v>
      </c>
      <c r="H37" s="7" t="s">
        <v>52</v>
      </c>
    </row>
    <row r="38" spans="1:8" ht="14.25" hidden="1" customHeight="1">
      <c r="A38" s="15" t="s">
        <v>11</v>
      </c>
      <c r="B38" s="15" t="s">
        <v>68</v>
      </c>
      <c r="C38" s="15">
        <v>4</v>
      </c>
      <c r="D38" s="15" t="s">
        <v>12</v>
      </c>
      <c r="E38" s="25" t="s">
        <v>889</v>
      </c>
      <c r="F38" s="25" t="s">
        <v>97</v>
      </c>
      <c r="G38" s="13" t="s">
        <v>51</v>
      </c>
    </row>
    <row r="39" spans="1:8" ht="14.25" hidden="1" customHeight="1">
      <c r="A39" s="15" t="s">
        <v>11</v>
      </c>
      <c r="B39" s="15" t="s">
        <v>68</v>
      </c>
      <c r="C39" s="15">
        <v>4</v>
      </c>
      <c r="D39" s="15" t="s">
        <v>12</v>
      </c>
      <c r="E39" s="25" t="s">
        <v>889</v>
      </c>
      <c r="F39" s="25" t="s">
        <v>104</v>
      </c>
      <c r="G39" s="13" t="s">
        <v>70</v>
      </c>
    </row>
    <row r="40" spans="1:8" ht="14.25" hidden="1" customHeight="1">
      <c r="A40" s="15" t="s">
        <v>11</v>
      </c>
      <c r="B40" s="15" t="s">
        <v>68</v>
      </c>
      <c r="C40" s="15">
        <v>4</v>
      </c>
      <c r="D40" s="15" t="s">
        <v>12</v>
      </c>
      <c r="E40" s="25" t="s">
        <v>889</v>
      </c>
      <c r="F40" s="25" t="s">
        <v>105</v>
      </c>
      <c r="G40" s="13" t="s">
        <v>23</v>
      </c>
    </row>
    <row r="41" spans="1:8" ht="14.25" hidden="1" customHeight="1">
      <c r="A41" s="15" t="s">
        <v>11</v>
      </c>
      <c r="B41" s="15" t="s">
        <v>68</v>
      </c>
      <c r="C41" s="15">
        <v>4</v>
      </c>
      <c r="D41" s="15" t="s">
        <v>12</v>
      </c>
      <c r="E41" s="25" t="s">
        <v>889</v>
      </c>
      <c r="F41" s="25" t="s">
        <v>106</v>
      </c>
      <c r="G41" s="13" t="s">
        <v>73</v>
      </c>
    </row>
    <row r="42" spans="1:8" ht="14.25" hidden="1" customHeight="1">
      <c r="A42" s="15" t="s">
        <v>48</v>
      </c>
      <c r="B42" s="27" t="s">
        <v>49</v>
      </c>
      <c r="C42" s="27">
        <v>1</v>
      </c>
      <c r="D42" s="15" t="s">
        <v>12</v>
      </c>
      <c r="E42" s="25" t="s">
        <v>888</v>
      </c>
      <c r="F42" s="25" t="s">
        <v>50</v>
      </c>
      <c r="G42" s="13" t="s">
        <v>51</v>
      </c>
      <c r="H42" s="7" t="s">
        <v>52</v>
      </c>
    </row>
    <row r="43" spans="1:8" ht="14.25" hidden="1" customHeight="1">
      <c r="A43" s="15" t="s">
        <v>48</v>
      </c>
      <c r="B43" s="27" t="s">
        <v>49</v>
      </c>
      <c r="C43" s="27">
        <v>1</v>
      </c>
      <c r="D43" s="15" t="s">
        <v>12</v>
      </c>
      <c r="E43" s="25" t="s">
        <v>888</v>
      </c>
      <c r="F43" s="25" t="s">
        <v>53</v>
      </c>
      <c r="G43" s="13" t="s">
        <v>54</v>
      </c>
      <c r="H43" s="7" t="s">
        <v>52</v>
      </c>
    </row>
    <row r="44" spans="1:8" ht="14.25" hidden="1" customHeight="1">
      <c r="A44" s="15" t="s">
        <v>48</v>
      </c>
      <c r="B44" s="27" t="s">
        <v>49</v>
      </c>
      <c r="C44" s="27">
        <v>1</v>
      </c>
      <c r="D44" s="15" t="s">
        <v>12</v>
      </c>
      <c r="E44" s="25" t="s">
        <v>888</v>
      </c>
      <c r="F44" s="25" t="s">
        <v>55</v>
      </c>
      <c r="G44" s="13" t="s">
        <v>15</v>
      </c>
      <c r="H44" s="7" t="s">
        <v>52</v>
      </c>
    </row>
    <row r="45" spans="1:8" ht="14.25" hidden="1" customHeight="1">
      <c r="A45" s="15" t="s">
        <v>48</v>
      </c>
      <c r="B45" s="27" t="s">
        <v>49</v>
      </c>
      <c r="C45" s="27">
        <v>1</v>
      </c>
      <c r="D45" s="15" t="s">
        <v>12</v>
      </c>
      <c r="E45" s="25" t="s">
        <v>888</v>
      </c>
      <c r="F45" s="25" t="s">
        <v>56</v>
      </c>
      <c r="G45" s="13" t="s">
        <v>57</v>
      </c>
      <c r="H45" s="7" t="s">
        <v>52</v>
      </c>
    </row>
    <row r="46" spans="1:8" ht="14.25" hidden="1" customHeight="1">
      <c r="A46" s="15" t="s">
        <v>48</v>
      </c>
      <c r="B46" s="27" t="s">
        <v>49</v>
      </c>
      <c r="C46" s="27">
        <v>1</v>
      </c>
      <c r="D46" s="15" t="s">
        <v>12</v>
      </c>
      <c r="E46" s="25" t="s">
        <v>888</v>
      </c>
      <c r="F46" s="25" t="s">
        <v>58</v>
      </c>
      <c r="G46" s="13" t="s">
        <v>25</v>
      </c>
      <c r="H46" s="7" t="s">
        <v>52</v>
      </c>
    </row>
    <row r="47" spans="1:8" ht="14.25" hidden="1" customHeight="1">
      <c r="A47" s="15" t="s">
        <v>48</v>
      </c>
      <c r="B47" s="27" t="s">
        <v>49</v>
      </c>
      <c r="C47" s="27">
        <v>2</v>
      </c>
      <c r="D47" s="15" t="s">
        <v>12</v>
      </c>
      <c r="E47" s="25" t="s">
        <v>888</v>
      </c>
      <c r="F47" s="25" t="s">
        <v>59</v>
      </c>
      <c r="G47" s="13" t="s">
        <v>60</v>
      </c>
    </row>
    <row r="48" spans="1:8" ht="14.25" hidden="1" customHeight="1">
      <c r="A48" s="15" t="s">
        <v>48</v>
      </c>
      <c r="B48" s="27" t="s">
        <v>49</v>
      </c>
      <c r="C48" s="27">
        <v>2</v>
      </c>
      <c r="D48" s="15" t="s">
        <v>12</v>
      </c>
      <c r="E48" s="25" t="s">
        <v>888</v>
      </c>
      <c r="F48" s="25" t="s">
        <v>55</v>
      </c>
      <c r="G48" s="13" t="s">
        <v>15</v>
      </c>
    </row>
    <row r="49" spans="1:7" ht="14.25" hidden="1" customHeight="1">
      <c r="A49" s="15" t="s">
        <v>48</v>
      </c>
      <c r="B49" s="27" t="s">
        <v>49</v>
      </c>
      <c r="C49" s="12">
        <v>2</v>
      </c>
      <c r="D49" s="15" t="s">
        <v>12</v>
      </c>
      <c r="E49" s="25" t="s">
        <v>888</v>
      </c>
      <c r="F49" s="25" t="s">
        <v>61</v>
      </c>
      <c r="G49" s="13" t="s">
        <v>62</v>
      </c>
    </row>
    <row r="50" spans="1:7" ht="14.25" hidden="1" customHeight="1">
      <c r="A50" s="15" t="s">
        <v>48</v>
      </c>
      <c r="B50" s="27" t="s">
        <v>49</v>
      </c>
      <c r="C50" s="27">
        <v>2</v>
      </c>
      <c r="D50" s="15" t="s">
        <v>12</v>
      </c>
      <c r="E50" s="25" t="s">
        <v>888</v>
      </c>
      <c r="F50" s="25" t="s">
        <v>56</v>
      </c>
      <c r="G50" s="13" t="s">
        <v>57</v>
      </c>
    </row>
    <row r="51" spans="1:7" ht="14.25" hidden="1" customHeight="1">
      <c r="A51" s="15" t="s">
        <v>48</v>
      </c>
      <c r="B51" s="27" t="s">
        <v>49</v>
      </c>
      <c r="C51" s="27">
        <v>2</v>
      </c>
      <c r="D51" s="15" t="s">
        <v>12</v>
      </c>
      <c r="E51" s="25" t="s">
        <v>888</v>
      </c>
      <c r="F51" s="25" t="s">
        <v>63</v>
      </c>
      <c r="G51" s="13" t="s">
        <v>64</v>
      </c>
    </row>
    <row r="52" spans="1:7" ht="14.25" hidden="1" customHeight="1">
      <c r="A52" s="15" t="s">
        <v>48</v>
      </c>
      <c r="B52" s="27" t="s">
        <v>49</v>
      </c>
      <c r="C52" s="27">
        <v>2</v>
      </c>
      <c r="D52" s="15" t="s">
        <v>12</v>
      </c>
      <c r="E52" s="25" t="s">
        <v>888</v>
      </c>
      <c r="F52" s="25" t="s">
        <v>65</v>
      </c>
      <c r="G52" s="13" t="s">
        <v>62</v>
      </c>
    </row>
    <row r="53" spans="1:7" ht="14.25" hidden="1" customHeight="1">
      <c r="A53" s="15" t="s">
        <v>48</v>
      </c>
      <c r="B53" s="27" t="s">
        <v>49</v>
      </c>
      <c r="C53" s="27">
        <v>2</v>
      </c>
      <c r="D53" s="15" t="s">
        <v>12</v>
      </c>
      <c r="E53" s="25" t="s">
        <v>888</v>
      </c>
      <c r="F53" s="25" t="s">
        <v>66</v>
      </c>
      <c r="G53" s="13" t="s">
        <v>67</v>
      </c>
    </row>
    <row r="54" spans="1:7" ht="14.25" hidden="1" customHeight="1">
      <c r="A54" s="15" t="s">
        <v>48</v>
      </c>
      <c r="B54" s="27" t="s">
        <v>68</v>
      </c>
      <c r="C54" s="27">
        <v>3</v>
      </c>
      <c r="D54" s="15" t="s">
        <v>12</v>
      </c>
      <c r="E54" s="25" t="s">
        <v>888</v>
      </c>
      <c r="F54" s="25" t="s">
        <v>50</v>
      </c>
      <c r="G54" s="13" t="s">
        <v>51</v>
      </c>
    </row>
    <row r="55" spans="1:7" ht="14.25" hidden="1" customHeight="1">
      <c r="A55" s="15" t="s">
        <v>48</v>
      </c>
      <c r="B55" s="27" t="s">
        <v>68</v>
      </c>
      <c r="C55" s="27">
        <v>3</v>
      </c>
      <c r="D55" s="15" t="s">
        <v>12</v>
      </c>
      <c r="E55" s="25" t="s">
        <v>888</v>
      </c>
      <c r="F55" s="25" t="s">
        <v>55</v>
      </c>
      <c r="G55" s="13" t="s">
        <v>15</v>
      </c>
    </row>
    <row r="56" spans="1:7" ht="14.25" hidden="1" customHeight="1">
      <c r="A56" s="15" t="s">
        <v>48</v>
      </c>
      <c r="B56" s="27" t="s">
        <v>68</v>
      </c>
      <c r="C56" s="12">
        <v>3</v>
      </c>
      <c r="D56" s="15" t="s">
        <v>12</v>
      </c>
      <c r="E56" s="25" t="s">
        <v>888</v>
      </c>
      <c r="F56" s="25" t="s">
        <v>69</v>
      </c>
      <c r="G56" s="13" t="s">
        <v>70</v>
      </c>
    </row>
    <row r="57" spans="1:7" ht="14.25" hidden="1" customHeight="1">
      <c r="A57" s="15" t="s">
        <v>48</v>
      </c>
      <c r="B57" s="27" t="s">
        <v>68</v>
      </c>
      <c r="C57" s="27">
        <v>3</v>
      </c>
      <c r="D57" s="15" t="s">
        <v>12</v>
      </c>
      <c r="E57" s="25" t="s">
        <v>888</v>
      </c>
      <c r="F57" s="25" t="s">
        <v>71</v>
      </c>
      <c r="G57" s="13" t="s">
        <v>23</v>
      </c>
    </row>
    <row r="58" spans="1:7" ht="14.25" hidden="1" customHeight="1">
      <c r="A58" s="15" t="s">
        <v>48</v>
      </c>
      <c r="B58" s="27" t="s">
        <v>68</v>
      </c>
      <c r="C58" s="27">
        <v>3</v>
      </c>
      <c r="D58" s="15" t="s">
        <v>12</v>
      </c>
      <c r="E58" s="25" t="s">
        <v>888</v>
      </c>
      <c r="F58" s="25" t="s">
        <v>72</v>
      </c>
      <c r="G58" s="13" t="s">
        <v>73</v>
      </c>
    </row>
    <row r="59" spans="1:7" ht="14.25" hidden="1" customHeight="1">
      <c r="A59" s="15" t="s">
        <v>48</v>
      </c>
      <c r="B59" s="27" t="s">
        <v>68</v>
      </c>
      <c r="C59" s="27">
        <v>4</v>
      </c>
      <c r="D59" s="15" t="s">
        <v>12</v>
      </c>
      <c r="E59" s="25" t="s">
        <v>888</v>
      </c>
      <c r="F59" s="25" t="s">
        <v>74</v>
      </c>
      <c r="G59" s="13" t="s">
        <v>28</v>
      </c>
    </row>
    <row r="60" spans="1:7" ht="14.25" hidden="1" customHeight="1">
      <c r="A60" s="15" t="s">
        <v>48</v>
      </c>
      <c r="B60" s="27" t="s">
        <v>68</v>
      </c>
      <c r="C60" s="27">
        <v>4</v>
      </c>
      <c r="D60" s="15" t="s">
        <v>12</v>
      </c>
      <c r="E60" s="25" t="s">
        <v>888</v>
      </c>
      <c r="F60" s="25" t="s">
        <v>55</v>
      </c>
      <c r="G60" s="13" t="s">
        <v>15</v>
      </c>
    </row>
    <row r="61" spans="1:7" ht="14.25" hidden="1" customHeight="1">
      <c r="A61" s="15" t="s">
        <v>48</v>
      </c>
      <c r="B61" s="27" t="s">
        <v>68</v>
      </c>
      <c r="C61" s="12">
        <v>4</v>
      </c>
      <c r="D61" s="15" t="s">
        <v>12</v>
      </c>
      <c r="E61" s="25" t="s">
        <v>888</v>
      </c>
      <c r="F61" s="25" t="s">
        <v>75</v>
      </c>
      <c r="G61" s="13" t="s">
        <v>31</v>
      </c>
    </row>
    <row r="62" spans="1:7" ht="14.25" hidden="1" customHeight="1">
      <c r="A62" s="15" t="s">
        <v>48</v>
      </c>
      <c r="B62" s="27" t="s">
        <v>68</v>
      </c>
      <c r="C62" s="27">
        <v>4</v>
      </c>
      <c r="D62" s="15" t="s">
        <v>12</v>
      </c>
      <c r="E62" s="25" t="s">
        <v>888</v>
      </c>
      <c r="F62" s="25" t="s">
        <v>56</v>
      </c>
      <c r="G62" s="13" t="s">
        <v>57</v>
      </c>
    </row>
    <row r="63" spans="1:7" ht="14.25" hidden="1" customHeight="1">
      <c r="A63" s="15" t="s">
        <v>48</v>
      </c>
      <c r="B63" s="27" t="s">
        <v>68</v>
      </c>
      <c r="C63" s="27">
        <v>4</v>
      </c>
      <c r="D63" s="15" t="s">
        <v>12</v>
      </c>
      <c r="E63" s="25" t="s">
        <v>888</v>
      </c>
      <c r="F63" s="25" t="s">
        <v>76</v>
      </c>
      <c r="G63" s="14" t="s">
        <v>77</v>
      </c>
    </row>
    <row r="64" spans="1:7" ht="14.25" hidden="1" customHeight="1">
      <c r="A64" s="15" t="s">
        <v>48</v>
      </c>
      <c r="B64" s="27" t="s">
        <v>78</v>
      </c>
      <c r="C64" s="15">
        <v>0</v>
      </c>
      <c r="D64" s="15" t="s">
        <v>12</v>
      </c>
      <c r="E64" s="25" t="s">
        <v>888</v>
      </c>
      <c r="F64" s="12" t="s">
        <v>79</v>
      </c>
      <c r="G64" s="13" t="s">
        <v>80</v>
      </c>
    </row>
    <row r="65" spans="1:7" ht="14.25" hidden="1" customHeight="1">
      <c r="A65" s="15" t="s">
        <v>48</v>
      </c>
      <c r="B65" s="27" t="s">
        <v>78</v>
      </c>
      <c r="C65" s="12">
        <v>0</v>
      </c>
      <c r="D65" s="15" t="s">
        <v>12</v>
      </c>
      <c r="E65" s="25" t="s">
        <v>888</v>
      </c>
      <c r="F65" s="25" t="s">
        <v>81</v>
      </c>
      <c r="G65" s="13" t="s">
        <v>19</v>
      </c>
    </row>
    <row r="66" spans="1:7" ht="14.25" hidden="1" customHeight="1">
      <c r="A66" s="15" t="s">
        <v>48</v>
      </c>
      <c r="B66" s="27" t="s">
        <v>78</v>
      </c>
      <c r="C66" s="27">
        <v>0</v>
      </c>
      <c r="D66" s="15" t="s">
        <v>12</v>
      </c>
      <c r="E66" s="25" t="s">
        <v>888</v>
      </c>
      <c r="F66" s="25" t="s">
        <v>82</v>
      </c>
      <c r="G66" s="13" t="s">
        <v>83</v>
      </c>
    </row>
    <row r="67" spans="1:7" ht="14.25" hidden="1" customHeight="1">
      <c r="A67" s="15" t="s">
        <v>48</v>
      </c>
      <c r="B67" s="27" t="s">
        <v>78</v>
      </c>
      <c r="C67" s="27">
        <v>0</v>
      </c>
      <c r="D67" s="15" t="s">
        <v>12</v>
      </c>
      <c r="E67" s="25" t="s">
        <v>888</v>
      </c>
      <c r="F67" s="25" t="s">
        <v>84</v>
      </c>
      <c r="G67" s="13" t="s">
        <v>85</v>
      </c>
    </row>
    <row r="68" spans="1:7" ht="14.25" hidden="1" customHeight="1">
      <c r="A68" s="15" t="s">
        <v>48</v>
      </c>
      <c r="B68" s="27" t="s">
        <v>78</v>
      </c>
      <c r="C68" s="27">
        <v>0</v>
      </c>
      <c r="D68" s="15" t="s">
        <v>12</v>
      </c>
      <c r="E68" s="25" t="s">
        <v>888</v>
      </c>
      <c r="F68" s="25" t="s">
        <v>86</v>
      </c>
      <c r="G68" s="14" t="s">
        <v>87</v>
      </c>
    </row>
    <row r="69" spans="1:7" ht="14.25" hidden="1" customHeight="1">
      <c r="A69" s="15" t="s">
        <v>48</v>
      </c>
      <c r="B69" s="27" t="s">
        <v>78</v>
      </c>
      <c r="C69" s="27">
        <v>0</v>
      </c>
      <c r="D69" s="15" t="s">
        <v>12</v>
      </c>
      <c r="E69" s="25" t="s">
        <v>888</v>
      </c>
      <c r="F69" s="25" t="s">
        <v>88</v>
      </c>
      <c r="G69" s="13" t="s">
        <v>89</v>
      </c>
    </row>
    <row r="70" spans="1:7" ht="14.25" hidden="1" customHeight="1">
      <c r="A70" s="16" t="s">
        <v>620</v>
      </c>
      <c r="B70" s="12">
        <v>0</v>
      </c>
      <c r="C70" s="12">
        <v>0</v>
      </c>
      <c r="D70" s="16" t="s">
        <v>107</v>
      </c>
      <c r="E70" s="12" t="s">
        <v>621</v>
      </c>
      <c r="F70" s="12" t="s">
        <v>622</v>
      </c>
      <c r="G70" s="14" t="s">
        <v>623</v>
      </c>
    </row>
    <row r="71" spans="1:7" ht="14.25" hidden="1" customHeight="1">
      <c r="A71" s="16" t="s">
        <v>620</v>
      </c>
      <c r="B71" s="12">
        <v>0</v>
      </c>
      <c r="C71" s="12">
        <v>0</v>
      </c>
      <c r="D71" s="16" t="s">
        <v>107</v>
      </c>
      <c r="E71" s="12" t="s">
        <v>621</v>
      </c>
      <c r="F71" s="12" t="s">
        <v>624</v>
      </c>
      <c r="G71" s="14" t="s">
        <v>625</v>
      </c>
    </row>
    <row r="72" spans="1:7" ht="14.25" hidden="1" customHeight="1">
      <c r="A72" s="16" t="s">
        <v>620</v>
      </c>
      <c r="B72" s="12">
        <v>0</v>
      </c>
      <c r="C72" s="12">
        <v>0</v>
      </c>
      <c r="D72" s="16" t="s">
        <v>107</v>
      </c>
      <c r="E72" s="12" t="s">
        <v>621</v>
      </c>
      <c r="F72" s="12" t="s">
        <v>626</v>
      </c>
      <c r="G72" s="14" t="s">
        <v>627</v>
      </c>
    </row>
    <row r="73" spans="1:7" ht="14.25" hidden="1" customHeight="1">
      <c r="A73" s="16" t="s">
        <v>620</v>
      </c>
      <c r="B73" s="12">
        <v>0</v>
      </c>
      <c r="C73" s="12">
        <v>0</v>
      </c>
      <c r="D73" s="16" t="s">
        <v>107</v>
      </c>
      <c r="E73" s="12" t="s">
        <v>621</v>
      </c>
      <c r="F73" s="12" t="s">
        <v>628</v>
      </c>
      <c r="G73" s="14" t="s">
        <v>1105</v>
      </c>
    </row>
    <row r="74" spans="1:7" ht="14.25" hidden="1" customHeight="1">
      <c r="A74" s="16" t="s">
        <v>620</v>
      </c>
      <c r="B74" s="12">
        <v>0</v>
      </c>
      <c r="C74" s="12">
        <v>0</v>
      </c>
      <c r="D74" s="16" t="s">
        <v>107</v>
      </c>
      <c r="E74" s="12" t="s">
        <v>621</v>
      </c>
      <c r="F74" s="12" t="s">
        <v>1096</v>
      </c>
      <c r="G74" s="14" t="s">
        <v>1106</v>
      </c>
    </row>
    <row r="75" spans="1:7" ht="14.25" hidden="1" customHeight="1">
      <c r="A75" s="16" t="s">
        <v>620</v>
      </c>
      <c r="B75" s="12">
        <v>0</v>
      </c>
      <c r="C75" s="12">
        <v>0</v>
      </c>
      <c r="D75" s="16" t="s">
        <v>107</v>
      </c>
      <c r="E75" s="12" t="s">
        <v>621</v>
      </c>
      <c r="F75" s="12" t="s">
        <v>1104</v>
      </c>
      <c r="G75" s="14" t="s">
        <v>1107</v>
      </c>
    </row>
    <row r="76" spans="1:7" ht="14.25" hidden="1" customHeight="1">
      <c r="A76" s="16" t="s">
        <v>620</v>
      </c>
      <c r="B76" s="12">
        <v>0</v>
      </c>
      <c r="C76" s="12">
        <v>0</v>
      </c>
      <c r="D76" s="16" t="s">
        <v>107</v>
      </c>
      <c r="E76" s="12" t="s">
        <v>629</v>
      </c>
      <c r="F76" s="12" t="s">
        <v>630</v>
      </c>
      <c r="G76" s="14" t="s">
        <v>631</v>
      </c>
    </row>
    <row r="77" spans="1:7" ht="14.25" hidden="1" customHeight="1">
      <c r="A77" s="16" t="s">
        <v>620</v>
      </c>
      <c r="B77" s="12">
        <v>0</v>
      </c>
      <c r="C77" s="12">
        <v>0</v>
      </c>
      <c r="D77" s="16" t="s">
        <v>107</v>
      </c>
      <c r="E77" s="12" t="s">
        <v>629</v>
      </c>
      <c r="F77" s="12" t="s">
        <v>632</v>
      </c>
      <c r="G77" s="14" t="s">
        <v>633</v>
      </c>
    </row>
    <row r="78" spans="1:7" ht="14.25" hidden="1" customHeight="1">
      <c r="A78" s="16" t="s">
        <v>620</v>
      </c>
      <c r="B78" s="12">
        <v>0</v>
      </c>
      <c r="C78" s="12">
        <v>0</v>
      </c>
      <c r="D78" s="16" t="s">
        <v>107</v>
      </c>
      <c r="E78" s="12" t="s">
        <v>629</v>
      </c>
      <c r="F78" s="12" t="s">
        <v>634</v>
      </c>
      <c r="G78" s="14" t="s">
        <v>635</v>
      </c>
    </row>
    <row r="79" spans="1:7" ht="14.25" hidden="1" customHeight="1">
      <c r="A79" s="16" t="s">
        <v>620</v>
      </c>
      <c r="B79" s="12">
        <v>0</v>
      </c>
      <c r="C79" s="12">
        <v>0</v>
      </c>
      <c r="D79" s="16" t="s">
        <v>107</v>
      </c>
      <c r="E79" s="12" t="s">
        <v>629</v>
      </c>
      <c r="F79" s="12" t="s">
        <v>636</v>
      </c>
      <c r="G79" s="14" t="s">
        <v>637</v>
      </c>
    </row>
    <row r="80" spans="1:7" ht="14.25" hidden="1" customHeight="1">
      <c r="A80" s="16" t="s">
        <v>620</v>
      </c>
      <c r="B80" s="12">
        <v>0</v>
      </c>
      <c r="C80" s="12">
        <v>0</v>
      </c>
      <c r="D80" s="16" t="s">
        <v>107</v>
      </c>
      <c r="E80" s="12" t="s">
        <v>629</v>
      </c>
      <c r="F80" s="12" t="s">
        <v>638</v>
      </c>
      <c r="G80" s="14" t="s">
        <v>639</v>
      </c>
    </row>
    <row r="81" spans="1:10" ht="14.25" hidden="1" customHeight="1">
      <c r="A81" s="16" t="s">
        <v>620</v>
      </c>
      <c r="B81" s="12">
        <v>0</v>
      </c>
      <c r="C81" s="12">
        <v>0</v>
      </c>
      <c r="D81" s="16" t="s">
        <v>107</v>
      </c>
      <c r="E81" s="12" t="s">
        <v>629</v>
      </c>
      <c r="F81" s="12" t="s">
        <v>640</v>
      </c>
      <c r="G81" s="14" t="s">
        <v>641</v>
      </c>
    </row>
    <row r="82" spans="1:10" ht="14.25" hidden="1" customHeight="1">
      <c r="A82" s="16" t="s">
        <v>620</v>
      </c>
      <c r="B82" s="12">
        <v>0</v>
      </c>
      <c r="C82" s="12">
        <v>0</v>
      </c>
      <c r="D82" s="16" t="s">
        <v>152</v>
      </c>
      <c r="E82" s="12" t="s">
        <v>621</v>
      </c>
      <c r="F82" s="12" t="s">
        <v>642</v>
      </c>
      <c r="G82" s="14" t="s">
        <v>643</v>
      </c>
      <c r="H82" s="7" t="s">
        <v>111</v>
      </c>
    </row>
    <row r="83" spans="1:10" ht="14.25" hidden="1" customHeight="1">
      <c r="A83" s="16" t="s">
        <v>620</v>
      </c>
      <c r="B83" s="12">
        <v>0</v>
      </c>
      <c r="C83" s="12">
        <v>0</v>
      </c>
      <c r="D83" s="16" t="s">
        <v>152</v>
      </c>
      <c r="E83" s="12" t="s">
        <v>621</v>
      </c>
      <c r="F83" s="12" t="s">
        <v>644</v>
      </c>
      <c r="G83" s="14" t="s">
        <v>645</v>
      </c>
      <c r="H83" s="7" t="s">
        <v>111</v>
      </c>
    </row>
    <row r="84" spans="1:10" ht="14.25" hidden="1" customHeight="1">
      <c r="A84" s="16" t="s">
        <v>620</v>
      </c>
      <c r="B84" s="12">
        <v>0</v>
      </c>
      <c r="C84" s="12">
        <v>0</v>
      </c>
      <c r="D84" s="16" t="s">
        <v>152</v>
      </c>
      <c r="E84" s="12" t="s">
        <v>621</v>
      </c>
      <c r="F84" s="12" t="s">
        <v>646</v>
      </c>
      <c r="G84" s="14" t="s">
        <v>647</v>
      </c>
      <c r="H84" s="7" t="s">
        <v>111</v>
      </c>
    </row>
    <row r="85" spans="1:10" ht="14.25" hidden="1" customHeight="1">
      <c r="A85" s="16" t="s">
        <v>620</v>
      </c>
      <c r="B85" s="12">
        <v>0</v>
      </c>
      <c r="C85" s="12">
        <v>0</v>
      </c>
      <c r="D85" s="16" t="s">
        <v>152</v>
      </c>
      <c r="E85" s="12" t="s">
        <v>621</v>
      </c>
      <c r="F85" s="12" t="s">
        <v>648</v>
      </c>
      <c r="G85" s="14" t="s">
        <v>649</v>
      </c>
      <c r="H85" s="7" t="s">
        <v>111</v>
      </c>
    </row>
    <row r="86" spans="1:10" ht="14.25" hidden="1" customHeight="1">
      <c r="A86" s="16" t="s">
        <v>620</v>
      </c>
      <c r="B86" s="12">
        <v>0</v>
      </c>
      <c r="C86" s="12">
        <v>0</v>
      </c>
      <c r="D86" s="16" t="s">
        <v>152</v>
      </c>
      <c r="E86" s="12" t="s">
        <v>621</v>
      </c>
      <c r="F86" s="12" t="s">
        <v>650</v>
      </c>
      <c r="G86" s="14" t="s">
        <v>651</v>
      </c>
      <c r="H86" s="7" t="s">
        <v>111</v>
      </c>
    </row>
    <row r="87" spans="1:10" ht="14.25" hidden="1" customHeight="1">
      <c r="A87" s="16" t="s">
        <v>620</v>
      </c>
      <c r="B87" s="12">
        <v>0</v>
      </c>
      <c r="C87" s="12">
        <v>0</v>
      </c>
      <c r="D87" s="16" t="s">
        <v>152</v>
      </c>
      <c r="E87" s="12" t="s">
        <v>621</v>
      </c>
      <c r="F87" s="12" t="s">
        <v>652</v>
      </c>
      <c r="G87" s="14" t="s">
        <v>653</v>
      </c>
      <c r="H87" s="7" t="s">
        <v>111</v>
      </c>
    </row>
    <row r="88" spans="1:10" s="9" customFormat="1" ht="14.25" hidden="1" customHeight="1">
      <c r="A88" s="16" t="s">
        <v>620</v>
      </c>
      <c r="B88" s="12">
        <v>0</v>
      </c>
      <c r="C88" s="12">
        <v>0</v>
      </c>
      <c r="D88" s="16" t="s">
        <v>152</v>
      </c>
      <c r="E88" s="12" t="s">
        <v>621</v>
      </c>
      <c r="F88" s="12" t="s">
        <v>654</v>
      </c>
      <c r="G88" s="14" t="s">
        <v>655</v>
      </c>
      <c r="H88" s="7" t="s">
        <v>111</v>
      </c>
      <c r="I88" s="7"/>
      <c r="J88" s="7"/>
    </row>
    <row r="89" spans="1:10" s="9" customFormat="1" ht="14.25" hidden="1" customHeight="1">
      <c r="A89" s="16" t="s">
        <v>620</v>
      </c>
      <c r="B89" s="12">
        <v>0</v>
      </c>
      <c r="C89" s="12">
        <v>0</v>
      </c>
      <c r="D89" s="16" t="s">
        <v>152</v>
      </c>
      <c r="E89" s="12" t="s">
        <v>621</v>
      </c>
      <c r="F89" s="12" t="s">
        <v>656</v>
      </c>
      <c r="G89" s="14" t="s">
        <v>657</v>
      </c>
      <c r="H89" s="7" t="s">
        <v>111</v>
      </c>
      <c r="I89" s="7"/>
      <c r="J89" s="7"/>
    </row>
    <row r="90" spans="1:10" s="9" customFormat="1" ht="14.25" hidden="1" customHeight="1">
      <c r="A90" s="16" t="s">
        <v>620</v>
      </c>
      <c r="B90" s="12">
        <v>0</v>
      </c>
      <c r="C90" s="12">
        <v>0</v>
      </c>
      <c r="D90" s="16" t="s">
        <v>152</v>
      </c>
      <c r="E90" s="12" t="s">
        <v>621</v>
      </c>
      <c r="F90" s="12" t="s">
        <v>1122</v>
      </c>
      <c r="G90" s="14" t="s">
        <v>658</v>
      </c>
      <c r="H90" s="7" t="s">
        <v>111</v>
      </c>
      <c r="I90" s="7"/>
      <c r="J90" s="7"/>
    </row>
    <row r="91" spans="1:10" s="9" customFormat="1" ht="14.25" hidden="1" customHeight="1">
      <c r="A91" s="16" t="s">
        <v>620</v>
      </c>
      <c r="B91" s="12">
        <v>0</v>
      </c>
      <c r="C91" s="12">
        <v>0</v>
      </c>
      <c r="D91" s="16" t="s">
        <v>152</v>
      </c>
      <c r="E91" s="12" t="s">
        <v>629</v>
      </c>
      <c r="F91" s="12" t="s">
        <v>659</v>
      </c>
      <c r="G91" s="14" t="s">
        <v>660</v>
      </c>
      <c r="H91" s="7"/>
      <c r="I91" s="7"/>
      <c r="J91" s="7"/>
    </row>
    <row r="92" spans="1:10" s="9" customFormat="1" ht="14.25" hidden="1" customHeight="1">
      <c r="A92" s="16" t="s">
        <v>620</v>
      </c>
      <c r="B92" s="12">
        <v>0</v>
      </c>
      <c r="C92" s="12">
        <v>0</v>
      </c>
      <c r="D92" s="16" t="s">
        <v>152</v>
      </c>
      <c r="E92" s="12" t="s">
        <v>629</v>
      </c>
      <c r="F92" s="12" t="s">
        <v>661</v>
      </c>
      <c r="G92" s="14" t="s">
        <v>662</v>
      </c>
      <c r="H92" s="7"/>
      <c r="I92" s="7"/>
      <c r="J92" s="7"/>
    </row>
    <row r="93" spans="1:10" s="9" customFormat="1" ht="14.25" hidden="1" customHeight="1">
      <c r="A93" s="16" t="s">
        <v>620</v>
      </c>
      <c r="B93" s="12">
        <v>0</v>
      </c>
      <c r="C93" s="12">
        <v>0</v>
      </c>
      <c r="D93" s="16" t="s">
        <v>214</v>
      </c>
      <c r="E93" s="12" t="s">
        <v>621</v>
      </c>
      <c r="F93" s="12" t="s">
        <v>663</v>
      </c>
      <c r="G93" s="14" t="s">
        <v>664</v>
      </c>
      <c r="H93" s="7"/>
      <c r="I93" s="7"/>
      <c r="J93" s="7"/>
    </row>
    <row r="94" spans="1:10" ht="14.25" hidden="1" customHeight="1">
      <c r="A94" s="16" t="s">
        <v>620</v>
      </c>
      <c r="B94" s="12">
        <v>0</v>
      </c>
      <c r="C94" s="12">
        <v>0</v>
      </c>
      <c r="D94" s="16" t="s">
        <v>214</v>
      </c>
      <c r="E94" s="12" t="s">
        <v>621</v>
      </c>
      <c r="F94" s="12" t="s">
        <v>665</v>
      </c>
      <c r="G94" s="14" t="s">
        <v>666</v>
      </c>
    </row>
    <row r="95" spans="1:10" ht="14.25" hidden="1" customHeight="1">
      <c r="A95" s="16" t="s">
        <v>620</v>
      </c>
      <c r="B95" s="12">
        <v>0</v>
      </c>
      <c r="C95" s="12">
        <v>0</v>
      </c>
      <c r="D95" s="16" t="s">
        <v>214</v>
      </c>
      <c r="E95" s="12" t="s">
        <v>621</v>
      </c>
      <c r="F95" s="12" t="s">
        <v>667</v>
      </c>
      <c r="G95" s="14" t="s">
        <v>668</v>
      </c>
    </row>
    <row r="96" spans="1:10" ht="14.25" hidden="1" customHeight="1">
      <c r="A96" s="16" t="s">
        <v>620</v>
      </c>
      <c r="B96" s="12">
        <v>0</v>
      </c>
      <c r="C96" s="12">
        <v>0</v>
      </c>
      <c r="D96" s="16" t="s">
        <v>214</v>
      </c>
      <c r="E96" s="12" t="s">
        <v>621</v>
      </c>
      <c r="F96" s="12" t="s">
        <v>669</v>
      </c>
      <c r="G96" s="14" t="s">
        <v>670</v>
      </c>
    </row>
    <row r="97" spans="1:7" ht="14.25" hidden="1" customHeight="1">
      <c r="A97" s="16" t="s">
        <v>620</v>
      </c>
      <c r="B97" s="12">
        <v>0</v>
      </c>
      <c r="C97" s="12">
        <v>0</v>
      </c>
      <c r="D97" s="16" t="s">
        <v>214</v>
      </c>
      <c r="E97" s="12" t="s">
        <v>621</v>
      </c>
      <c r="F97" s="12" t="s">
        <v>671</v>
      </c>
      <c r="G97" s="14" t="s">
        <v>672</v>
      </c>
    </row>
    <row r="98" spans="1:7" ht="14.25" hidden="1" customHeight="1">
      <c r="A98" s="16" t="s">
        <v>620</v>
      </c>
      <c r="B98" s="12">
        <v>0</v>
      </c>
      <c r="C98" s="12">
        <v>0</v>
      </c>
      <c r="D98" s="16" t="s">
        <v>214</v>
      </c>
      <c r="E98" s="12" t="s">
        <v>621</v>
      </c>
      <c r="F98" s="12" t="s">
        <v>673</v>
      </c>
      <c r="G98" s="14" t="s">
        <v>674</v>
      </c>
    </row>
    <row r="99" spans="1:7" ht="14.25" hidden="1" customHeight="1">
      <c r="A99" s="16" t="s">
        <v>620</v>
      </c>
      <c r="B99" s="12">
        <v>0</v>
      </c>
      <c r="C99" s="12">
        <v>0</v>
      </c>
      <c r="D99" s="16" t="s">
        <v>214</v>
      </c>
      <c r="E99" s="12" t="s">
        <v>629</v>
      </c>
      <c r="F99" s="12" t="s">
        <v>675</v>
      </c>
      <c r="G99" s="14" t="s">
        <v>1059</v>
      </c>
    </row>
    <row r="100" spans="1:7" ht="14.25" hidden="1" customHeight="1">
      <c r="A100" s="16" t="s">
        <v>620</v>
      </c>
      <c r="B100" s="12">
        <v>0</v>
      </c>
      <c r="C100" s="12">
        <v>0</v>
      </c>
      <c r="D100" s="16" t="s">
        <v>214</v>
      </c>
      <c r="E100" s="12" t="s">
        <v>629</v>
      </c>
      <c r="F100" s="12" t="s">
        <v>676</v>
      </c>
      <c r="G100" s="14" t="s">
        <v>1060</v>
      </c>
    </row>
    <row r="101" spans="1:7" ht="14.25" hidden="1" customHeight="1">
      <c r="A101" s="16" t="s">
        <v>620</v>
      </c>
      <c r="B101" s="12">
        <v>0</v>
      </c>
      <c r="C101" s="12">
        <v>0</v>
      </c>
      <c r="D101" s="16" t="s">
        <v>214</v>
      </c>
      <c r="E101" s="12" t="s">
        <v>629</v>
      </c>
      <c r="F101" s="12" t="s">
        <v>677</v>
      </c>
      <c r="G101" s="14" t="s">
        <v>1061</v>
      </c>
    </row>
    <row r="102" spans="1:7" ht="14.25" hidden="1" customHeight="1">
      <c r="A102" s="16" t="s">
        <v>620</v>
      </c>
      <c r="B102" s="12">
        <v>0</v>
      </c>
      <c r="C102" s="12">
        <v>0</v>
      </c>
      <c r="D102" s="16" t="s">
        <v>214</v>
      </c>
      <c r="E102" s="12" t="s">
        <v>629</v>
      </c>
      <c r="F102" s="12" t="s">
        <v>1055</v>
      </c>
      <c r="G102" s="14" t="s">
        <v>1064</v>
      </c>
    </row>
    <row r="103" spans="1:7" ht="14.25" hidden="1" customHeight="1">
      <c r="A103" s="16" t="s">
        <v>620</v>
      </c>
      <c r="B103" s="12">
        <v>0</v>
      </c>
      <c r="C103" s="12">
        <v>0</v>
      </c>
      <c r="D103" s="12" t="s">
        <v>214</v>
      </c>
      <c r="E103" s="12" t="s">
        <v>629</v>
      </c>
      <c r="F103" s="25" t="s">
        <v>678</v>
      </c>
      <c r="G103" s="13" t="s">
        <v>1062</v>
      </c>
    </row>
    <row r="104" spans="1:7" ht="14.25" hidden="1" customHeight="1">
      <c r="A104" s="16" t="s">
        <v>620</v>
      </c>
      <c r="B104" s="12">
        <v>0</v>
      </c>
      <c r="C104" s="12">
        <v>0</v>
      </c>
      <c r="D104" s="16" t="s">
        <v>214</v>
      </c>
      <c r="E104" s="12" t="s">
        <v>629</v>
      </c>
      <c r="F104" s="12" t="s">
        <v>679</v>
      </c>
      <c r="G104" s="14" t="s">
        <v>1063</v>
      </c>
    </row>
    <row r="105" spans="1:7" ht="14.25" hidden="1" customHeight="1">
      <c r="A105" s="16" t="s">
        <v>620</v>
      </c>
      <c r="B105" s="12">
        <v>0</v>
      </c>
      <c r="C105" s="12">
        <v>0</v>
      </c>
      <c r="D105" s="16" t="s">
        <v>214</v>
      </c>
      <c r="E105" s="12" t="s">
        <v>629</v>
      </c>
      <c r="F105" s="12" t="s">
        <v>1056</v>
      </c>
      <c r="G105" s="14" t="s">
        <v>1065</v>
      </c>
    </row>
    <row r="106" spans="1:7" ht="14.25" hidden="1" customHeight="1">
      <c r="A106" s="16" t="s">
        <v>620</v>
      </c>
      <c r="B106" s="12">
        <v>0</v>
      </c>
      <c r="C106" s="12">
        <v>0</v>
      </c>
      <c r="D106" s="12" t="s">
        <v>214</v>
      </c>
      <c r="E106" s="12" t="s">
        <v>629</v>
      </c>
      <c r="F106" s="25" t="s">
        <v>680</v>
      </c>
      <c r="G106" s="13" t="s">
        <v>681</v>
      </c>
    </row>
    <row r="107" spans="1:7" ht="14.25" hidden="1" customHeight="1">
      <c r="A107" s="16" t="s">
        <v>620</v>
      </c>
      <c r="B107" s="12">
        <v>0</v>
      </c>
      <c r="C107" s="12">
        <v>0</v>
      </c>
      <c r="D107" s="12" t="s">
        <v>214</v>
      </c>
      <c r="E107" s="12" t="s">
        <v>629</v>
      </c>
      <c r="F107" s="25" t="s">
        <v>682</v>
      </c>
      <c r="G107" s="13" t="s">
        <v>1066</v>
      </c>
    </row>
    <row r="108" spans="1:7" ht="14.25" hidden="1" customHeight="1">
      <c r="A108" s="16" t="s">
        <v>620</v>
      </c>
      <c r="B108" s="12">
        <v>0</v>
      </c>
      <c r="C108" s="12">
        <v>0</v>
      </c>
      <c r="D108" s="12" t="s">
        <v>214</v>
      </c>
      <c r="E108" s="12" t="s">
        <v>629</v>
      </c>
      <c r="F108" s="39" t="s">
        <v>683</v>
      </c>
      <c r="G108" s="13" t="s">
        <v>1067</v>
      </c>
    </row>
    <row r="109" spans="1:7" ht="14.25" hidden="1" customHeight="1">
      <c r="A109" s="16" t="s">
        <v>620</v>
      </c>
      <c r="B109" s="12">
        <v>0</v>
      </c>
      <c r="C109" s="12">
        <v>0</v>
      </c>
      <c r="D109" s="16" t="s">
        <v>214</v>
      </c>
      <c r="E109" s="12" t="s">
        <v>629</v>
      </c>
      <c r="F109" s="12" t="s">
        <v>684</v>
      </c>
      <c r="G109" s="14" t="s">
        <v>1068</v>
      </c>
    </row>
    <row r="110" spans="1:7" ht="14.25" hidden="1" customHeight="1">
      <c r="A110" s="16" t="s">
        <v>620</v>
      </c>
      <c r="B110" s="12">
        <v>0</v>
      </c>
      <c r="C110" s="12">
        <v>0</v>
      </c>
      <c r="D110" s="12" t="s">
        <v>214</v>
      </c>
      <c r="E110" s="12" t="s">
        <v>629</v>
      </c>
      <c r="F110" s="25" t="s">
        <v>685</v>
      </c>
      <c r="G110" s="13" t="s">
        <v>1069</v>
      </c>
    </row>
    <row r="111" spans="1:7" ht="14.25" hidden="1" customHeight="1">
      <c r="A111" s="16" t="s">
        <v>620</v>
      </c>
      <c r="B111" s="12">
        <v>0</v>
      </c>
      <c r="C111" s="12">
        <v>0</v>
      </c>
      <c r="D111" s="16" t="s">
        <v>214</v>
      </c>
      <c r="E111" s="12" t="s">
        <v>629</v>
      </c>
      <c r="F111" s="12" t="s">
        <v>686</v>
      </c>
      <c r="G111" s="14" t="s">
        <v>1070</v>
      </c>
    </row>
    <row r="112" spans="1:7" ht="14.25" hidden="1" customHeight="1">
      <c r="A112" s="16" t="s">
        <v>620</v>
      </c>
      <c r="B112" s="12">
        <v>0</v>
      </c>
      <c r="C112" s="12">
        <v>0</v>
      </c>
      <c r="D112" s="16" t="s">
        <v>214</v>
      </c>
      <c r="E112" s="12" t="s">
        <v>629</v>
      </c>
      <c r="F112" s="12" t="s">
        <v>687</v>
      </c>
      <c r="G112" s="14" t="s">
        <v>1071</v>
      </c>
    </row>
    <row r="113" spans="1:10" ht="14.25" hidden="1" customHeight="1">
      <c r="A113" s="16" t="s">
        <v>620</v>
      </c>
      <c r="B113" s="12">
        <v>0</v>
      </c>
      <c r="C113" s="12">
        <v>0</v>
      </c>
      <c r="D113" s="16" t="s">
        <v>214</v>
      </c>
      <c r="E113" s="12" t="s">
        <v>629</v>
      </c>
      <c r="F113" s="12" t="s">
        <v>688</v>
      </c>
      <c r="G113" s="14" t="s">
        <v>1072</v>
      </c>
    </row>
    <row r="114" spans="1:10" ht="14.25" hidden="1" customHeight="1">
      <c r="A114" s="16" t="s">
        <v>620</v>
      </c>
      <c r="B114" s="12">
        <v>0</v>
      </c>
      <c r="C114" s="12">
        <v>0</v>
      </c>
      <c r="D114" s="16" t="s">
        <v>268</v>
      </c>
      <c r="E114" s="12" t="s">
        <v>621</v>
      </c>
      <c r="F114" s="12" t="s">
        <v>689</v>
      </c>
      <c r="G114" s="13" t="s">
        <v>690</v>
      </c>
      <c r="H114" s="22"/>
      <c r="I114" s="22"/>
      <c r="J114" s="22"/>
    </row>
    <row r="115" spans="1:10" ht="14.25" hidden="1" customHeight="1">
      <c r="A115" s="16" t="s">
        <v>620</v>
      </c>
      <c r="B115" s="12">
        <v>0</v>
      </c>
      <c r="C115" s="12">
        <v>0</v>
      </c>
      <c r="D115" s="16" t="s">
        <v>268</v>
      </c>
      <c r="E115" s="12" t="s">
        <v>621</v>
      </c>
      <c r="F115" s="12" t="s">
        <v>691</v>
      </c>
      <c r="G115" s="13" t="s">
        <v>692</v>
      </c>
      <c r="H115" s="22"/>
      <c r="I115" s="22"/>
      <c r="J115" s="22"/>
    </row>
    <row r="116" spans="1:10" ht="14.25" hidden="1" customHeight="1">
      <c r="A116" s="16" t="s">
        <v>620</v>
      </c>
      <c r="B116" s="12">
        <v>0</v>
      </c>
      <c r="C116" s="12">
        <v>0</v>
      </c>
      <c r="D116" s="16" t="s">
        <v>268</v>
      </c>
      <c r="E116" s="12" t="s">
        <v>621</v>
      </c>
      <c r="F116" s="12" t="s">
        <v>693</v>
      </c>
      <c r="G116" s="13" t="s">
        <v>694</v>
      </c>
      <c r="H116" s="22"/>
      <c r="I116" s="22"/>
      <c r="J116" s="22"/>
    </row>
    <row r="117" spans="1:10" ht="14.25" hidden="1" customHeight="1">
      <c r="A117" s="16" t="s">
        <v>620</v>
      </c>
      <c r="B117" s="12">
        <v>0</v>
      </c>
      <c r="C117" s="12">
        <v>0</v>
      </c>
      <c r="D117" s="16" t="s">
        <v>268</v>
      </c>
      <c r="E117" s="12" t="s">
        <v>621</v>
      </c>
      <c r="F117" s="12" t="s">
        <v>697</v>
      </c>
      <c r="G117" s="14" t="s">
        <v>698</v>
      </c>
    </row>
    <row r="118" spans="1:10" ht="14.25" hidden="1" customHeight="1">
      <c r="A118" s="16" t="s">
        <v>620</v>
      </c>
      <c r="B118" s="12">
        <v>0</v>
      </c>
      <c r="C118" s="12">
        <v>0</v>
      </c>
      <c r="D118" s="16" t="s">
        <v>268</v>
      </c>
      <c r="E118" s="12" t="s">
        <v>621</v>
      </c>
      <c r="F118" s="12" t="s">
        <v>699</v>
      </c>
      <c r="G118" s="14" t="s">
        <v>700</v>
      </c>
    </row>
    <row r="119" spans="1:10" ht="14.25" hidden="1" customHeight="1">
      <c r="A119" s="16" t="s">
        <v>620</v>
      </c>
      <c r="B119" s="12">
        <v>0</v>
      </c>
      <c r="C119" s="12">
        <v>0</v>
      </c>
      <c r="D119" s="16" t="s">
        <v>268</v>
      </c>
      <c r="E119" s="12" t="s">
        <v>621</v>
      </c>
      <c r="F119" s="12" t="s">
        <v>701</v>
      </c>
      <c r="G119" s="14" t="s">
        <v>702</v>
      </c>
    </row>
    <row r="120" spans="1:10" ht="14.25" hidden="1" customHeight="1">
      <c r="A120" s="16" t="s">
        <v>620</v>
      </c>
      <c r="B120" s="12">
        <v>0</v>
      </c>
      <c r="C120" s="12">
        <v>0</v>
      </c>
      <c r="D120" s="16" t="s">
        <v>268</v>
      </c>
      <c r="E120" s="12" t="s">
        <v>621</v>
      </c>
      <c r="F120" s="38" t="s">
        <v>703</v>
      </c>
      <c r="G120" s="14" t="s">
        <v>704</v>
      </c>
    </row>
    <row r="121" spans="1:10" ht="14.25" hidden="1" customHeight="1">
      <c r="A121" s="16" t="s">
        <v>620</v>
      </c>
      <c r="B121" s="12">
        <v>0</v>
      </c>
      <c r="C121" s="12">
        <v>0</v>
      </c>
      <c r="D121" s="16" t="s">
        <v>268</v>
      </c>
      <c r="E121" s="12" t="s">
        <v>621</v>
      </c>
      <c r="F121" s="12" t="s">
        <v>695</v>
      </c>
      <c r="G121" s="14" t="s">
        <v>705</v>
      </c>
      <c r="H121" s="22"/>
      <c r="I121" s="22"/>
      <c r="J121" s="22"/>
    </row>
    <row r="122" spans="1:10" ht="14.25" hidden="1" customHeight="1">
      <c r="A122" s="16" t="s">
        <v>620</v>
      </c>
      <c r="B122" s="12">
        <v>0</v>
      </c>
      <c r="C122" s="12">
        <v>0</v>
      </c>
      <c r="D122" s="16" t="s">
        <v>268</v>
      </c>
      <c r="E122" s="12" t="s">
        <v>621</v>
      </c>
      <c r="F122" s="12" t="s">
        <v>696</v>
      </c>
      <c r="G122" s="14" t="s">
        <v>706</v>
      </c>
      <c r="H122" s="22"/>
      <c r="I122" s="22"/>
      <c r="J122" s="22"/>
    </row>
    <row r="123" spans="1:10" ht="14.25" hidden="1" customHeight="1">
      <c r="A123" s="16" t="s">
        <v>620</v>
      </c>
      <c r="B123" s="12">
        <v>0</v>
      </c>
      <c r="C123" s="12">
        <v>0</v>
      </c>
      <c r="D123" s="12" t="s">
        <v>268</v>
      </c>
      <c r="E123" s="12" t="s">
        <v>629</v>
      </c>
      <c r="F123" s="25" t="s">
        <v>707</v>
      </c>
      <c r="G123" s="13" t="s">
        <v>708</v>
      </c>
    </row>
    <row r="124" spans="1:10" ht="14.25" hidden="1" customHeight="1">
      <c r="A124" s="16" t="s">
        <v>620</v>
      </c>
      <c r="B124" s="12">
        <v>0</v>
      </c>
      <c r="C124" s="12">
        <v>0</v>
      </c>
      <c r="D124" s="12" t="s">
        <v>268</v>
      </c>
      <c r="E124" s="12" t="s">
        <v>629</v>
      </c>
      <c r="F124" s="25" t="s">
        <v>709</v>
      </c>
      <c r="G124" s="13" t="s">
        <v>710</v>
      </c>
    </row>
    <row r="125" spans="1:10" ht="14.25" hidden="1" customHeight="1">
      <c r="A125" s="16" t="s">
        <v>620</v>
      </c>
      <c r="B125" s="12">
        <v>0</v>
      </c>
      <c r="C125" s="12">
        <v>0</v>
      </c>
      <c r="D125" s="16" t="s">
        <v>268</v>
      </c>
      <c r="E125" s="12" t="s">
        <v>629</v>
      </c>
      <c r="F125" s="12" t="s">
        <v>711</v>
      </c>
      <c r="G125" s="14" t="s">
        <v>712</v>
      </c>
    </row>
    <row r="126" spans="1:10" ht="14.25" hidden="1" customHeight="1">
      <c r="A126" s="16" t="s">
        <v>620</v>
      </c>
      <c r="B126" s="12">
        <v>0</v>
      </c>
      <c r="C126" s="12">
        <v>0</v>
      </c>
      <c r="D126" s="12" t="s">
        <v>268</v>
      </c>
      <c r="E126" s="12" t="s">
        <v>629</v>
      </c>
      <c r="F126" s="25" t="s">
        <v>713</v>
      </c>
      <c r="G126" s="13" t="s">
        <v>714</v>
      </c>
    </row>
    <row r="127" spans="1:10" ht="14.25" hidden="1" customHeight="1">
      <c r="A127" s="16" t="s">
        <v>620</v>
      </c>
      <c r="B127" s="12">
        <v>0</v>
      </c>
      <c r="C127" s="12">
        <v>0</v>
      </c>
      <c r="D127" s="16" t="s">
        <v>715</v>
      </c>
      <c r="E127" s="12" t="s">
        <v>621</v>
      </c>
      <c r="F127" s="12" t="s">
        <v>716</v>
      </c>
      <c r="G127" s="14" t="s">
        <v>717</v>
      </c>
    </row>
    <row r="128" spans="1:10" ht="14.25" hidden="1" customHeight="1">
      <c r="A128" s="16" t="s">
        <v>620</v>
      </c>
      <c r="B128" s="12">
        <v>0</v>
      </c>
      <c r="C128" s="12">
        <v>0</v>
      </c>
      <c r="D128" s="16" t="s">
        <v>715</v>
      </c>
      <c r="E128" s="12" t="s">
        <v>621</v>
      </c>
      <c r="F128" s="12" t="s">
        <v>718</v>
      </c>
      <c r="G128" s="14" t="s">
        <v>170</v>
      </c>
    </row>
    <row r="129" spans="1:7" ht="14.25" hidden="1" customHeight="1">
      <c r="A129" s="16" t="s">
        <v>620</v>
      </c>
      <c r="B129" s="12">
        <v>0</v>
      </c>
      <c r="C129" s="12">
        <v>0</v>
      </c>
      <c r="D129" s="16" t="s">
        <v>715</v>
      </c>
      <c r="E129" s="12" t="s">
        <v>621</v>
      </c>
      <c r="F129" s="12" t="s">
        <v>719</v>
      </c>
      <c r="G129" s="14" t="s">
        <v>720</v>
      </c>
    </row>
    <row r="130" spans="1:7" ht="14.25" hidden="1" customHeight="1">
      <c r="A130" s="16" t="s">
        <v>620</v>
      </c>
      <c r="B130" s="12">
        <v>0</v>
      </c>
      <c r="C130" s="12">
        <v>0</v>
      </c>
      <c r="D130" s="16" t="s">
        <v>715</v>
      </c>
      <c r="E130" s="12" t="s">
        <v>621</v>
      </c>
      <c r="F130" s="12" t="s">
        <v>721</v>
      </c>
      <c r="G130" s="14" t="s">
        <v>722</v>
      </c>
    </row>
    <row r="131" spans="1:7" ht="14.25" hidden="1" customHeight="1">
      <c r="A131" s="16" t="s">
        <v>620</v>
      </c>
      <c r="B131" s="12">
        <v>0</v>
      </c>
      <c r="C131" s="12">
        <v>0</v>
      </c>
      <c r="D131" s="16" t="s">
        <v>715</v>
      </c>
      <c r="E131" s="12" t="s">
        <v>621</v>
      </c>
      <c r="F131" s="12" t="s">
        <v>723</v>
      </c>
      <c r="G131" s="14" t="s">
        <v>724</v>
      </c>
    </row>
    <row r="132" spans="1:7" ht="14.25" hidden="1" customHeight="1">
      <c r="A132" s="16" t="s">
        <v>620</v>
      </c>
      <c r="B132" s="12">
        <v>0</v>
      </c>
      <c r="C132" s="12">
        <v>0</v>
      </c>
      <c r="D132" s="16" t="s">
        <v>715</v>
      </c>
      <c r="E132" s="12" t="s">
        <v>621</v>
      </c>
      <c r="F132" s="12" t="s">
        <v>1097</v>
      </c>
      <c r="G132" s="14" t="s">
        <v>725</v>
      </c>
    </row>
    <row r="133" spans="1:7" ht="14.25" hidden="1" customHeight="1">
      <c r="A133" s="16" t="s">
        <v>620</v>
      </c>
      <c r="B133" s="12">
        <v>0</v>
      </c>
      <c r="C133" s="12">
        <v>0</v>
      </c>
      <c r="D133" s="16" t="s">
        <v>715</v>
      </c>
      <c r="E133" s="12" t="s">
        <v>621</v>
      </c>
      <c r="F133" s="12" t="s">
        <v>1098</v>
      </c>
      <c r="G133" s="14" t="s">
        <v>726</v>
      </c>
    </row>
    <row r="134" spans="1:7" ht="14.25" hidden="1" customHeight="1">
      <c r="A134" s="16" t="s">
        <v>620</v>
      </c>
      <c r="B134" s="12">
        <v>0</v>
      </c>
      <c r="C134" s="12">
        <v>0</v>
      </c>
      <c r="D134" s="16" t="s">
        <v>715</v>
      </c>
      <c r="E134" s="12" t="s">
        <v>621</v>
      </c>
      <c r="F134" s="12" t="s">
        <v>727</v>
      </c>
      <c r="G134" s="14" t="s">
        <v>728</v>
      </c>
    </row>
    <row r="135" spans="1:7" ht="14.25" hidden="1" customHeight="1">
      <c r="A135" s="16" t="s">
        <v>620</v>
      </c>
      <c r="B135" s="12">
        <v>0</v>
      </c>
      <c r="C135" s="12">
        <v>0</v>
      </c>
      <c r="D135" s="16" t="s">
        <v>715</v>
      </c>
      <c r="E135" s="12" t="s">
        <v>629</v>
      </c>
      <c r="F135" s="12" t="s">
        <v>729</v>
      </c>
      <c r="G135" s="14" t="s">
        <v>730</v>
      </c>
    </row>
    <row r="136" spans="1:7" ht="14.25" hidden="1" customHeight="1">
      <c r="A136" s="16" t="s">
        <v>620</v>
      </c>
      <c r="B136" s="12">
        <v>0</v>
      </c>
      <c r="C136" s="12">
        <v>0</v>
      </c>
      <c r="D136" s="16" t="s">
        <v>715</v>
      </c>
      <c r="E136" s="12" t="s">
        <v>629</v>
      </c>
      <c r="F136" s="12" t="s">
        <v>731</v>
      </c>
      <c r="G136" s="14" t="s">
        <v>732</v>
      </c>
    </row>
    <row r="137" spans="1:7" ht="14.25" hidden="1" customHeight="1">
      <c r="A137" s="16" t="s">
        <v>620</v>
      </c>
      <c r="B137" s="12">
        <v>0</v>
      </c>
      <c r="C137" s="12">
        <v>0</v>
      </c>
      <c r="D137" s="16" t="s">
        <v>715</v>
      </c>
      <c r="E137" s="12" t="s">
        <v>629</v>
      </c>
      <c r="F137" s="12" t="s">
        <v>733</v>
      </c>
      <c r="G137" s="13" t="s">
        <v>734</v>
      </c>
    </row>
    <row r="138" spans="1:7" ht="14.25" hidden="1" customHeight="1">
      <c r="A138" s="16" t="s">
        <v>620</v>
      </c>
      <c r="B138" s="12">
        <v>0</v>
      </c>
      <c r="C138" s="12">
        <v>0</v>
      </c>
      <c r="D138" s="16" t="s">
        <v>715</v>
      </c>
      <c r="E138" s="12" t="s">
        <v>629</v>
      </c>
      <c r="F138" s="12" t="s">
        <v>735</v>
      </c>
      <c r="G138" s="13" t="s">
        <v>736</v>
      </c>
    </row>
    <row r="139" spans="1:7" ht="14.25" hidden="1" customHeight="1">
      <c r="A139" s="16" t="s">
        <v>620</v>
      </c>
      <c r="B139" s="12">
        <v>0</v>
      </c>
      <c r="C139" s="12">
        <v>0</v>
      </c>
      <c r="D139" s="16" t="s">
        <v>715</v>
      </c>
      <c r="E139" s="12" t="s">
        <v>629</v>
      </c>
      <c r="F139" s="12" t="s">
        <v>737</v>
      </c>
      <c r="G139" s="14" t="s">
        <v>738</v>
      </c>
    </row>
    <row r="140" spans="1:7" ht="14.25" hidden="1" customHeight="1">
      <c r="A140" s="16" t="s">
        <v>620</v>
      </c>
      <c r="B140" s="12">
        <v>0</v>
      </c>
      <c r="C140" s="12">
        <v>0</v>
      </c>
      <c r="D140" s="12" t="s">
        <v>715</v>
      </c>
      <c r="E140" s="12" t="s">
        <v>629</v>
      </c>
      <c r="F140" s="25" t="s">
        <v>739</v>
      </c>
      <c r="G140" s="14" t="s">
        <v>740</v>
      </c>
    </row>
    <row r="141" spans="1:7" ht="14.25" hidden="1" customHeight="1">
      <c r="A141" s="16" t="s">
        <v>620</v>
      </c>
      <c r="B141" s="12">
        <v>0</v>
      </c>
      <c r="C141" s="12">
        <v>0</v>
      </c>
      <c r="D141" s="12" t="s">
        <v>715</v>
      </c>
      <c r="E141" s="12" t="s">
        <v>629</v>
      </c>
      <c r="F141" s="25" t="s">
        <v>741</v>
      </c>
      <c r="G141" s="14" t="s">
        <v>742</v>
      </c>
    </row>
    <row r="142" spans="1:7" ht="14.25" hidden="1" customHeight="1">
      <c r="A142" s="16" t="s">
        <v>620</v>
      </c>
      <c r="B142" s="12">
        <v>0</v>
      </c>
      <c r="C142" s="12">
        <v>0</v>
      </c>
      <c r="D142" s="16" t="s">
        <v>292</v>
      </c>
      <c r="E142" s="12" t="s">
        <v>621</v>
      </c>
      <c r="F142" s="12" t="s">
        <v>1084</v>
      </c>
      <c r="G142" s="14" t="s">
        <v>1116</v>
      </c>
    </row>
    <row r="143" spans="1:7" ht="14.25" hidden="1" customHeight="1">
      <c r="A143" s="16" t="s">
        <v>620</v>
      </c>
      <c r="B143" s="12">
        <v>0</v>
      </c>
      <c r="C143" s="12">
        <v>0</v>
      </c>
      <c r="D143" s="16" t="s">
        <v>292</v>
      </c>
      <c r="E143" s="12" t="s">
        <v>621</v>
      </c>
      <c r="F143" s="12" t="s">
        <v>743</v>
      </c>
      <c r="G143" s="14" t="s">
        <v>744</v>
      </c>
    </row>
    <row r="144" spans="1:7" ht="14.25" hidden="1" customHeight="1">
      <c r="A144" s="16" t="s">
        <v>620</v>
      </c>
      <c r="B144" s="12">
        <v>0</v>
      </c>
      <c r="C144" s="12">
        <v>0</v>
      </c>
      <c r="D144" s="16" t="s">
        <v>292</v>
      </c>
      <c r="E144" s="12" t="s">
        <v>621</v>
      </c>
      <c r="F144" s="12" t="s">
        <v>745</v>
      </c>
      <c r="G144" s="14" t="s">
        <v>746</v>
      </c>
    </row>
    <row r="145" spans="1:8" ht="14.25" hidden="1" customHeight="1">
      <c r="A145" s="16" t="s">
        <v>620</v>
      </c>
      <c r="B145" s="12">
        <v>0</v>
      </c>
      <c r="C145" s="12">
        <v>0</v>
      </c>
      <c r="D145" s="16" t="s">
        <v>292</v>
      </c>
      <c r="E145" s="12" t="s">
        <v>621</v>
      </c>
      <c r="F145" s="12" t="s">
        <v>1085</v>
      </c>
      <c r="G145" s="14" t="s">
        <v>1119</v>
      </c>
    </row>
    <row r="146" spans="1:8" ht="14.25" hidden="1" customHeight="1">
      <c r="A146" s="16" t="s">
        <v>620</v>
      </c>
      <c r="B146" s="12">
        <v>0</v>
      </c>
      <c r="C146" s="12">
        <v>0</v>
      </c>
      <c r="D146" s="16" t="s">
        <v>292</v>
      </c>
      <c r="E146" s="12" t="s">
        <v>621</v>
      </c>
      <c r="F146" s="12" t="s">
        <v>747</v>
      </c>
      <c r="G146" s="14" t="s">
        <v>1120</v>
      </c>
    </row>
    <row r="147" spans="1:8" ht="14.25" hidden="1" customHeight="1">
      <c r="A147" s="16" t="s">
        <v>620</v>
      </c>
      <c r="B147" s="12">
        <v>0</v>
      </c>
      <c r="C147" s="12">
        <v>0</v>
      </c>
      <c r="D147" s="16" t="s">
        <v>292</v>
      </c>
      <c r="E147" s="12" t="s">
        <v>621</v>
      </c>
      <c r="F147" s="12" t="s">
        <v>748</v>
      </c>
      <c r="G147" s="14" t="s">
        <v>749</v>
      </c>
    </row>
    <row r="148" spans="1:8" ht="14.25" hidden="1" customHeight="1">
      <c r="A148" s="16" t="s">
        <v>620</v>
      </c>
      <c r="B148" s="12">
        <v>0</v>
      </c>
      <c r="C148" s="12">
        <v>0</v>
      </c>
      <c r="D148" s="16" t="s">
        <v>292</v>
      </c>
      <c r="E148" s="12" t="s">
        <v>621</v>
      </c>
      <c r="F148" s="12" t="s">
        <v>750</v>
      </c>
      <c r="G148" s="14" t="s">
        <v>751</v>
      </c>
    </row>
    <row r="149" spans="1:8" ht="14.25" hidden="1" customHeight="1">
      <c r="A149" s="16" t="s">
        <v>620</v>
      </c>
      <c r="B149" s="12">
        <v>0</v>
      </c>
      <c r="C149" s="12">
        <v>0</v>
      </c>
      <c r="D149" s="16" t="s">
        <v>292</v>
      </c>
      <c r="E149" s="12" t="s">
        <v>629</v>
      </c>
      <c r="F149" s="12" t="s">
        <v>752</v>
      </c>
      <c r="G149" s="14" t="s">
        <v>753</v>
      </c>
    </row>
    <row r="150" spans="1:8" ht="14.25" hidden="1" customHeight="1">
      <c r="A150" s="16" t="s">
        <v>620</v>
      </c>
      <c r="B150" s="12">
        <v>0</v>
      </c>
      <c r="C150" s="12">
        <v>0</v>
      </c>
      <c r="D150" s="16" t="s">
        <v>292</v>
      </c>
      <c r="E150" s="12" t="s">
        <v>629</v>
      </c>
      <c r="F150" s="12" t="s">
        <v>1058</v>
      </c>
      <c r="G150" s="14" t="s">
        <v>777</v>
      </c>
    </row>
    <row r="151" spans="1:8" ht="14.25" hidden="1" customHeight="1">
      <c r="A151" s="16" t="s">
        <v>620</v>
      </c>
      <c r="B151" s="12">
        <v>0</v>
      </c>
      <c r="C151" s="12">
        <v>0</v>
      </c>
      <c r="D151" s="16" t="s">
        <v>292</v>
      </c>
      <c r="E151" s="12" t="s">
        <v>629</v>
      </c>
      <c r="F151" s="12" t="s">
        <v>754</v>
      </c>
      <c r="G151" s="14" t="s">
        <v>755</v>
      </c>
    </row>
    <row r="152" spans="1:8" ht="14.25" hidden="1" customHeight="1">
      <c r="A152" s="16" t="s">
        <v>620</v>
      </c>
      <c r="B152" s="12">
        <v>0</v>
      </c>
      <c r="C152" s="12">
        <v>0</v>
      </c>
      <c r="D152" s="12" t="s">
        <v>292</v>
      </c>
      <c r="E152" s="12" t="s">
        <v>629</v>
      </c>
      <c r="F152" s="25" t="s">
        <v>756</v>
      </c>
      <c r="G152" s="13" t="s">
        <v>757</v>
      </c>
    </row>
    <row r="153" spans="1:8" ht="14.25" hidden="1" customHeight="1">
      <c r="A153" s="16" t="s">
        <v>620</v>
      </c>
      <c r="B153" s="12">
        <v>0</v>
      </c>
      <c r="C153" s="12">
        <v>0</v>
      </c>
      <c r="D153" s="12" t="s">
        <v>292</v>
      </c>
      <c r="E153" s="12" t="s">
        <v>629</v>
      </c>
      <c r="F153" s="25" t="s">
        <v>758</v>
      </c>
      <c r="G153" s="13" t="s">
        <v>759</v>
      </c>
    </row>
    <row r="154" spans="1:8" ht="14.25" hidden="1" customHeight="1">
      <c r="A154" s="16" t="s">
        <v>620</v>
      </c>
      <c r="B154" s="12">
        <v>0</v>
      </c>
      <c r="C154" s="12">
        <v>0</v>
      </c>
      <c r="D154" s="12" t="s">
        <v>292</v>
      </c>
      <c r="E154" s="12" t="s">
        <v>629</v>
      </c>
      <c r="F154" s="25" t="s">
        <v>1057</v>
      </c>
      <c r="G154" s="13" t="s">
        <v>1073</v>
      </c>
    </row>
    <row r="155" spans="1:8" ht="14.25" hidden="1" customHeight="1">
      <c r="A155" s="16" t="s">
        <v>620</v>
      </c>
      <c r="B155" s="12">
        <v>0</v>
      </c>
      <c r="C155" s="12">
        <v>0</v>
      </c>
      <c r="D155" s="16" t="s">
        <v>299</v>
      </c>
      <c r="E155" s="12" t="s">
        <v>621</v>
      </c>
      <c r="F155" s="12" t="s">
        <v>760</v>
      </c>
      <c r="G155" s="14" t="s">
        <v>420</v>
      </c>
      <c r="H155" s="22"/>
    </row>
    <row r="156" spans="1:8" ht="14.25" hidden="1" customHeight="1">
      <c r="A156" s="16" t="s">
        <v>620</v>
      </c>
      <c r="B156" s="12">
        <v>0</v>
      </c>
      <c r="C156" s="12">
        <v>0</v>
      </c>
      <c r="D156" s="16" t="s">
        <v>299</v>
      </c>
      <c r="E156" s="12" t="s">
        <v>621</v>
      </c>
      <c r="F156" s="12" t="s">
        <v>761</v>
      </c>
      <c r="G156" s="14" t="s">
        <v>762</v>
      </c>
      <c r="H156" s="22"/>
    </row>
    <row r="157" spans="1:8" ht="14.25" hidden="1" customHeight="1">
      <c r="A157" s="16" t="s">
        <v>620</v>
      </c>
      <c r="B157" s="12">
        <v>0</v>
      </c>
      <c r="C157" s="12">
        <v>0</v>
      </c>
      <c r="D157" s="16" t="s">
        <v>299</v>
      </c>
      <c r="E157" s="12" t="s">
        <v>621</v>
      </c>
      <c r="F157" s="12" t="s">
        <v>763</v>
      </c>
      <c r="G157" s="14" t="s">
        <v>764</v>
      </c>
      <c r="H157" s="22"/>
    </row>
    <row r="158" spans="1:8" ht="14.25" hidden="1" customHeight="1">
      <c r="A158" s="16" t="s">
        <v>620</v>
      </c>
      <c r="B158" s="12">
        <v>0</v>
      </c>
      <c r="C158" s="12">
        <v>0</v>
      </c>
      <c r="D158" s="16" t="s">
        <v>299</v>
      </c>
      <c r="E158" s="12" t="s">
        <v>621</v>
      </c>
      <c r="F158" s="12" t="s">
        <v>1081</v>
      </c>
      <c r="G158" s="14" t="s">
        <v>765</v>
      </c>
      <c r="H158" s="22"/>
    </row>
    <row r="159" spans="1:8" ht="14.25" hidden="1" customHeight="1">
      <c r="A159" s="16" t="s">
        <v>620</v>
      </c>
      <c r="B159" s="12">
        <v>0</v>
      </c>
      <c r="C159" s="12">
        <v>0</v>
      </c>
      <c r="D159" s="16" t="s">
        <v>299</v>
      </c>
      <c r="E159" s="12" t="s">
        <v>621</v>
      </c>
      <c r="F159" s="12" t="s">
        <v>1083</v>
      </c>
      <c r="G159" s="14" t="s">
        <v>1117</v>
      </c>
      <c r="H159" s="22"/>
    </row>
    <row r="160" spans="1:8" ht="14.25" hidden="1" customHeight="1">
      <c r="A160" s="16" t="s">
        <v>620</v>
      </c>
      <c r="B160" s="12">
        <v>0</v>
      </c>
      <c r="C160" s="12">
        <v>0</v>
      </c>
      <c r="D160" s="16" t="s">
        <v>299</v>
      </c>
      <c r="E160" s="12" t="s">
        <v>621</v>
      </c>
      <c r="F160" s="12" t="s">
        <v>766</v>
      </c>
      <c r="G160" s="14" t="s">
        <v>767</v>
      </c>
      <c r="H160" s="22"/>
    </row>
    <row r="161" spans="1:8" ht="14.25" hidden="1" customHeight="1">
      <c r="A161" s="16" t="s">
        <v>620</v>
      </c>
      <c r="B161" s="12">
        <v>0</v>
      </c>
      <c r="C161" s="12">
        <v>0</v>
      </c>
      <c r="D161" s="16" t="s">
        <v>299</v>
      </c>
      <c r="E161" s="12" t="s">
        <v>621</v>
      </c>
      <c r="F161" s="12" t="s">
        <v>1108</v>
      </c>
      <c r="G161" s="14" t="s">
        <v>768</v>
      </c>
      <c r="H161" s="22"/>
    </row>
    <row r="162" spans="1:8" ht="14.25" hidden="1" customHeight="1">
      <c r="A162" s="16" t="s">
        <v>620</v>
      </c>
      <c r="B162" s="12">
        <v>0</v>
      </c>
      <c r="C162" s="12">
        <v>0</v>
      </c>
      <c r="D162" s="16" t="s">
        <v>299</v>
      </c>
      <c r="E162" s="12" t="s">
        <v>621</v>
      </c>
      <c r="F162" s="12" t="s">
        <v>1080</v>
      </c>
      <c r="G162" s="14" t="s">
        <v>653</v>
      </c>
    </row>
    <row r="163" spans="1:8" ht="14.25" hidden="1" customHeight="1">
      <c r="A163" s="16" t="s">
        <v>620</v>
      </c>
      <c r="B163" s="12">
        <v>0</v>
      </c>
      <c r="C163" s="12">
        <v>0</v>
      </c>
      <c r="D163" s="12" t="s">
        <v>299</v>
      </c>
      <c r="E163" s="12" t="s">
        <v>629</v>
      </c>
      <c r="F163" s="25" t="s">
        <v>769</v>
      </c>
      <c r="G163" s="13" t="s">
        <v>770</v>
      </c>
    </row>
    <row r="164" spans="1:8" ht="14.25" hidden="1" customHeight="1">
      <c r="A164" s="16" t="s">
        <v>620</v>
      </c>
      <c r="B164" s="12">
        <v>0</v>
      </c>
      <c r="C164" s="12">
        <v>0</v>
      </c>
      <c r="D164" s="16" t="s">
        <v>299</v>
      </c>
      <c r="E164" s="12" t="s">
        <v>629</v>
      </c>
      <c r="F164" s="12" t="s">
        <v>771</v>
      </c>
      <c r="G164" s="14" t="s">
        <v>772</v>
      </c>
    </row>
    <row r="165" spans="1:8" ht="14.25" hidden="1" customHeight="1">
      <c r="A165" s="16" t="s">
        <v>620</v>
      </c>
      <c r="B165" s="12">
        <v>0</v>
      </c>
      <c r="C165" s="12">
        <v>0</v>
      </c>
      <c r="D165" s="16" t="s">
        <v>299</v>
      </c>
      <c r="E165" s="12" t="s">
        <v>629</v>
      </c>
      <c r="F165" s="12" t="s">
        <v>773</v>
      </c>
      <c r="G165" s="14" t="s">
        <v>774</v>
      </c>
    </row>
    <row r="166" spans="1:8" ht="14.25" hidden="1" customHeight="1">
      <c r="A166" s="16" t="s">
        <v>620</v>
      </c>
      <c r="B166" s="12">
        <v>0</v>
      </c>
      <c r="C166" s="12">
        <v>0</v>
      </c>
      <c r="D166" s="16" t="s">
        <v>775</v>
      </c>
      <c r="E166" s="12" t="s">
        <v>621</v>
      </c>
      <c r="F166" s="12" t="s">
        <v>776</v>
      </c>
      <c r="G166" s="14" t="s">
        <v>777</v>
      </c>
    </row>
    <row r="167" spans="1:8" ht="14.25" hidden="1" customHeight="1">
      <c r="A167" s="16" t="s">
        <v>620</v>
      </c>
      <c r="B167" s="12">
        <v>0</v>
      </c>
      <c r="C167" s="12">
        <v>0</v>
      </c>
      <c r="D167" s="16" t="s">
        <v>775</v>
      </c>
      <c r="E167" s="12" t="s">
        <v>621</v>
      </c>
      <c r="F167" s="12" t="s">
        <v>778</v>
      </c>
      <c r="G167" s="14" t="s">
        <v>779</v>
      </c>
    </row>
    <row r="168" spans="1:8" ht="14.25" hidden="1" customHeight="1">
      <c r="A168" s="16" t="s">
        <v>620</v>
      </c>
      <c r="B168" s="12">
        <v>0</v>
      </c>
      <c r="C168" s="12">
        <v>0</v>
      </c>
      <c r="D168" s="16" t="s">
        <v>775</v>
      </c>
      <c r="E168" s="12" t="s">
        <v>621</v>
      </c>
      <c r="F168" s="12" t="s">
        <v>780</v>
      </c>
      <c r="G168" s="14" t="s">
        <v>649</v>
      </c>
    </row>
    <row r="169" spans="1:8" ht="14.25" hidden="1" customHeight="1">
      <c r="A169" s="16" t="s">
        <v>620</v>
      </c>
      <c r="B169" s="12">
        <v>0</v>
      </c>
      <c r="C169" s="12">
        <v>0</v>
      </c>
      <c r="D169" s="16" t="s">
        <v>775</v>
      </c>
      <c r="E169" s="12" t="s">
        <v>621</v>
      </c>
      <c r="F169" s="12" t="s">
        <v>781</v>
      </c>
      <c r="G169" s="14" t="s">
        <v>651</v>
      </c>
    </row>
    <row r="170" spans="1:8" ht="14.25" hidden="1" customHeight="1">
      <c r="A170" s="16" t="s">
        <v>620</v>
      </c>
      <c r="B170" s="12">
        <v>0</v>
      </c>
      <c r="C170" s="12">
        <v>0</v>
      </c>
      <c r="D170" s="16" t="s">
        <v>775</v>
      </c>
      <c r="E170" s="12" t="s">
        <v>621</v>
      </c>
      <c r="F170" s="12" t="s">
        <v>782</v>
      </c>
      <c r="G170" s="14" t="s">
        <v>653</v>
      </c>
    </row>
    <row r="171" spans="1:8" ht="14.25" hidden="1" customHeight="1">
      <c r="A171" s="16" t="s">
        <v>620</v>
      </c>
      <c r="B171" s="12">
        <v>0</v>
      </c>
      <c r="C171" s="12">
        <v>0</v>
      </c>
      <c r="D171" s="16" t="s">
        <v>775</v>
      </c>
      <c r="E171" s="12" t="s">
        <v>621</v>
      </c>
      <c r="F171" s="12" t="s">
        <v>783</v>
      </c>
      <c r="G171" s="14" t="s">
        <v>784</v>
      </c>
    </row>
    <row r="172" spans="1:8" ht="14.25" hidden="1" customHeight="1">
      <c r="A172" s="16" t="s">
        <v>620</v>
      </c>
      <c r="B172" s="12">
        <v>0</v>
      </c>
      <c r="C172" s="12">
        <v>0</v>
      </c>
      <c r="D172" s="16" t="s">
        <v>775</v>
      </c>
      <c r="E172" s="12" t="s">
        <v>621</v>
      </c>
      <c r="F172" s="12" t="s">
        <v>785</v>
      </c>
      <c r="G172" s="14" t="s">
        <v>786</v>
      </c>
    </row>
    <row r="173" spans="1:8" ht="14.25" hidden="1" customHeight="1">
      <c r="A173" s="16" t="s">
        <v>620</v>
      </c>
      <c r="B173" s="12">
        <v>0</v>
      </c>
      <c r="C173" s="12">
        <v>0</v>
      </c>
      <c r="D173" s="16" t="s">
        <v>775</v>
      </c>
      <c r="E173" s="12" t="s">
        <v>629</v>
      </c>
      <c r="F173" s="25" t="s">
        <v>787</v>
      </c>
      <c r="G173" s="13" t="s">
        <v>788</v>
      </c>
    </row>
    <row r="174" spans="1:8" ht="14.25" hidden="1" customHeight="1">
      <c r="A174" s="16" t="s">
        <v>620</v>
      </c>
      <c r="B174" s="12">
        <v>0</v>
      </c>
      <c r="C174" s="12">
        <v>0</v>
      </c>
      <c r="D174" s="16" t="s">
        <v>775</v>
      </c>
      <c r="E174" s="12" t="s">
        <v>629</v>
      </c>
      <c r="F174" s="12" t="s">
        <v>789</v>
      </c>
      <c r="G174" s="14" t="s">
        <v>790</v>
      </c>
    </row>
    <row r="175" spans="1:8" ht="14.25" hidden="1" customHeight="1">
      <c r="A175" s="16" t="s">
        <v>620</v>
      </c>
      <c r="B175" s="12">
        <v>0</v>
      </c>
      <c r="C175" s="12">
        <v>0</v>
      </c>
      <c r="D175" s="16" t="s">
        <v>326</v>
      </c>
      <c r="E175" s="12" t="s">
        <v>621</v>
      </c>
      <c r="F175" s="12" t="s">
        <v>791</v>
      </c>
      <c r="G175" s="14" t="s">
        <v>792</v>
      </c>
    </row>
    <row r="176" spans="1:8" ht="14.25" hidden="1" customHeight="1">
      <c r="A176" s="16" t="s">
        <v>620</v>
      </c>
      <c r="B176" s="12">
        <v>0</v>
      </c>
      <c r="C176" s="12">
        <v>0</v>
      </c>
      <c r="D176" s="16" t="s">
        <v>326</v>
      </c>
      <c r="E176" s="12" t="s">
        <v>621</v>
      </c>
      <c r="F176" s="12" t="s">
        <v>793</v>
      </c>
      <c r="G176" s="14" t="s">
        <v>794</v>
      </c>
    </row>
    <row r="177" spans="1:7" ht="14.25" hidden="1" customHeight="1">
      <c r="A177" s="16" t="s">
        <v>620</v>
      </c>
      <c r="B177" s="12">
        <v>0</v>
      </c>
      <c r="C177" s="12">
        <v>0</v>
      </c>
      <c r="D177" s="16" t="s">
        <v>326</v>
      </c>
      <c r="E177" s="12" t="s">
        <v>621</v>
      </c>
      <c r="F177" s="12" t="s">
        <v>795</v>
      </c>
      <c r="G177" s="14" t="s">
        <v>796</v>
      </c>
    </row>
    <row r="178" spans="1:7" ht="14.25" hidden="1" customHeight="1">
      <c r="A178" s="16" t="s">
        <v>620</v>
      </c>
      <c r="B178" s="12">
        <v>0</v>
      </c>
      <c r="C178" s="12">
        <v>0</v>
      </c>
      <c r="D178" s="16" t="s">
        <v>326</v>
      </c>
      <c r="E178" s="12" t="s">
        <v>621</v>
      </c>
      <c r="F178" s="12" t="s">
        <v>797</v>
      </c>
      <c r="G178" s="37" t="s">
        <v>798</v>
      </c>
    </row>
    <row r="179" spans="1:7" ht="14.25" hidden="1" customHeight="1">
      <c r="A179" s="16" t="s">
        <v>620</v>
      </c>
      <c r="B179" s="12">
        <v>0</v>
      </c>
      <c r="C179" s="12">
        <v>0</v>
      </c>
      <c r="D179" s="16" t="s">
        <v>326</v>
      </c>
      <c r="E179" s="12" t="s">
        <v>621</v>
      </c>
      <c r="F179" s="12" t="s">
        <v>1115</v>
      </c>
      <c r="G179" s="37" t="s">
        <v>1121</v>
      </c>
    </row>
    <row r="180" spans="1:7" ht="14.25" hidden="1" customHeight="1">
      <c r="A180" s="16" t="s">
        <v>620</v>
      </c>
      <c r="B180" s="12">
        <v>0</v>
      </c>
      <c r="C180" s="12">
        <v>0</v>
      </c>
      <c r="D180" s="16" t="s">
        <v>326</v>
      </c>
      <c r="E180" s="12" t="s">
        <v>621</v>
      </c>
      <c r="F180" s="12" t="s">
        <v>799</v>
      </c>
      <c r="G180" s="14" t="s">
        <v>800</v>
      </c>
    </row>
    <row r="181" spans="1:7" ht="14.25" hidden="1" customHeight="1">
      <c r="A181" s="16" t="s">
        <v>620</v>
      </c>
      <c r="B181" s="12">
        <v>0</v>
      </c>
      <c r="C181" s="12">
        <v>0</v>
      </c>
      <c r="D181" s="16" t="s">
        <v>326</v>
      </c>
      <c r="E181" s="12" t="s">
        <v>621</v>
      </c>
      <c r="F181" s="12" t="s">
        <v>801</v>
      </c>
      <c r="G181" s="14" t="s">
        <v>802</v>
      </c>
    </row>
    <row r="182" spans="1:7" ht="14.25" hidden="1" customHeight="1">
      <c r="A182" s="16" t="s">
        <v>620</v>
      </c>
      <c r="B182" s="12">
        <v>0</v>
      </c>
      <c r="C182" s="12">
        <v>0</v>
      </c>
      <c r="D182" s="16" t="s">
        <v>326</v>
      </c>
      <c r="E182" s="12" t="s">
        <v>621</v>
      </c>
      <c r="F182" s="12" t="s">
        <v>803</v>
      </c>
      <c r="G182" s="14" t="s">
        <v>804</v>
      </c>
    </row>
    <row r="183" spans="1:7" ht="14.25" hidden="1" customHeight="1">
      <c r="A183" s="16" t="s">
        <v>620</v>
      </c>
      <c r="B183" s="12">
        <v>0</v>
      </c>
      <c r="C183" s="12">
        <v>0</v>
      </c>
      <c r="D183" s="16" t="s">
        <v>326</v>
      </c>
      <c r="E183" s="12" t="s">
        <v>621</v>
      </c>
      <c r="F183" s="12" t="s">
        <v>805</v>
      </c>
      <c r="G183" s="14" t="s">
        <v>806</v>
      </c>
    </row>
    <row r="184" spans="1:7" ht="14.25" hidden="1" customHeight="1">
      <c r="A184" s="16" t="s">
        <v>620</v>
      </c>
      <c r="B184" s="12">
        <v>0</v>
      </c>
      <c r="C184" s="12">
        <v>0</v>
      </c>
      <c r="D184" s="16" t="s">
        <v>326</v>
      </c>
      <c r="E184" s="12" t="s">
        <v>621</v>
      </c>
      <c r="F184" s="12" t="s">
        <v>807</v>
      </c>
      <c r="G184" s="14" t="s">
        <v>808</v>
      </c>
    </row>
    <row r="185" spans="1:7" ht="14.25" hidden="1" customHeight="1">
      <c r="A185" s="16" t="s">
        <v>620</v>
      </c>
      <c r="B185" s="12">
        <v>0</v>
      </c>
      <c r="C185" s="12">
        <v>0</v>
      </c>
      <c r="D185" s="16" t="s">
        <v>326</v>
      </c>
      <c r="E185" s="12" t="s">
        <v>621</v>
      </c>
      <c r="F185" s="12" t="s">
        <v>809</v>
      </c>
      <c r="G185" s="14" t="s">
        <v>810</v>
      </c>
    </row>
    <row r="186" spans="1:7" ht="14.25" hidden="1" customHeight="1">
      <c r="A186" s="16" t="s">
        <v>620</v>
      </c>
      <c r="B186" s="12">
        <v>0</v>
      </c>
      <c r="C186" s="12">
        <v>0</v>
      </c>
      <c r="D186" s="12" t="s">
        <v>811</v>
      </c>
      <c r="E186" s="12" t="s">
        <v>629</v>
      </c>
      <c r="F186" s="25" t="s">
        <v>812</v>
      </c>
      <c r="G186" s="13" t="s">
        <v>813</v>
      </c>
    </row>
    <row r="187" spans="1:7" ht="14.25" hidden="1" customHeight="1">
      <c r="A187" s="16" t="s">
        <v>620</v>
      </c>
      <c r="B187" s="12">
        <v>0</v>
      </c>
      <c r="C187" s="12">
        <v>0</v>
      </c>
      <c r="D187" s="16" t="s">
        <v>811</v>
      </c>
      <c r="E187" s="12" t="s">
        <v>629</v>
      </c>
      <c r="F187" s="12" t="s">
        <v>814</v>
      </c>
      <c r="G187" s="14" t="s">
        <v>815</v>
      </c>
    </row>
    <row r="188" spans="1:7" ht="14.25" hidden="1" customHeight="1">
      <c r="A188" s="16" t="s">
        <v>620</v>
      </c>
      <c r="B188" s="12">
        <v>0</v>
      </c>
      <c r="C188" s="12">
        <v>0</v>
      </c>
      <c r="D188" s="16" t="s">
        <v>811</v>
      </c>
      <c r="E188" s="12" t="s">
        <v>629</v>
      </c>
      <c r="F188" s="12" t="s">
        <v>816</v>
      </c>
      <c r="G188" s="14" t="s">
        <v>817</v>
      </c>
    </row>
    <row r="189" spans="1:7" ht="14.25" hidden="1" customHeight="1">
      <c r="A189" s="16" t="s">
        <v>620</v>
      </c>
      <c r="B189" s="12">
        <v>0</v>
      </c>
      <c r="C189" s="12">
        <v>0</v>
      </c>
      <c r="D189" s="16" t="s">
        <v>811</v>
      </c>
      <c r="E189" s="12" t="s">
        <v>629</v>
      </c>
      <c r="F189" s="12" t="s">
        <v>818</v>
      </c>
      <c r="G189" s="14" t="s">
        <v>819</v>
      </c>
    </row>
    <row r="190" spans="1:7" ht="14.25" hidden="1" customHeight="1">
      <c r="A190" s="16" t="s">
        <v>620</v>
      </c>
      <c r="B190" s="12">
        <v>0</v>
      </c>
      <c r="C190" s="12">
        <v>0</v>
      </c>
      <c r="D190" s="16" t="s">
        <v>811</v>
      </c>
      <c r="E190" s="12" t="s">
        <v>629</v>
      </c>
      <c r="F190" s="12" t="s">
        <v>820</v>
      </c>
      <c r="G190" s="14" t="s">
        <v>821</v>
      </c>
    </row>
    <row r="191" spans="1:7" ht="14.25" hidden="1" customHeight="1">
      <c r="A191" s="16" t="s">
        <v>620</v>
      </c>
      <c r="B191" s="12">
        <v>0</v>
      </c>
      <c r="C191" s="12">
        <v>0</v>
      </c>
      <c r="D191" s="16" t="s">
        <v>811</v>
      </c>
      <c r="E191" s="12" t="s">
        <v>629</v>
      </c>
      <c r="F191" s="12" t="s">
        <v>822</v>
      </c>
      <c r="G191" s="14" t="s">
        <v>823</v>
      </c>
    </row>
    <row r="192" spans="1:7" ht="14.25" hidden="1" customHeight="1">
      <c r="A192" s="16" t="s">
        <v>620</v>
      </c>
      <c r="B192" s="12">
        <v>0</v>
      </c>
      <c r="C192" s="12">
        <v>0</v>
      </c>
      <c r="D192" s="16" t="s">
        <v>811</v>
      </c>
      <c r="E192" s="12" t="s">
        <v>629</v>
      </c>
      <c r="F192" s="12" t="s">
        <v>824</v>
      </c>
      <c r="G192" s="14" t="s">
        <v>825</v>
      </c>
    </row>
    <row r="193" spans="1:7" ht="14.25" hidden="1" customHeight="1">
      <c r="A193" s="16" t="s">
        <v>620</v>
      </c>
      <c r="B193" s="12">
        <v>0</v>
      </c>
      <c r="C193" s="12">
        <v>0</v>
      </c>
      <c r="D193" s="16" t="s">
        <v>811</v>
      </c>
      <c r="E193" s="12" t="s">
        <v>629</v>
      </c>
      <c r="F193" s="12" t="s">
        <v>826</v>
      </c>
      <c r="G193" s="14" t="s">
        <v>827</v>
      </c>
    </row>
    <row r="194" spans="1:7" ht="14.25" hidden="1" customHeight="1">
      <c r="A194" s="16" t="s">
        <v>620</v>
      </c>
      <c r="B194" s="12">
        <v>0</v>
      </c>
      <c r="C194" s="12">
        <v>0</v>
      </c>
      <c r="D194" s="16" t="s">
        <v>828</v>
      </c>
      <c r="E194" s="12" t="s">
        <v>621</v>
      </c>
      <c r="F194" s="12" t="s">
        <v>829</v>
      </c>
      <c r="G194" s="14" t="s">
        <v>830</v>
      </c>
    </row>
    <row r="195" spans="1:7" ht="14.25" hidden="1" customHeight="1">
      <c r="A195" s="16" t="s">
        <v>620</v>
      </c>
      <c r="B195" s="12">
        <v>0</v>
      </c>
      <c r="C195" s="12">
        <v>0</v>
      </c>
      <c r="D195" s="16" t="s">
        <v>828</v>
      </c>
      <c r="E195" s="12" t="s">
        <v>621</v>
      </c>
      <c r="F195" s="12" t="s">
        <v>831</v>
      </c>
      <c r="G195" s="14" t="s">
        <v>832</v>
      </c>
    </row>
    <row r="196" spans="1:7" ht="14.25" hidden="1" customHeight="1">
      <c r="A196" s="16" t="s">
        <v>620</v>
      </c>
      <c r="B196" s="12">
        <v>0</v>
      </c>
      <c r="C196" s="12">
        <v>0</v>
      </c>
      <c r="D196" s="16" t="s">
        <v>828</v>
      </c>
      <c r="E196" s="12" t="s">
        <v>621</v>
      </c>
      <c r="F196" s="12" t="s">
        <v>833</v>
      </c>
      <c r="G196" s="14" t="s">
        <v>834</v>
      </c>
    </row>
    <row r="197" spans="1:7" ht="14.25" hidden="1" customHeight="1">
      <c r="A197" s="16" t="s">
        <v>620</v>
      </c>
      <c r="B197" s="12">
        <v>0</v>
      </c>
      <c r="C197" s="12">
        <v>0</v>
      </c>
      <c r="D197" s="16" t="s">
        <v>828</v>
      </c>
      <c r="E197" s="12" t="s">
        <v>621</v>
      </c>
      <c r="F197" s="12" t="s">
        <v>835</v>
      </c>
      <c r="G197" s="14" t="s">
        <v>836</v>
      </c>
    </row>
    <row r="198" spans="1:7" ht="14.25" hidden="1" customHeight="1">
      <c r="A198" s="16" t="s">
        <v>620</v>
      </c>
      <c r="B198" s="12">
        <v>0</v>
      </c>
      <c r="C198" s="12">
        <v>0</v>
      </c>
      <c r="D198" s="16" t="s">
        <v>828</v>
      </c>
      <c r="E198" s="12" t="s">
        <v>621</v>
      </c>
      <c r="F198" s="12" t="s">
        <v>837</v>
      </c>
      <c r="G198" s="14" t="s">
        <v>838</v>
      </c>
    </row>
    <row r="199" spans="1:7" ht="14.25" hidden="1" customHeight="1">
      <c r="A199" s="16" t="s">
        <v>620</v>
      </c>
      <c r="B199" s="12">
        <v>0</v>
      </c>
      <c r="C199" s="12">
        <v>0</v>
      </c>
      <c r="D199" s="16" t="s">
        <v>828</v>
      </c>
      <c r="E199" s="12" t="s">
        <v>621</v>
      </c>
      <c r="F199" s="12" t="s">
        <v>839</v>
      </c>
      <c r="G199" s="14" t="s">
        <v>840</v>
      </c>
    </row>
    <row r="200" spans="1:7" ht="14.25" hidden="1" customHeight="1">
      <c r="A200" s="16" t="s">
        <v>620</v>
      </c>
      <c r="B200" s="12">
        <v>0</v>
      </c>
      <c r="C200" s="12">
        <v>0</v>
      </c>
      <c r="D200" s="16" t="s">
        <v>828</v>
      </c>
      <c r="E200" s="12" t="s">
        <v>621</v>
      </c>
      <c r="F200" s="12" t="s">
        <v>841</v>
      </c>
      <c r="G200" s="14" t="s">
        <v>842</v>
      </c>
    </row>
    <row r="201" spans="1:7" ht="14.25" hidden="1" customHeight="1">
      <c r="A201" s="16" t="s">
        <v>620</v>
      </c>
      <c r="B201" s="12">
        <v>0</v>
      </c>
      <c r="C201" s="12">
        <v>0</v>
      </c>
      <c r="D201" s="16" t="s">
        <v>828</v>
      </c>
      <c r="E201" s="12" t="s">
        <v>621</v>
      </c>
      <c r="F201" s="12" t="s">
        <v>843</v>
      </c>
      <c r="G201" s="14" t="s">
        <v>844</v>
      </c>
    </row>
    <row r="202" spans="1:7" ht="14.25" hidden="1" customHeight="1">
      <c r="A202" s="16" t="s">
        <v>620</v>
      </c>
      <c r="B202" s="12">
        <v>0</v>
      </c>
      <c r="C202" s="12">
        <v>0</v>
      </c>
      <c r="D202" s="16" t="s">
        <v>828</v>
      </c>
      <c r="E202" s="12" t="s">
        <v>621</v>
      </c>
      <c r="F202" s="12" t="s">
        <v>845</v>
      </c>
      <c r="G202" s="14" t="s">
        <v>846</v>
      </c>
    </row>
    <row r="203" spans="1:7" ht="14.25" hidden="1" customHeight="1">
      <c r="A203" s="16" t="s">
        <v>620</v>
      </c>
      <c r="B203" s="12">
        <v>0</v>
      </c>
      <c r="C203" s="12">
        <v>0</v>
      </c>
      <c r="D203" s="16" t="s">
        <v>828</v>
      </c>
      <c r="E203" s="12" t="s">
        <v>621</v>
      </c>
      <c r="F203" s="12" t="s">
        <v>1123</v>
      </c>
      <c r="G203" s="14" t="s">
        <v>1124</v>
      </c>
    </row>
    <row r="204" spans="1:7" ht="14.25" hidden="1" customHeight="1">
      <c r="A204" s="16" t="s">
        <v>620</v>
      </c>
      <c r="B204" s="12">
        <v>0</v>
      </c>
      <c r="C204" s="12">
        <v>0</v>
      </c>
      <c r="D204" s="16" t="s">
        <v>828</v>
      </c>
      <c r="E204" s="12" t="s">
        <v>621</v>
      </c>
      <c r="F204" s="12" t="s">
        <v>847</v>
      </c>
      <c r="G204" s="14" t="s">
        <v>848</v>
      </c>
    </row>
    <row r="205" spans="1:7" ht="14.25" hidden="1" customHeight="1">
      <c r="A205" s="16" t="s">
        <v>620</v>
      </c>
      <c r="B205" s="12">
        <v>0</v>
      </c>
      <c r="C205" s="12">
        <v>0</v>
      </c>
      <c r="D205" s="16" t="s">
        <v>828</v>
      </c>
      <c r="E205" s="12" t="s">
        <v>621</v>
      </c>
      <c r="F205" s="12" t="s">
        <v>849</v>
      </c>
      <c r="G205" s="14" t="s">
        <v>850</v>
      </c>
    </row>
    <row r="206" spans="1:7" ht="14.25" hidden="1" customHeight="1">
      <c r="A206" s="16" t="s">
        <v>620</v>
      </c>
      <c r="B206" s="12">
        <v>0</v>
      </c>
      <c r="C206" s="12">
        <v>0</v>
      </c>
      <c r="D206" s="12" t="s">
        <v>851</v>
      </c>
      <c r="E206" s="12" t="s">
        <v>629</v>
      </c>
      <c r="F206" s="25" t="s">
        <v>852</v>
      </c>
      <c r="G206" s="13" t="s">
        <v>853</v>
      </c>
    </row>
    <row r="207" spans="1:7" ht="14.25" hidden="1" customHeight="1">
      <c r="A207" s="16" t="s">
        <v>620</v>
      </c>
      <c r="B207" s="12">
        <v>0</v>
      </c>
      <c r="C207" s="12">
        <v>0</v>
      </c>
      <c r="D207" s="16" t="s">
        <v>851</v>
      </c>
      <c r="E207" s="12" t="s">
        <v>629</v>
      </c>
      <c r="F207" s="12" t="s">
        <v>854</v>
      </c>
      <c r="G207" s="14" t="s">
        <v>855</v>
      </c>
    </row>
    <row r="208" spans="1:7" ht="14.25" hidden="1" customHeight="1">
      <c r="A208" s="16" t="s">
        <v>620</v>
      </c>
      <c r="B208" s="12">
        <v>0</v>
      </c>
      <c r="C208" s="12">
        <v>0</v>
      </c>
      <c r="D208" s="16" t="s">
        <v>851</v>
      </c>
      <c r="E208" s="12" t="s">
        <v>629</v>
      </c>
      <c r="F208" s="12" t="s">
        <v>856</v>
      </c>
      <c r="G208" s="14" t="s">
        <v>298</v>
      </c>
    </row>
    <row r="209" spans="1:11" ht="14.25" hidden="1" customHeight="1">
      <c r="A209" s="16" t="s">
        <v>620</v>
      </c>
      <c r="B209" s="12">
        <v>0</v>
      </c>
      <c r="C209" s="12">
        <v>0</v>
      </c>
      <c r="D209" s="16" t="s">
        <v>851</v>
      </c>
      <c r="E209" s="12" t="s">
        <v>629</v>
      </c>
      <c r="F209" s="12" t="s">
        <v>857</v>
      </c>
      <c r="G209" s="14" t="s">
        <v>858</v>
      </c>
    </row>
    <row r="210" spans="1:11" ht="14.25" hidden="1" customHeight="1">
      <c r="A210" s="16" t="s">
        <v>620</v>
      </c>
      <c r="B210" s="12">
        <v>0</v>
      </c>
      <c r="C210" s="12">
        <v>0</v>
      </c>
      <c r="D210" s="16" t="s">
        <v>851</v>
      </c>
      <c r="E210" s="12" t="s">
        <v>629</v>
      </c>
      <c r="F210" s="12" t="s">
        <v>859</v>
      </c>
      <c r="G210" s="14" t="s">
        <v>860</v>
      </c>
    </row>
    <row r="211" spans="1:11" ht="14.25" hidden="1" customHeight="1">
      <c r="A211" s="15" t="s">
        <v>893</v>
      </c>
      <c r="B211" s="15">
        <v>0</v>
      </c>
      <c r="C211" s="15">
        <v>0</v>
      </c>
      <c r="D211" s="15" t="s">
        <v>107</v>
      </c>
      <c r="E211" s="25" t="s">
        <v>887</v>
      </c>
      <c r="F211" s="25" t="s">
        <v>109</v>
      </c>
      <c r="G211" s="26" t="s">
        <v>110</v>
      </c>
      <c r="H211" s="7" t="s">
        <v>111</v>
      </c>
    </row>
    <row r="212" spans="1:11" ht="14.25" hidden="1" customHeight="1">
      <c r="A212" s="15" t="s">
        <v>893</v>
      </c>
      <c r="B212" s="15">
        <v>0</v>
      </c>
      <c r="C212" s="15">
        <v>0</v>
      </c>
      <c r="D212" s="15" t="s">
        <v>107</v>
      </c>
      <c r="E212" s="25" t="s">
        <v>887</v>
      </c>
      <c r="F212" s="25" t="s">
        <v>112</v>
      </c>
      <c r="G212" s="10" t="s">
        <v>113</v>
      </c>
    </row>
    <row r="213" spans="1:11" ht="14.25" hidden="1" customHeight="1">
      <c r="A213" s="15" t="s">
        <v>893</v>
      </c>
      <c r="B213" s="12">
        <v>0</v>
      </c>
      <c r="C213" s="12">
        <v>0</v>
      </c>
      <c r="D213" s="11" t="s">
        <v>107</v>
      </c>
      <c r="E213" s="25" t="s">
        <v>887</v>
      </c>
      <c r="F213" s="25" t="s">
        <v>114</v>
      </c>
      <c r="G213" s="13" t="s">
        <v>115</v>
      </c>
      <c r="H213" s="7" t="s">
        <v>111</v>
      </c>
    </row>
    <row r="214" spans="1:11" ht="14.25" hidden="1" customHeight="1">
      <c r="A214" s="15" t="s">
        <v>893</v>
      </c>
      <c r="B214" s="12">
        <v>0</v>
      </c>
      <c r="C214" s="12">
        <v>0</v>
      </c>
      <c r="D214" s="11" t="s">
        <v>107</v>
      </c>
      <c r="E214" s="25" t="s">
        <v>887</v>
      </c>
      <c r="F214" s="25" t="s">
        <v>116</v>
      </c>
      <c r="G214" s="10" t="s">
        <v>117</v>
      </c>
      <c r="H214" s="7" t="s">
        <v>111</v>
      </c>
    </row>
    <row r="215" spans="1:11" ht="14.25" hidden="1" customHeight="1">
      <c r="A215" s="15" t="s">
        <v>893</v>
      </c>
      <c r="B215" s="12">
        <v>0</v>
      </c>
      <c r="C215" s="12">
        <v>0</v>
      </c>
      <c r="D215" s="11" t="s">
        <v>107</v>
      </c>
      <c r="E215" s="25" t="s">
        <v>887</v>
      </c>
      <c r="F215" s="25" t="s">
        <v>118</v>
      </c>
      <c r="G215" s="10" t="s">
        <v>119</v>
      </c>
      <c r="H215" s="7" t="s">
        <v>111</v>
      </c>
      <c r="K215" s="9"/>
    </row>
    <row r="216" spans="1:11" ht="14.25" hidden="1" customHeight="1">
      <c r="A216" s="15" t="s">
        <v>893</v>
      </c>
      <c r="B216" s="12">
        <v>0</v>
      </c>
      <c r="C216" s="12">
        <v>0</v>
      </c>
      <c r="D216" s="11" t="s">
        <v>107</v>
      </c>
      <c r="E216" s="25" t="s">
        <v>887</v>
      </c>
      <c r="F216" s="25" t="s">
        <v>120</v>
      </c>
      <c r="G216" s="10" t="s">
        <v>121</v>
      </c>
      <c r="H216" s="7" t="s">
        <v>111</v>
      </c>
      <c r="K216" s="9"/>
    </row>
    <row r="217" spans="1:11" ht="14.25" hidden="1" customHeight="1">
      <c r="A217" s="15" t="s">
        <v>893</v>
      </c>
      <c r="B217" s="12">
        <v>0</v>
      </c>
      <c r="C217" s="12">
        <v>0</v>
      </c>
      <c r="D217" s="11" t="s">
        <v>107</v>
      </c>
      <c r="E217" s="11" t="s">
        <v>890</v>
      </c>
      <c r="F217" s="11" t="s">
        <v>122</v>
      </c>
      <c r="G217" s="10" t="s">
        <v>113</v>
      </c>
      <c r="H217" s="7" t="s">
        <v>52</v>
      </c>
      <c r="K217" s="9"/>
    </row>
    <row r="218" spans="1:11" ht="14.25" hidden="1" customHeight="1">
      <c r="A218" s="15" t="s">
        <v>893</v>
      </c>
      <c r="B218" s="12">
        <v>0</v>
      </c>
      <c r="C218" s="12">
        <v>0</v>
      </c>
      <c r="D218" s="11" t="s">
        <v>107</v>
      </c>
      <c r="E218" s="11" t="s">
        <v>890</v>
      </c>
      <c r="F218" s="11" t="s">
        <v>123</v>
      </c>
      <c r="G218" s="10" t="s">
        <v>124</v>
      </c>
      <c r="H218" s="7" t="s">
        <v>52</v>
      </c>
      <c r="K218" s="9"/>
    </row>
    <row r="219" spans="1:11" ht="14.25" hidden="1" customHeight="1">
      <c r="A219" s="15" t="s">
        <v>893</v>
      </c>
      <c r="B219" s="12">
        <v>0</v>
      </c>
      <c r="C219" s="12">
        <v>0</v>
      </c>
      <c r="D219" s="11" t="s">
        <v>107</v>
      </c>
      <c r="E219" s="11" t="s">
        <v>890</v>
      </c>
      <c r="F219" s="11" t="s">
        <v>125</v>
      </c>
      <c r="G219" s="10" t="s">
        <v>117</v>
      </c>
      <c r="H219" s="7" t="s">
        <v>52</v>
      </c>
      <c r="K219" s="9"/>
    </row>
    <row r="220" spans="1:11" ht="14.25" hidden="1" customHeight="1">
      <c r="A220" s="15" t="s">
        <v>893</v>
      </c>
      <c r="B220" s="12">
        <v>0</v>
      </c>
      <c r="C220" s="12">
        <v>0</v>
      </c>
      <c r="D220" s="11" t="s">
        <v>107</v>
      </c>
      <c r="E220" s="11" t="s">
        <v>890</v>
      </c>
      <c r="F220" s="11" t="s">
        <v>126</v>
      </c>
      <c r="G220" s="10" t="s">
        <v>127</v>
      </c>
      <c r="H220" s="7" t="s">
        <v>52</v>
      </c>
      <c r="K220" s="9"/>
    </row>
    <row r="221" spans="1:11" ht="14.25" hidden="1" customHeight="1">
      <c r="A221" s="15" t="s">
        <v>893</v>
      </c>
      <c r="B221" s="12">
        <v>0</v>
      </c>
      <c r="C221" s="12">
        <v>0</v>
      </c>
      <c r="D221" s="11" t="s">
        <v>107</v>
      </c>
      <c r="E221" s="11" t="s">
        <v>890</v>
      </c>
      <c r="F221" s="11" t="s">
        <v>128</v>
      </c>
      <c r="G221" s="10" t="s">
        <v>119</v>
      </c>
      <c r="H221" s="7" t="s">
        <v>52</v>
      </c>
    </row>
    <row r="222" spans="1:11" ht="14.25" hidden="1" customHeight="1">
      <c r="A222" s="15" t="s">
        <v>893</v>
      </c>
      <c r="B222" s="12">
        <v>0</v>
      </c>
      <c r="C222" s="12">
        <v>0</v>
      </c>
      <c r="D222" s="11" t="s">
        <v>107</v>
      </c>
      <c r="E222" s="11" t="s">
        <v>890</v>
      </c>
      <c r="F222" s="11" t="s">
        <v>129</v>
      </c>
      <c r="G222" s="10" t="s">
        <v>130</v>
      </c>
      <c r="H222" s="7" t="s">
        <v>52</v>
      </c>
    </row>
    <row r="223" spans="1:11" ht="14.25" hidden="1" customHeight="1">
      <c r="A223" s="16" t="s">
        <v>893</v>
      </c>
      <c r="B223" s="12">
        <v>0</v>
      </c>
      <c r="C223" s="12">
        <v>0</v>
      </c>
      <c r="D223" s="16" t="s">
        <v>107</v>
      </c>
      <c r="E223" s="11" t="s">
        <v>892</v>
      </c>
      <c r="F223" s="12" t="s">
        <v>367</v>
      </c>
      <c r="G223" s="14" t="s">
        <v>368</v>
      </c>
    </row>
    <row r="224" spans="1:11" ht="14.25" hidden="1" customHeight="1">
      <c r="A224" s="16" t="s">
        <v>893</v>
      </c>
      <c r="B224" s="12">
        <v>0</v>
      </c>
      <c r="C224" s="12">
        <v>0</v>
      </c>
      <c r="D224" s="16" t="s">
        <v>107</v>
      </c>
      <c r="E224" s="11" t="s">
        <v>892</v>
      </c>
      <c r="F224" s="12" t="s">
        <v>369</v>
      </c>
      <c r="G224" s="14" t="s">
        <v>134</v>
      </c>
    </row>
    <row r="225" spans="1:10" ht="14.25" hidden="1" customHeight="1">
      <c r="A225" s="16" t="s">
        <v>893</v>
      </c>
      <c r="B225" s="12">
        <v>0</v>
      </c>
      <c r="C225" s="12">
        <v>0</v>
      </c>
      <c r="D225" s="12" t="s">
        <v>107</v>
      </c>
      <c r="E225" s="11" t="s">
        <v>892</v>
      </c>
      <c r="F225" s="25" t="s">
        <v>370</v>
      </c>
      <c r="G225" s="13" t="s">
        <v>136</v>
      </c>
    </row>
    <row r="226" spans="1:10" ht="14.25" hidden="1" customHeight="1">
      <c r="A226" s="16" t="s">
        <v>893</v>
      </c>
      <c r="B226" s="12">
        <v>0</v>
      </c>
      <c r="C226" s="12">
        <v>0</v>
      </c>
      <c r="D226" s="12" t="s">
        <v>107</v>
      </c>
      <c r="E226" s="11" t="s">
        <v>892</v>
      </c>
      <c r="F226" s="25" t="s">
        <v>371</v>
      </c>
      <c r="G226" s="13" t="s">
        <v>138</v>
      </c>
    </row>
    <row r="227" spans="1:10" ht="14.25" hidden="1" customHeight="1">
      <c r="A227" s="16" t="s">
        <v>893</v>
      </c>
      <c r="B227" s="12">
        <v>0</v>
      </c>
      <c r="C227" s="12">
        <v>0</v>
      </c>
      <c r="D227" s="12" t="s">
        <v>107</v>
      </c>
      <c r="E227" s="11" t="s">
        <v>892</v>
      </c>
      <c r="F227" s="25" t="s">
        <v>372</v>
      </c>
      <c r="G227" s="13" t="s">
        <v>364</v>
      </c>
    </row>
    <row r="228" spans="1:10" ht="14.25" hidden="1" customHeight="1">
      <c r="A228" s="16" t="s">
        <v>893</v>
      </c>
      <c r="B228" s="12">
        <v>0</v>
      </c>
      <c r="C228" s="12">
        <v>0</v>
      </c>
      <c r="D228" s="12" t="s">
        <v>107</v>
      </c>
      <c r="E228" s="11" t="s">
        <v>892</v>
      </c>
      <c r="F228" s="25" t="s">
        <v>373</v>
      </c>
      <c r="G228" s="13" t="s">
        <v>164</v>
      </c>
    </row>
    <row r="229" spans="1:10" ht="14.25" hidden="1" customHeight="1">
      <c r="A229" s="15" t="s">
        <v>893</v>
      </c>
      <c r="B229" s="12">
        <v>0</v>
      </c>
      <c r="C229" s="12">
        <v>0</v>
      </c>
      <c r="D229" s="11" t="s">
        <v>107</v>
      </c>
      <c r="E229" s="11" t="s">
        <v>891</v>
      </c>
      <c r="F229" s="25" t="s">
        <v>365</v>
      </c>
      <c r="G229" s="13" t="s">
        <v>366</v>
      </c>
    </row>
    <row r="230" spans="1:10" ht="14.25" hidden="1" customHeight="1">
      <c r="A230" s="15" t="s">
        <v>893</v>
      </c>
      <c r="B230" s="12">
        <v>0</v>
      </c>
      <c r="C230" s="12">
        <v>0</v>
      </c>
      <c r="D230" s="11" t="s">
        <v>107</v>
      </c>
      <c r="E230" s="11" t="s">
        <v>891</v>
      </c>
      <c r="F230" s="12" t="s">
        <v>131</v>
      </c>
      <c r="G230" s="13" t="s">
        <v>132</v>
      </c>
    </row>
    <row r="231" spans="1:10" ht="14.25" hidden="1" customHeight="1">
      <c r="A231" s="15" t="s">
        <v>893</v>
      </c>
      <c r="B231" s="12">
        <v>0</v>
      </c>
      <c r="C231" s="12">
        <v>0</v>
      </c>
      <c r="D231" s="11" t="s">
        <v>107</v>
      </c>
      <c r="E231" s="11" t="s">
        <v>891</v>
      </c>
      <c r="F231" s="12" t="s">
        <v>133</v>
      </c>
      <c r="G231" s="14" t="s">
        <v>134</v>
      </c>
    </row>
    <row r="232" spans="1:10" ht="14.25" hidden="1" customHeight="1">
      <c r="A232" s="15" t="s">
        <v>893</v>
      </c>
      <c r="B232" s="12">
        <v>0</v>
      </c>
      <c r="C232" s="12">
        <v>0</v>
      </c>
      <c r="D232" s="11" t="s">
        <v>107</v>
      </c>
      <c r="E232" s="11" t="s">
        <v>891</v>
      </c>
      <c r="F232" s="12" t="s">
        <v>135</v>
      </c>
      <c r="G232" s="13" t="s">
        <v>136</v>
      </c>
    </row>
    <row r="233" spans="1:10" ht="14.25" hidden="1" customHeight="1">
      <c r="A233" s="15" t="s">
        <v>893</v>
      </c>
      <c r="B233" s="12">
        <v>0</v>
      </c>
      <c r="C233" s="12">
        <v>0</v>
      </c>
      <c r="D233" s="11" t="s">
        <v>107</v>
      </c>
      <c r="E233" s="11" t="s">
        <v>891</v>
      </c>
      <c r="F233" s="12" t="s">
        <v>137</v>
      </c>
      <c r="G233" s="13" t="s">
        <v>138</v>
      </c>
    </row>
    <row r="234" spans="1:10" ht="14.25" hidden="1" customHeight="1">
      <c r="A234" s="15" t="s">
        <v>893</v>
      </c>
      <c r="B234" s="12">
        <v>0</v>
      </c>
      <c r="C234" s="12">
        <v>0</v>
      </c>
      <c r="D234" s="11" t="s">
        <v>107</v>
      </c>
      <c r="E234" s="11" t="s">
        <v>891</v>
      </c>
      <c r="F234" s="12" t="s">
        <v>363</v>
      </c>
      <c r="G234" s="13" t="s">
        <v>364</v>
      </c>
    </row>
    <row r="235" spans="1:10" ht="14.25" hidden="1" customHeight="1">
      <c r="A235" s="15" t="s">
        <v>893</v>
      </c>
      <c r="B235" s="12">
        <v>0</v>
      </c>
      <c r="C235" s="12">
        <v>0</v>
      </c>
      <c r="D235" s="12" t="s">
        <v>139</v>
      </c>
      <c r="E235" s="12" t="s">
        <v>887</v>
      </c>
      <c r="F235" s="25" t="s">
        <v>140</v>
      </c>
      <c r="G235" s="13" t="s">
        <v>141</v>
      </c>
      <c r="H235" s="9" t="s">
        <v>52</v>
      </c>
      <c r="I235" s="9"/>
      <c r="J235" s="9"/>
    </row>
    <row r="236" spans="1:10" ht="14.25" hidden="1" customHeight="1">
      <c r="A236" s="15" t="s">
        <v>893</v>
      </c>
      <c r="B236" s="12">
        <v>0</v>
      </c>
      <c r="C236" s="12">
        <v>0</v>
      </c>
      <c r="D236" s="12" t="s">
        <v>139</v>
      </c>
      <c r="E236" s="12" t="s">
        <v>887</v>
      </c>
      <c r="F236" s="25" t="s">
        <v>142</v>
      </c>
      <c r="G236" s="13" t="s">
        <v>143</v>
      </c>
      <c r="H236" s="9" t="s">
        <v>52</v>
      </c>
      <c r="I236" s="9"/>
      <c r="J236" s="9"/>
    </row>
    <row r="237" spans="1:10" ht="14.25" hidden="1" customHeight="1">
      <c r="A237" s="15" t="s">
        <v>893</v>
      </c>
      <c r="B237" s="12">
        <v>0</v>
      </c>
      <c r="C237" s="12">
        <v>0</v>
      </c>
      <c r="D237" s="12" t="s">
        <v>139</v>
      </c>
      <c r="E237" s="12" t="s">
        <v>887</v>
      </c>
      <c r="F237" s="25" t="s">
        <v>144</v>
      </c>
      <c r="G237" s="13" t="s">
        <v>145</v>
      </c>
      <c r="H237" s="9" t="s">
        <v>111</v>
      </c>
      <c r="I237" s="9"/>
      <c r="J237" s="9"/>
    </row>
    <row r="238" spans="1:10" ht="14.25" hidden="1" customHeight="1">
      <c r="A238" s="15" t="s">
        <v>893</v>
      </c>
      <c r="B238" s="12">
        <v>0</v>
      </c>
      <c r="C238" s="12">
        <v>0</v>
      </c>
      <c r="D238" s="12" t="s">
        <v>139</v>
      </c>
      <c r="E238" s="12" t="s">
        <v>887</v>
      </c>
      <c r="F238" s="25" t="s">
        <v>146</v>
      </c>
      <c r="G238" s="13" t="s">
        <v>147</v>
      </c>
      <c r="H238" s="9" t="s">
        <v>111</v>
      </c>
      <c r="I238" s="9"/>
      <c r="J238" s="9"/>
    </row>
    <row r="239" spans="1:10" ht="14.25" hidden="1" customHeight="1">
      <c r="A239" s="15" t="s">
        <v>893</v>
      </c>
      <c r="B239" s="12">
        <v>0</v>
      </c>
      <c r="C239" s="12">
        <v>0</v>
      </c>
      <c r="D239" s="12" t="s">
        <v>139</v>
      </c>
      <c r="E239" s="12" t="s">
        <v>887</v>
      </c>
      <c r="F239" s="25" t="s">
        <v>148</v>
      </c>
      <c r="G239" s="13" t="s">
        <v>149</v>
      </c>
      <c r="H239" s="9" t="s">
        <v>111</v>
      </c>
      <c r="I239" s="9"/>
      <c r="J239" s="9"/>
    </row>
    <row r="240" spans="1:10" ht="14.25" hidden="1" customHeight="1">
      <c r="A240" s="15" t="s">
        <v>893</v>
      </c>
      <c r="B240" s="12">
        <v>0</v>
      </c>
      <c r="C240" s="12">
        <v>0</v>
      </c>
      <c r="D240" s="12" t="s">
        <v>139</v>
      </c>
      <c r="E240" s="12" t="s">
        <v>887</v>
      </c>
      <c r="F240" s="25" t="s">
        <v>150</v>
      </c>
      <c r="G240" s="13" t="s">
        <v>151</v>
      </c>
      <c r="H240" s="9" t="s">
        <v>111</v>
      </c>
      <c r="I240" s="9"/>
      <c r="J240" s="9"/>
    </row>
    <row r="241" spans="1:8" ht="14.25" hidden="1" customHeight="1">
      <c r="A241" s="15" t="s">
        <v>893</v>
      </c>
      <c r="B241" s="12">
        <v>0</v>
      </c>
      <c r="C241" s="12">
        <v>0</v>
      </c>
      <c r="D241" s="11" t="s">
        <v>139</v>
      </c>
      <c r="E241" s="11" t="s">
        <v>890</v>
      </c>
      <c r="F241" s="11" t="s">
        <v>261</v>
      </c>
      <c r="G241" s="10" t="s">
        <v>141</v>
      </c>
    </row>
    <row r="242" spans="1:8" ht="14.25" hidden="1" customHeight="1">
      <c r="A242" s="15" t="s">
        <v>893</v>
      </c>
      <c r="B242" s="12">
        <v>0</v>
      </c>
      <c r="C242" s="12">
        <v>0</v>
      </c>
      <c r="D242" s="11" t="s">
        <v>139</v>
      </c>
      <c r="E242" s="11" t="s">
        <v>890</v>
      </c>
      <c r="F242" s="11" t="s">
        <v>262</v>
      </c>
      <c r="G242" s="10" t="s">
        <v>143</v>
      </c>
    </row>
    <row r="243" spans="1:8" ht="14.25" hidden="1" customHeight="1">
      <c r="A243" s="11" t="s">
        <v>893</v>
      </c>
      <c r="B243" s="12">
        <v>0</v>
      </c>
      <c r="C243" s="12">
        <v>0</v>
      </c>
      <c r="D243" s="11" t="s">
        <v>139</v>
      </c>
      <c r="E243" s="11" t="s">
        <v>890</v>
      </c>
      <c r="F243" s="11" t="s">
        <v>263</v>
      </c>
      <c r="G243" s="10" t="s">
        <v>145</v>
      </c>
    </row>
    <row r="244" spans="1:8" ht="14.25" hidden="1" customHeight="1">
      <c r="A244" s="11" t="s">
        <v>893</v>
      </c>
      <c r="B244" s="12">
        <v>0</v>
      </c>
      <c r="C244" s="12">
        <v>0</v>
      </c>
      <c r="D244" s="11" t="s">
        <v>139</v>
      </c>
      <c r="E244" s="11" t="s">
        <v>890</v>
      </c>
      <c r="F244" s="11" t="s">
        <v>264</v>
      </c>
      <c r="G244" s="10" t="s">
        <v>147</v>
      </c>
    </row>
    <row r="245" spans="1:8" ht="14.25" hidden="1" customHeight="1">
      <c r="A245" s="11" t="s">
        <v>893</v>
      </c>
      <c r="B245" s="12">
        <v>0</v>
      </c>
      <c r="C245" s="12">
        <v>0</v>
      </c>
      <c r="D245" s="11" t="s">
        <v>139</v>
      </c>
      <c r="E245" s="11" t="s">
        <v>890</v>
      </c>
      <c r="F245" s="11" t="s">
        <v>265</v>
      </c>
      <c r="G245" s="10" t="s">
        <v>149</v>
      </c>
    </row>
    <row r="246" spans="1:8" ht="14.25" hidden="1" customHeight="1">
      <c r="A246" s="11" t="s">
        <v>893</v>
      </c>
      <c r="B246" s="12">
        <v>0</v>
      </c>
      <c r="C246" s="12">
        <v>0</v>
      </c>
      <c r="D246" s="11" t="s">
        <v>139</v>
      </c>
      <c r="E246" s="11" t="s">
        <v>890</v>
      </c>
      <c r="F246" s="11" t="s">
        <v>266</v>
      </c>
      <c r="G246" s="10" t="s">
        <v>267</v>
      </c>
    </row>
    <row r="247" spans="1:8" ht="14.25" hidden="1" customHeight="1">
      <c r="A247" s="16" t="s">
        <v>893</v>
      </c>
      <c r="B247" s="12">
        <v>0</v>
      </c>
      <c r="C247" s="12">
        <v>0</v>
      </c>
      <c r="D247" s="16" t="s">
        <v>139</v>
      </c>
      <c r="E247" s="12" t="s">
        <v>892</v>
      </c>
      <c r="F247" s="12" t="s">
        <v>374</v>
      </c>
      <c r="G247" s="14" t="s">
        <v>375</v>
      </c>
      <c r="H247" s="7" t="s">
        <v>111</v>
      </c>
    </row>
    <row r="248" spans="1:8" ht="14.25" hidden="1" customHeight="1">
      <c r="A248" s="16" t="s">
        <v>893</v>
      </c>
      <c r="B248" s="12">
        <v>0</v>
      </c>
      <c r="C248" s="12">
        <v>0</v>
      </c>
      <c r="D248" s="16" t="s">
        <v>139</v>
      </c>
      <c r="E248" s="12" t="s">
        <v>892</v>
      </c>
      <c r="F248" s="12" t="s">
        <v>376</v>
      </c>
      <c r="G248" s="14" t="s">
        <v>249</v>
      </c>
      <c r="H248" s="7" t="s">
        <v>111</v>
      </c>
    </row>
    <row r="249" spans="1:8" ht="14.25" hidden="1" customHeight="1">
      <c r="A249" s="16" t="s">
        <v>893</v>
      </c>
      <c r="B249" s="12">
        <v>0</v>
      </c>
      <c r="C249" s="12">
        <v>0</v>
      </c>
      <c r="D249" s="16" t="s">
        <v>139</v>
      </c>
      <c r="E249" s="12" t="s">
        <v>892</v>
      </c>
      <c r="F249" s="25" t="s">
        <v>377</v>
      </c>
      <c r="G249" s="13" t="s">
        <v>241</v>
      </c>
      <c r="H249" s="7" t="s">
        <v>111</v>
      </c>
    </row>
    <row r="250" spans="1:8" ht="14.25" hidden="1" customHeight="1">
      <c r="A250" s="16" t="s">
        <v>893</v>
      </c>
      <c r="B250" s="12">
        <v>0</v>
      </c>
      <c r="C250" s="12">
        <v>0</v>
      </c>
      <c r="D250" s="16" t="s">
        <v>139</v>
      </c>
      <c r="E250" s="12" t="s">
        <v>892</v>
      </c>
      <c r="F250" s="25" t="s">
        <v>378</v>
      </c>
      <c r="G250" s="13" t="s">
        <v>379</v>
      </c>
      <c r="H250" s="7" t="s">
        <v>111</v>
      </c>
    </row>
    <row r="251" spans="1:8" ht="14.25" hidden="1" customHeight="1">
      <c r="A251" s="16" t="s">
        <v>893</v>
      </c>
      <c r="B251" s="12">
        <v>0</v>
      </c>
      <c r="C251" s="12">
        <v>0</v>
      </c>
      <c r="D251" s="16" t="s">
        <v>139</v>
      </c>
      <c r="E251" s="12" t="s">
        <v>892</v>
      </c>
      <c r="F251" s="25" t="s">
        <v>380</v>
      </c>
      <c r="G251" s="13" t="s">
        <v>381</v>
      </c>
      <c r="H251" s="7" t="s">
        <v>111</v>
      </c>
    </row>
    <row r="252" spans="1:8" ht="14.25" hidden="1" customHeight="1">
      <c r="A252" s="16" t="s">
        <v>893</v>
      </c>
      <c r="B252" s="12">
        <v>0</v>
      </c>
      <c r="C252" s="12">
        <v>0</v>
      </c>
      <c r="D252" s="16" t="s">
        <v>139</v>
      </c>
      <c r="E252" s="12" t="s">
        <v>892</v>
      </c>
      <c r="F252" s="25" t="s">
        <v>382</v>
      </c>
      <c r="G252" s="13" t="s">
        <v>383</v>
      </c>
      <c r="H252" s="7" t="s">
        <v>111</v>
      </c>
    </row>
    <row r="253" spans="1:8" ht="14.25" hidden="1" customHeight="1">
      <c r="A253" s="16" t="s">
        <v>893</v>
      </c>
      <c r="B253" s="12">
        <v>0</v>
      </c>
      <c r="C253" s="12">
        <v>0</v>
      </c>
      <c r="D253" s="16" t="s">
        <v>139</v>
      </c>
      <c r="E253" s="12" t="s">
        <v>892</v>
      </c>
      <c r="F253" s="25" t="s">
        <v>384</v>
      </c>
      <c r="G253" s="13" t="s">
        <v>385</v>
      </c>
    </row>
    <row r="254" spans="1:8" ht="14.25" hidden="1" customHeight="1">
      <c r="A254" s="16" t="s">
        <v>893</v>
      </c>
      <c r="B254" s="12">
        <v>0</v>
      </c>
      <c r="C254" s="12">
        <v>0</v>
      </c>
      <c r="D254" s="16" t="s">
        <v>139</v>
      </c>
      <c r="E254" s="12" t="s">
        <v>892</v>
      </c>
      <c r="F254" s="25" t="s">
        <v>386</v>
      </c>
      <c r="G254" s="13" t="s">
        <v>387</v>
      </c>
      <c r="H254" s="7" t="s">
        <v>111</v>
      </c>
    </row>
    <row r="255" spans="1:8" ht="14.25" hidden="1" customHeight="1">
      <c r="A255" s="16" t="s">
        <v>893</v>
      </c>
      <c r="B255" s="12">
        <v>0</v>
      </c>
      <c r="C255" s="12">
        <v>0</v>
      </c>
      <c r="D255" s="16" t="s">
        <v>139</v>
      </c>
      <c r="E255" s="12" t="s">
        <v>891</v>
      </c>
      <c r="F255" s="12" t="s">
        <v>1074</v>
      </c>
      <c r="G255" s="14" t="s">
        <v>375</v>
      </c>
      <c r="H255" s="7" t="s">
        <v>52</v>
      </c>
    </row>
    <row r="256" spans="1:8" ht="14.25" hidden="1" customHeight="1">
      <c r="A256" s="16" t="s">
        <v>893</v>
      </c>
      <c r="B256" s="12">
        <v>0</v>
      </c>
      <c r="C256" s="12">
        <v>0</v>
      </c>
      <c r="D256" s="16" t="s">
        <v>139</v>
      </c>
      <c r="E256" s="12" t="s">
        <v>891</v>
      </c>
      <c r="F256" s="12" t="s">
        <v>1075</v>
      </c>
      <c r="G256" s="14" t="s">
        <v>249</v>
      </c>
      <c r="H256" s="7" t="s">
        <v>52</v>
      </c>
    </row>
    <row r="257" spans="1:8" ht="14.25" hidden="1" customHeight="1">
      <c r="A257" s="16" t="s">
        <v>893</v>
      </c>
      <c r="B257" s="12">
        <v>0</v>
      </c>
      <c r="C257" s="12">
        <v>0</v>
      </c>
      <c r="D257" s="16" t="s">
        <v>139</v>
      </c>
      <c r="E257" s="12" t="s">
        <v>891</v>
      </c>
      <c r="F257" s="25" t="s">
        <v>1076</v>
      </c>
      <c r="G257" s="13" t="s">
        <v>241</v>
      </c>
      <c r="H257" s="7" t="s">
        <v>52</v>
      </c>
    </row>
    <row r="258" spans="1:8" ht="14.25" hidden="1" customHeight="1">
      <c r="A258" s="16" t="s">
        <v>893</v>
      </c>
      <c r="B258" s="12">
        <v>0</v>
      </c>
      <c r="C258" s="12">
        <v>0</v>
      </c>
      <c r="D258" s="16" t="s">
        <v>139</v>
      </c>
      <c r="E258" s="12" t="s">
        <v>891</v>
      </c>
      <c r="F258" s="25" t="s">
        <v>1077</v>
      </c>
      <c r="G258" s="13" t="s">
        <v>379</v>
      </c>
      <c r="H258" s="7" t="s">
        <v>52</v>
      </c>
    </row>
    <row r="259" spans="1:8" ht="14.25" hidden="1" customHeight="1">
      <c r="A259" s="16" t="s">
        <v>893</v>
      </c>
      <c r="B259" s="12">
        <v>0</v>
      </c>
      <c r="C259" s="12">
        <v>0</v>
      </c>
      <c r="D259" s="16" t="s">
        <v>139</v>
      </c>
      <c r="E259" s="12" t="s">
        <v>891</v>
      </c>
      <c r="F259" s="25" t="s">
        <v>1078</v>
      </c>
      <c r="G259" s="13" t="s">
        <v>388</v>
      </c>
      <c r="H259" s="7" t="s">
        <v>52</v>
      </c>
    </row>
    <row r="260" spans="1:8" ht="14.25" hidden="1" customHeight="1">
      <c r="A260" s="16" t="s">
        <v>893</v>
      </c>
      <c r="B260" s="12">
        <v>0</v>
      </c>
      <c r="C260" s="12">
        <v>0</v>
      </c>
      <c r="D260" s="16" t="s">
        <v>139</v>
      </c>
      <c r="E260" s="12" t="s">
        <v>891</v>
      </c>
      <c r="F260" s="25" t="s">
        <v>389</v>
      </c>
      <c r="G260" s="13" t="s">
        <v>390</v>
      </c>
      <c r="H260" s="7" t="s">
        <v>52</v>
      </c>
    </row>
    <row r="261" spans="1:8" ht="14.25" hidden="1" customHeight="1">
      <c r="A261" s="15" t="s">
        <v>893</v>
      </c>
      <c r="B261" s="15">
        <v>0</v>
      </c>
      <c r="C261" s="15">
        <v>0</v>
      </c>
      <c r="D261" s="15" t="s">
        <v>152</v>
      </c>
      <c r="E261" s="25" t="s">
        <v>887</v>
      </c>
      <c r="F261" s="25" t="s">
        <v>153</v>
      </c>
      <c r="G261" s="26" t="s">
        <v>154</v>
      </c>
      <c r="H261" s="9" t="s">
        <v>111</v>
      </c>
    </row>
    <row r="262" spans="1:8" ht="14.25" hidden="1" customHeight="1">
      <c r="A262" s="15" t="s">
        <v>893</v>
      </c>
      <c r="B262" s="12">
        <v>0</v>
      </c>
      <c r="C262" s="12">
        <v>0</v>
      </c>
      <c r="D262" s="12" t="s">
        <v>152</v>
      </c>
      <c r="E262" s="25" t="s">
        <v>887</v>
      </c>
      <c r="F262" s="25" t="s">
        <v>155</v>
      </c>
      <c r="G262" s="13" t="s">
        <v>156</v>
      </c>
      <c r="H262" s="9" t="s">
        <v>111</v>
      </c>
    </row>
    <row r="263" spans="1:8" ht="14.25" hidden="1" customHeight="1">
      <c r="A263" s="15" t="s">
        <v>893</v>
      </c>
      <c r="B263" s="12">
        <v>0</v>
      </c>
      <c r="C263" s="12">
        <v>0</v>
      </c>
      <c r="D263" s="12" t="s">
        <v>152</v>
      </c>
      <c r="E263" s="25" t="s">
        <v>887</v>
      </c>
      <c r="F263" s="28" t="s">
        <v>157</v>
      </c>
      <c r="G263" s="29" t="s">
        <v>158</v>
      </c>
      <c r="H263" s="9" t="s">
        <v>111</v>
      </c>
    </row>
    <row r="264" spans="1:8" ht="14.25" hidden="1" customHeight="1">
      <c r="A264" s="15" t="s">
        <v>893</v>
      </c>
      <c r="B264" s="12">
        <v>0</v>
      </c>
      <c r="C264" s="12">
        <v>0</v>
      </c>
      <c r="D264" s="12" t="s">
        <v>152</v>
      </c>
      <c r="E264" s="25" t="s">
        <v>887</v>
      </c>
      <c r="F264" s="28" t="s">
        <v>159</v>
      </c>
      <c r="G264" s="29" t="s">
        <v>160</v>
      </c>
      <c r="H264" s="9" t="s">
        <v>111</v>
      </c>
    </row>
    <row r="265" spans="1:8" ht="14.25" hidden="1" customHeight="1">
      <c r="A265" s="15" t="s">
        <v>893</v>
      </c>
      <c r="B265" s="12">
        <v>0</v>
      </c>
      <c r="C265" s="12">
        <v>0</v>
      </c>
      <c r="D265" s="12" t="s">
        <v>152</v>
      </c>
      <c r="E265" s="25" t="s">
        <v>887</v>
      </c>
      <c r="F265" s="28" t="s">
        <v>161</v>
      </c>
      <c r="G265" s="29" t="s">
        <v>162</v>
      </c>
      <c r="H265" s="9" t="s">
        <v>111</v>
      </c>
    </row>
    <row r="266" spans="1:8" ht="14.25" hidden="1" customHeight="1">
      <c r="A266" s="15" t="s">
        <v>893</v>
      </c>
      <c r="B266" s="12">
        <v>0</v>
      </c>
      <c r="C266" s="12">
        <v>0</v>
      </c>
      <c r="D266" s="12" t="s">
        <v>152</v>
      </c>
      <c r="E266" s="25" t="s">
        <v>887</v>
      </c>
      <c r="F266" s="25" t="s">
        <v>163</v>
      </c>
      <c r="G266" s="29" t="s">
        <v>164</v>
      </c>
      <c r="H266" s="9" t="s">
        <v>111</v>
      </c>
    </row>
    <row r="267" spans="1:8" ht="14.25" hidden="1" customHeight="1">
      <c r="A267" s="15" t="s">
        <v>893</v>
      </c>
      <c r="B267" s="12">
        <v>0</v>
      </c>
      <c r="C267" s="12">
        <v>0</v>
      </c>
      <c r="D267" s="12" t="s">
        <v>152</v>
      </c>
      <c r="E267" s="12" t="s">
        <v>890</v>
      </c>
      <c r="F267" s="25" t="s">
        <v>165</v>
      </c>
      <c r="G267" s="26" t="s">
        <v>154</v>
      </c>
      <c r="H267" s="9" t="s">
        <v>52</v>
      </c>
    </row>
    <row r="268" spans="1:8" ht="14.25" hidden="1" customHeight="1">
      <c r="A268" s="15" t="s">
        <v>893</v>
      </c>
      <c r="B268" s="12">
        <v>0</v>
      </c>
      <c r="C268" s="12">
        <v>0</v>
      </c>
      <c r="D268" s="12" t="s">
        <v>152</v>
      </c>
      <c r="E268" s="12" t="s">
        <v>890</v>
      </c>
      <c r="F268" s="25" t="s">
        <v>166</v>
      </c>
      <c r="G268" s="13" t="s">
        <v>156</v>
      </c>
      <c r="H268" s="9" t="s">
        <v>52</v>
      </c>
    </row>
    <row r="269" spans="1:8" ht="14.25" hidden="1" customHeight="1">
      <c r="A269" s="15" t="s">
        <v>893</v>
      </c>
      <c r="B269" s="12">
        <v>0</v>
      </c>
      <c r="C269" s="12">
        <v>0</v>
      </c>
      <c r="D269" s="12" t="s">
        <v>152</v>
      </c>
      <c r="E269" s="12" t="s">
        <v>890</v>
      </c>
      <c r="F269" s="25" t="s">
        <v>167</v>
      </c>
      <c r="G269" s="29" t="s">
        <v>158</v>
      </c>
      <c r="H269" s="9" t="s">
        <v>52</v>
      </c>
    </row>
    <row r="270" spans="1:8" ht="14.25" hidden="1" customHeight="1">
      <c r="A270" s="15" t="s">
        <v>893</v>
      </c>
      <c r="B270" s="12">
        <v>0</v>
      </c>
      <c r="C270" s="12">
        <v>0</v>
      </c>
      <c r="D270" s="12" t="s">
        <v>152</v>
      </c>
      <c r="E270" s="12" t="s">
        <v>890</v>
      </c>
      <c r="F270" s="25" t="s">
        <v>168</v>
      </c>
      <c r="G270" s="29" t="s">
        <v>160</v>
      </c>
      <c r="H270" s="9" t="s">
        <v>52</v>
      </c>
    </row>
    <row r="271" spans="1:8" ht="14.25" hidden="1" customHeight="1">
      <c r="A271" s="15" t="s">
        <v>893</v>
      </c>
      <c r="B271" s="12">
        <v>0</v>
      </c>
      <c r="C271" s="12">
        <v>0</v>
      </c>
      <c r="D271" s="12" t="s">
        <v>152</v>
      </c>
      <c r="E271" s="12" t="s">
        <v>890</v>
      </c>
      <c r="F271" s="25" t="s">
        <v>169</v>
      </c>
      <c r="G271" s="29" t="s">
        <v>170</v>
      </c>
      <c r="H271" s="9" t="s">
        <v>52</v>
      </c>
    </row>
    <row r="272" spans="1:8" ht="14.25" hidden="1" customHeight="1">
      <c r="A272" s="11" t="s">
        <v>893</v>
      </c>
      <c r="B272" s="12">
        <v>0</v>
      </c>
      <c r="C272" s="12">
        <v>0</v>
      </c>
      <c r="D272" s="11" t="s">
        <v>152</v>
      </c>
      <c r="E272" s="12" t="s">
        <v>890</v>
      </c>
      <c r="F272" s="11" t="s">
        <v>171</v>
      </c>
      <c r="G272" s="10" t="s">
        <v>172</v>
      </c>
      <c r="H272" s="9" t="s">
        <v>52</v>
      </c>
    </row>
    <row r="273" spans="1:8" ht="14.25" hidden="1" customHeight="1">
      <c r="A273" s="16" t="s">
        <v>893</v>
      </c>
      <c r="B273" s="12">
        <v>0</v>
      </c>
      <c r="C273" s="12">
        <v>0</v>
      </c>
      <c r="D273" s="16" t="s">
        <v>152</v>
      </c>
      <c r="E273" s="12" t="s">
        <v>892</v>
      </c>
      <c r="F273" s="12" t="s">
        <v>391</v>
      </c>
      <c r="G273" s="36" t="s">
        <v>191</v>
      </c>
      <c r="H273" s="9" t="s">
        <v>111</v>
      </c>
    </row>
    <row r="274" spans="1:8" ht="14.25" hidden="1" customHeight="1">
      <c r="A274" s="16" t="s">
        <v>893</v>
      </c>
      <c r="B274" s="12">
        <v>0</v>
      </c>
      <c r="C274" s="12">
        <v>0</v>
      </c>
      <c r="D274" s="16" t="s">
        <v>152</v>
      </c>
      <c r="E274" s="12" t="s">
        <v>892</v>
      </c>
      <c r="F274" s="12" t="s">
        <v>392</v>
      </c>
      <c r="G274" s="14" t="s">
        <v>393</v>
      </c>
      <c r="H274" s="9" t="s">
        <v>111</v>
      </c>
    </row>
    <row r="275" spans="1:8" ht="14.25" hidden="1" customHeight="1">
      <c r="A275" s="16" t="s">
        <v>893</v>
      </c>
      <c r="B275" s="12">
        <v>0</v>
      </c>
      <c r="C275" s="12">
        <v>0</v>
      </c>
      <c r="D275" s="16" t="s">
        <v>152</v>
      </c>
      <c r="E275" s="12" t="s">
        <v>892</v>
      </c>
      <c r="F275" s="12" t="s">
        <v>394</v>
      </c>
      <c r="G275" s="14" t="s">
        <v>170</v>
      </c>
      <c r="H275" s="9" t="s">
        <v>111</v>
      </c>
    </row>
    <row r="276" spans="1:8" ht="14.25" hidden="1" customHeight="1">
      <c r="A276" s="16" t="s">
        <v>893</v>
      </c>
      <c r="B276" s="12">
        <v>0</v>
      </c>
      <c r="C276" s="12">
        <v>0</v>
      </c>
      <c r="D276" s="16" t="s">
        <v>152</v>
      </c>
      <c r="E276" s="12" t="s">
        <v>892</v>
      </c>
      <c r="F276" s="25" t="s">
        <v>395</v>
      </c>
      <c r="G276" s="13" t="s">
        <v>396</v>
      </c>
      <c r="H276" s="9" t="s">
        <v>111</v>
      </c>
    </row>
    <row r="277" spans="1:8" ht="14.25" hidden="1" customHeight="1">
      <c r="A277" s="16" t="s">
        <v>893</v>
      </c>
      <c r="B277" s="12">
        <v>0</v>
      </c>
      <c r="C277" s="12">
        <v>0</v>
      </c>
      <c r="D277" s="16" t="s">
        <v>152</v>
      </c>
      <c r="E277" s="12" t="s">
        <v>892</v>
      </c>
      <c r="F277" s="25" t="s">
        <v>397</v>
      </c>
      <c r="G277" s="13" t="s">
        <v>184</v>
      </c>
      <c r="H277" s="9" t="s">
        <v>111</v>
      </c>
    </row>
    <row r="278" spans="1:8" ht="14.25" hidden="1" customHeight="1">
      <c r="A278" s="16" t="s">
        <v>893</v>
      </c>
      <c r="B278" s="12">
        <v>0</v>
      </c>
      <c r="C278" s="12">
        <v>0</v>
      </c>
      <c r="D278" s="16" t="s">
        <v>152</v>
      </c>
      <c r="E278" s="12" t="s">
        <v>892</v>
      </c>
      <c r="F278" s="25" t="s">
        <v>398</v>
      </c>
      <c r="G278" s="13" t="s">
        <v>121</v>
      </c>
      <c r="H278" s="9" t="s">
        <v>111</v>
      </c>
    </row>
    <row r="279" spans="1:8" ht="14.25" hidden="1" customHeight="1">
      <c r="A279" s="16" t="s">
        <v>893</v>
      </c>
      <c r="B279" s="12">
        <v>0</v>
      </c>
      <c r="C279" s="12">
        <v>0</v>
      </c>
      <c r="D279" s="16" t="s">
        <v>152</v>
      </c>
      <c r="E279" s="12" t="s">
        <v>891</v>
      </c>
      <c r="F279" s="25" t="s">
        <v>399</v>
      </c>
      <c r="G279" s="13" t="s">
        <v>400</v>
      </c>
      <c r="H279" s="9" t="s">
        <v>52</v>
      </c>
    </row>
    <row r="280" spans="1:8" ht="14.25" hidden="1" customHeight="1">
      <c r="A280" s="16" t="s">
        <v>893</v>
      </c>
      <c r="B280" s="12">
        <v>0</v>
      </c>
      <c r="C280" s="12">
        <v>0</v>
      </c>
      <c r="D280" s="16" t="s">
        <v>152</v>
      </c>
      <c r="E280" s="12" t="s">
        <v>891</v>
      </c>
      <c r="F280" s="12" t="s">
        <v>401</v>
      </c>
      <c r="G280" s="14" t="s">
        <v>191</v>
      </c>
      <c r="H280" s="9" t="s">
        <v>52</v>
      </c>
    </row>
    <row r="281" spans="1:8" ht="14.25" hidden="1" customHeight="1">
      <c r="A281" s="16" t="s">
        <v>893</v>
      </c>
      <c r="B281" s="12">
        <v>0</v>
      </c>
      <c r="C281" s="12">
        <v>0</v>
      </c>
      <c r="D281" s="16" t="s">
        <v>152</v>
      </c>
      <c r="E281" s="12" t="s">
        <v>891</v>
      </c>
      <c r="F281" s="12" t="s">
        <v>402</v>
      </c>
      <c r="G281" s="14" t="s">
        <v>393</v>
      </c>
      <c r="H281" s="9" t="s">
        <v>52</v>
      </c>
    </row>
    <row r="282" spans="1:8" ht="14.25" hidden="1" customHeight="1">
      <c r="A282" s="16" t="s">
        <v>893</v>
      </c>
      <c r="B282" s="12">
        <v>0</v>
      </c>
      <c r="C282" s="12">
        <v>0</v>
      </c>
      <c r="D282" s="16" t="s">
        <v>152</v>
      </c>
      <c r="E282" s="12" t="s">
        <v>891</v>
      </c>
      <c r="F282" s="25" t="s">
        <v>403</v>
      </c>
      <c r="G282" s="13" t="s">
        <v>396</v>
      </c>
      <c r="H282" s="9" t="s">
        <v>52</v>
      </c>
    </row>
    <row r="283" spans="1:8" ht="14.25" hidden="1" customHeight="1">
      <c r="A283" s="16" t="s">
        <v>893</v>
      </c>
      <c r="B283" s="12">
        <v>0</v>
      </c>
      <c r="C283" s="12">
        <v>0</v>
      </c>
      <c r="D283" s="16" t="s">
        <v>152</v>
      </c>
      <c r="E283" s="12" t="s">
        <v>891</v>
      </c>
      <c r="F283" s="25" t="s">
        <v>404</v>
      </c>
      <c r="G283" s="13" t="s">
        <v>184</v>
      </c>
      <c r="H283" s="9" t="s">
        <v>52</v>
      </c>
    </row>
    <row r="284" spans="1:8" ht="14.25" hidden="1" customHeight="1">
      <c r="A284" s="16" t="s">
        <v>893</v>
      </c>
      <c r="B284" s="12">
        <v>0</v>
      </c>
      <c r="C284" s="12">
        <v>0</v>
      </c>
      <c r="D284" s="16" t="s">
        <v>152</v>
      </c>
      <c r="E284" s="12" t="s">
        <v>891</v>
      </c>
      <c r="F284" s="25" t="s">
        <v>405</v>
      </c>
      <c r="G284" s="13" t="s">
        <v>406</v>
      </c>
      <c r="H284" s="9" t="s">
        <v>52</v>
      </c>
    </row>
    <row r="285" spans="1:8" ht="14.25" hidden="1" customHeight="1">
      <c r="A285" s="15" t="s">
        <v>893</v>
      </c>
      <c r="B285" s="12">
        <v>0</v>
      </c>
      <c r="C285" s="12">
        <v>0</v>
      </c>
      <c r="D285" s="11" t="s">
        <v>173</v>
      </c>
      <c r="E285" s="11" t="s">
        <v>174</v>
      </c>
      <c r="F285" s="11" t="s">
        <v>175</v>
      </c>
      <c r="G285" s="10" t="s">
        <v>176</v>
      </c>
      <c r="H285" s="9"/>
    </row>
    <row r="286" spans="1:8" ht="14.25" hidden="1" customHeight="1">
      <c r="A286" s="15" t="s">
        <v>893</v>
      </c>
      <c r="B286" s="12">
        <v>0</v>
      </c>
      <c r="C286" s="12">
        <v>0</v>
      </c>
      <c r="D286" s="11" t="s">
        <v>173</v>
      </c>
      <c r="E286" s="11" t="s">
        <v>174</v>
      </c>
      <c r="F286" s="11" t="s">
        <v>177</v>
      </c>
      <c r="G286" s="10" t="s">
        <v>85</v>
      </c>
      <c r="H286" s="9"/>
    </row>
    <row r="287" spans="1:8" ht="14.25" hidden="1" customHeight="1">
      <c r="A287" s="11" t="s">
        <v>893</v>
      </c>
      <c r="B287" s="12">
        <v>0</v>
      </c>
      <c r="C287" s="12">
        <v>0</v>
      </c>
      <c r="D287" s="11" t="s">
        <v>173</v>
      </c>
      <c r="E287" s="11" t="s">
        <v>174</v>
      </c>
      <c r="F287" s="11" t="s">
        <v>178</v>
      </c>
      <c r="G287" s="10" t="s">
        <v>158</v>
      </c>
      <c r="H287" s="9"/>
    </row>
    <row r="288" spans="1:8" ht="14.25" hidden="1" customHeight="1">
      <c r="A288" s="11" t="s">
        <v>893</v>
      </c>
      <c r="B288" s="12">
        <v>0</v>
      </c>
      <c r="C288" s="12">
        <v>0</v>
      </c>
      <c r="D288" s="11" t="s">
        <v>173</v>
      </c>
      <c r="E288" s="11" t="s">
        <v>174</v>
      </c>
      <c r="F288" s="11" t="s">
        <v>179</v>
      </c>
      <c r="G288" s="10" t="s">
        <v>180</v>
      </c>
      <c r="H288" s="9"/>
    </row>
    <row r="289" spans="1:8" ht="14.25" hidden="1" customHeight="1">
      <c r="A289" s="11" t="s">
        <v>893</v>
      </c>
      <c r="B289" s="12">
        <v>0</v>
      </c>
      <c r="C289" s="12">
        <v>0</v>
      </c>
      <c r="D289" s="11" t="s">
        <v>173</v>
      </c>
      <c r="E289" s="11" t="s">
        <v>174</v>
      </c>
      <c r="F289" s="11" t="s">
        <v>181</v>
      </c>
      <c r="G289" s="10" t="s">
        <v>182</v>
      </c>
      <c r="H289" s="9"/>
    </row>
    <row r="290" spans="1:8" ht="14.25" hidden="1" customHeight="1">
      <c r="A290" s="11" t="s">
        <v>893</v>
      </c>
      <c r="B290" s="12">
        <v>0</v>
      </c>
      <c r="C290" s="12">
        <v>0</v>
      </c>
      <c r="D290" s="11" t="s">
        <v>173</v>
      </c>
      <c r="E290" s="11" t="s">
        <v>174</v>
      </c>
      <c r="F290" s="11" t="s">
        <v>183</v>
      </c>
      <c r="G290" s="10" t="s">
        <v>184</v>
      </c>
      <c r="H290" s="9"/>
    </row>
    <row r="291" spans="1:8" ht="14.25" hidden="1" customHeight="1">
      <c r="A291" s="11" t="s">
        <v>893</v>
      </c>
      <c r="B291" s="12">
        <v>0</v>
      </c>
      <c r="C291" s="12">
        <v>0</v>
      </c>
      <c r="D291" s="11" t="s">
        <v>173</v>
      </c>
      <c r="E291" s="11" t="s">
        <v>174</v>
      </c>
      <c r="F291" s="11" t="s">
        <v>185</v>
      </c>
      <c r="G291" s="10" t="s">
        <v>186</v>
      </c>
      <c r="H291" s="9"/>
    </row>
    <row r="292" spans="1:8" ht="14.25" hidden="1" customHeight="1">
      <c r="A292" s="11" t="s">
        <v>893</v>
      </c>
      <c r="B292" s="12">
        <v>0</v>
      </c>
      <c r="C292" s="12">
        <v>0</v>
      </c>
      <c r="D292" s="11" t="s">
        <v>173</v>
      </c>
      <c r="E292" s="11" t="s">
        <v>187</v>
      </c>
      <c r="F292" s="11" t="s">
        <v>188</v>
      </c>
      <c r="G292" s="10" t="s">
        <v>189</v>
      </c>
      <c r="H292" s="9"/>
    </row>
    <row r="293" spans="1:8" ht="14.25" hidden="1" customHeight="1">
      <c r="A293" s="11" t="s">
        <v>893</v>
      </c>
      <c r="B293" s="12">
        <v>0</v>
      </c>
      <c r="C293" s="12">
        <v>0</v>
      </c>
      <c r="D293" s="11" t="s">
        <v>173</v>
      </c>
      <c r="E293" s="11" t="s">
        <v>187</v>
      </c>
      <c r="F293" s="11" t="s">
        <v>190</v>
      </c>
      <c r="G293" s="10" t="s">
        <v>191</v>
      </c>
      <c r="H293" s="9"/>
    </row>
    <row r="294" spans="1:8" ht="14.25" hidden="1" customHeight="1">
      <c r="A294" s="11" t="s">
        <v>893</v>
      </c>
      <c r="B294" s="12">
        <v>0</v>
      </c>
      <c r="C294" s="12">
        <v>0</v>
      </c>
      <c r="D294" s="11" t="s">
        <v>173</v>
      </c>
      <c r="E294" s="11" t="s">
        <v>187</v>
      </c>
      <c r="F294" s="11" t="s">
        <v>192</v>
      </c>
      <c r="G294" s="10" t="s">
        <v>170</v>
      </c>
      <c r="H294" s="9"/>
    </row>
    <row r="295" spans="1:8" ht="14.25" hidden="1" customHeight="1">
      <c r="A295" s="11" t="s">
        <v>893</v>
      </c>
      <c r="B295" s="12">
        <v>0</v>
      </c>
      <c r="C295" s="12">
        <v>0</v>
      </c>
      <c r="D295" s="11" t="s">
        <v>173</v>
      </c>
      <c r="E295" s="11" t="s">
        <v>187</v>
      </c>
      <c r="F295" s="11" t="s">
        <v>193</v>
      </c>
      <c r="G295" s="10" t="s">
        <v>194</v>
      </c>
      <c r="H295" s="9"/>
    </row>
    <row r="296" spans="1:8" ht="14.25" hidden="1" customHeight="1">
      <c r="A296" s="11" t="s">
        <v>893</v>
      </c>
      <c r="B296" s="12">
        <v>0</v>
      </c>
      <c r="C296" s="12">
        <v>0</v>
      </c>
      <c r="D296" s="11" t="s">
        <v>173</v>
      </c>
      <c r="E296" s="11" t="s">
        <v>187</v>
      </c>
      <c r="F296" s="11" t="s">
        <v>195</v>
      </c>
      <c r="G296" s="10" t="s">
        <v>196</v>
      </c>
      <c r="H296" s="9"/>
    </row>
    <row r="297" spans="1:8" ht="14.25" hidden="1" customHeight="1">
      <c r="A297" s="11" t="s">
        <v>893</v>
      </c>
      <c r="B297" s="12">
        <v>0</v>
      </c>
      <c r="C297" s="12">
        <v>0</v>
      </c>
      <c r="D297" s="11" t="s">
        <v>173</v>
      </c>
      <c r="E297" s="11" t="s">
        <v>187</v>
      </c>
      <c r="F297" s="11" t="s">
        <v>197</v>
      </c>
      <c r="G297" s="10" t="s">
        <v>198</v>
      </c>
      <c r="H297" s="9"/>
    </row>
    <row r="298" spans="1:8" ht="14.25" hidden="1" customHeight="1">
      <c r="A298" s="15" t="s">
        <v>893</v>
      </c>
      <c r="B298" s="12">
        <v>0</v>
      </c>
      <c r="C298" s="12">
        <v>0</v>
      </c>
      <c r="D298" s="11" t="s">
        <v>199</v>
      </c>
      <c r="E298" s="11" t="s">
        <v>174</v>
      </c>
      <c r="F298" s="11" t="s">
        <v>200</v>
      </c>
      <c r="G298" s="10" t="s">
        <v>176</v>
      </c>
    </row>
    <row r="299" spans="1:8" ht="14.25" hidden="1" customHeight="1">
      <c r="A299" s="15" t="s">
        <v>893</v>
      </c>
      <c r="B299" s="12">
        <v>0</v>
      </c>
      <c r="C299" s="12">
        <v>0</v>
      </c>
      <c r="D299" s="11" t="s">
        <v>199</v>
      </c>
      <c r="E299" s="11" t="s">
        <v>174</v>
      </c>
      <c r="F299" s="11" t="s">
        <v>201</v>
      </c>
      <c r="G299" s="10" t="s">
        <v>85</v>
      </c>
    </row>
    <row r="300" spans="1:8" ht="14.25" hidden="1" customHeight="1">
      <c r="A300" s="11" t="s">
        <v>893</v>
      </c>
      <c r="B300" s="12">
        <v>0</v>
      </c>
      <c r="C300" s="12">
        <v>0</v>
      </c>
      <c r="D300" s="11" t="s">
        <v>199</v>
      </c>
      <c r="E300" s="11" t="s">
        <v>174</v>
      </c>
      <c r="F300" s="11" t="s">
        <v>202</v>
      </c>
      <c r="G300" s="10" t="s">
        <v>158</v>
      </c>
    </row>
    <row r="301" spans="1:8" ht="14.25" hidden="1" customHeight="1">
      <c r="A301" s="11" t="s">
        <v>893</v>
      </c>
      <c r="B301" s="12">
        <v>0</v>
      </c>
      <c r="C301" s="12">
        <v>0</v>
      </c>
      <c r="D301" s="11" t="s">
        <v>199</v>
      </c>
      <c r="E301" s="11" t="s">
        <v>174</v>
      </c>
      <c r="F301" s="11" t="s">
        <v>203</v>
      </c>
      <c r="G301" s="10" t="s">
        <v>196</v>
      </c>
    </row>
    <row r="302" spans="1:8" ht="14.25" hidden="1" customHeight="1">
      <c r="A302" s="11" t="s">
        <v>893</v>
      </c>
      <c r="B302" s="12">
        <v>0</v>
      </c>
      <c r="C302" s="12">
        <v>0</v>
      </c>
      <c r="D302" s="11" t="s">
        <v>199</v>
      </c>
      <c r="E302" s="11" t="s">
        <v>174</v>
      </c>
      <c r="F302" s="11" t="s">
        <v>204</v>
      </c>
      <c r="G302" s="10" t="s">
        <v>182</v>
      </c>
    </row>
    <row r="303" spans="1:8" ht="14.25" hidden="1" customHeight="1">
      <c r="A303" s="11" t="s">
        <v>893</v>
      </c>
      <c r="B303" s="12">
        <v>0</v>
      </c>
      <c r="C303" s="12">
        <v>0</v>
      </c>
      <c r="D303" s="11" t="s">
        <v>199</v>
      </c>
      <c r="E303" s="11" t="s">
        <v>174</v>
      </c>
      <c r="F303" s="11" t="s">
        <v>205</v>
      </c>
      <c r="G303" s="10" t="s">
        <v>184</v>
      </c>
    </row>
    <row r="304" spans="1:8" ht="14.25" hidden="1" customHeight="1">
      <c r="A304" s="11" t="s">
        <v>893</v>
      </c>
      <c r="B304" s="12">
        <v>0</v>
      </c>
      <c r="C304" s="12">
        <v>0</v>
      </c>
      <c r="D304" s="11" t="s">
        <v>199</v>
      </c>
      <c r="E304" s="11" t="s">
        <v>174</v>
      </c>
      <c r="F304" s="11" t="s">
        <v>206</v>
      </c>
      <c r="G304" s="10" t="s">
        <v>186</v>
      </c>
    </row>
    <row r="305" spans="1:10" ht="14.25" hidden="1" customHeight="1">
      <c r="A305" s="11" t="s">
        <v>893</v>
      </c>
      <c r="B305" s="12">
        <v>0</v>
      </c>
      <c r="C305" s="12">
        <v>0</v>
      </c>
      <c r="D305" s="11" t="s">
        <v>199</v>
      </c>
      <c r="E305" s="11" t="s">
        <v>187</v>
      </c>
      <c r="F305" s="11" t="s">
        <v>207</v>
      </c>
      <c r="G305" s="10" t="s">
        <v>189</v>
      </c>
    </row>
    <row r="306" spans="1:10" ht="14.25" hidden="1" customHeight="1">
      <c r="A306" s="11" t="s">
        <v>893</v>
      </c>
      <c r="B306" s="12">
        <v>0</v>
      </c>
      <c r="C306" s="12">
        <v>0</v>
      </c>
      <c r="D306" s="11" t="s">
        <v>199</v>
      </c>
      <c r="E306" s="11" t="s">
        <v>187</v>
      </c>
      <c r="F306" s="11" t="s">
        <v>208</v>
      </c>
      <c r="G306" s="10" t="s">
        <v>191</v>
      </c>
    </row>
    <row r="307" spans="1:10" ht="14.25" hidden="1" customHeight="1">
      <c r="A307" s="11" t="s">
        <v>893</v>
      </c>
      <c r="B307" s="12">
        <v>0</v>
      </c>
      <c r="C307" s="12">
        <v>0</v>
      </c>
      <c r="D307" s="11" t="s">
        <v>199</v>
      </c>
      <c r="E307" s="11" t="s">
        <v>187</v>
      </c>
      <c r="F307" s="11" t="s">
        <v>209</v>
      </c>
      <c r="G307" s="10" t="s">
        <v>170</v>
      </c>
    </row>
    <row r="308" spans="1:10" ht="14.25" hidden="1" customHeight="1">
      <c r="A308" s="11" t="s">
        <v>893</v>
      </c>
      <c r="B308" s="12">
        <v>0</v>
      </c>
      <c r="C308" s="12">
        <v>0</v>
      </c>
      <c r="D308" s="11" t="s">
        <v>199</v>
      </c>
      <c r="E308" s="11" t="s">
        <v>187</v>
      </c>
      <c r="F308" s="11" t="s">
        <v>210</v>
      </c>
      <c r="G308" s="10" t="s">
        <v>194</v>
      </c>
    </row>
    <row r="309" spans="1:10" ht="14.25" hidden="1" customHeight="1">
      <c r="A309" s="11" t="s">
        <v>893</v>
      </c>
      <c r="B309" s="12">
        <v>0</v>
      </c>
      <c r="C309" s="12">
        <v>0</v>
      </c>
      <c r="D309" s="11" t="s">
        <v>199</v>
      </c>
      <c r="E309" s="11" t="s">
        <v>187</v>
      </c>
      <c r="F309" s="11" t="s">
        <v>211</v>
      </c>
      <c r="G309" s="10" t="s">
        <v>212</v>
      </c>
    </row>
    <row r="310" spans="1:10" ht="14.25" hidden="1" customHeight="1">
      <c r="A310" s="11" t="s">
        <v>893</v>
      </c>
      <c r="B310" s="12">
        <v>0</v>
      </c>
      <c r="C310" s="12">
        <v>0</v>
      </c>
      <c r="D310" s="11" t="s">
        <v>199</v>
      </c>
      <c r="E310" s="11" t="s">
        <v>187</v>
      </c>
      <c r="F310" s="11" t="s">
        <v>213</v>
      </c>
      <c r="G310" s="10" t="s">
        <v>164</v>
      </c>
    </row>
    <row r="311" spans="1:10" ht="14.25" hidden="1" customHeight="1">
      <c r="A311" s="15" t="s">
        <v>893</v>
      </c>
      <c r="B311" s="15">
        <v>0</v>
      </c>
      <c r="C311" s="15">
        <v>0</v>
      </c>
      <c r="D311" s="15" t="s">
        <v>214</v>
      </c>
      <c r="E311" s="25" t="s">
        <v>887</v>
      </c>
      <c r="F311" s="11" t="s">
        <v>215</v>
      </c>
      <c r="G311" s="26" t="s">
        <v>216</v>
      </c>
      <c r="H311" s="9" t="s">
        <v>111</v>
      </c>
    </row>
    <row r="312" spans="1:10" ht="14.25" hidden="1" customHeight="1">
      <c r="A312" s="15" t="s">
        <v>893</v>
      </c>
      <c r="B312" s="15">
        <v>0</v>
      </c>
      <c r="C312" s="15">
        <v>0</v>
      </c>
      <c r="D312" s="15" t="s">
        <v>214</v>
      </c>
      <c r="E312" s="25" t="s">
        <v>887</v>
      </c>
      <c r="F312" s="11" t="s">
        <v>217</v>
      </c>
      <c r="G312" s="26" t="s">
        <v>147</v>
      </c>
      <c r="H312" s="9" t="s">
        <v>111</v>
      </c>
    </row>
    <row r="313" spans="1:10" s="9" customFormat="1" ht="14.25" hidden="1" customHeight="1">
      <c r="A313" s="15" t="s">
        <v>893</v>
      </c>
      <c r="B313" s="15">
        <v>0</v>
      </c>
      <c r="C313" s="15">
        <v>0</v>
      </c>
      <c r="D313" s="15" t="s">
        <v>214</v>
      </c>
      <c r="E313" s="25" t="s">
        <v>887</v>
      </c>
      <c r="F313" s="11" t="s">
        <v>218</v>
      </c>
      <c r="G313" s="26" t="s">
        <v>219</v>
      </c>
      <c r="H313" s="9" t="s">
        <v>111</v>
      </c>
      <c r="I313" s="7"/>
      <c r="J313" s="7"/>
    </row>
    <row r="314" spans="1:10" s="9" customFormat="1" ht="14.25" hidden="1" customHeight="1">
      <c r="A314" s="15" t="s">
        <v>893</v>
      </c>
      <c r="B314" s="15">
        <v>0</v>
      </c>
      <c r="C314" s="15">
        <v>0</v>
      </c>
      <c r="D314" s="15" t="s">
        <v>214</v>
      </c>
      <c r="E314" s="25" t="s">
        <v>887</v>
      </c>
      <c r="F314" s="11" t="s">
        <v>220</v>
      </c>
      <c r="G314" s="26" t="s">
        <v>221</v>
      </c>
      <c r="H314" s="9" t="s">
        <v>111</v>
      </c>
      <c r="I314" s="7"/>
      <c r="J314" s="7"/>
    </row>
    <row r="315" spans="1:10" s="9" customFormat="1" ht="14.25" hidden="1" customHeight="1">
      <c r="A315" s="15" t="s">
        <v>893</v>
      </c>
      <c r="B315" s="15">
        <v>0</v>
      </c>
      <c r="C315" s="15">
        <v>0</v>
      </c>
      <c r="D315" s="15" t="s">
        <v>214</v>
      </c>
      <c r="E315" s="25" t="s">
        <v>887</v>
      </c>
      <c r="F315" s="11" t="s">
        <v>222</v>
      </c>
      <c r="G315" s="26" t="s">
        <v>223</v>
      </c>
      <c r="H315" s="9" t="s">
        <v>111</v>
      </c>
      <c r="I315" s="7"/>
      <c r="J315" s="7"/>
    </row>
    <row r="316" spans="1:10" s="9" customFormat="1" ht="14.25" hidden="1" customHeight="1">
      <c r="A316" s="15" t="s">
        <v>893</v>
      </c>
      <c r="B316" s="15">
        <v>0</v>
      </c>
      <c r="C316" s="15">
        <v>0</v>
      </c>
      <c r="D316" s="15" t="s">
        <v>214</v>
      </c>
      <c r="E316" s="25" t="s">
        <v>887</v>
      </c>
      <c r="F316" s="11" t="s">
        <v>224</v>
      </c>
      <c r="G316" s="26" t="s">
        <v>225</v>
      </c>
      <c r="I316" s="7"/>
      <c r="J316" s="7"/>
    </row>
    <row r="317" spans="1:10" s="9" customFormat="1" ht="14.25" hidden="1" customHeight="1">
      <c r="A317" s="15" t="s">
        <v>893</v>
      </c>
      <c r="B317" s="15">
        <v>0</v>
      </c>
      <c r="C317" s="15">
        <v>0</v>
      </c>
      <c r="D317" s="15" t="s">
        <v>214</v>
      </c>
      <c r="E317" s="25" t="s">
        <v>890</v>
      </c>
      <c r="F317" s="11" t="s">
        <v>226</v>
      </c>
      <c r="G317" s="10" t="s">
        <v>227</v>
      </c>
      <c r="H317" s="9" t="s">
        <v>52</v>
      </c>
      <c r="I317" s="7"/>
      <c r="J317" s="7"/>
    </row>
    <row r="318" spans="1:10" s="9" customFormat="1" ht="14.25" hidden="1" customHeight="1">
      <c r="A318" s="15" t="s">
        <v>893</v>
      </c>
      <c r="B318" s="15">
        <v>0</v>
      </c>
      <c r="C318" s="15">
        <v>0</v>
      </c>
      <c r="D318" s="15" t="s">
        <v>214</v>
      </c>
      <c r="E318" s="25" t="s">
        <v>890</v>
      </c>
      <c r="F318" s="11" t="s">
        <v>228</v>
      </c>
      <c r="G318" s="10" t="s">
        <v>229</v>
      </c>
      <c r="H318" s="9" t="s">
        <v>52</v>
      </c>
      <c r="I318" s="7"/>
      <c r="J318" s="7"/>
    </row>
    <row r="319" spans="1:10" ht="14.25" hidden="1" customHeight="1">
      <c r="A319" s="15" t="s">
        <v>893</v>
      </c>
      <c r="B319" s="15">
        <v>0</v>
      </c>
      <c r="C319" s="15">
        <v>0</v>
      </c>
      <c r="D319" s="15" t="s">
        <v>214</v>
      </c>
      <c r="E319" s="25" t="s">
        <v>890</v>
      </c>
      <c r="F319" s="11" t="s">
        <v>230</v>
      </c>
      <c r="G319" s="10" t="s">
        <v>231</v>
      </c>
      <c r="H319" s="9" t="s">
        <v>52</v>
      </c>
    </row>
    <row r="320" spans="1:10" ht="14.25" hidden="1" customHeight="1">
      <c r="A320" s="15" t="s">
        <v>893</v>
      </c>
      <c r="B320" s="15">
        <v>0</v>
      </c>
      <c r="C320" s="15">
        <v>0</v>
      </c>
      <c r="D320" s="15" t="s">
        <v>214</v>
      </c>
      <c r="E320" s="25" t="s">
        <v>890</v>
      </c>
      <c r="F320" s="11" t="s">
        <v>232</v>
      </c>
      <c r="G320" s="10" t="s">
        <v>233</v>
      </c>
      <c r="H320" s="9" t="s">
        <v>52</v>
      </c>
    </row>
    <row r="321" spans="1:10" ht="14.25" hidden="1" customHeight="1">
      <c r="A321" s="15" t="s">
        <v>893</v>
      </c>
      <c r="B321" s="15">
        <v>0</v>
      </c>
      <c r="C321" s="15">
        <v>0</v>
      </c>
      <c r="D321" s="15" t="s">
        <v>214</v>
      </c>
      <c r="E321" s="25" t="s">
        <v>890</v>
      </c>
      <c r="F321" s="11" t="s">
        <v>234</v>
      </c>
      <c r="G321" s="10" t="s">
        <v>235</v>
      </c>
      <c r="H321" s="9" t="s">
        <v>52</v>
      </c>
    </row>
    <row r="322" spans="1:10" ht="14.25" hidden="1" customHeight="1">
      <c r="A322" s="15" t="s">
        <v>893</v>
      </c>
      <c r="B322" s="15">
        <v>0</v>
      </c>
      <c r="C322" s="15">
        <v>0</v>
      </c>
      <c r="D322" s="15" t="s">
        <v>214</v>
      </c>
      <c r="E322" s="25" t="s">
        <v>890</v>
      </c>
      <c r="F322" s="11" t="s">
        <v>236</v>
      </c>
      <c r="G322" s="10" t="s">
        <v>237</v>
      </c>
      <c r="H322" s="9" t="s">
        <v>52</v>
      </c>
    </row>
    <row r="323" spans="1:10" ht="14.25" hidden="1" customHeight="1">
      <c r="A323" s="15" t="s">
        <v>893</v>
      </c>
      <c r="B323" s="15">
        <v>0</v>
      </c>
      <c r="C323" s="15">
        <v>0</v>
      </c>
      <c r="D323" s="15" t="s">
        <v>214</v>
      </c>
      <c r="E323" s="25" t="s">
        <v>890</v>
      </c>
      <c r="F323" s="11" t="s">
        <v>238</v>
      </c>
      <c r="G323" s="26" t="s">
        <v>225</v>
      </c>
      <c r="H323" s="9"/>
    </row>
    <row r="324" spans="1:10" ht="14.25" hidden="1" customHeight="1">
      <c r="A324" s="15" t="s">
        <v>893</v>
      </c>
      <c r="B324" s="15">
        <v>0</v>
      </c>
      <c r="C324" s="15">
        <v>0</v>
      </c>
      <c r="D324" s="15" t="s">
        <v>214</v>
      </c>
      <c r="E324" s="25" t="s">
        <v>892</v>
      </c>
      <c r="F324" s="11" t="s">
        <v>240</v>
      </c>
      <c r="G324" s="26" t="s">
        <v>241</v>
      </c>
      <c r="H324" s="9"/>
    </row>
    <row r="325" spans="1:10" ht="14.25" hidden="1" customHeight="1">
      <c r="A325" s="15" t="s">
        <v>893</v>
      </c>
      <c r="B325" s="15">
        <v>0</v>
      </c>
      <c r="C325" s="15">
        <v>0</v>
      </c>
      <c r="D325" s="15" t="s">
        <v>214</v>
      </c>
      <c r="E325" s="25" t="s">
        <v>892</v>
      </c>
      <c r="F325" s="11" t="s">
        <v>242</v>
      </c>
      <c r="G325" s="26" t="s">
        <v>243</v>
      </c>
      <c r="H325" s="9"/>
    </row>
    <row r="326" spans="1:10" s="9" customFormat="1" ht="14.25" hidden="1" customHeight="1">
      <c r="A326" s="15" t="s">
        <v>893</v>
      </c>
      <c r="B326" s="15">
        <v>0</v>
      </c>
      <c r="C326" s="15">
        <v>0</v>
      </c>
      <c r="D326" s="15" t="s">
        <v>214</v>
      </c>
      <c r="E326" s="25" t="s">
        <v>892</v>
      </c>
      <c r="F326" s="11" t="s">
        <v>244</v>
      </c>
      <c r="G326" s="26" t="s">
        <v>245</v>
      </c>
      <c r="I326" s="7"/>
      <c r="J326" s="7"/>
    </row>
    <row r="327" spans="1:10" s="9" customFormat="1" ht="14.25" hidden="1" customHeight="1">
      <c r="A327" s="15" t="s">
        <v>893</v>
      </c>
      <c r="B327" s="15">
        <v>0</v>
      </c>
      <c r="C327" s="15">
        <v>0</v>
      </c>
      <c r="D327" s="15" t="s">
        <v>214</v>
      </c>
      <c r="E327" s="25" t="s">
        <v>892</v>
      </c>
      <c r="F327" s="11" t="s">
        <v>246</v>
      </c>
      <c r="G327" s="26" t="s">
        <v>247</v>
      </c>
      <c r="I327" s="7"/>
      <c r="J327" s="7"/>
    </row>
    <row r="328" spans="1:10" s="9" customFormat="1" ht="14.25" hidden="1" customHeight="1">
      <c r="A328" s="15" t="s">
        <v>893</v>
      </c>
      <c r="B328" s="15">
        <v>0</v>
      </c>
      <c r="C328" s="15">
        <v>0</v>
      </c>
      <c r="D328" s="15" t="s">
        <v>214</v>
      </c>
      <c r="E328" s="25" t="s">
        <v>892</v>
      </c>
      <c r="F328" s="11" t="s">
        <v>248</v>
      </c>
      <c r="G328" s="26" t="s">
        <v>249</v>
      </c>
      <c r="I328" s="7"/>
      <c r="J328" s="7"/>
    </row>
    <row r="329" spans="1:10" s="9" customFormat="1" ht="14.25" hidden="1" customHeight="1">
      <c r="A329" s="15" t="s">
        <v>893</v>
      </c>
      <c r="B329" s="15">
        <v>0</v>
      </c>
      <c r="C329" s="15">
        <v>0</v>
      </c>
      <c r="D329" s="15" t="s">
        <v>214</v>
      </c>
      <c r="E329" s="25" t="s">
        <v>892</v>
      </c>
      <c r="F329" s="11" t="s">
        <v>250</v>
      </c>
      <c r="G329" s="26" t="s">
        <v>251</v>
      </c>
      <c r="I329" s="7"/>
      <c r="J329" s="7"/>
    </row>
    <row r="330" spans="1:10" s="9" customFormat="1" ht="14.25" hidden="1" customHeight="1">
      <c r="A330" s="16" t="s">
        <v>893</v>
      </c>
      <c r="B330" s="12">
        <v>0</v>
      </c>
      <c r="C330" s="12">
        <v>0</v>
      </c>
      <c r="D330" s="12" t="s">
        <v>214</v>
      </c>
      <c r="E330" s="12" t="s">
        <v>891</v>
      </c>
      <c r="F330" s="25" t="s">
        <v>252</v>
      </c>
      <c r="G330" s="13" t="s">
        <v>186</v>
      </c>
      <c r="H330" s="7" t="s">
        <v>52</v>
      </c>
      <c r="I330" s="7"/>
      <c r="J330" s="7"/>
    </row>
    <row r="331" spans="1:10" s="9" customFormat="1" ht="14.25" hidden="1" customHeight="1">
      <c r="A331" s="16" t="s">
        <v>893</v>
      </c>
      <c r="B331" s="12">
        <v>0</v>
      </c>
      <c r="C331" s="12">
        <v>0</v>
      </c>
      <c r="D331" s="16" t="s">
        <v>214</v>
      </c>
      <c r="E331" s="12" t="s">
        <v>891</v>
      </c>
      <c r="F331" s="12" t="s">
        <v>253</v>
      </c>
      <c r="G331" s="14" t="s">
        <v>241</v>
      </c>
      <c r="H331" s="7" t="s">
        <v>52</v>
      </c>
      <c r="I331" s="7"/>
      <c r="J331" s="7"/>
    </row>
    <row r="332" spans="1:10" s="9" customFormat="1" ht="14.25" hidden="1" customHeight="1">
      <c r="A332" s="16" t="s">
        <v>893</v>
      </c>
      <c r="B332" s="12">
        <v>0</v>
      </c>
      <c r="C332" s="12">
        <v>0</v>
      </c>
      <c r="D332" s="16" t="s">
        <v>214</v>
      </c>
      <c r="E332" s="12" t="s">
        <v>891</v>
      </c>
      <c r="F332" s="12" t="s">
        <v>254</v>
      </c>
      <c r="G332" s="14" t="s">
        <v>255</v>
      </c>
      <c r="H332" s="7" t="s">
        <v>52</v>
      </c>
      <c r="I332" s="7"/>
      <c r="J332" s="7"/>
    </row>
    <row r="333" spans="1:10" ht="14.25" hidden="1" customHeight="1">
      <c r="A333" s="16" t="s">
        <v>893</v>
      </c>
      <c r="B333" s="12">
        <v>0</v>
      </c>
      <c r="C333" s="12">
        <v>0</v>
      </c>
      <c r="D333" s="12" t="s">
        <v>214</v>
      </c>
      <c r="E333" s="12" t="s">
        <v>891</v>
      </c>
      <c r="F333" s="25" t="s">
        <v>256</v>
      </c>
      <c r="G333" s="13" t="s">
        <v>257</v>
      </c>
      <c r="H333" s="7" t="s">
        <v>52</v>
      </c>
    </row>
    <row r="334" spans="1:10" ht="14.25" hidden="1" customHeight="1">
      <c r="A334" s="16" t="s">
        <v>893</v>
      </c>
      <c r="B334" s="12">
        <v>0</v>
      </c>
      <c r="C334" s="12">
        <v>0</v>
      </c>
      <c r="D334" s="12" t="s">
        <v>214</v>
      </c>
      <c r="E334" s="12" t="s">
        <v>891</v>
      </c>
      <c r="F334" s="25" t="s">
        <v>258</v>
      </c>
      <c r="G334" s="13" t="s">
        <v>247</v>
      </c>
      <c r="H334" s="7" t="s">
        <v>52</v>
      </c>
    </row>
    <row r="335" spans="1:10" ht="14.25" hidden="1" customHeight="1">
      <c r="A335" s="16" t="s">
        <v>893</v>
      </c>
      <c r="B335" s="12">
        <v>0</v>
      </c>
      <c r="C335" s="12">
        <v>0</v>
      </c>
      <c r="D335" s="12" t="s">
        <v>214</v>
      </c>
      <c r="E335" s="12" t="s">
        <v>891</v>
      </c>
      <c r="F335" s="25" t="s">
        <v>259</v>
      </c>
      <c r="G335" s="13" t="s">
        <v>260</v>
      </c>
      <c r="H335" s="7" t="s">
        <v>52</v>
      </c>
    </row>
    <row r="336" spans="1:10" ht="14.25" hidden="1" customHeight="1">
      <c r="A336" s="15" t="s">
        <v>893</v>
      </c>
      <c r="B336" s="12">
        <v>0</v>
      </c>
      <c r="C336" s="12">
        <v>0</v>
      </c>
      <c r="D336" s="12" t="s">
        <v>268</v>
      </c>
      <c r="E336" s="12" t="s">
        <v>887</v>
      </c>
      <c r="F336" s="12" t="s">
        <v>269</v>
      </c>
      <c r="G336" s="13" t="s">
        <v>270</v>
      </c>
      <c r="H336" s="9" t="s">
        <v>111</v>
      </c>
    </row>
    <row r="337" spans="1:8" ht="14.25" hidden="1" customHeight="1">
      <c r="A337" s="15" t="s">
        <v>893</v>
      </c>
      <c r="B337" s="12">
        <v>0</v>
      </c>
      <c r="C337" s="12">
        <v>0</v>
      </c>
      <c r="D337" s="12" t="s">
        <v>268</v>
      </c>
      <c r="E337" s="12" t="s">
        <v>887</v>
      </c>
      <c r="F337" s="25" t="s">
        <v>271</v>
      </c>
      <c r="G337" s="26" t="s">
        <v>272</v>
      </c>
      <c r="H337" s="9" t="s">
        <v>111</v>
      </c>
    </row>
    <row r="338" spans="1:8" ht="14.25" hidden="1" customHeight="1">
      <c r="A338" s="15" t="s">
        <v>893</v>
      </c>
      <c r="B338" s="12">
        <v>0</v>
      </c>
      <c r="C338" s="12">
        <v>0</v>
      </c>
      <c r="D338" s="12" t="s">
        <v>268</v>
      </c>
      <c r="E338" s="12" t="s">
        <v>887</v>
      </c>
      <c r="F338" s="25" t="s">
        <v>273</v>
      </c>
      <c r="G338" s="26" t="s">
        <v>274</v>
      </c>
      <c r="H338" s="9" t="s">
        <v>111</v>
      </c>
    </row>
    <row r="339" spans="1:8" ht="14.25" hidden="1" customHeight="1">
      <c r="A339" s="15" t="s">
        <v>893</v>
      </c>
      <c r="B339" s="12">
        <v>0</v>
      </c>
      <c r="C339" s="12">
        <v>0</v>
      </c>
      <c r="D339" s="12" t="s">
        <v>268</v>
      </c>
      <c r="E339" s="12" t="s">
        <v>887</v>
      </c>
      <c r="F339" s="25" t="s">
        <v>275</v>
      </c>
      <c r="G339" s="26" t="s">
        <v>276</v>
      </c>
      <c r="H339" s="9" t="s">
        <v>111</v>
      </c>
    </row>
    <row r="340" spans="1:8" ht="14.25" hidden="1" customHeight="1">
      <c r="A340" s="15" t="s">
        <v>893</v>
      </c>
      <c r="B340" s="12">
        <v>0</v>
      </c>
      <c r="C340" s="12">
        <v>0</v>
      </c>
      <c r="D340" s="12" t="s">
        <v>268</v>
      </c>
      <c r="E340" s="12" t="s">
        <v>887</v>
      </c>
      <c r="F340" s="25" t="s">
        <v>277</v>
      </c>
      <c r="G340" s="30" t="s">
        <v>278</v>
      </c>
      <c r="H340" s="9" t="s">
        <v>111</v>
      </c>
    </row>
    <row r="341" spans="1:8" ht="14.25" hidden="1" customHeight="1">
      <c r="A341" s="15" t="s">
        <v>893</v>
      </c>
      <c r="B341" s="12">
        <v>0</v>
      </c>
      <c r="C341" s="12">
        <v>0</v>
      </c>
      <c r="D341" s="12" t="s">
        <v>268</v>
      </c>
      <c r="E341" s="12" t="s">
        <v>887</v>
      </c>
      <c r="F341" s="25" t="s">
        <v>279</v>
      </c>
      <c r="G341" s="30" t="s">
        <v>280</v>
      </c>
      <c r="H341" s="9"/>
    </row>
    <row r="342" spans="1:8" ht="14.25" hidden="1" customHeight="1">
      <c r="A342" s="15" t="s">
        <v>893</v>
      </c>
      <c r="B342" s="12">
        <v>0</v>
      </c>
      <c r="C342" s="12">
        <v>0</v>
      </c>
      <c r="D342" s="12" t="s">
        <v>268</v>
      </c>
      <c r="E342" s="12" t="s">
        <v>890</v>
      </c>
      <c r="F342" s="25" t="s">
        <v>281</v>
      </c>
      <c r="G342" s="26" t="s">
        <v>282</v>
      </c>
      <c r="H342" s="9" t="s">
        <v>52</v>
      </c>
    </row>
    <row r="343" spans="1:8" ht="14.25" hidden="1" customHeight="1">
      <c r="A343" s="15" t="s">
        <v>893</v>
      </c>
      <c r="B343" s="12">
        <v>0</v>
      </c>
      <c r="C343" s="12">
        <v>0</v>
      </c>
      <c r="D343" s="12" t="s">
        <v>268</v>
      </c>
      <c r="E343" s="12" t="s">
        <v>890</v>
      </c>
      <c r="F343" s="25" t="s">
        <v>283</v>
      </c>
      <c r="G343" s="26" t="s">
        <v>284</v>
      </c>
      <c r="H343" s="9" t="s">
        <v>52</v>
      </c>
    </row>
    <row r="344" spans="1:8" ht="14.25" hidden="1" customHeight="1">
      <c r="A344" s="15" t="s">
        <v>893</v>
      </c>
      <c r="B344" s="12">
        <v>0</v>
      </c>
      <c r="C344" s="12">
        <v>0</v>
      </c>
      <c r="D344" s="12" t="s">
        <v>268</v>
      </c>
      <c r="E344" s="12" t="s">
        <v>890</v>
      </c>
      <c r="F344" s="25" t="s">
        <v>285</v>
      </c>
      <c r="G344" s="31" t="s">
        <v>272</v>
      </c>
      <c r="H344" s="9" t="s">
        <v>52</v>
      </c>
    </row>
    <row r="345" spans="1:8" ht="14.25" hidden="1" customHeight="1">
      <c r="A345" s="15" t="s">
        <v>893</v>
      </c>
      <c r="B345" s="12">
        <v>0</v>
      </c>
      <c r="C345" s="12">
        <v>0</v>
      </c>
      <c r="D345" s="12" t="s">
        <v>268</v>
      </c>
      <c r="E345" s="12" t="s">
        <v>890</v>
      </c>
      <c r="F345" s="25" t="s">
        <v>286</v>
      </c>
      <c r="G345" s="26" t="s">
        <v>287</v>
      </c>
      <c r="H345" s="9" t="s">
        <v>52</v>
      </c>
    </row>
    <row r="346" spans="1:8" ht="14.25" hidden="1" customHeight="1">
      <c r="A346" s="15" t="s">
        <v>893</v>
      </c>
      <c r="B346" s="12">
        <v>0</v>
      </c>
      <c r="C346" s="12">
        <v>0</v>
      </c>
      <c r="D346" s="12" t="s">
        <v>268</v>
      </c>
      <c r="E346" s="12" t="s">
        <v>890</v>
      </c>
      <c r="F346" s="25" t="s">
        <v>288</v>
      </c>
      <c r="G346" s="26" t="s">
        <v>289</v>
      </c>
      <c r="H346" s="9" t="s">
        <v>52</v>
      </c>
    </row>
    <row r="347" spans="1:8" ht="14.25" hidden="1" customHeight="1">
      <c r="A347" s="15" t="s">
        <v>893</v>
      </c>
      <c r="B347" s="12">
        <v>0</v>
      </c>
      <c r="C347" s="12">
        <v>0</v>
      </c>
      <c r="D347" s="12" t="s">
        <v>268</v>
      </c>
      <c r="E347" s="12" t="s">
        <v>890</v>
      </c>
      <c r="F347" s="25" t="s">
        <v>290</v>
      </c>
      <c r="G347" s="31" t="s">
        <v>291</v>
      </c>
      <c r="H347" s="9" t="s">
        <v>52</v>
      </c>
    </row>
    <row r="348" spans="1:8" ht="14.25" hidden="1" customHeight="1">
      <c r="A348" s="16" t="s">
        <v>893</v>
      </c>
      <c r="B348" s="12">
        <v>0</v>
      </c>
      <c r="C348" s="12">
        <v>0</v>
      </c>
      <c r="D348" s="16" t="s">
        <v>268</v>
      </c>
      <c r="E348" s="12" t="s">
        <v>892</v>
      </c>
      <c r="F348" s="12" t="s">
        <v>407</v>
      </c>
      <c r="G348" s="14" t="s">
        <v>408</v>
      </c>
    </row>
    <row r="349" spans="1:8" ht="14.25" hidden="1" customHeight="1">
      <c r="A349" s="16" t="s">
        <v>893</v>
      </c>
      <c r="B349" s="12">
        <v>0</v>
      </c>
      <c r="C349" s="12">
        <v>0</v>
      </c>
      <c r="D349" s="12" t="s">
        <v>268</v>
      </c>
      <c r="E349" s="12" t="s">
        <v>892</v>
      </c>
      <c r="F349" s="25" t="s">
        <v>409</v>
      </c>
      <c r="G349" s="13" t="s">
        <v>410</v>
      </c>
    </row>
    <row r="350" spans="1:8" ht="14.25" hidden="1" customHeight="1">
      <c r="A350" s="16" t="s">
        <v>893</v>
      </c>
      <c r="B350" s="12">
        <v>0</v>
      </c>
      <c r="C350" s="12">
        <v>0</v>
      </c>
      <c r="D350" s="12" t="s">
        <v>268</v>
      </c>
      <c r="E350" s="12" t="s">
        <v>892</v>
      </c>
      <c r="F350" s="25" t="s">
        <v>411</v>
      </c>
      <c r="G350" s="13" t="s">
        <v>412</v>
      </c>
    </row>
    <row r="351" spans="1:8" ht="14.25" hidden="1" customHeight="1">
      <c r="A351" s="16" t="s">
        <v>893</v>
      </c>
      <c r="B351" s="12">
        <v>0</v>
      </c>
      <c r="C351" s="12">
        <v>0</v>
      </c>
      <c r="D351" s="12" t="s">
        <v>268</v>
      </c>
      <c r="E351" s="12" t="s">
        <v>892</v>
      </c>
      <c r="F351" s="25" t="s">
        <v>413</v>
      </c>
      <c r="G351" s="13" t="s">
        <v>414</v>
      </c>
    </row>
    <row r="352" spans="1:8" ht="14.25" hidden="1" customHeight="1">
      <c r="A352" s="16" t="s">
        <v>893</v>
      </c>
      <c r="B352" s="12">
        <v>0</v>
      </c>
      <c r="C352" s="12">
        <v>0</v>
      </c>
      <c r="D352" s="12" t="s">
        <v>268</v>
      </c>
      <c r="E352" s="12" t="s">
        <v>892</v>
      </c>
      <c r="F352" s="25" t="s">
        <v>415</v>
      </c>
      <c r="G352" s="13" t="s">
        <v>416</v>
      </c>
      <c r="H352" s="9" t="s">
        <v>111</v>
      </c>
    </row>
    <row r="353" spans="1:8" ht="14.25" hidden="1" customHeight="1">
      <c r="A353" s="16" t="s">
        <v>893</v>
      </c>
      <c r="B353" s="12">
        <v>0</v>
      </c>
      <c r="C353" s="12">
        <v>0</v>
      </c>
      <c r="D353" s="12" t="s">
        <v>268</v>
      </c>
      <c r="E353" s="12" t="s">
        <v>892</v>
      </c>
      <c r="F353" s="25" t="s">
        <v>1079</v>
      </c>
      <c r="G353" s="13" t="s">
        <v>418</v>
      </c>
      <c r="H353" s="9" t="s">
        <v>111</v>
      </c>
    </row>
    <row r="354" spans="1:8" ht="14.25" hidden="1" customHeight="1">
      <c r="A354" s="16" t="s">
        <v>893</v>
      </c>
      <c r="B354" s="12">
        <v>0</v>
      </c>
      <c r="C354" s="12">
        <v>0</v>
      </c>
      <c r="D354" s="12" t="s">
        <v>268</v>
      </c>
      <c r="E354" s="12" t="s">
        <v>891</v>
      </c>
      <c r="F354" s="12" t="s">
        <v>419</v>
      </c>
      <c r="G354" s="13" t="s">
        <v>420</v>
      </c>
      <c r="H354" s="9" t="s">
        <v>111</v>
      </c>
    </row>
    <row r="355" spans="1:8" ht="14.25" hidden="1" customHeight="1">
      <c r="A355" s="16" t="s">
        <v>893</v>
      </c>
      <c r="B355" s="12">
        <v>0</v>
      </c>
      <c r="C355" s="12">
        <v>0</v>
      </c>
      <c r="D355" s="12" t="s">
        <v>268</v>
      </c>
      <c r="E355" s="12" t="s">
        <v>891</v>
      </c>
      <c r="F355" s="12" t="s">
        <v>421</v>
      </c>
      <c r="G355" s="13" t="s">
        <v>422</v>
      </c>
      <c r="H355" s="9" t="s">
        <v>111</v>
      </c>
    </row>
    <row r="356" spans="1:8" ht="14.25" hidden="1" customHeight="1">
      <c r="A356" s="16" t="s">
        <v>893</v>
      </c>
      <c r="B356" s="12">
        <v>0</v>
      </c>
      <c r="C356" s="12">
        <v>0</v>
      </c>
      <c r="D356" s="12" t="s">
        <v>268</v>
      </c>
      <c r="E356" s="12" t="s">
        <v>891</v>
      </c>
      <c r="F356" s="12" t="s">
        <v>423</v>
      </c>
      <c r="G356" s="13" t="s">
        <v>416</v>
      </c>
      <c r="H356" s="9" t="s">
        <v>111</v>
      </c>
    </row>
    <row r="357" spans="1:8" ht="14.25" hidden="1" customHeight="1">
      <c r="A357" s="16" t="s">
        <v>893</v>
      </c>
      <c r="B357" s="12">
        <v>0</v>
      </c>
      <c r="C357" s="12">
        <v>0</v>
      </c>
      <c r="D357" s="12" t="s">
        <v>268</v>
      </c>
      <c r="E357" s="12" t="s">
        <v>891</v>
      </c>
      <c r="F357" s="12" t="s">
        <v>424</v>
      </c>
      <c r="G357" s="13" t="s">
        <v>425</v>
      </c>
      <c r="H357" s="9"/>
    </row>
    <row r="358" spans="1:8" ht="14.25" hidden="1" customHeight="1">
      <c r="A358" s="16" t="s">
        <v>893</v>
      </c>
      <c r="B358" s="12">
        <v>0</v>
      </c>
      <c r="C358" s="12">
        <v>0</v>
      </c>
      <c r="D358" s="12" t="s">
        <v>268</v>
      </c>
      <c r="E358" s="12" t="s">
        <v>891</v>
      </c>
      <c r="F358" s="12" t="s">
        <v>426</v>
      </c>
      <c r="G358" s="13" t="s">
        <v>416</v>
      </c>
      <c r="H358" s="9" t="s">
        <v>52</v>
      </c>
    </row>
    <row r="359" spans="1:8" ht="14.25" hidden="1" customHeight="1">
      <c r="A359" s="16" t="s">
        <v>893</v>
      </c>
      <c r="B359" s="12">
        <v>0</v>
      </c>
      <c r="C359" s="12">
        <v>0</v>
      </c>
      <c r="D359" s="12" t="s">
        <v>268</v>
      </c>
      <c r="E359" s="12" t="s">
        <v>891</v>
      </c>
      <c r="F359" s="12" t="s">
        <v>417</v>
      </c>
      <c r="G359" s="13" t="s">
        <v>406</v>
      </c>
      <c r="H359" s="9" t="s">
        <v>52</v>
      </c>
    </row>
    <row r="360" spans="1:8" ht="14.25" hidden="1" customHeight="1">
      <c r="A360" s="32" t="s">
        <v>893</v>
      </c>
      <c r="B360" s="33">
        <v>0</v>
      </c>
      <c r="C360" s="33">
        <v>0</v>
      </c>
      <c r="D360" s="34" t="s">
        <v>292</v>
      </c>
      <c r="E360" s="33" t="s">
        <v>174</v>
      </c>
      <c r="F360" s="34" t="s">
        <v>293</v>
      </c>
      <c r="G360" s="35" t="s">
        <v>294</v>
      </c>
      <c r="H360" s="9" t="s">
        <v>52</v>
      </c>
    </row>
    <row r="361" spans="1:8" ht="14.25" hidden="1" customHeight="1">
      <c r="A361" s="32" t="s">
        <v>893</v>
      </c>
      <c r="B361" s="33">
        <v>0</v>
      </c>
      <c r="C361" s="33">
        <v>0</v>
      </c>
      <c r="D361" s="34" t="s">
        <v>292</v>
      </c>
      <c r="E361" s="34" t="s">
        <v>174</v>
      </c>
      <c r="F361" s="34" t="s">
        <v>295</v>
      </c>
      <c r="G361" s="35" t="s">
        <v>296</v>
      </c>
      <c r="H361" s="9" t="s">
        <v>52</v>
      </c>
    </row>
    <row r="362" spans="1:8" ht="14.25" hidden="1" customHeight="1">
      <c r="A362" s="32" t="s">
        <v>893</v>
      </c>
      <c r="B362" s="33">
        <v>0</v>
      </c>
      <c r="C362" s="33">
        <v>0</v>
      </c>
      <c r="D362" s="34" t="s">
        <v>292</v>
      </c>
      <c r="E362" s="34" t="s">
        <v>174</v>
      </c>
      <c r="F362" s="34" t="s">
        <v>297</v>
      </c>
      <c r="G362" s="35" t="s">
        <v>145</v>
      </c>
      <c r="H362" s="9" t="s">
        <v>52</v>
      </c>
    </row>
    <row r="363" spans="1:8" ht="14.25" hidden="1" customHeight="1">
      <c r="A363" s="32" t="s">
        <v>893</v>
      </c>
      <c r="B363" s="33">
        <v>0</v>
      </c>
      <c r="C363" s="33">
        <v>0</v>
      </c>
      <c r="D363" s="34" t="s">
        <v>292</v>
      </c>
      <c r="E363" s="34" t="s">
        <v>174</v>
      </c>
      <c r="F363" s="17" t="s">
        <v>238</v>
      </c>
      <c r="G363" s="18" t="s">
        <v>298</v>
      </c>
      <c r="H363" s="9" t="s">
        <v>52</v>
      </c>
    </row>
    <row r="364" spans="1:8" ht="14.25" hidden="1" customHeight="1">
      <c r="A364" s="15" t="s">
        <v>893</v>
      </c>
      <c r="B364" s="12">
        <v>0</v>
      </c>
      <c r="C364" s="12">
        <v>0</v>
      </c>
      <c r="D364" s="11" t="s">
        <v>299</v>
      </c>
      <c r="E364" s="11" t="s">
        <v>887</v>
      </c>
      <c r="F364" s="11" t="s">
        <v>1086</v>
      </c>
      <c r="G364" s="10" t="s">
        <v>216</v>
      </c>
      <c r="H364" s="9"/>
    </row>
    <row r="365" spans="1:8" ht="14.25" hidden="1" customHeight="1">
      <c r="A365" s="15" t="s">
        <v>893</v>
      </c>
      <c r="B365" s="12">
        <v>0</v>
      </c>
      <c r="C365" s="12">
        <v>0</v>
      </c>
      <c r="D365" s="11" t="s">
        <v>299</v>
      </c>
      <c r="E365" s="11" t="s">
        <v>887</v>
      </c>
      <c r="F365" s="11" t="s">
        <v>1087</v>
      </c>
      <c r="G365" s="10" t="s">
        <v>302</v>
      </c>
      <c r="H365" s="9"/>
    </row>
    <row r="366" spans="1:8" ht="14.25" hidden="1" customHeight="1">
      <c r="A366" s="11" t="s">
        <v>893</v>
      </c>
      <c r="B366" s="12">
        <v>0</v>
      </c>
      <c r="C366" s="12">
        <v>0</v>
      </c>
      <c r="D366" s="11" t="s">
        <v>299</v>
      </c>
      <c r="E366" s="11" t="s">
        <v>887</v>
      </c>
      <c r="F366" s="11" t="s">
        <v>1088</v>
      </c>
      <c r="G366" s="10" t="s">
        <v>304</v>
      </c>
      <c r="H366" s="9"/>
    </row>
    <row r="367" spans="1:8" ht="14.25" hidden="1" customHeight="1">
      <c r="A367" s="11" t="s">
        <v>893</v>
      </c>
      <c r="B367" s="12">
        <v>0</v>
      </c>
      <c r="C367" s="12">
        <v>0</v>
      </c>
      <c r="D367" s="11" t="s">
        <v>299</v>
      </c>
      <c r="E367" s="11" t="s">
        <v>887</v>
      </c>
      <c r="F367" s="11" t="s">
        <v>1089</v>
      </c>
      <c r="G367" s="10" t="s">
        <v>306</v>
      </c>
      <c r="H367" s="9"/>
    </row>
    <row r="368" spans="1:8" ht="14.25" hidden="1" customHeight="1">
      <c r="A368" s="11" t="s">
        <v>893</v>
      </c>
      <c r="B368" s="12">
        <v>0</v>
      </c>
      <c r="C368" s="12">
        <v>0</v>
      </c>
      <c r="D368" s="11" t="s">
        <v>299</v>
      </c>
      <c r="E368" s="11" t="s">
        <v>887</v>
      </c>
      <c r="F368" s="11" t="s">
        <v>1090</v>
      </c>
      <c r="G368" s="10" t="s">
        <v>308</v>
      </c>
      <c r="H368" s="9"/>
    </row>
    <row r="369" spans="1:10" ht="14.25" hidden="1" customHeight="1">
      <c r="A369" s="11" t="s">
        <v>893</v>
      </c>
      <c r="B369" s="12">
        <v>0</v>
      </c>
      <c r="C369" s="12">
        <v>0</v>
      </c>
      <c r="D369" s="11" t="s">
        <v>299</v>
      </c>
      <c r="E369" s="11" t="s">
        <v>887</v>
      </c>
      <c r="F369" s="11" t="s">
        <v>309</v>
      </c>
      <c r="G369" s="10" t="s">
        <v>310</v>
      </c>
      <c r="H369" s="9"/>
    </row>
    <row r="370" spans="1:10" ht="14.25" hidden="1" customHeight="1">
      <c r="A370" s="15" t="s">
        <v>893</v>
      </c>
      <c r="B370" s="12">
        <v>0</v>
      </c>
      <c r="C370" s="12">
        <v>0</v>
      </c>
      <c r="D370" s="12" t="s">
        <v>299</v>
      </c>
      <c r="E370" s="12" t="s">
        <v>890</v>
      </c>
      <c r="F370" s="12" t="s">
        <v>300</v>
      </c>
      <c r="G370" s="10" t="s">
        <v>216</v>
      </c>
      <c r="H370" s="9"/>
    </row>
    <row r="371" spans="1:10" ht="14.25" hidden="1" customHeight="1">
      <c r="A371" s="15" t="s">
        <v>893</v>
      </c>
      <c r="B371" s="12">
        <v>0</v>
      </c>
      <c r="C371" s="12">
        <v>0</v>
      </c>
      <c r="D371" s="12" t="s">
        <v>299</v>
      </c>
      <c r="E371" s="12" t="s">
        <v>890</v>
      </c>
      <c r="F371" s="12" t="s">
        <v>301</v>
      </c>
      <c r="G371" s="13" t="s">
        <v>311</v>
      </c>
      <c r="H371" s="9"/>
    </row>
    <row r="372" spans="1:10" ht="14.25" hidden="1" customHeight="1">
      <c r="A372" s="15" t="s">
        <v>893</v>
      </c>
      <c r="B372" s="12">
        <v>0</v>
      </c>
      <c r="C372" s="12">
        <v>0</v>
      </c>
      <c r="D372" s="12" t="s">
        <v>299</v>
      </c>
      <c r="E372" s="12" t="s">
        <v>890</v>
      </c>
      <c r="F372" s="25" t="s">
        <v>305</v>
      </c>
      <c r="G372" s="26" t="s">
        <v>306</v>
      </c>
      <c r="H372" s="9"/>
    </row>
    <row r="373" spans="1:10" ht="14.25" hidden="1" customHeight="1">
      <c r="A373" s="15" t="s">
        <v>893</v>
      </c>
      <c r="B373" s="12">
        <v>0</v>
      </c>
      <c r="C373" s="12">
        <v>0</v>
      </c>
      <c r="D373" s="12" t="s">
        <v>299</v>
      </c>
      <c r="E373" s="12" t="s">
        <v>890</v>
      </c>
      <c r="F373" s="25" t="s">
        <v>307</v>
      </c>
      <c r="G373" s="26" t="s">
        <v>312</v>
      </c>
      <c r="H373" s="9"/>
    </row>
    <row r="374" spans="1:10" ht="14.25" hidden="1" customHeight="1">
      <c r="A374" s="15" t="s">
        <v>893</v>
      </c>
      <c r="B374" s="12">
        <v>0</v>
      </c>
      <c r="C374" s="12">
        <v>0</v>
      </c>
      <c r="D374" s="12" t="s">
        <v>299</v>
      </c>
      <c r="E374" s="12" t="s">
        <v>890</v>
      </c>
      <c r="F374" s="25" t="s">
        <v>303</v>
      </c>
      <c r="G374" s="26" t="s">
        <v>304</v>
      </c>
      <c r="H374" s="9"/>
    </row>
    <row r="375" spans="1:10" ht="14.25" hidden="1" customHeight="1">
      <c r="A375" s="15" t="s">
        <v>893</v>
      </c>
      <c r="B375" s="12">
        <v>0</v>
      </c>
      <c r="C375" s="12">
        <v>0</v>
      </c>
      <c r="D375" s="12" t="s">
        <v>299</v>
      </c>
      <c r="E375" s="12" t="s">
        <v>890</v>
      </c>
      <c r="F375" s="25" t="s">
        <v>313</v>
      </c>
      <c r="G375" s="10" t="s">
        <v>298</v>
      </c>
      <c r="H375" s="9"/>
    </row>
    <row r="376" spans="1:10" ht="14.25" hidden="1" customHeight="1">
      <c r="A376" s="16" t="s">
        <v>893</v>
      </c>
      <c r="B376" s="12">
        <v>0</v>
      </c>
      <c r="C376" s="12">
        <v>0</v>
      </c>
      <c r="D376" s="12" t="s">
        <v>299</v>
      </c>
      <c r="E376" s="12" t="s">
        <v>892</v>
      </c>
      <c r="F376" s="25" t="s">
        <v>314</v>
      </c>
      <c r="G376" s="13" t="s">
        <v>315</v>
      </c>
      <c r="H376" s="9" t="s">
        <v>111</v>
      </c>
    </row>
    <row r="377" spans="1:10" ht="14.25" hidden="1" customHeight="1">
      <c r="A377" s="16" t="s">
        <v>893</v>
      </c>
      <c r="B377" s="12">
        <v>0</v>
      </c>
      <c r="C377" s="12">
        <v>0</v>
      </c>
      <c r="D377" s="12" t="s">
        <v>299</v>
      </c>
      <c r="E377" s="12" t="s">
        <v>892</v>
      </c>
      <c r="F377" s="25" t="s">
        <v>1091</v>
      </c>
      <c r="G377" s="26" t="s">
        <v>317</v>
      </c>
      <c r="H377" s="9" t="s">
        <v>111</v>
      </c>
    </row>
    <row r="378" spans="1:10" ht="14.25" hidden="1" customHeight="1">
      <c r="A378" s="16" t="s">
        <v>893</v>
      </c>
      <c r="B378" s="12">
        <v>0</v>
      </c>
      <c r="C378" s="12">
        <v>0</v>
      </c>
      <c r="D378" s="12" t="s">
        <v>299</v>
      </c>
      <c r="E378" s="12" t="s">
        <v>892</v>
      </c>
      <c r="F378" s="25" t="s">
        <v>1092</v>
      </c>
      <c r="G378" s="13" t="s">
        <v>319</v>
      </c>
      <c r="H378" s="9" t="s">
        <v>111</v>
      </c>
    </row>
    <row r="379" spans="1:10" ht="14.25" hidden="1" customHeight="1">
      <c r="A379" s="16" t="s">
        <v>893</v>
      </c>
      <c r="B379" s="12">
        <v>0</v>
      </c>
      <c r="C379" s="12">
        <v>0</v>
      </c>
      <c r="D379" s="12" t="s">
        <v>299</v>
      </c>
      <c r="E379" s="12" t="s">
        <v>892</v>
      </c>
      <c r="F379" s="25" t="s">
        <v>1093</v>
      </c>
      <c r="G379" s="13" t="s">
        <v>321</v>
      </c>
      <c r="H379" s="9" t="s">
        <v>111</v>
      </c>
    </row>
    <row r="380" spans="1:10" ht="14.25" hidden="1" customHeight="1">
      <c r="A380" s="16" t="s">
        <v>893</v>
      </c>
      <c r="B380" s="12">
        <v>0</v>
      </c>
      <c r="C380" s="12">
        <v>0</v>
      </c>
      <c r="D380" s="12" t="s">
        <v>299</v>
      </c>
      <c r="E380" s="12" t="s">
        <v>892</v>
      </c>
      <c r="F380" s="25" t="s">
        <v>1094</v>
      </c>
      <c r="G380" s="13" t="s">
        <v>323</v>
      </c>
      <c r="H380" s="9" t="s">
        <v>111</v>
      </c>
    </row>
    <row r="381" spans="1:10" ht="14.25" hidden="1" customHeight="1">
      <c r="A381" s="16" t="s">
        <v>893</v>
      </c>
      <c r="B381" s="12">
        <v>0</v>
      </c>
      <c r="C381" s="12">
        <v>0</v>
      </c>
      <c r="D381" s="12" t="s">
        <v>299</v>
      </c>
      <c r="E381" s="12" t="s">
        <v>892</v>
      </c>
      <c r="F381" s="25" t="s">
        <v>1095</v>
      </c>
      <c r="G381" s="13" t="s">
        <v>158</v>
      </c>
      <c r="H381" s="9" t="s">
        <v>111</v>
      </c>
    </row>
    <row r="382" spans="1:10" ht="14.25" hidden="1" customHeight="1">
      <c r="A382" s="16" t="s">
        <v>893</v>
      </c>
      <c r="B382" s="12">
        <v>0</v>
      </c>
      <c r="C382" s="12">
        <v>0</v>
      </c>
      <c r="D382" s="12" t="s">
        <v>299</v>
      </c>
      <c r="E382" s="12" t="s">
        <v>891</v>
      </c>
      <c r="F382" s="25" t="s">
        <v>316</v>
      </c>
      <c r="G382" s="26" t="s">
        <v>317</v>
      </c>
      <c r="H382" s="9" t="s">
        <v>52</v>
      </c>
      <c r="I382" s="9"/>
      <c r="J382" s="9"/>
    </row>
    <row r="383" spans="1:10" ht="14.25" hidden="1" customHeight="1">
      <c r="A383" s="16" t="s">
        <v>893</v>
      </c>
      <c r="B383" s="12">
        <v>0</v>
      </c>
      <c r="C383" s="12">
        <v>0</v>
      </c>
      <c r="D383" s="12" t="s">
        <v>299</v>
      </c>
      <c r="E383" s="12" t="s">
        <v>891</v>
      </c>
      <c r="F383" s="25" t="s">
        <v>318</v>
      </c>
      <c r="G383" s="13" t="s">
        <v>319</v>
      </c>
      <c r="H383" s="9" t="s">
        <v>52</v>
      </c>
      <c r="I383" s="9"/>
      <c r="J383" s="9"/>
    </row>
    <row r="384" spans="1:10" ht="14.25" hidden="1" customHeight="1">
      <c r="A384" s="16" t="s">
        <v>893</v>
      </c>
      <c r="B384" s="12">
        <v>0</v>
      </c>
      <c r="C384" s="12">
        <v>0</v>
      </c>
      <c r="D384" s="12" t="s">
        <v>299</v>
      </c>
      <c r="E384" s="12" t="s">
        <v>891</v>
      </c>
      <c r="F384" s="25" t="s">
        <v>320</v>
      </c>
      <c r="G384" s="13" t="s">
        <v>321</v>
      </c>
      <c r="H384" s="9" t="s">
        <v>52</v>
      </c>
      <c r="I384" s="9"/>
      <c r="J384" s="9"/>
    </row>
    <row r="385" spans="1:10" ht="14.25" hidden="1" customHeight="1">
      <c r="A385" s="16" t="s">
        <v>893</v>
      </c>
      <c r="B385" s="12">
        <v>0</v>
      </c>
      <c r="C385" s="12">
        <v>0</v>
      </c>
      <c r="D385" s="12" t="s">
        <v>299</v>
      </c>
      <c r="E385" s="12" t="s">
        <v>891</v>
      </c>
      <c r="F385" s="25" t="s">
        <v>322</v>
      </c>
      <c r="G385" s="13" t="s">
        <v>323</v>
      </c>
      <c r="H385" s="9" t="s">
        <v>52</v>
      </c>
      <c r="I385" s="9"/>
      <c r="J385" s="9"/>
    </row>
    <row r="386" spans="1:10" ht="14.25" hidden="1" customHeight="1">
      <c r="A386" s="16" t="s">
        <v>893</v>
      </c>
      <c r="B386" s="12">
        <v>0</v>
      </c>
      <c r="C386" s="12">
        <v>0</v>
      </c>
      <c r="D386" s="12" t="s">
        <v>299</v>
      </c>
      <c r="E386" s="12" t="s">
        <v>891</v>
      </c>
      <c r="F386" s="25" t="s">
        <v>324</v>
      </c>
      <c r="G386" s="13" t="s">
        <v>158</v>
      </c>
      <c r="H386" s="9" t="s">
        <v>52</v>
      </c>
      <c r="I386" s="9"/>
      <c r="J386" s="9"/>
    </row>
    <row r="387" spans="1:10" ht="14.25" hidden="1" customHeight="1">
      <c r="A387" s="16" t="s">
        <v>893</v>
      </c>
      <c r="B387" s="12">
        <v>0</v>
      </c>
      <c r="C387" s="12">
        <v>0</v>
      </c>
      <c r="D387" s="12" t="s">
        <v>299</v>
      </c>
      <c r="E387" s="12" t="s">
        <v>891</v>
      </c>
      <c r="F387" s="25" t="s">
        <v>325</v>
      </c>
      <c r="G387" s="13" t="s">
        <v>186</v>
      </c>
      <c r="H387" s="9" t="s">
        <v>52</v>
      </c>
      <c r="I387" s="9"/>
      <c r="J387" s="9"/>
    </row>
    <row r="388" spans="1:10" ht="14.25" hidden="1" customHeight="1">
      <c r="A388" s="15" t="s">
        <v>893</v>
      </c>
      <c r="B388" s="12">
        <v>0</v>
      </c>
      <c r="C388" s="12">
        <v>0</v>
      </c>
      <c r="D388" s="12" t="s">
        <v>326</v>
      </c>
      <c r="E388" s="12" t="s">
        <v>887</v>
      </c>
      <c r="F388" s="25" t="s">
        <v>327</v>
      </c>
      <c r="G388" s="10" t="s">
        <v>227</v>
      </c>
      <c r="H388" s="9"/>
    </row>
    <row r="389" spans="1:10" ht="14.25" hidden="1" customHeight="1">
      <c r="A389" s="15" t="s">
        <v>893</v>
      </c>
      <c r="B389" s="12">
        <v>0</v>
      </c>
      <c r="C389" s="12">
        <v>0</v>
      </c>
      <c r="D389" s="12" t="s">
        <v>326</v>
      </c>
      <c r="E389" s="12" t="s">
        <v>887</v>
      </c>
      <c r="F389" s="25" t="s">
        <v>328</v>
      </c>
      <c r="G389" s="10" t="s">
        <v>329</v>
      </c>
      <c r="H389" s="9"/>
    </row>
    <row r="390" spans="1:10" ht="14.25" hidden="1" customHeight="1">
      <c r="A390" s="15" t="s">
        <v>893</v>
      </c>
      <c r="B390" s="12">
        <v>0</v>
      </c>
      <c r="C390" s="12">
        <v>0</v>
      </c>
      <c r="D390" s="12" t="s">
        <v>326</v>
      </c>
      <c r="E390" s="12" t="s">
        <v>887</v>
      </c>
      <c r="F390" s="19" t="s">
        <v>330</v>
      </c>
      <c r="G390" s="10" t="s">
        <v>113</v>
      </c>
      <c r="H390" s="9"/>
    </row>
    <row r="391" spans="1:10" ht="14.25" hidden="1" customHeight="1">
      <c r="A391" s="15" t="s">
        <v>893</v>
      </c>
      <c r="B391" s="12">
        <v>0</v>
      </c>
      <c r="C391" s="12">
        <v>0</v>
      </c>
      <c r="D391" s="12" t="s">
        <v>326</v>
      </c>
      <c r="E391" s="12" t="s">
        <v>887</v>
      </c>
      <c r="F391" s="25" t="s">
        <v>331</v>
      </c>
      <c r="G391" s="10" t="s">
        <v>332</v>
      </c>
      <c r="H391" s="9"/>
    </row>
    <row r="392" spans="1:10" ht="14.25" hidden="1" customHeight="1">
      <c r="A392" s="15" t="s">
        <v>893</v>
      </c>
      <c r="B392" s="12">
        <v>0</v>
      </c>
      <c r="C392" s="12">
        <v>0</v>
      </c>
      <c r="D392" s="12" t="s">
        <v>326</v>
      </c>
      <c r="E392" s="12" t="s">
        <v>887</v>
      </c>
      <c r="F392" s="15" t="s">
        <v>333</v>
      </c>
      <c r="G392" s="10" t="s">
        <v>334</v>
      </c>
      <c r="H392" s="9"/>
    </row>
    <row r="393" spans="1:10" ht="14.25" hidden="1" customHeight="1">
      <c r="A393" s="15" t="s">
        <v>893</v>
      </c>
      <c r="B393" s="12">
        <v>0</v>
      </c>
      <c r="C393" s="12">
        <v>0</v>
      </c>
      <c r="D393" s="12" t="s">
        <v>326</v>
      </c>
      <c r="E393" s="12" t="s">
        <v>887</v>
      </c>
      <c r="F393" s="25" t="s">
        <v>335</v>
      </c>
      <c r="G393" s="10" t="s">
        <v>336</v>
      </c>
      <c r="H393" s="9"/>
    </row>
    <row r="394" spans="1:10" ht="14.25" hidden="1" customHeight="1">
      <c r="A394" s="15" t="s">
        <v>893</v>
      </c>
      <c r="B394" s="12">
        <v>0</v>
      </c>
      <c r="C394" s="12">
        <v>0</v>
      </c>
      <c r="D394" s="11" t="s">
        <v>326</v>
      </c>
      <c r="E394" s="11" t="s">
        <v>890</v>
      </c>
      <c r="F394" s="11" t="s">
        <v>337</v>
      </c>
      <c r="G394" s="10" t="s">
        <v>227</v>
      </c>
      <c r="H394" s="9"/>
    </row>
    <row r="395" spans="1:10" ht="14.25" hidden="1" customHeight="1">
      <c r="A395" s="15" t="s">
        <v>893</v>
      </c>
      <c r="B395" s="12">
        <v>0</v>
      </c>
      <c r="C395" s="12">
        <v>0</v>
      </c>
      <c r="D395" s="11" t="s">
        <v>326</v>
      </c>
      <c r="E395" s="11" t="s">
        <v>890</v>
      </c>
      <c r="F395" s="11" t="s">
        <v>338</v>
      </c>
      <c r="G395" s="10" t="s">
        <v>339</v>
      </c>
      <c r="H395" s="9"/>
    </row>
    <row r="396" spans="1:10" ht="14.25" hidden="1" customHeight="1">
      <c r="A396" s="11" t="s">
        <v>893</v>
      </c>
      <c r="B396" s="12">
        <v>0</v>
      </c>
      <c r="C396" s="12">
        <v>0</v>
      </c>
      <c r="D396" s="11" t="s">
        <v>326</v>
      </c>
      <c r="E396" s="11" t="s">
        <v>890</v>
      </c>
      <c r="F396" s="11" t="s">
        <v>340</v>
      </c>
      <c r="G396" s="10" t="s">
        <v>182</v>
      </c>
      <c r="H396" s="9"/>
    </row>
    <row r="397" spans="1:10" ht="14.25" hidden="1" customHeight="1">
      <c r="A397" s="11" t="s">
        <v>893</v>
      </c>
      <c r="B397" s="12">
        <v>0</v>
      </c>
      <c r="C397" s="12">
        <v>0</v>
      </c>
      <c r="D397" s="11" t="s">
        <v>326</v>
      </c>
      <c r="E397" s="11" t="s">
        <v>890</v>
      </c>
      <c r="F397" s="11" t="s">
        <v>341</v>
      </c>
      <c r="G397" s="10" t="s">
        <v>342</v>
      </c>
      <c r="H397" s="9"/>
    </row>
    <row r="398" spans="1:10" ht="14.25" hidden="1" customHeight="1">
      <c r="A398" s="11" t="s">
        <v>893</v>
      </c>
      <c r="B398" s="12">
        <v>0</v>
      </c>
      <c r="C398" s="12">
        <v>0</v>
      </c>
      <c r="D398" s="11" t="s">
        <v>326</v>
      </c>
      <c r="E398" s="11" t="s">
        <v>890</v>
      </c>
      <c r="F398" s="11" t="s">
        <v>343</v>
      </c>
      <c r="G398" s="10" t="s">
        <v>344</v>
      </c>
      <c r="H398" s="9"/>
    </row>
    <row r="399" spans="1:10" ht="14.25" hidden="1" customHeight="1">
      <c r="A399" s="11" t="s">
        <v>893</v>
      </c>
      <c r="B399" s="12">
        <v>0</v>
      </c>
      <c r="C399" s="12">
        <v>0</v>
      </c>
      <c r="D399" s="11" t="s">
        <v>326</v>
      </c>
      <c r="E399" s="11" t="s">
        <v>890</v>
      </c>
      <c r="F399" s="11" t="s">
        <v>345</v>
      </c>
      <c r="G399" s="10" t="s">
        <v>346</v>
      </c>
      <c r="H399" s="9"/>
    </row>
    <row r="400" spans="1:10" ht="14.25" hidden="1" customHeight="1">
      <c r="A400" s="16" t="s">
        <v>893</v>
      </c>
      <c r="B400" s="12">
        <v>0</v>
      </c>
      <c r="C400" s="12">
        <v>0</v>
      </c>
      <c r="D400" s="11" t="s">
        <v>326</v>
      </c>
      <c r="E400" s="12" t="s">
        <v>892</v>
      </c>
      <c r="F400" s="12" t="s">
        <v>347</v>
      </c>
      <c r="G400" s="14" t="s">
        <v>348</v>
      </c>
      <c r="H400" s="9"/>
    </row>
    <row r="401" spans="1:10" ht="14.25" hidden="1" customHeight="1">
      <c r="A401" s="16" t="s">
        <v>893</v>
      </c>
      <c r="B401" s="12">
        <v>0</v>
      </c>
      <c r="C401" s="12">
        <v>0</v>
      </c>
      <c r="D401" s="11" t="s">
        <v>326</v>
      </c>
      <c r="E401" s="12" t="s">
        <v>892</v>
      </c>
      <c r="F401" s="12" t="s">
        <v>349</v>
      </c>
      <c r="G401" s="14" t="s">
        <v>344</v>
      </c>
      <c r="H401" s="9"/>
    </row>
    <row r="402" spans="1:10" ht="14.25" hidden="1" customHeight="1">
      <c r="A402" s="16" t="s">
        <v>893</v>
      </c>
      <c r="B402" s="12">
        <v>0</v>
      </c>
      <c r="C402" s="12">
        <v>0</v>
      </c>
      <c r="D402" s="11" t="s">
        <v>326</v>
      </c>
      <c r="E402" s="12" t="s">
        <v>892</v>
      </c>
      <c r="F402" s="25" t="s">
        <v>350</v>
      </c>
      <c r="G402" s="13" t="s">
        <v>351</v>
      </c>
      <c r="H402" s="9"/>
    </row>
    <row r="403" spans="1:10" ht="14.25" hidden="1" customHeight="1">
      <c r="A403" s="16" t="s">
        <v>893</v>
      </c>
      <c r="B403" s="12">
        <v>0</v>
      </c>
      <c r="C403" s="12">
        <v>0</v>
      </c>
      <c r="D403" s="11" t="s">
        <v>326</v>
      </c>
      <c r="E403" s="12" t="s">
        <v>892</v>
      </c>
      <c r="F403" s="25" t="s">
        <v>352</v>
      </c>
      <c r="G403" s="13" t="s">
        <v>353</v>
      </c>
      <c r="H403" s="9"/>
    </row>
    <row r="404" spans="1:10" ht="14.25" hidden="1" customHeight="1">
      <c r="A404" s="16" t="s">
        <v>893</v>
      </c>
      <c r="B404" s="12">
        <v>0</v>
      </c>
      <c r="C404" s="12">
        <v>0</v>
      </c>
      <c r="D404" s="11" t="s">
        <v>326</v>
      </c>
      <c r="E404" s="12" t="s">
        <v>892</v>
      </c>
      <c r="F404" s="25" t="s">
        <v>354</v>
      </c>
      <c r="G404" s="13" t="s">
        <v>355</v>
      </c>
      <c r="H404" s="9"/>
    </row>
    <row r="405" spans="1:10" ht="14.25" hidden="1" customHeight="1">
      <c r="A405" s="11" t="s">
        <v>893</v>
      </c>
      <c r="B405" s="12">
        <v>0</v>
      </c>
      <c r="C405" s="12">
        <v>0</v>
      </c>
      <c r="D405" s="11" t="s">
        <v>326</v>
      </c>
      <c r="E405" s="12" t="s">
        <v>892</v>
      </c>
      <c r="F405" s="11" t="s">
        <v>356</v>
      </c>
      <c r="G405" s="10" t="s">
        <v>298</v>
      </c>
      <c r="H405" s="9" t="s">
        <v>52</v>
      </c>
    </row>
    <row r="406" spans="1:10" ht="14.25" hidden="1" customHeight="1">
      <c r="A406" s="11" t="s">
        <v>893</v>
      </c>
      <c r="B406" s="12">
        <v>0</v>
      </c>
      <c r="C406" s="12">
        <v>0</v>
      </c>
      <c r="D406" s="11" t="s">
        <v>326</v>
      </c>
      <c r="E406" s="11" t="s">
        <v>891</v>
      </c>
      <c r="F406" s="11" t="s">
        <v>357</v>
      </c>
      <c r="G406" s="10" t="s">
        <v>1050</v>
      </c>
      <c r="H406" s="20" t="s">
        <v>52</v>
      </c>
      <c r="I406" s="9"/>
      <c r="J406" s="9"/>
    </row>
    <row r="407" spans="1:10" ht="14.25" hidden="1" customHeight="1">
      <c r="A407" s="11" t="s">
        <v>893</v>
      </c>
      <c r="B407" s="12">
        <v>0</v>
      </c>
      <c r="C407" s="12">
        <v>0</v>
      </c>
      <c r="D407" s="11" t="s">
        <v>326</v>
      </c>
      <c r="E407" s="11" t="s">
        <v>891</v>
      </c>
      <c r="F407" s="11" t="s">
        <v>358</v>
      </c>
      <c r="G407" s="10" t="s">
        <v>348</v>
      </c>
      <c r="H407" s="20" t="s">
        <v>52</v>
      </c>
      <c r="I407" s="9"/>
      <c r="J407" s="9"/>
    </row>
    <row r="408" spans="1:10" ht="14.25" hidden="1" customHeight="1">
      <c r="A408" s="11" t="s">
        <v>893</v>
      </c>
      <c r="B408" s="12">
        <v>0</v>
      </c>
      <c r="C408" s="12">
        <v>0</v>
      </c>
      <c r="D408" s="11" t="s">
        <v>326</v>
      </c>
      <c r="E408" s="11" t="s">
        <v>891</v>
      </c>
      <c r="F408" s="11" t="s">
        <v>359</v>
      </c>
      <c r="G408" s="10" t="s">
        <v>351</v>
      </c>
      <c r="H408" s="20" t="s">
        <v>52</v>
      </c>
      <c r="I408" s="9"/>
      <c r="J408" s="9"/>
    </row>
    <row r="409" spans="1:10" ht="14.25" hidden="1" customHeight="1">
      <c r="A409" s="11" t="s">
        <v>893</v>
      </c>
      <c r="B409" s="12">
        <v>0</v>
      </c>
      <c r="C409" s="12">
        <v>0</v>
      </c>
      <c r="D409" s="11" t="s">
        <v>326</v>
      </c>
      <c r="E409" s="11" t="s">
        <v>891</v>
      </c>
      <c r="F409" s="11" t="s">
        <v>360</v>
      </c>
      <c r="G409" s="10" t="s">
        <v>1051</v>
      </c>
      <c r="H409" s="20" t="s">
        <v>52</v>
      </c>
      <c r="I409" s="9"/>
      <c r="J409" s="9"/>
    </row>
    <row r="410" spans="1:10" ht="14.25" hidden="1" customHeight="1">
      <c r="A410" s="11" t="s">
        <v>893</v>
      </c>
      <c r="B410" s="12">
        <v>0</v>
      </c>
      <c r="C410" s="12">
        <v>0</v>
      </c>
      <c r="D410" s="11" t="s">
        <v>326</v>
      </c>
      <c r="E410" s="11" t="s">
        <v>891</v>
      </c>
      <c r="F410" s="11" t="s">
        <v>361</v>
      </c>
      <c r="G410" s="10" t="s">
        <v>332</v>
      </c>
      <c r="H410" s="20" t="s">
        <v>52</v>
      </c>
      <c r="I410" s="9"/>
      <c r="J410" s="9"/>
    </row>
    <row r="411" spans="1:10" ht="14.25" hidden="1" customHeight="1">
      <c r="A411" s="11" t="s">
        <v>893</v>
      </c>
      <c r="B411" s="12">
        <v>0</v>
      </c>
      <c r="C411" s="12">
        <v>0</v>
      </c>
      <c r="D411" s="11" t="s">
        <v>326</v>
      </c>
      <c r="E411" s="11" t="s">
        <v>891</v>
      </c>
      <c r="F411" s="11" t="s">
        <v>362</v>
      </c>
      <c r="G411" s="10" t="s">
        <v>1052</v>
      </c>
      <c r="H411" s="20" t="s">
        <v>52</v>
      </c>
      <c r="I411" s="9"/>
      <c r="J411" s="9"/>
    </row>
    <row r="412" spans="1:10" ht="14.25" hidden="1" customHeight="1">
      <c r="A412" s="15" t="s">
        <v>894</v>
      </c>
      <c r="B412" s="15">
        <v>0</v>
      </c>
      <c r="C412" s="15">
        <v>0</v>
      </c>
      <c r="D412" s="15" t="s">
        <v>107</v>
      </c>
      <c r="E412" s="25" t="s">
        <v>427</v>
      </c>
      <c r="F412" s="25" t="s">
        <v>428</v>
      </c>
      <c r="G412" s="26" t="s">
        <v>429</v>
      </c>
    </row>
    <row r="413" spans="1:10" ht="14.25" hidden="1" customHeight="1">
      <c r="A413" s="15" t="s">
        <v>894</v>
      </c>
      <c r="B413" s="15">
        <v>0</v>
      </c>
      <c r="C413" s="15">
        <v>0</v>
      </c>
      <c r="D413" s="15" t="s">
        <v>107</v>
      </c>
      <c r="E413" s="25" t="s">
        <v>427</v>
      </c>
      <c r="F413" s="25" t="s">
        <v>430</v>
      </c>
      <c r="G413" s="13" t="s">
        <v>431</v>
      </c>
    </row>
    <row r="414" spans="1:10" ht="14.25" hidden="1" customHeight="1">
      <c r="A414" s="15" t="s">
        <v>894</v>
      </c>
      <c r="B414" s="15">
        <v>0</v>
      </c>
      <c r="C414" s="15">
        <v>0</v>
      </c>
      <c r="D414" s="15" t="s">
        <v>107</v>
      </c>
      <c r="E414" s="25" t="s">
        <v>427</v>
      </c>
      <c r="F414" s="25" t="s">
        <v>1036</v>
      </c>
      <c r="G414" s="13" t="s">
        <v>432</v>
      </c>
    </row>
    <row r="415" spans="1:10" ht="14.25" hidden="1" customHeight="1">
      <c r="A415" s="15" t="s">
        <v>894</v>
      </c>
      <c r="B415" s="15">
        <v>0</v>
      </c>
      <c r="C415" s="15">
        <v>0</v>
      </c>
      <c r="D415" s="15" t="s">
        <v>107</v>
      </c>
      <c r="E415" s="25" t="s">
        <v>427</v>
      </c>
      <c r="F415" s="25" t="s">
        <v>433</v>
      </c>
      <c r="G415" s="13" t="s">
        <v>434</v>
      </c>
    </row>
    <row r="416" spans="1:10" ht="14.25" hidden="1" customHeight="1">
      <c r="A416" s="15" t="s">
        <v>894</v>
      </c>
      <c r="B416" s="15">
        <v>0</v>
      </c>
      <c r="C416" s="15">
        <v>0</v>
      </c>
      <c r="D416" s="15" t="s">
        <v>107</v>
      </c>
      <c r="E416" s="25" t="s">
        <v>427</v>
      </c>
      <c r="F416" s="25" t="s">
        <v>435</v>
      </c>
      <c r="G416" s="13" t="s">
        <v>436</v>
      </c>
    </row>
    <row r="417" spans="1:10" ht="14.25" hidden="1" customHeight="1">
      <c r="A417" s="15" t="s">
        <v>894</v>
      </c>
      <c r="B417" s="15">
        <v>0</v>
      </c>
      <c r="C417" s="15">
        <v>0</v>
      </c>
      <c r="D417" s="15" t="s">
        <v>107</v>
      </c>
      <c r="E417" s="25" t="s">
        <v>427</v>
      </c>
      <c r="F417" s="25" t="s">
        <v>437</v>
      </c>
      <c r="G417" s="13" t="s">
        <v>438</v>
      </c>
    </row>
    <row r="418" spans="1:10" ht="14.25" hidden="1" customHeight="1">
      <c r="A418" s="15" t="s">
        <v>894</v>
      </c>
      <c r="B418" s="15">
        <v>0</v>
      </c>
      <c r="C418" s="15">
        <v>0</v>
      </c>
      <c r="D418" s="15" t="s">
        <v>107</v>
      </c>
      <c r="E418" s="25" t="s">
        <v>427</v>
      </c>
      <c r="F418" s="25" t="s">
        <v>439</v>
      </c>
      <c r="G418" s="13" t="s">
        <v>440</v>
      </c>
    </row>
    <row r="419" spans="1:10" ht="14.25" hidden="1" customHeight="1">
      <c r="A419" s="15" t="s">
        <v>894</v>
      </c>
      <c r="B419" s="15">
        <v>0</v>
      </c>
      <c r="C419" s="15">
        <v>0</v>
      </c>
      <c r="D419" s="15" t="s">
        <v>107</v>
      </c>
      <c r="E419" s="25" t="s">
        <v>441</v>
      </c>
      <c r="F419" s="25" t="s">
        <v>442</v>
      </c>
      <c r="G419" s="26" t="s">
        <v>443</v>
      </c>
      <c r="H419" s="9"/>
      <c r="I419" s="9"/>
      <c r="J419" s="9"/>
    </row>
    <row r="420" spans="1:10" ht="14.25" hidden="1" customHeight="1">
      <c r="A420" s="15" t="s">
        <v>894</v>
      </c>
      <c r="B420" s="15">
        <v>0</v>
      </c>
      <c r="C420" s="15">
        <v>0</v>
      </c>
      <c r="D420" s="15" t="s">
        <v>107</v>
      </c>
      <c r="E420" s="25" t="s">
        <v>441</v>
      </c>
      <c r="F420" s="25" t="s">
        <v>444</v>
      </c>
      <c r="G420" s="13" t="s">
        <v>445</v>
      </c>
      <c r="H420" s="9"/>
      <c r="I420" s="9"/>
      <c r="J420" s="9"/>
    </row>
    <row r="421" spans="1:10" s="22" customFormat="1" ht="14.25" hidden="1" customHeight="1">
      <c r="A421" s="15" t="s">
        <v>894</v>
      </c>
      <c r="B421" s="15">
        <v>0</v>
      </c>
      <c r="C421" s="15">
        <v>0</v>
      </c>
      <c r="D421" s="15" t="s">
        <v>107</v>
      </c>
      <c r="E421" s="25" t="s">
        <v>441</v>
      </c>
      <c r="F421" s="25" t="s">
        <v>446</v>
      </c>
      <c r="G421" s="13" t="s">
        <v>447</v>
      </c>
      <c r="H421" s="9"/>
      <c r="I421" s="9"/>
      <c r="J421" s="9"/>
    </row>
    <row r="422" spans="1:10" s="22" customFormat="1" ht="14.25" hidden="1" customHeight="1">
      <c r="A422" s="15" t="s">
        <v>894</v>
      </c>
      <c r="B422" s="15">
        <v>0</v>
      </c>
      <c r="C422" s="15">
        <v>0</v>
      </c>
      <c r="D422" s="15" t="s">
        <v>107</v>
      </c>
      <c r="E422" s="25" t="s">
        <v>441</v>
      </c>
      <c r="F422" s="25" t="s">
        <v>448</v>
      </c>
      <c r="G422" s="13" t="s">
        <v>449</v>
      </c>
      <c r="H422" s="9"/>
      <c r="I422" s="9"/>
      <c r="J422" s="9"/>
    </row>
    <row r="423" spans="1:10" s="22" customFormat="1" ht="14.25" hidden="1" customHeight="1">
      <c r="A423" s="15" t="s">
        <v>894</v>
      </c>
      <c r="B423" s="15">
        <v>0</v>
      </c>
      <c r="C423" s="15">
        <v>0</v>
      </c>
      <c r="D423" s="15" t="s">
        <v>107</v>
      </c>
      <c r="E423" s="25" t="s">
        <v>441</v>
      </c>
      <c r="F423" s="25" t="s">
        <v>450</v>
      </c>
      <c r="G423" s="13" t="s">
        <v>451</v>
      </c>
      <c r="H423" s="9"/>
      <c r="I423" s="9"/>
      <c r="J423" s="9"/>
    </row>
    <row r="424" spans="1:10" s="22" customFormat="1" ht="14.25" hidden="1" customHeight="1">
      <c r="A424" s="15" t="s">
        <v>894</v>
      </c>
      <c r="B424" s="15">
        <v>0</v>
      </c>
      <c r="C424" s="15">
        <v>0</v>
      </c>
      <c r="D424" s="15" t="s">
        <v>107</v>
      </c>
      <c r="E424" s="25" t="s">
        <v>441</v>
      </c>
      <c r="F424" s="25" t="s">
        <v>452</v>
      </c>
      <c r="G424" s="13" t="s">
        <v>453</v>
      </c>
      <c r="H424" s="9"/>
      <c r="I424" s="9"/>
      <c r="J424" s="9"/>
    </row>
    <row r="425" spans="1:10" s="22" customFormat="1" ht="14.25" hidden="1" customHeight="1">
      <c r="A425" s="15" t="s">
        <v>894</v>
      </c>
      <c r="B425" s="15">
        <v>0</v>
      </c>
      <c r="C425" s="15">
        <v>0</v>
      </c>
      <c r="D425" s="15" t="s">
        <v>107</v>
      </c>
      <c r="E425" s="25" t="s">
        <v>441</v>
      </c>
      <c r="F425" s="25" t="s">
        <v>454</v>
      </c>
      <c r="G425" s="13" t="s">
        <v>1110</v>
      </c>
      <c r="H425" s="9"/>
      <c r="I425" s="9"/>
      <c r="J425" s="9"/>
    </row>
    <row r="426" spans="1:10" ht="14.25" hidden="1" customHeight="1">
      <c r="A426" s="16" t="s">
        <v>894</v>
      </c>
      <c r="B426" s="12">
        <v>0</v>
      </c>
      <c r="C426" s="12">
        <v>0</v>
      </c>
      <c r="D426" s="12" t="s">
        <v>139</v>
      </c>
      <c r="E426" s="12" t="s">
        <v>427</v>
      </c>
      <c r="F426" s="12" t="s">
        <v>895</v>
      </c>
      <c r="G426" s="14" t="s">
        <v>897</v>
      </c>
      <c r="H426" s="7" t="s">
        <v>111</v>
      </c>
    </row>
    <row r="427" spans="1:10" ht="14.25" hidden="1" customHeight="1">
      <c r="A427" s="16" t="s">
        <v>894</v>
      </c>
      <c r="B427" s="12">
        <v>0</v>
      </c>
      <c r="C427" s="12">
        <v>0</v>
      </c>
      <c r="D427" s="12" t="s">
        <v>139</v>
      </c>
      <c r="E427" s="12" t="s">
        <v>427</v>
      </c>
      <c r="F427" s="12" t="s">
        <v>896</v>
      </c>
      <c r="G427" s="14" t="s">
        <v>898</v>
      </c>
    </row>
    <row r="428" spans="1:10" ht="14.25" hidden="1" customHeight="1">
      <c r="A428" s="16" t="s">
        <v>894</v>
      </c>
      <c r="B428" s="12">
        <v>0</v>
      </c>
      <c r="C428" s="12">
        <v>0</v>
      </c>
      <c r="D428" s="12" t="s">
        <v>139</v>
      </c>
      <c r="E428" s="12" t="s">
        <v>427</v>
      </c>
      <c r="F428" s="12" t="s">
        <v>899</v>
      </c>
      <c r="G428" s="14" t="s">
        <v>902</v>
      </c>
    </row>
    <row r="429" spans="1:10" ht="14.25" hidden="1" customHeight="1">
      <c r="A429" s="16" t="s">
        <v>894</v>
      </c>
      <c r="B429" s="12">
        <v>0</v>
      </c>
      <c r="C429" s="12">
        <v>0</v>
      </c>
      <c r="D429" s="12" t="s">
        <v>139</v>
      </c>
      <c r="E429" s="12" t="s">
        <v>427</v>
      </c>
      <c r="F429" s="12" t="s">
        <v>900</v>
      </c>
      <c r="G429" s="14" t="s">
        <v>901</v>
      </c>
    </row>
    <row r="430" spans="1:10" ht="14.25" hidden="1" customHeight="1">
      <c r="A430" s="16" t="s">
        <v>894</v>
      </c>
      <c r="B430" s="12">
        <v>0</v>
      </c>
      <c r="C430" s="12">
        <v>0</v>
      </c>
      <c r="D430" s="12" t="s">
        <v>139</v>
      </c>
      <c r="E430" s="12" t="s">
        <v>427</v>
      </c>
      <c r="F430" s="12" t="s">
        <v>903</v>
      </c>
      <c r="G430" s="14" t="s">
        <v>908</v>
      </c>
    </row>
    <row r="431" spans="1:10" s="22" customFormat="1" ht="14.25" hidden="1" customHeight="1">
      <c r="A431" s="16" t="s">
        <v>894</v>
      </c>
      <c r="B431" s="12">
        <v>0</v>
      </c>
      <c r="C431" s="12">
        <v>0</v>
      </c>
      <c r="D431" s="12" t="s">
        <v>139</v>
      </c>
      <c r="E431" s="12" t="s">
        <v>427</v>
      </c>
      <c r="F431" s="12" t="s">
        <v>904</v>
      </c>
      <c r="G431" s="14" t="s">
        <v>909</v>
      </c>
      <c r="H431" s="7"/>
      <c r="I431" s="7"/>
      <c r="J431" s="7"/>
    </row>
    <row r="432" spans="1:10" s="22" customFormat="1" ht="14.25" hidden="1" customHeight="1">
      <c r="A432" s="16" t="s">
        <v>894</v>
      </c>
      <c r="B432" s="12">
        <v>0</v>
      </c>
      <c r="C432" s="12">
        <v>0</v>
      </c>
      <c r="D432" s="12" t="s">
        <v>139</v>
      </c>
      <c r="E432" s="12" t="s">
        <v>427</v>
      </c>
      <c r="F432" s="12" t="s">
        <v>905</v>
      </c>
      <c r="G432" s="14" t="s">
        <v>910</v>
      </c>
      <c r="H432" s="7"/>
      <c r="I432" s="7"/>
      <c r="J432" s="7"/>
    </row>
    <row r="433" spans="1:7" ht="14.25" hidden="1" customHeight="1">
      <c r="A433" s="16" t="s">
        <v>894</v>
      </c>
      <c r="B433" s="12">
        <v>0</v>
      </c>
      <c r="C433" s="12">
        <v>0</v>
      </c>
      <c r="D433" s="12" t="s">
        <v>139</v>
      </c>
      <c r="E433" s="12" t="s">
        <v>427</v>
      </c>
      <c r="F433" s="12" t="s">
        <v>906</v>
      </c>
      <c r="G433" s="14" t="s">
        <v>911</v>
      </c>
    </row>
    <row r="434" spans="1:7" ht="14.25" hidden="1" customHeight="1">
      <c r="A434" s="16" t="s">
        <v>894</v>
      </c>
      <c r="B434" s="12">
        <v>0</v>
      </c>
      <c r="C434" s="12">
        <v>0</v>
      </c>
      <c r="D434" s="12" t="s">
        <v>139</v>
      </c>
      <c r="E434" s="12" t="s">
        <v>427</v>
      </c>
      <c r="F434" s="12" t="s">
        <v>907</v>
      </c>
      <c r="G434" s="14" t="s">
        <v>931</v>
      </c>
    </row>
    <row r="435" spans="1:7" ht="14.25" hidden="1" customHeight="1">
      <c r="A435" s="16" t="s">
        <v>894</v>
      </c>
      <c r="B435" s="12">
        <v>0</v>
      </c>
      <c r="C435" s="12">
        <v>0</v>
      </c>
      <c r="D435" s="12" t="s">
        <v>139</v>
      </c>
      <c r="E435" s="12" t="s">
        <v>441</v>
      </c>
      <c r="F435" s="12" t="s">
        <v>912</v>
      </c>
      <c r="G435" s="14" t="s">
        <v>915</v>
      </c>
    </row>
    <row r="436" spans="1:7" ht="14.25" hidden="1" customHeight="1">
      <c r="A436" s="16" t="s">
        <v>894</v>
      </c>
      <c r="B436" s="12">
        <v>0</v>
      </c>
      <c r="C436" s="12">
        <v>0</v>
      </c>
      <c r="D436" s="12" t="s">
        <v>139</v>
      </c>
      <c r="E436" s="12" t="s">
        <v>441</v>
      </c>
      <c r="F436" s="12" t="s">
        <v>913</v>
      </c>
      <c r="G436" s="14" t="s">
        <v>916</v>
      </c>
    </row>
    <row r="437" spans="1:7" ht="14.25" hidden="1" customHeight="1">
      <c r="A437" s="16" t="s">
        <v>894</v>
      </c>
      <c r="B437" s="12">
        <v>0</v>
      </c>
      <c r="C437" s="12">
        <v>0</v>
      </c>
      <c r="D437" s="12" t="s">
        <v>139</v>
      </c>
      <c r="E437" s="12" t="s">
        <v>441</v>
      </c>
      <c r="F437" s="12" t="s">
        <v>914</v>
      </c>
      <c r="G437" s="14" t="s">
        <v>917</v>
      </c>
    </row>
    <row r="438" spans="1:7" ht="14.25" hidden="1" customHeight="1">
      <c r="A438" s="16" t="s">
        <v>894</v>
      </c>
      <c r="B438" s="12">
        <v>0</v>
      </c>
      <c r="C438" s="12">
        <v>0</v>
      </c>
      <c r="D438" s="12" t="s">
        <v>139</v>
      </c>
      <c r="E438" s="12" t="s">
        <v>441</v>
      </c>
      <c r="F438" s="12" t="s">
        <v>918</v>
      </c>
      <c r="G438" s="14" t="s">
        <v>921</v>
      </c>
    </row>
    <row r="439" spans="1:7" ht="14.25" hidden="1" customHeight="1">
      <c r="A439" s="16" t="s">
        <v>894</v>
      </c>
      <c r="B439" s="12">
        <v>0</v>
      </c>
      <c r="C439" s="12">
        <v>0</v>
      </c>
      <c r="D439" s="12" t="s">
        <v>139</v>
      </c>
      <c r="E439" s="12" t="s">
        <v>441</v>
      </c>
      <c r="F439" s="12" t="s">
        <v>919</v>
      </c>
      <c r="G439" s="14" t="s">
        <v>922</v>
      </c>
    </row>
    <row r="440" spans="1:7" ht="14.25" hidden="1" customHeight="1">
      <c r="A440" s="16" t="s">
        <v>894</v>
      </c>
      <c r="B440" s="12">
        <v>0</v>
      </c>
      <c r="C440" s="12">
        <v>0</v>
      </c>
      <c r="D440" s="12" t="s">
        <v>139</v>
      </c>
      <c r="E440" s="12" t="s">
        <v>441</v>
      </c>
      <c r="F440" s="12" t="s">
        <v>920</v>
      </c>
      <c r="G440" s="14" t="s">
        <v>923</v>
      </c>
    </row>
    <row r="441" spans="1:7" ht="14.25" hidden="1" customHeight="1">
      <c r="A441" s="16" t="s">
        <v>894</v>
      </c>
      <c r="B441" s="12">
        <v>0</v>
      </c>
      <c r="C441" s="12">
        <v>0</v>
      </c>
      <c r="D441" s="12" t="s">
        <v>139</v>
      </c>
      <c r="E441" s="12" t="s">
        <v>441</v>
      </c>
      <c r="F441" s="12" t="s">
        <v>924</v>
      </c>
      <c r="G441" s="14" t="s">
        <v>928</v>
      </c>
    </row>
    <row r="442" spans="1:7" ht="14.25" hidden="1" customHeight="1">
      <c r="A442" s="16" t="s">
        <v>894</v>
      </c>
      <c r="B442" s="12">
        <v>0</v>
      </c>
      <c r="C442" s="12">
        <v>0</v>
      </c>
      <c r="D442" s="12" t="s">
        <v>139</v>
      </c>
      <c r="E442" s="12" t="s">
        <v>441</v>
      </c>
      <c r="F442" s="12" t="s">
        <v>925</v>
      </c>
      <c r="G442" s="14" t="s">
        <v>929</v>
      </c>
    </row>
    <row r="443" spans="1:7" ht="14.25" hidden="1" customHeight="1">
      <c r="A443" s="16" t="s">
        <v>894</v>
      </c>
      <c r="B443" s="12">
        <v>0</v>
      </c>
      <c r="C443" s="12">
        <v>0</v>
      </c>
      <c r="D443" s="12" t="s">
        <v>139</v>
      </c>
      <c r="E443" s="12" t="s">
        <v>441</v>
      </c>
      <c r="F443" s="12" t="s">
        <v>926</v>
      </c>
      <c r="G443" s="14" t="s">
        <v>930</v>
      </c>
    </row>
    <row r="444" spans="1:7" ht="14.25" hidden="1" customHeight="1">
      <c r="A444" s="16" t="s">
        <v>894</v>
      </c>
      <c r="B444" s="12">
        <v>0</v>
      </c>
      <c r="C444" s="12">
        <v>0</v>
      </c>
      <c r="D444" s="12" t="s">
        <v>139</v>
      </c>
      <c r="E444" s="12" t="s">
        <v>441</v>
      </c>
      <c r="F444" s="12" t="s">
        <v>932</v>
      </c>
      <c r="G444" s="14" t="s">
        <v>933</v>
      </c>
    </row>
    <row r="445" spans="1:7" ht="14.25" customHeight="1">
      <c r="A445" s="15" t="s">
        <v>894</v>
      </c>
      <c r="B445" s="15">
        <v>0</v>
      </c>
      <c r="C445" s="15">
        <v>0</v>
      </c>
      <c r="D445" s="15" t="s">
        <v>152</v>
      </c>
      <c r="E445" s="25" t="s">
        <v>427</v>
      </c>
      <c r="F445" s="25" t="s">
        <v>492</v>
      </c>
      <c r="G445" s="26" t="s">
        <v>493</v>
      </c>
    </row>
    <row r="446" spans="1:7" ht="14.25" customHeight="1">
      <c r="A446" s="15" t="s">
        <v>894</v>
      </c>
      <c r="B446" s="15">
        <v>0</v>
      </c>
      <c r="C446" s="15">
        <v>0</v>
      </c>
      <c r="D446" s="15" t="s">
        <v>152</v>
      </c>
      <c r="E446" s="25" t="s">
        <v>427</v>
      </c>
      <c r="F446" s="25" t="s">
        <v>494</v>
      </c>
      <c r="G446" s="26" t="s">
        <v>495</v>
      </c>
    </row>
    <row r="447" spans="1:7" ht="14.25" customHeight="1">
      <c r="A447" s="15" t="s">
        <v>894</v>
      </c>
      <c r="B447" s="15">
        <v>0</v>
      </c>
      <c r="C447" s="15">
        <v>0</v>
      </c>
      <c r="D447" s="15" t="s">
        <v>152</v>
      </c>
      <c r="E447" s="25" t="s">
        <v>427</v>
      </c>
      <c r="F447" s="25" t="s">
        <v>496</v>
      </c>
      <c r="G447" s="26" t="s">
        <v>497</v>
      </c>
    </row>
    <row r="448" spans="1:7" ht="14.25" customHeight="1">
      <c r="A448" s="15" t="s">
        <v>894</v>
      </c>
      <c r="B448" s="15">
        <v>0</v>
      </c>
      <c r="C448" s="15">
        <v>0</v>
      </c>
      <c r="D448" s="15" t="s">
        <v>152</v>
      </c>
      <c r="E448" s="25" t="s">
        <v>427</v>
      </c>
      <c r="F448" s="25" t="s">
        <v>498</v>
      </c>
      <c r="G448" s="26" t="s">
        <v>499</v>
      </c>
    </row>
    <row r="449" spans="1:8" ht="14.25" customHeight="1">
      <c r="A449" s="15" t="s">
        <v>894</v>
      </c>
      <c r="B449" s="15">
        <v>0</v>
      </c>
      <c r="C449" s="15">
        <v>0</v>
      </c>
      <c r="D449" s="15" t="s">
        <v>152</v>
      </c>
      <c r="E449" s="25" t="s">
        <v>427</v>
      </c>
      <c r="F449" s="25" t="s">
        <v>500</v>
      </c>
      <c r="G449" s="26" t="s">
        <v>501</v>
      </c>
    </row>
    <row r="450" spans="1:8" ht="14.25" customHeight="1">
      <c r="A450" s="15" t="s">
        <v>894</v>
      </c>
      <c r="B450" s="15">
        <v>0</v>
      </c>
      <c r="C450" s="15">
        <v>0</v>
      </c>
      <c r="D450" s="15" t="s">
        <v>152</v>
      </c>
      <c r="E450" s="25" t="s">
        <v>427</v>
      </c>
      <c r="F450" s="25" t="s">
        <v>502</v>
      </c>
      <c r="G450" s="26" t="s">
        <v>503</v>
      </c>
    </row>
    <row r="451" spans="1:8" ht="14.25" customHeight="1">
      <c r="A451" s="15" t="s">
        <v>894</v>
      </c>
      <c r="B451" s="15">
        <v>0</v>
      </c>
      <c r="C451" s="15">
        <v>0</v>
      </c>
      <c r="D451" s="15" t="s">
        <v>152</v>
      </c>
      <c r="E451" s="25" t="s">
        <v>427</v>
      </c>
      <c r="F451" s="25" t="s">
        <v>504</v>
      </c>
      <c r="G451" s="26" t="s">
        <v>505</v>
      </c>
    </row>
    <row r="452" spans="1:8" ht="14.25" customHeight="1">
      <c r="A452" s="15" t="s">
        <v>894</v>
      </c>
      <c r="B452" s="15">
        <v>0</v>
      </c>
      <c r="C452" s="15">
        <v>0</v>
      </c>
      <c r="D452" s="15" t="s">
        <v>152</v>
      </c>
      <c r="E452" s="25" t="s">
        <v>427</v>
      </c>
      <c r="F452" s="25" t="s">
        <v>506</v>
      </c>
      <c r="G452" s="26" t="s">
        <v>507</v>
      </c>
    </row>
    <row r="453" spans="1:8" ht="14.25" customHeight="1">
      <c r="A453" s="15" t="s">
        <v>894</v>
      </c>
      <c r="B453" s="15">
        <v>0</v>
      </c>
      <c r="C453" s="15">
        <v>0</v>
      </c>
      <c r="D453" s="15" t="s">
        <v>152</v>
      </c>
      <c r="E453" s="25" t="s">
        <v>427</v>
      </c>
      <c r="F453" s="25" t="s">
        <v>508</v>
      </c>
      <c r="G453" s="26" t="s">
        <v>509</v>
      </c>
    </row>
    <row r="454" spans="1:8" ht="14.25" customHeight="1">
      <c r="A454" s="15" t="s">
        <v>894</v>
      </c>
      <c r="B454" s="15">
        <v>0</v>
      </c>
      <c r="C454" s="15">
        <v>0</v>
      </c>
      <c r="D454" s="15" t="s">
        <v>152</v>
      </c>
      <c r="E454" s="25" t="s">
        <v>427</v>
      </c>
      <c r="F454" s="25" t="s">
        <v>510</v>
      </c>
      <c r="G454" s="26" t="s">
        <v>511</v>
      </c>
    </row>
    <row r="455" spans="1:8" ht="14.25" customHeight="1">
      <c r="A455" s="15" t="s">
        <v>894</v>
      </c>
      <c r="B455" s="15">
        <v>0</v>
      </c>
      <c r="C455" s="15">
        <v>0</v>
      </c>
      <c r="D455" s="15" t="s">
        <v>152</v>
      </c>
      <c r="E455" s="25" t="s">
        <v>441</v>
      </c>
      <c r="F455" s="25" t="s">
        <v>512</v>
      </c>
      <c r="G455" s="26" t="s">
        <v>513</v>
      </c>
    </row>
    <row r="456" spans="1:8" ht="14.25" customHeight="1">
      <c r="A456" s="15" t="s">
        <v>894</v>
      </c>
      <c r="B456" s="15">
        <v>0</v>
      </c>
      <c r="C456" s="15">
        <v>0</v>
      </c>
      <c r="D456" s="15" t="s">
        <v>152</v>
      </c>
      <c r="E456" s="25" t="s">
        <v>441</v>
      </c>
      <c r="F456" s="25" t="s">
        <v>514</v>
      </c>
      <c r="G456" s="26" t="s">
        <v>515</v>
      </c>
    </row>
    <row r="457" spans="1:8" ht="14.25" customHeight="1">
      <c r="A457" s="15" t="s">
        <v>894</v>
      </c>
      <c r="B457" s="15">
        <v>0</v>
      </c>
      <c r="C457" s="15">
        <v>0</v>
      </c>
      <c r="D457" s="15" t="s">
        <v>152</v>
      </c>
      <c r="E457" s="25" t="s">
        <v>441</v>
      </c>
      <c r="F457" s="25" t="s">
        <v>516</v>
      </c>
      <c r="G457" s="26" t="s">
        <v>517</v>
      </c>
    </row>
    <row r="458" spans="1:8" ht="14.25" customHeight="1">
      <c r="A458" s="15" t="s">
        <v>894</v>
      </c>
      <c r="B458" s="15">
        <v>0</v>
      </c>
      <c r="C458" s="15">
        <v>0</v>
      </c>
      <c r="D458" s="15" t="s">
        <v>152</v>
      </c>
      <c r="E458" s="25" t="s">
        <v>441</v>
      </c>
      <c r="F458" s="25" t="s">
        <v>518</v>
      </c>
      <c r="G458" s="26" t="s">
        <v>519</v>
      </c>
    </row>
    <row r="459" spans="1:8" ht="14.25" customHeight="1">
      <c r="A459" s="15" t="s">
        <v>894</v>
      </c>
      <c r="B459" s="15">
        <v>0</v>
      </c>
      <c r="C459" s="15">
        <v>0</v>
      </c>
      <c r="D459" s="15" t="s">
        <v>152</v>
      </c>
      <c r="E459" s="25" t="s">
        <v>441</v>
      </c>
      <c r="F459" s="25" t="s">
        <v>520</v>
      </c>
      <c r="G459" s="26" t="s">
        <v>521</v>
      </c>
    </row>
    <row r="460" spans="1:8" ht="14.25" customHeight="1">
      <c r="A460" s="15" t="s">
        <v>894</v>
      </c>
      <c r="B460" s="15">
        <v>0</v>
      </c>
      <c r="C460" s="15">
        <v>0</v>
      </c>
      <c r="D460" s="15" t="s">
        <v>152</v>
      </c>
      <c r="E460" s="25" t="s">
        <v>441</v>
      </c>
      <c r="F460" s="25" t="s">
        <v>522</v>
      </c>
      <c r="G460" s="26" t="s">
        <v>523</v>
      </c>
    </row>
    <row r="461" spans="1:8" ht="14.25" customHeight="1">
      <c r="A461" s="15" t="s">
        <v>894</v>
      </c>
      <c r="B461" s="15">
        <v>0</v>
      </c>
      <c r="C461" s="15">
        <v>0</v>
      </c>
      <c r="D461" s="15" t="s">
        <v>152</v>
      </c>
      <c r="E461" s="25" t="s">
        <v>441</v>
      </c>
      <c r="F461" s="25" t="s">
        <v>1367</v>
      </c>
      <c r="G461" s="26" t="s">
        <v>1477</v>
      </c>
    </row>
    <row r="462" spans="1:8" ht="14.25" customHeight="1">
      <c r="A462" s="15" t="s">
        <v>894</v>
      </c>
      <c r="B462" s="15">
        <v>0</v>
      </c>
      <c r="C462" s="15">
        <v>0</v>
      </c>
      <c r="D462" s="15" t="s">
        <v>152</v>
      </c>
      <c r="E462" s="25" t="s">
        <v>441</v>
      </c>
      <c r="F462" s="25" t="s">
        <v>525</v>
      </c>
      <c r="G462" s="26" t="s">
        <v>526</v>
      </c>
    </row>
    <row r="463" spans="1:8" ht="14.25" customHeight="1">
      <c r="A463" s="15" t="s">
        <v>894</v>
      </c>
      <c r="B463" s="15">
        <v>0</v>
      </c>
      <c r="C463" s="15">
        <v>0</v>
      </c>
      <c r="D463" s="15" t="s">
        <v>152</v>
      </c>
      <c r="E463" s="25" t="s">
        <v>441</v>
      </c>
      <c r="F463" s="25" t="s">
        <v>527</v>
      </c>
      <c r="G463" s="26" t="s">
        <v>528</v>
      </c>
    </row>
    <row r="464" spans="1:8" ht="14.25" hidden="1" customHeight="1">
      <c r="A464" s="16" t="s">
        <v>894</v>
      </c>
      <c r="B464" s="12">
        <v>0</v>
      </c>
      <c r="C464" s="12">
        <v>0</v>
      </c>
      <c r="D464" s="16" t="s">
        <v>214</v>
      </c>
      <c r="E464" s="12" t="s">
        <v>427</v>
      </c>
      <c r="F464" s="12" t="s">
        <v>455</v>
      </c>
      <c r="G464" s="14" t="s">
        <v>456</v>
      </c>
      <c r="H464" s="7" t="s">
        <v>111</v>
      </c>
    </row>
    <row r="465" spans="1:8" ht="14.25" hidden="1" customHeight="1">
      <c r="A465" s="16" t="s">
        <v>894</v>
      </c>
      <c r="B465" s="12">
        <v>0</v>
      </c>
      <c r="C465" s="12">
        <v>0</v>
      </c>
      <c r="D465" s="16" t="s">
        <v>214</v>
      </c>
      <c r="E465" s="12" t="s">
        <v>427</v>
      </c>
      <c r="F465" s="12" t="s">
        <v>457</v>
      </c>
      <c r="G465" s="14" t="s">
        <v>458</v>
      </c>
      <c r="H465" s="7" t="s">
        <v>111</v>
      </c>
    </row>
    <row r="466" spans="1:8" ht="14.25" hidden="1" customHeight="1">
      <c r="A466" s="16" t="s">
        <v>894</v>
      </c>
      <c r="B466" s="12">
        <v>0</v>
      </c>
      <c r="C466" s="12">
        <v>0</v>
      </c>
      <c r="D466" s="12" t="s">
        <v>214</v>
      </c>
      <c r="E466" s="12" t="s">
        <v>427</v>
      </c>
      <c r="F466" s="12" t="s">
        <v>459</v>
      </c>
      <c r="G466" s="14" t="s">
        <v>460</v>
      </c>
      <c r="H466" s="7" t="s">
        <v>111</v>
      </c>
    </row>
    <row r="467" spans="1:8" ht="14.25" hidden="1" customHeight="1">
      <c r="A467" s="16" t="s">
        <v>894</v>
      </c>
      <c r="B467" s="12">
        <v>0</v>
      </c>
      <c r="C467" s="12">
        <v>0</v>
      </c>
      <c r="D467" s="12" t="s">
        <v>214</v>
      </c>
      <c r="E467" s="12" t="s">
        <v>427</v>
      </c>
      <c r="F467" s="12" t="s">
        <v>461</v>
      </c>
      <c r="G467" s="14" t="s">
        <v>462</v>
      </c>
      <c r="H467" s="7" t="s">
        <v>111</v>
      </c>
    </row>
    <row r="468" spans="1:8" ht="14.25" hidden="1" customHeight="1">
      <c r="A468" s="16" t="s">
        <v>894</v>
      </c>
      <c r="B468" s="12">
        <v>0</v>
      </c>
      <c r="C468" s="12">
        <v>0</v>
      </c>
      <c r="D468" s="12" t="s">
        <v>214</v>
      </c>
      <c r="E468" s="12" t="s">
        <v>427</v>
      </c>
      <c r="F468" s="12" t="s">
        <v>463</v>
      </c>
      <c r="G468" s="14" t="s">
        <v>464</v>
      </c>
      <c r="H468" s="7" t="s">
        <v>111</v>
      </c>
    </row>
    <row r="469" spans="1:8" ht="14.25" hidden="1" customHeight="1">
      <c r="A469" s="16" t="s">
        <v>894</v>
      </c>
      <c r="B469" s="12">
        <v>0</v>
      </c>
      <c r="C469" s="12">
        <v>0</v>
      </c>
      <c r="D469" s="12" t="s">
        <v>214</v>
      </c>
      <c r="E469" s="12" t="s">
        <v>427</v>
      </c>
      <c r="F469" s="12" t="s">
        <v>465</v>
      </c>
      <c r="G469" s="14" t="s">
        <v>466</v>
      </c>
      <c r="H469" s="7" t="s">
        <v>111</v>
      </c>
    </row>
    <row r="470" spans="1:8" ht="14.25" hidden="1" customHeight="1">
      <c r="A470" s="16" t="s">
        <v>894</v>
      </c>
      <c r="B470" s="12">
        <v>0</v>
      </c>
      <c r="C470" s="12">
        <v>0</v>
      </c>
      <c r="D470" s="12" t="s">
        <v>214</v>
      </c>
      <c r="E470" s="12" t="s">
        <v>441</v>
      </c>
      <c r="F470" s="12" t="s">
        <v>467</v>
      </c>
      <c r="G470" s="14" t="s">
        <v>468</v>
      </c>
      <c r="H470" s="7" t="s">
        <v>111</v>
      </c>
    </row>
    <row r="471" spans="1:8" ht="14.25" hidden="1" customHeight="1">
      <c r="A471" s="16" t="s">
        <v>894</v>
      </c>
      <c r="B471" s="12">
        <v>0</v>
      </c>
      <c r="C471" s="12">
        <v>0</v>
      </c>
      <c r="D471" s="12" t="s">
        <v>214</v>
      </c>
      <c r="E471" s="12" t="s">
        <v>441</v>
      </c>
      <c r="F471" s="12" t="s">
        <v>469</v>
      </c>
      <c r="G471" s="14" t="s">
        <v>470</v>
      </c>
      <c r="H471" s="7" t="s">
        <v>111</v>
      </c>
    </row>
    <row r="472" spans="1:8" ht="14.25" hidden="1" customHeight="1">
      <c r="A472" s="16" t="s">
        <v>894</v>
      </c>
      <c r="B472" s="12">
        <v>0</v>
      </c>
      <c r="C472" s="12">
        <v>0</v>
      </c>
      <c r="D472" s="12" t="s">
        <v>214</v>
      </c>
      <c r="E472" s="12" t="s">
        <v>441</v>
      </c>
      <c r="F472" s="12" t="s">
        <v>471</v>
      </c>
      <c r="G472" s="14" t="s">
        <v>472</v>
      </c>
      <c r="H472" s="7" t="s">
        <v>111</v>
      </c>
    </row>
    <row r="473" spans="1:8" ht="14.25" hidden="1" customHeight="1">
      <c r="A473" s="16" t="s">
        <v>894</v>
      </c>
      <c r="B473" s="12">
        <v>0</v>
      </c>
      <c r="C473" s="12">
        <v>0</v>
      </c>
      <c r="D473" s="12" t="s">
        <v>214</v>
      </c>
      <c r="E473" s="12" t="s">
        <v>441</v>
      </c>
      <c r="F473" s="12" t="s">
        <v>473</v>
      </c>
      <c r="G473" s="14" t="s">
        <v>474</v>
      </c>
      <c r="H473" s="7" t="s">
        <v>111</v>
      </c>
    </row>
    <row r="474" spans="1:8" ht="14.25" hidden="1" customHeight="1">
      <c r="A474" s="16" t="s">
        <v>894</v>
      </c>
      <c r="B474" s="12">
        <v>0</v>
      </c>
      <c r="C474" s="12">
        <v>0</v>
      </c>
      <c r="D474" s="12" t="s">
        <v>214</v>
      </c>
      <c r="E474" s="12" t="s">
        <v>441</v>
      </c>
      <c r="F474" s="12" t="s">
        <v>475</v>
      </c>
      <c r="G474" s="14" t="s">
        <v>476</v>
      </c>
      <c r="H474" s="7" t="s">
        <v>111</v>
      </c>
    </row>
    <row r="475" spans="1:8" ht="14.25" hidden="1" customHeight="1">
      <c r="A475" s="16" t="s">
        <v>894</v>
      </c>
      <c r="B475" s="12">
        <v>0</v>
      </c>
      <c r="C475" s="12">
        <v>0</v>
      </c>
      <c r="D475" s="12" t="s">
        <v>214</v>
      </c>
      <c r="E475" s="12" t="s">
        <v>441</v>
      </c>
      <c r="F475" s="12" t="s">
        <v>477</v>
      </c>
      <c r="G475" s="14" t="s">
        <v>478</v>
      </c>
      <c r="H475" s="7" t="s">
        <v>111</v>
      </c>
    </row>
    <row r="476" spans="1:8" ht="14.25" hidden="1" customHeight="1">
      <c r="A476" s="16" t="s">
        <v>894</v>
      </c>
      <c r="B476" s="12">
        <v>0</v>
      </c>
      <c r="C476" s="12">
        <v>0</v>
      </c>
      <c r="D476" s="12" t="s">
        <v>214</v>
      </c>
      <c r="E476" s="12" t="s">
        <v>441</v>
      </c>
      <c r="F476" s="12" t="s">
        <v>479</v>
      </c>
      <c r="G476" s="14" t="s">
        <v>480</v>
      </c>
      <c r="H476" s="7" t="s">
        <v>111</v>
      </c>
    </row>
    <row r="477" spans="1:8" ht="14.25" hidden="1" customHeight="1">
      <c r="A477" s="16" t="s">
        <v>894</v>
      </c>
      <c r="B477" s="12">
        <v>0</v>
      </c>
      <c r="C477" s="12">
        <v>0</v>
      </c>
      <c r="D477" s="12" t="s">
        <v>214</v>
      </c>
      <c r="E477" s="12" t="s">
        <v>441</v>
      </c>
      <c r="F477" s="12" t="s">
        <v>481</v>
      </c>
      <c r="G477" s="14" t="s">
        <v>482</v>
      </c>
      <c r="H477" s="7" t="s">
        <v>111</v>
      </c>
    </row>
    <row r="478" spans="1:8" ht="14.25" hidden="1" customHeight="1">
      <c r="A478" s="16" t="s">
        <v>894</v>
      </c>
      <c r="B478" s="12">
        <v>0</v>
      </c>
      <c r="C478" s="12">
        <v>0</v>
      </c>
      <c r="D478" s="12" t="s">
        <v>214</v>
      </c>
      <c r="E478" s="12" t="s">
        <v>441</v>
      </c>
      <c r="F478" s="12" t="s">
        <v>483</v>
      </c>
      <c r="G478" s="14" t="s">
        <v>484</v>
      </c>
      <c r="H478" s="7" t="s">
        <v>111</v>
      </c>
    </row>
    <row r="479" spans="1:8" ht="14.25" hidden="1" customHeight="1">
      <c r="A479" s="16" t="s">
        <v>894</v>
      </c>
      <c r="B479" s="12">
        <v>0</v>
      </c>
      <c r="C479" s="12">
        <v>0</v>
      </c>
      <c r="D479" s="12" t="s">
        <v>214</v>
      </c>
      <c r="E479" s="12" t="s">
        <v>441</v>
      </c>
      <c r="F479" s="12" t="s">
        <v>485</v>
      </c>
      <c r="G479" s="14" t="s">
        <v>486</v>
      </c>
      <c r="H479" s="7" t="s">
        <v>111</v>
      </c>
    </row>
    <row r="480" spans="1:8" ht="14.25" hidden="1" customHeight="1">
      <c r="A480" s="16" t="s">
        <v>894</v>
      </c>
      <c r="B480" s="12">
        <v>0</v>
      </c>
      <c r="C480" s="12">
        <v>0</v>
      </c>
      <c r="D480" s="12" t="s">
        <v>214</v>
      </c>
      <c r="E480" s="12" t="s">
        <v>441</v>
      </c>
      <c r="F480" s="12" t="s">
        <v>1111</v>
      </c>
      <c r="G480" s="14" t="s">
        <v>1112</v>
      </c>
      <c r="H480" s="7" t="s">
        <v>111</v>
      </c>
    </row>
    <row r="481" spans="1:8" ht="14.25" hidden="1" customHeight="1">
      <c r="A481" s="16" t="s">
        <v>894</v>
      </c>
      <c r="B481" s="12">
        <v>0</v>
      </c>
      <c r="C481" s="12">
        <v>0</v>
      </c>
      <c r="D481" s="12" t="s">
        <v>214</v>
      </c>
      <c r="E481" s="12" t="s">
        <v>441</v>
      </c>
      <c r="F481" s="12" t="s">
        <v>487</v>
      </c>
      <c r="G481" s="14" t="s">
        <v>488</v>
      </c>
      <c r="H481" s="7" t="s">
        <v>111</v>
      </c>
    </row>
    <row r="482" spans="1:8" ht="14.25" hidden="1" customHeight="1">
      <c r="A482" s="16" t="s">
        <v>894</v>
      </c>
      <c r="B482" s="12">
        <v>0</v>
      </c>
      <c r="C482" s="12">
        <v>0</v>
      </c>
      <c r="D482" s="12" t="s">
        <v>214</v>
      </c>
      <c r="E482" s="12" t="s">
        <v>441</v>
      </c>
      <c r="F482" s="12" t="s">
        <v>489</v>
      </c>
      <c r="G482" s="14" t="s">
        <v>490</v>
      </c>
    </row>
    <row r="483" spans="1:8" ht="14.25" hidden="1" customHeight="1">
      <c r="A483" s="16" t="s">
        <v>894</v>
      </c>
      <c r="B483" s="12">
        <v>0</v>
      </c>
      <c r="C483" s="12">
        <v>0</v>
      </c>
      <c r="D483" s="12" t="s">
        <v>214</v>
      </c>
      <c r="E483" s="12" t="s">
        <v>441</v>
      </c>
      <c r="F483" s="12" t="s">
        <v>491</v>
      </c>
      <c r="G483" s="14" t="s">
        <v>927</v>
      </c>
    </row>
    <row r="484" spans="1:8" ht="14.25" hidden="1" customHeight="1">
      <c r="A484" s="15" t="s">
        <v>894</v>
      </c>
      <c r="B484" s="15">
        <v>0</v>
      </c>
      <c r="C484" s="15">
        <v>0</v>
      </c>
      <c r="D484" s="15" t="s">
        <v>268</v>
      </c>
      <c r="E484" s="25" t="s">
        <v>427</v>
      </c>
      <c r="F484" s="25" t="s">
        <v>529</v>
      </c>
      <c r="G484" s="26" t="s">
        <v>422</v>
      </c>
    </row>
    <row r="485" spans="1:8" ht="14.25" hidden="1" customHeight="1">
      <c r="A485" s="15" t="s">
        <v>894</v>
      </c>
      <c r="B485" s="15">
        <v>0</v>
      </c>
      <c r="C485" s="15">
        <v>0</v>
      </c>
      <c r="D485" s="15" t="s">
        <v>268</v>
      </c>
      <c r="E485" s="25" t="s">
        <v>427</v>
      </c>
      <c r="F485" s="25" t="s">
        <v>530</v>
      </c>
      <c r="G485" s="26" t="s">
        <v>531</v>
      </c>
    </row>
    <row r="486" spans="1:8" ht="14.25" hidden="1" customHeight="1">
      <c r="A486" s="15" t="s">
        <v>894</v>
      </c>
      <c r="B486" s="15">
        <v>0</v>
      </c>
      <c r="C486" s="15">
        <v>0</v>
      </c>
      <c r="D486" s="15" t="s">
        <v>268</v>
      </c>
      <c r="E486" s="25" t="s">
        <v>427</v>
      </c>
      <c r="F486" s="25" t="s">
        <v>532</v>
      </c>
      <c r="G486" s="26" t="s">
        <v>420</v>
      </c>
    </row>
    <row r="487" spans="1:8" ht="14.25" hidden="1" customHeight="1">
      <c r="A487" s="15" t="s">
        <v>894</v>
      </c>
      <c r="B487" s="15">
        <v>0</v>
      </c>
      <c r="C487" s="15">
        <v>0</v>
      </c>
      <c r="D487" s="15" t="s">
        <v>268</v>
      </c>
      <c r="E487" s="25" t="s">
        <v>427</v>
      </c>
      <c r="F487" s="25" t="s">
        <v>533</v>
      </c>
      <c r="G487" s="26" t="s">
        <v>534</v>
      </c>
    </row>
    <row r="488" spans="1:8" ht="14.25" hidden="1" customHeight="1">
      <c r="A488" s="15" t="s">
        <v>894</v>
      </c>
      <c r="B488" s="15">
        <v>0</v>
      </c>
      <c r="C488" s="15">
        <v>0</v>
      </c>
      <c r="D488" s="15" t="s">
        <v>268</v>
      </c>
      <c r="E488" s="25" t="s">
        <v>427</v>
      </c>
      <c r="F488" s="25" t="s">
        <v>535</v>
      </c>
      <c r="G488" s="26" t="s">
        <v>536</v>
      </c>
    </row>
    <row r="489" spans="1:8" ht="14.25" hidden="1" customHeight="1">
      <c r="A489" s="15" t="s">
        <v>894</v>
      </c>
      <c r="B489" s="15">
        <v>0</v>
      </c>
      <c r="C489" s="15">
        <v>0</v>
      </c>
      <c r="D489" s="15" t="s">
        <v>268</v>
      </c>
      <c r="E489" s="25" t="s">
        <v>427</v>
      </c>
      <c r="F489" s="25" t="s">
        <v>537</v>
      </c>
      <c r="G489" s="26" t="s">
        <v>538</v>
      </c>
    </row>
    <row r="490" spans="1:8" ht="14.25" hidden="1" customHeight="1">
      <c r="A490" s="15" t="s">
        <v>894</v>
      </c>
      <c r="B490" s="15">
        <v>0</v>
      </c>
      <c r="C490" s="15">
        <v>0</v>
      </c>
      <c r="D490" s="15" t="s">
        <v>268</v>
      </c>
      <c r="E490" s="25" t="s">
        <v>427</v>
      </c>
      <c r="F490" s="25" t="s">
        <v>539</v>
      </c>
      <c r="G490" s="26" t="s">
        <v>1109</v>
      </c>
    </row>
    <row r="491" spans="1:8" ht="14.25" hidden="1" customHeight="1">
      <c r="A491" s="15" t="s">
        <v>894</v>
      </c>
      <c r="B491" s="15">
        <v>0</v>
      </c>
      <c r="C491" s="15">
        <v>0</v>
      </c>
      <c r="D491" s="15" t="s">
        <v>268</v>
      </c>
      <c r="E491" s="25" t="s">
        <v>441</v>
      </c>
      <c r="F491" s="12" t="s">
        <v>540</v>
      </c>
      <c r="G491" s="14" t="s">
        <v>541</v>
      </c>
    </row>
    <row r="492" spans="1:8" ht="14.25" hidden="1" customHeight="1">
      <c r="A492" s="15" t="s">
        <v>894</v>
      </c>
      <c r="B492" s="15">
        <v>0</v>
      </c>
      <c r="C492" s="15">
        <v>0</v>
      </c>
      <c r="D492" s="15" t="s">
        <v>268</v>
      </c>
      <c r="E492" s="25" t="s">
        <v>441</v>
      </c>
      <c r="F492" s="12" t="s">
        <v>542</v>
      </c>
      <c r="G492" s="14" t="s">
        <v>543</v>
      </c>
    </row>
    <row r="493" spans="1:8" ht="14.25" hidden="1" customHeight="1">
      <c r="A493" s="15" t="s">
        <v>894</v>
      </c>
      <c r="B493" s="15">
        <v>0</v>
      </c>
      <c r="C493" s="15">
        <v>0</v>
      </c>
      <c r="D493" s="15" t="s">
        <v>268</v>
      </c>
      <c r="E493" s="25" t="s">
        <v>441</v>
      </c>
      <c r="F493" s="12" t="s">
        <v>544</v>
      </c>
      <c r="G493" s="14" t="s">
        <v>545</v>
      </c>
    </row>
    <row r="494" spans="1:8" ht="14.25" hidden="1" customHeight="1">
      <c r="A494" s="15" t="s">
        <v>894</v>
      </c>
      <c r="B494" s="15">
        <v>0</v>
      </c>
      <c r="C494" s="15">
        <v>0</v>
      </c>
      <c r="D494" s="15" t="s">
        <v>268</v>
      </c>
      <c r="E494" s="25" t="s">
        <v>441</v>
      </c>
      <c r="F494" s="12" t="s">
        <v>550</v>
      </c>
      <c r="G494" s="14" t="s">
        <v>551</v>
      </c>
    </row>
    <row r="495" spans="1:8" ht="14.25" hidden="1" customHeight="1">
      <c r="A495" s="15" t="s">
        <v>894</v>
      </c>
      <c r="B495" s="15">
        <v>0</v>
      </c>
      <c r="C495" s="15">
        <v>0</v>
      </c>
      <c r="D495" s="15" t="s">
        <v>268</v>
      </c>
      <c r="E495" s="25" t="s">
        <v>441</v>
      </c>
      <c r="F495" s="12" t="s">
        <v>552</v>
      </c>
      <c r="G495" s="14" t="s">
        <v>553</v>
      </c>
    </row>
    <row r="496" spans="1:8" ht="14.25" hidden="1" customHeight="1">
      <c r="A496" s="15" t="s">
        <v>894</v>
      </c>
      <c r="B496" s="15">
        <v>0</v>
      </c>
      <c r="C496" s="15">
        <v>0</v>
      </c>
      <c r="D496" s="15" t="s">
        <v>268</v>
      </c>
      <c r="E496" s="25" t="s">
        <v>441</v>
      </c>
      <c r="F496" s="12" t="s">
        <v>1113</v>
      </c>
      <c r="G496" s="14" t="s">
        <v>1114</v>
      </c>
    </row>
    <row r="497" spans="1:7" ht="14.25" hidden="1" customHeight="1">
      <c r="A497" s="15" t="s">
        <v>894</v>
      </c>
      <c r="B497" s="15">
        <v>0</v>
      </c>
      <c r="C497" s="15">
        <v>0</v>
      </c>
      <c r="D497" s="15" t="s">
        <v>268</v>
      </c>
      <c r="E497" s="25" t="s">
        <v>441</v>
      </c>
      <c r="F497" s="12" t="s">
        <v>546</v>
      </c>
      <c r="G497" s="14" t="s">
        <v>547</v>
      </c>
    </row>
    <row r="498" spans="1:7" ht="14.25" hidden="1" customHeight="1">
      <c r="A498" s="15" t="s">
        <v>894</v>
      </c>
      <c r="B498" s="15">
        <v>0</v>
      </c>
      <c r="C498" s="15">
        <v>0</v>
      </c>
      <c r="D498" s="15" t="s">
        <v>268</v>
      </c>
      <c r="E498" s="25" t="s">
        <v>441</v>
      </c>
      <c r="F498" s="12" t="s">
        <v>548</v>
      </c>
      <c r="G498" s="14" t="s">
        <v>549</v>
      </c>
    </row>
    <row r="499" spans="1:7" ht="14.25" hidden="1" customHeight="1">
      <c r="A499" s="15" t="s">
        <v>894</v>
      </c>
      <c r="B499" s="15">
        <v>0</v>
      </c>
      <c r="C499" s="15">
        <v>0</v>
      </c>
      <c r="D499" s="15" t="s">
        <v>299</v>
      </c>
      <c r="E499" s="25" t="s">
        <v>427</v>
      </c>
      <c r="F499" s="25" t="s">
        <v>554</v>
      </c>
      <c r="G499" s="26" t="s">
        <v>555</v>
      </c>
    </row>
    <row r="500" spans="1:7" ht="14.25" hidden="1" customHeight="1">
      <c r="A500" s="15" t="s">
        <v>894</v>
      </c>
      <c r="B500" s="15">
        <v>0</v>
      </c>
      <c r="C500" s="15">
        <v>0</v>
      </c>
      <c r="D500" s="15" t="s">
        <v>299</v>
      </c>
      <c r="E500" s="25" t="s">
        <v>427</v>
      </c>
      <c r="F500" s="25" t="s">
        <v>556</v>
      </c>
      <c r="G500" s="26" t="s">
        <v>557</v>
      </c>
    </row>
    <row r="501" spans="1:7" ht="14.25" hidden="1" customHeight="1">
      <c r="A501" s="15" t="s">
        <v>894</v>
      </c>
      <c r="B501" s="15">
        <v>0</v>
      </c>
      <c r="C501" s="15">
        <v>0</v>
      </c>
      <c r="D501" s="15" t="s">
        <v>299</v>
      </c>
      <c r="E501" s="25" t="s">
        <v>427</v>
      </c>
      <c r="F501" s="25" t="s">
        <v>558</v>
      </c>
      <c r="G501" s="26" t="s">
        <v>559</v>
      </c>
    </row>
    <row r="502" spans="1:7" ht="14.25" hidden="1" customHeight="1">
      <c r="A502" s="15" t="s">
        <v>894</v>
      </c>
      <c r="B502" s="15">
        <v>0</v>
      </c>
      <c r="C502" s="15">
        <v>0</v>
      </c>
      <c r="D502" s="15" t="s">
        <v>299</v>
      </c>
      <c r="E502" s="25" t="s">
        <v>427</v>
      </c>
      <c r="F502" s="25" t="s">
        <v>560</v>
      </c>
      <c r="G502" s="26" t="s">
        <v>416</v>
      </c>
    </row>
    <row r="503" spans="1:7" ht="14.25" hidden="1" customHeight="1">
      <c r="A503" s="15" t="s">
        <v>894</v>
      </c>
      <c r="B503" s="15">
        <v>0</v>
      </c>
      <c r="C503" s="15">
        <v>0</v>
      </c>
      <c r="D503" s="15" t="s">
        <v>299</v>
      </c>
      <c r="E503" s="25" t="s">
        <v>427</v>
      </c>
      <c r="F503" s="25" t="s">
        <v>561</v>
      </c>
      <c r="G503" s="26" t="s">
        <v>562</v>
      </c>
    </row>
    <row r="504" spans="1:7" ht="14.25" hidden="1" customHeight="1">
      <c r="A504" s="15" t="s">
        <v>894</v>
      </c>
      <c r="B504" s="15">
        <v>0</v>
      </c>
      <c r="C504" s="15">
        <v>0</v>
      </c>
      <c r="D504" s="15" t="s">
        <v>299</v>
      </c>
      <c r="E504" s="25" t="s">
        <v>427</v>
      </c>
      <c r="F504" s="25" t="s">
        <v>563</v>
      </c>
      <c r="G504" s="26" t="s">
        <v>495</v>
      </c>
    </row>
    <row r="505" spans="1:7" ht="14.25" hidden="1" customHeight="1">
      <c r="A505" s="15" t="s">
        <v>894</v>
      </c>
      <c r="B505" s="15">
        <v>0</v>
      </c>
      <c r="C505" s="15">
        <v>0</v>
      </c>
      <c r="D505" s="15" t="s">
        <v>299</v>
      </c>
      <c r="E505" s="25" t="s">
        <v>427</v>
      </c>
      <c r="F505" s="25" t="s">
        <v>564</v>
      </c>
      <c r="G505" s="26" t="s">
        <v>565</v>
      </c>
    </row>
    <row r="506" spans="1:7" ht="14.25" hidden="1" customHeight="1">
      <c r="A506" s="15" t="s">
        <v>894</v>
      </c>
      <c r="B506" s="15">
        <v>0</v>
      </c>
      <c r="C506" s="15">
        <v>0</v>
      </c>
      <c r="D506" s="15" t="s">
        <v>299</v>
      </c>
      <c r="E506" s="25" t="s">
        <v>427</v>
      </c>
      <c r="F506" s="25" t="s">
        <v>566</v>
      </c>
      <c r="G506" s="26" t="s">
        <v>567</v>
      </c>
    </row>
    <row r="507" spans="1:7" ht="14.25" hidden="1" customHeight="1">
      <c r="A507" s="15" t="s">
        <v>894</v>
      </c>
      <c r="B507" s="15">
        <v>0</v>
      </c>
      <c r="C507" s="15">
        <v>0</v>
      </c>
      <c r="D507" s="15" t="s">
        <v>299</v>
      </c>
      <c r="E507" s="25" t="s">
        <v>441</v>
      </c>
      <c r="F507" s="25" t="s">
        <v>568</v>
      </c>
      <c r="G507" s="26" t="s">
        <v>569</v>
      </c>
    </row>
    <row r="508" spans="1:7" ht="14.25" hidden="1" customHeight="1">
      <c r="A508" s="15" t="s">
        <v>894</v>
      </c>
      <c r="B508" s="15">
        <v>0</v>
      </c>
      <c r="C508" s="15">
        <v>0</v>
      </c>
      <c r="D508" s="15" t="s">
        <v>299</v>
      </c>
      <c r="E508" s="25" t="s">
        <v>441</v>
      </c>
      <c r="F508" s="25" t="s">
        <v>570</v>
      </c>
      <c r="G508" s="26" t="s">
        <v>571</v>
      </c>
    </row>
    <row r="509" spans="1:7" ht="14.25" hidden="1" customHeight="1">
      <c r="A509" s="15" t="s">
        <v>894</v>
      </c>
      <c r="B509" s="15">
        <v>0</v>
      </c>
      <c r="C509" s="15">
        <v>0</v>
      </c>
      <c r="D509" s="15" t="s">
        <v>299</v>
      </c>
      <c r="E509" s="25" t="s">
        <v>441</v>
      </c>
      <c r="F509" s="25" t="s">
        <v>572</v>
      </c>
      <c r="G509" s="26" t="s">
        <v>573</v>
      </c>
    </row>
    <row r="510" spans="1:7" ht="14.25" hidden="1" customHeight="1">
      <c r="A510" s="15" t="s">
        <v>894</v>
      </c>
      <c r="B510" s="15">
        <v>0</v>
      </c>
      <c r="C510" s="15">
        <v>0</v>
      </c>
      <c r="D510" s="15" t="s">
        <v>299</v>
      </c>
      <c r="E510" s="25" t="s">
        <v>441</v>
      </c>
      <c r="F510" s="25" t="s">
        <v>1099</v>
      </c>
      <c r="G510" s="26" t="s">
        <v>574</v>
      </c>
    </row>
    <row r="511" spans="1:7" ht="14.25" hidden="1" customHeight="1">
      <c r="A511" s="15" t="s">
        <v>894</v>
      </c>
      <c r="B511" s="15">
        <v>0</v>
      </c>
      <c r="C511" s="15">
        <v>0</v>
      </c>
      <c r="D511" s="15" t="s">
        <v>299</v>
      </c>
      <c r="E511" s="25" t="s">
        <v>441</v>
      </c>
      <c r="F511" s="25" t="s">
        <v>1100</v>
      </c>
      <c r="G511" s="26" t="s">
        <v>1101</v>
      </c>
    </row>
    <row r="512" spans="1:7" ht="14.25" hidden="1" customHeight="1">
      <c r="A512" s="15" t="s">
        <v>894</v>
      </c>
      <c r="B512" s="15">
        <v>0</v>
      </c>
      <c r="C512" s="15">
        <v>0</v>
      </c>
      <c r="D512" s="15" t="s">
        <v>299</v>
      </c>
      <c r="E512" s="25" t="s">
        <v>441</v>
      </c>
      <c r="F512" s="25" t="s">
        <v>575</v>
      </c>
      <c r="G512" s="26" t="s">
        <v>576</v>
      </c>
    </row>
    <row r="513" spans="1:7" ht="14.25" hidden="1" customHeight="1">
      <c r="A513" s="15" t="s">
        <v>894</v>
      </c>
      <c r="B513" s="15">
        <v>0</v>
      </c>
      <c r="C513" s="15">
        <v>0</v>
      </c>
      <c r="D513" s="15" t="s">
        <v>299</v>
      </c>
      <c r="E513" s="25" t="s">
        <v>441</v>
      </c>
      <c r="F513" s="25" t="s">
        <v>577</v>
      </c>
      <c r="G513" s="26" t="s">
        <v>578</v>
      </c>
    </row>
    <row r="514" spans="1:7" ht="14.25" hidden="1" customHeight="1">
      <c r="A514" s="15" t="s">
        <v>894</v>
      </c>
      <c r="B514" s="15">
        <v>0</v>
      </c>
      <c r="C514" s="15">
        <v>0</v>
      </c>
      <c r="D514" s="15" t="s">
        <v>299</v>
      </c>
      <c r="E514" s="25" t="s">
        <v>441</v>
      </c>
      <c r="F514" s="25" t="s">
        <v>579</v>
      </c>
      <c r="G514" s="26" t="s">
        <v>580</v>
      </c>
    </row>
    <row r="515" spans="1:7" ht="14.25" hidden="1" customHeight="1">
      <c r="A515" s="15" t="s">
        <v>894</v>
      </c>
      <c r="B515" s="15">
        <v>0</v>
      </c>
      <c r="C515" s="15">
        <v>0</v>
      </c>
      <c r="D515" s="15" t="s">
        <v>299</v>
      </c>
      <c r="E515" s="25" t="s">
        <v>441</v>
      </c>
      <c r="F515" s="25" t="s">
        <v>581</v>
      </c>
      <c r="G515" s="26" t="s">
        <v>582</v>
      </c>
    </row>
    <row r="516" spans="1:7" ht="14.25" hidden="1" customHeight="1">
      <c r="A516" s="15" t="s">
        <v>894</v>
      </c>
      <c r="B516" s="15">
        <v>0</v>
      </c>
      <c r="C516" s="15">
        <v>0</v>
      </c>
      <c r="D516" s="15" t="s">
        <v>326</v>
      </c>
      <c r="E516" s="25" t="s">
        <v>427</v>
      </c>
      <c r="F516" s="25" t="s">
        <v>583</v>
      </c>
      <c r="G516" s="26" t="s">
        <v>584</v>
      </c>
    </row>
    <row r="517" spans="1:7" ht="14.25" hidden="1" customHeight="1">
      <c r="A517" s="15" t="s">
        <v>894</v>
      </c>
      <c r="B517" s="15">
        <v>0</v>
      </c>
      <c r="C517" s="15">
        <v>0</v>
      </c>
      <c r="D517" s="15" t="s">
        <v>326</v>
      </c>
      <c r="E517" s="25" t="s">
        <v>427</v>
      </c>
      <c r="F517" s="25" t="s">
        <v>585</v>
      </c>
      <c r="G517" s="26" t="s">
        <v>134</v>
      </c>
    </row>
    <row r="518" spans="1:7" ht="14.25" hidden="1" customHeight="1">
      <c r="A518" s="15" t="s">
        <v>894</v>
      </c>
      <c r="B518" s="15">
        <v>0</v>
      </c>
      <c r="C518" s="15">
        <v>0</v>
      </c>
      <c r="D518" s="15" t="s">
        <v>326</v>
      </c>
      <c r="E518" s="25" t="s">
        <v>427</v>
      </c>
      <c r="F518" s="25" t="s">
        <v>586</v>
      </c>
      <c r="G518" s="26" t="s">
        <v>587</v>
      </c>
    </row>
    <row r="519" spans="1:7" ht="14.25" hidden="1" customHeight="1">
      <c r="A519" s="15" t="s">
        <v>894</v>
      </c>
      <c r="B519" s="15">
        <v>0</v>
      </c>
      <c r="C519" s="15">
        <v>0</v>
      </c>
      <c r="D519" s="15" t="s">
        <v>326</v>
      </c>
      <c r="E519" s="25" t="s">
        <v>427</v>
      </c>
      <c r="F519" s="25" t="s">
        <v>588</v>
      </c>
      <c r="G519" s="26" t="s">
        <v>589</v>
      </c>
    </row>
    <row r="520" spans="1:7" ht="14.25" hidden="1" customHeight="1">
      <c r="A520" s="15" t="s">
        <v>894</v>
      </c>
      <c r="B520" s="15">
        <v>0</v>
      </c>
      <c r="C520" s="15">
        <v>0</v>
      </c>
      <c r="D520" s="15" t="s">
        <v>326</v>
      </c>
      <c r="E520" s="25" t="s">
        <v>427</v>
      </c>
      <c r="F520" s="25" t="s">
        <v>590</v>
      </c>
      <c r="G520" s="26" t="s">
        <v>591</v>
      </c>
    </row>
    <row r="521" spans="1:7" ht="14.25" hidden="1" customHeight="1">
      <c r="A521" s="15" t="s">
        <v>894</v>
      </c>
      <c r="B521" s="15">
        <v>0</v>
      </c>
      <c r="C521" s="15">
        <v>0</v>
      </c>
      <c r="D521" s="15" t="s">
        <v>326</v>
      </c>
      <c r="E521" s="25" t="s">
        <v>427</v>
      </c>
      <c r="F521" s="25" t="s">
        <v>592</v>
      </c>
      <c r="G521" s="26" t="s">
        <v>593</v>
      </c>
    </row>
    <row r="522" spans="1:7" ht="14.25" hidden="1" customHeight="1">
      <c r="A522" s="15" t="s">
        <v>894</v>
      </c>
      <c r="B522" s="15">
        <v>0</v>
      </c>
      <c r="C522" s="15">
        <v>0</v>
      </c>
      <c r="D522" s="15" t="s">
        <v>326</v>
      </c>
      <c r="E522" s="25" t="s">
        <v>441</v>
      </c>
      <c r="F522" s="25" t="s">
        <v>594</v>
      </c>
      <c r="G522" s="26" t="s">
        <v>595</v>
      </c>
    </row>
    <row r="523" spans="1:7" ht="14.25" hidden="1" customHeight="1">
      <c r="A523" s="15" t="s">
        <v>894</v>
      </c>
      <c r="B523" s="15">
        <v>0</v>
      </c>
      <c r="C523" s="15">
        <v>0</v>
      </c>
      <c r="D523" s="15" t="s">
        <v>326</v>
      </c>
      <c r="E523" s="25" t="s">
        <v>441</v>
      </c>
      <c r="F523" s="25" t="s">
        <v>596</v>
      </c>
      <c r="G523" s="26" t="s">
        <v>597</v>
      </c>
    </row>
    <row r="524" spans="1:7" ht="14.25" hidden="1" customHeight="1">
      <c r="A524" s="15" t="s">
        <v>894</v>
      </c>
      <c r="B524" s="15">
        <v>0</v>
      </c>
      <c r="C524" s="15">
        <v>0</v>
      </c>
      <c r="D524" s="15" t="s">
        <v>326</v>
      </c>
      <c r="E524" s="25" t="s">
        <v>441</v>
      </c>
      <c r="F524" s="25" t="s">
        <v>598</v>
      </c>
      <c r="G524" s="26" t="s">
        <v>599</v>
      </c>
    </row>
    <row r="525" spans="1:7" ht="14.25" hidden="1" customHeight="1">
      <c r="A525" s="15" t="s">
        <v>894</v>
      </c>
      <c r="B525" s="15">
        <v>0</v>
      </c>
      <c r="C525" s="15">
        <v>0</v>
      </c>
      <c r="D525" s="15" t="s">
        <v>326</v>
      </c>
      <c r="E525" s="25" t="s">
        <v>441</v>
      </c>
      <c r="F525" s="25" t="s">
        <v>600</v>
      </c>
      <c r="G525" s="26" t="s">
        <v>601</v>
      </c>
    </row>
    <row r="526" spans="1:7" ht="14.25" hidden="1" customHeight="1">
      <c r="A526" s="15" t="s">
        <v>894</v>
      </c>
      <c r="B526" s="15">
        <v>0</v>
      </c>
      <c r="C526" s="15">
        <v>0</v>
      </c>
      <c r="D526" s="15" t="s">
        <v>326</v>
      </c>
      <c r="E526" s="25" t="s">
        <v>441</v>
      </c>
      <c r="F526" s="25" t="s">
        <v>602</v>
      </c>
      <c r="G526" s="26" t="s">
        <v>603</v>
      </c>
    </row>
    <row r="527" spans="1:7" ht="14.25" hidden="1" customHeight="1">
      <c r="A527" s="15" t="s">
        <v>894</v>
      </c>
      <c r="B527" s="15">
        <v>0</v>
      </c>
      <c r="C527" s="15">
        <v>0</v>
      </c>
      <c r="D527" s="15" t="s">
        <v>326</v>
      </c>
      <c r="E527" s="25" t="s">
        <v>441</v>
      </c>
      <c r="F527" s="25" t="s">
        <v>604</v>
      </c>
      <c r="G527" s="26" t="s">
        <v>605</v>
      </c>
    </row>
    <row r="528" spans="1:7" ht="14.25" hidden="1" customHeight="1">
      <c r="A528" s="15" t="s">
        <v>894</v>
      </c>
      <c r="B528" s="15">
        <v>0</v>
      </c>
      <c r="C528" s="15">
        <v>0</v>
      </c>
      <c r="D528" s="15" t="s">
        <v>326</v>
      </c>
      <c r="E528" s="25" t="s">
        <v>441</v>
      </c>
      <c r="F528" s="25" t="s">
        <v>606</v>
      </c>
      <c r="G528" s="26" t="s">
        <v>607</v>
      </c>
    </row>
    <row r="529" spans="1:7" ht="14.25" hidden="1" customHeight="1">
      <c r="A529" s="15" t="s">
        <v>894</v>
      </c>
      <c r="B529" s="15">
        <v>0</v>
      </c>
      <c r="C529" s="15">
        <v>0</v>
      </c>
      <c r="D529" s="15" t="s">
        <v>326</v>
      </c>
      <c r="E529" s="25" t="s">
        <v>441</v>
      </c>
      <c r="F529" s="25" t="s">
        <v>608</v>
      </c>
      <c r="G529" s="26" t="s">
        <v>609</v>
      </c>
    </row>
    <row r="530" spans="1:7" ht="14.25" hidden="1" customHeight="1">
      <c r="A530" s="15" t="s">
        <v>894</v>
      </c>
      <c r="B530" s="15">
        <v>0</v>
      </c>
      <c r="C530" s="15">
        <v>0</v>
      </c>
      <c r="D530" s="15" t="s">
        <v>326</v>
      </c>
      <c r="E530" s="25" t="s">
        <v>441</v>
      </c>
      <c r="F530" s="25" t="s">
        <v>610</v>
      </c>
      <c r="G530" s="26" t="s">
        <v>611</v>
      </c>
    </row>
    <row r="531" spans="1:7" ht="14.25" hidden="1" customHeight="1">
      <c r="A531" s="15" t="s">
        <v>894</v>
      </c>
      <c r="B531" s="15">
        <v>0</v>
      </c>
      <c r="C531" s="15">
        <v>0</v>
      </c>
      <c r="D531" s="15" t="s">
        <v>326</v>
      </c>
      <c r="E531" s="25" t="s">
        <v>441</v>
      </c>
      <c r="F531" s="25" t="s">
        <v>612</v>
      </c>
      <c r="G531" s="26" t="s">
        <v>613</v>
      </c>
    </row>
    <row r="532" spans="1:7" ht="14.25" hidden="1" customHeight="1">
      <c r="A532" s="15" t="s">
        <v>894</v>
      </c>
      <c r="B532" s="15">
        <v>0</v>
      </c>
      <c r="C532" s="15">
        <v>0</v>
      </c>
      <c r="D532" s="15" t="s">
        <v>326</v>
      </c>
      <c r="E532" s="25" t="s">
        <v>441</v>
      </c>
      <c r="F532" s="25" t="s">
        <v>614</v>
      </c>
      <c r="G532" s="26" t="s">
        <v>615</v>
      </c>
    </row>
    <row r="533" spans="1:7" ht="14.25" hidden="1" customHeight="1">
      <c r="A533" s="15" t="s">
        <v>894</v>
      </c>
      <c r="B533" s="15">
        <v>0</v>
      </c>
      <c r="C533" s="15">
        <v>0</v>
      </c>
      <c r="D533" s="15" t="s">
        <v>326</v>
      </c>
      <c r="E533" s="25" t="s">
        <v>441</v>
      </c>
      <c r="F533" s="25" t="s">
        <v>616</v>
      </c>
      <c r="G533" s="26" t="s">
        <v>617</v>
      </c>
    </row>
    <row r="534" spans="1:7" ht="14.25" hidden="1" customHeight="1">
      <c r="A534" s="15" t="s">
        <v>894</v>
      </c>
      <c r="B534" s="15">
        <v>0</v>
      </c>
      <c r="C534" s="15">
        <v>0</v>
      </c>
      <c r="D534" s="15" t="s">
        <v>326</v>
      </c>
      <c r="E534" s="25" t="s">
        <v>441</v>
      </c>
      <c r="F534" s="25" t="s">
        <v>618</v>
      </c>
      <c r="G534" s="26" t="s">
        <v>619</v>
      </c>
    </row>
    <row r="535" spans="1:7" ht="14.25" hidden="1" customHeight="1">
      <c r="A535" s="16" t="s">
        <v>620</v>
      </c>
      <c r="B535" s="12">
        <v>0</v>
      </c>
      <c r="C535" s="12">
        <v>0</v>
      </c>
      <c r="D535" s="16" t="s">
        <v>299</v>
      </c>
      <c r="E535" s="12" t="s">
        <v>621</v>
      </c>
      <c r="F535" s="12" t="s">
        <v>1082</v>
      </c>
      <c r="G535" s="14" t="s">
        <v>1118</v>
      </c>
    </row>
  </sheetData>
  <autoFilter ref="A1:G535">
    <filterColumn colId="0">
      <filters>
        <filter val="T. Y. B. TECH"/>
      </filters>
    </filterColumn>
    <filterColumn colId="3">
      <filters>
        <filter val="CSE"/>
      </filters>
    </filterColumn>
    <filterColumn colId="4"/>
  </autoFilter>
  <sortState ref="A486:G492">
    <sortCondition ref="F486:F492"/>
  </sortState>
  <conditionalFormatting sqref="B1:C1">
    <cfRule type="expression" dxfId="4" priority="6">
      <formula>MOD(ROW(),2)=1</formula>
    </cfRule>
  </conditionalFormatting>
  <conditionalFormatting sqref="B1:C1">
    <cfRule type="expression" dxfId="3" priority="4">
      <formula>MOD(ROW(),2)=1</formula>
    </cfRule>
    <cfRule type="expression" dxfId="2" priority="5">
      <formula>MOD(ROW(),2)=1</formula>
    </cfRule>
  </conditionalFormatting>
  <conditionalFormatting sqref="F1">
    <cfRule type="duplicateValues" dxfId="1" priority="3"/>
  </conditionalFormatting>
  <conditionalFormatting sqref="F114:F126">
    <cfRule type="duplicateValues" dxfId="0" priority="16"/>
  </conditionalFormatting>
  <dataValidations disablePrompts="1" count="1">
    <dataValidation type="list" allowBlank="1" showInputMessage="1" showErrorMessage="1" sqref="L3">
      <formula1>$M$3:$M$13</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H304"/>
  <sheetViews>
    <sheetView topLeftCell="A73" workbookViewId="0">
      <selection activeCell="B57" sqref="B1:B1048576"/>
    </sheetView>
  </sheetViews>
  <sheetFormatPr defaultRowHeight="15"/>
  <cols>
    <col min="1" max="1" width="5.140625" bestFit="1" customWidth="1"/>
    <col min="2" max="2" width="11.5703125" bestFit="1" customWidth="1"/>
    <col min="3" max="3" width="6.28515625" bestFit="1" customWidth="1"/>
    <col min="4" max="4" width="75.85546875" bestFit="1" customWidth="1"/>
    <col min="5" max="5" width="6.28515625" bestFit="1" customWidth="1"/>
    <col min="6" max="6" width="5.5703125" bestFit="1" customWidth="1"/>
    <col min="7" max="7" width="4.85546875" bestFit="1" customWidth="1"/>
    <col min="8" max="8" width="11.5703125" bestFit="1" customWidth="1"/>
  </cols>
  <sheetData>
    <row r="1" spans="1:8" ht="30">
      <c r="A1" s="152" t="s">
        <v>1146</v>
      </c>
      <c r="B1" s="152" t="s">
        <v>9</v>
      </c>
      <c r="C1" s="152" t="s">
        <v>1147</v>
      </c>
      <c r="D1" s="152" t="s">
        <v>10</v>
      </c>
      <c r="E1" s="152" t="s">
        <v>1147</v>
      </c>
      <c r="F1" s="152" t="s">
        <v>1148</v>
      </c>
      <c r="G1" s="152" t="s">
        <v>8</v>
      </c>
      <c r="H1" s="152" t="s">
        <v>1149</v>
      </c>
    </row>
    <row r="2" spans="1:8" ht="15.75">
      <c r="A2" s="153">
        <v>1</v>
      </c>
      <c r="B2" s="154" t="s">
        <v>14</v>
      </c>
      <c r="C2" s="155">
        <v>39</v>
      </c>
      <c r="D2" s="154" t="s">
        <v>1150</v>
      </c>
      <c r="E2" s="155">
        <v>39</v>
      </c>
      <c r="F2" s="153" t="s">
        <v>12</v>
      </c>
      <c r="G2" s="156">
        <v>1</v>
      </c>
      <c r="H2" s="154" t="str">
        <f>VLOOKUP(B2,[1]MKP032023!$F:$F,1,FALSE)</f>
        <v>UBSH0101</v>
      </c>
    </row>
    <row r="3" spans="1:8" ht="15.75">
      <c r="A3" s="153">
        <v>2</v>
      </c>
      <c r="B3" s="154" t="s">
        <v>16</v>
      </c>
      <c r="C3" s="155">
        <v>14</v>
      </c>
      <c r="D3" s="154" t="s">
        <v>1151</v>
      </c>
      <c r="E3" s="155">
        <v>14</v>
      </c>
      <c r="F3" s="153" t="s">
        <v>12</v>
      </c>
      <c r="G3" s="156">
        <v>1</v>
      </c>
      <c r="H3" s="154" t="str">
        <f>VLOOKUP(B3,[1]MKP032023!$F:$F,1,FALSE)</f>
        <v>UBSH0102</v>
      </c>
    </row>
    <row r="4" spans="1:8" ht="15.75">
      <c r="A4" s="153">
        <v>3</v>
      </c>
      <c r="B4" s="154" t="s">
        <v>18</v>
      </c>
      <c r="C4" s="155">
        <v>12</v>
      </c>
      <c r="D4" s="154" t="s">
        <v>1152</v>
      </c>
      <c r="E4" s="155">
        <v>12</v>
      </c>
      <c r="F4" s="153" t="s">
        <v>12</v>
      </c>
      <c r="G4" s="156">
        <v>1</v>
      </c>
      <c r="H4" s="154" t="e">
        <f>VLOOKUP(B4,[1]MKP032023!$F:$F,1,FALSE)</f>
        <v>#N/A</v>
      </c>
    </row>
    <row r="5" spans="1:8" ht="15.75">
      <c r="A5" s="153">
        <v>4</v>
      </c>
      <c r="B5" s="154" t="s">
        <v>20</v>
      </c>
      <c r="C5" s="155">
        <v>12</v>
      </c>
      <c r="D5" s="154" t="s">
        <v>1153</v>
      </c>
      <c r="E5" s="155">
        <v>12</v>
      </c>
      <c r="F5" s="153" t="s">
        <v>12</v>
      </c>
      <c r="G5" s="156">
        <v>1</v>
      </c>
      <c r="H5" s="154" t="e">
        <f>VLOOKUP(B5,[1]MKP032023!$F:$F,1,FALSE)</f>
        <v>#N/A</v>
      </c>
    </row>
    <row r="6" spans="1:8" ht="15.75">
      <c r="A6" s="153">
        <v>5</v>
      </c>
      <c r="B6" s="154" t="s">
        <v>22</v>
      </c>
      <c r="C6" s="155">
        <v>10</v>
      </c>
      <c r="D6" s="154" t="s">
        <v>1154</v>
      </c>
      <c r="E6" s="155">
        <v>10</v>
      </c>
      <c r="F6" s="153" t="s">
        <v>12</v>
      </c>
      <c r="G6" s="156">
        <v>1</v>
      </c>
      <c r="H6" s="154" t="e">
        <f>VLOOKUP(B6,[1]MKP032023!$F:$F,1,FALSE)</f>
        <v>#N/A</v>
      </c>
    </row>
    <row r="7" spans="1:8" ht="15.75">
      <c r="A7" s="153">
        <v>6</v>
      </c>
      <c r="B7" s="154" t="s">
        <v>24</v>
      </c>
      <c r="C7" s="155">
        <v>10</v>
      </c>
      <c r="D7" s="154" t="s">
        <v>1155</v>
      </c>
      <c r="E7" s="155">
        <v>10</v>
      </c>
      <c r="F7" s="153" t="s">
        <v>12</v>
      </c>
      <c r="G7" s="156">
        <v>1</v>
      </c>
      <c r="H7" s="154" t="e">
        <f>VLOOKUP(B7,[1]MKP032023!$F:$F,1,FALSE)</f>
        <v>#N/A</v>
      </c>
    </row>
    <row r="8" spans="1:8" ht="15.75">
      <c r="A8" s="153">
        <v>7</v>
      </c>
      <c r="B8" s="154" t="s">
        <v>27</v>
      </c>
      <c r="C8" s="155">
        <v>13</v>
      </c>
      <c r="D8" s="154" t="s">
        <v>1156</v>
      </c>
      <c r="E8" s="155">
        <v>13</v>
      </c>
      <c r="F8" s="153" t="s">
        <v>12</v>
      </c>
      <c r="G8" s="156">
        <v>1</v>
      </c>
      <c r="H8" s="154" t="e">
        <f>VLOOKUP(B8,[1]MKP032023!$F:$F,1,FALSE)</f>
        <v>#N/A</v>
      </c>
    </row>
    <row r="9" spans="1:8" ht="15.75">
      <c r="A9" s="153">
        <v>8</v>
      </c>
      <c r="B9" s="154" t="s">
        <v>29</v>
      </c>
      <c r="C9" s="155">
        <v>5</v>
      </c>
      <c r="D9" s="154" t="s">
        <v>1157</v>
      </c>
      <c r="E9" s="155">
        <v>5</v>
      </c>
      <c r="F9" s="153" t="s">
        <v>12</v>
      </c>
      <c r="G9" s="156">
        <v>1</v>
      </c>
      <c r="H9" s="154" t="e">
        <f>VLOOKUP(B9,[1]MKP032023!$F:$F,1,FALSE)</f>
        <v>#N/A</v>
      </c>
    </row>
    <row r="10" spans="1:8" ht="15.75">
      <c r="A10" s="153">
        <v>9</v>
      </c>
      <c r="B10" s="154" t="s">
        <v>30</v>
      </c>
      <c r="C10" s="155">
        <v>17</v>
      </c>
      <c r="D10" s="154" t="s">
        <v>1158</v>
      </c>
      <c r="E10" s="155">
        <v>17</v>
      </c>
      <c r="F10" s="153" t="s">
        <v>12</v>
      </c>
      <c r="G10" s="156">
        <v>1</v>
      </c>
      <c r="H10" s="154" t="e">
        <f>VLOOKUP(B10,[1]MKP032023!$F:$F,1,FALSE)</f>
        <v>#N/A</v>
      </c>
    </row>
    <row r="11" spans="1:8" ht="15.75">
      <c r="A11" s="153">
        <v>10</v>
      </c>
      <c r="B11" s="154" t="s">
        <v>32</v>
      </c>
      <c r="C11" s="155">
        <v>13</v>
      </c>
      <c r="D11" s="154" t="s">
        <v>1159</v>
      </c>
      <c r="E11" s="155">
        <v>13</v>
      </c>
      <c r="F11" s="153" t="s">
        <v>12</v>
      </c>
      <c r="G11" s="156">
        <v>1</v>
      </c>
      <c r="H11" s="154" t="e">
        <f>VLOOKUP(B11,[1]MKP032023!$F:$F,1,FALSE)</f>
        <v>#N/A</v>
      </c>
    </row>
    <row r="12" spans="1:8" ht="15.75">
      <c r="A12" s="153">
        <v>11</v>
      </c>
      <c r="B12" s="154" t="s">
        <v>55</v>
      </c>
      <c r="C12" s="155">
        <v>238</v>
      </c>
      <c r="D12" s="154" t="s">
        <v>1160</v>
      </c>
      <c r="E12" s="155">
        <v>238</v>
      </c>
      <c r="F12" s="153" t="s">
        <v>1161</v>
      </c>
      <c r="G12" s="156">
        <v>1</v>
      </c>
      <c r="H12" s="154" t="str">
        <f>VLOOKUP(B12,[1]MKP032023!$F:$F,1,FALSE)</f>
        <v>UHSC0101</v>
      </c>
    </row>
    <row r="13" spans="1:8" ht="15.75">
      <c r="A13" s="153">
        <v>12</v>
      </c>
      <c r="B13" s="154" t="s">
        <v>50</v>
      </c>
      <c r="C13" s="155">
        <v>3</v>
      </c>
      <c r="D13" s="154" t="s">
        <v>1151</v>
      </c>
      <c r="E13" s="155">
        <v>3</v>
      </c>
      <c r="F13" s="153" t="s">
        <v>1161</v>
      </c>
      <c r="G13" s="156">
        <v>1</v>
      </c>
      <c r="H13" s="154" t="e">
        <f>VLOOKUP(B13,[1]MKP032023!$F:$F,1,FALSE)</f>
        <v>#N/A</v>
      </c>
    </row>
    <row r="14" spans="1:8" ht="15.75">
      <c r="A14" s="153">
        <v>13</v>
      </c>
      <c r="B14" s="154" t="s">
        <v>53</v>
      </c>
      <c r="C14" s="155">
        <v>68</v>
      </c>
      <c r="D14" s="154" t="s">
        <v>1162</v>
      </c>
      <c r="E14" s="155">
        <v>68</v>
      </c>
      <c r="F14" s="153" t="s">
        <v>1161</v>
      </c>
      <c r="G14" s="156">
        <v>1</v>
      </c>
      <c r="H14" s="154" t="e">
        <f>VLOOKUP(B14,[1]MKP032023!$F:$F,1,FALSE)</f>
        <v>#N/A</v>
      </c>
    </row>
    <row r="15" spans="1:8" ht="15.75">
      <c r="A15" s="153">
        <v>14</v>
      </c>
      <c r="B15" s="154" t="s">
        <v>58</v>
      </c>
      <c r="C15" s="155">
        <v>24</v>
      </c>
      <c r="D15" s="154" t="s">
        <v>1155</v>
      </c>
      <c r="E15" s="155">
        <v>24</v>
      </c>
      <c r="F15" s="153" t="s">
        <v>1161</v>
      </c>
      <c r="G15" s="156">
        <v>1</v>
      </c>
      <c r="H15" s="154" t="e">
        <f>VLOOKUP(B15,[1]MKP032023!$F:$F,1,FALSE)</f>
        <v>#N/A</v>
      </c>
    </row>
    <row r="16" spans="1:8" ht="15.75">
      <c r="A16" s="153">
        <v>15</v>
      </c>
      <c r="B16" s="154" t="s">
        <v>59</v>
      </c>
      <c r="C16" s="155">
        <v>21</v>
      </c>
      <c r="D16" s="154" t="s">
        <v>1163</v>
      </c>
      <c r="E16" s="155">
        <v>21</v>
      </c>
      <c r="F16" s="153" t="s">
        <v>1161</v>
      </c>
      <c r="G16" s="156">
        <v>1</v>
      </c>
      <c r="H16" s="154" t="e">
        <f>VLOOKUP(B16,[1]MKP032023!$F:$F,1,FALSE)</f>
        <v>#N/A</v>
      </c>
    </row>
    <row r="17" spans="1:8" ht="15.75">
      <c r="A17" s="153">
        <v>16</v>
      </c>
      <c r="B17" s="154" t="s">
        <v>61</v>
      </c>
      <c r="C17" s="155">
        <v>6</v>
      </c>
      <c r="D17" s="154" t="s">
        <v>1164</v>
      </c>
      <c r="E17" s="155">
        <v>6</v>
      </c>
      <c r="F17" s="153" t="s">
        <v>1161</v>
      </c>
      <c r="G17" s="156">
        <v>1</v>
      </c>
      <c r="H17" s="154" t="e">
        <f>VLOOKUP(B17,[1]MKP032023!$F:$F,1,FALSE)</f>
        <v>#N/A</v>
      </c>
    </row>
    <row r="18" spans="1:8" ht="15.75">
      <c r="A18" s="153">
        <v>17</v>
      </c>
      <c r="B18" s="154" t="s">
        <v>63</v>
      </c>
      <c r="C18" s="155">
        <v>82</v>
      </c>
      <c r="D18" s="154" t="s">
        <v>1165</v>
      </c>
      <c r="E18" s="155">
        <v>82</v>
      </c>
      <c r="F18" s="153" t="s">
        <v>1161</v>
      </c>
      <c r="G18" s="156">
        <v>1</v>
      </c>
      <c r="H18" s="154" t="e">
        <f>VLOOKUP(B18,[1]MKP032023!$F:$F,1,FALSE)</f>
        <v>#N/A</v>
      </c>
    </row>
    <row r="19" spans="1:8" ht="15.75">
      <c r="A19" s="153">
        <v>18</v>
      </c>
      <c r="B19" s="154" t="s">
        <v>69</v>
      </c>
      <c r="C19" s="155">
        <v>33</v>
      </c>
      <c r="D19" s="154" t="s">
        <v>1166</v>
      </c>
      <c r="E19" s="155">
        <v>33</v>
      </c>
      <c r="F19" s="153" t="s">
        <v>1161</v>
      </c>
      <c r="G19" s="156">
        <v>1</v>
      </c>
      <c r="H19" s="154" t="e">
        <f>VLOOKUP(B19,[1]MKP032023!$F:$F,1,FALSE)</f>
        <v>#N/A</v>
      </c>
    </row>
    <row r="20" spans="1:8" ht="15.75">
      <c r="A20" s="153">
        <v>19</v>
      </c>
      <c r="B20" s="154" t="s">
        <v>71</v>
      </c>
      <c r="C20" s="155">
        <v>33</v>
      </c>
      <c r="D20" s="154" t="s">
        <v>1154</v>
      </c>
      <c r="E20" s="155">
        <v>33</v>
      </c>
      <c r="F20" s="153" t="s">
        <v>1161</v>
      </c>
      <c r="G20" s="156">
        <v>1</v>
      </c>
      <c r="H20" s="154" t="e">
        <f>VLOOKUP(B20,[1]MKP032023!$F:$F,1,FALSE)</f>
        <v>#N/A</v>
      </c>
    </row>
    <row r="21" spans="1:8" ht="15.75">
      <c r="A21" s="153">
        <v>20</v>
      </c>
      <c r="B21" s="154" t="s">
        <v>72</v>
      </c>
      <c r="C21" s="155">
        <v>13</v>
      </c>
      <c r="D21" s="154" t="s">
        <v>1167</v>
      </c>
      <c r="E21" s="155">
        <v>13</v>
      </c>
      <c r="F21" s="153" t="s">
        <v>1161</v>
      </c>
      <c r="G21" s="156">
        <v>1</v>
      </c>
      <c r="H21" s="154" t="e">
        <f>VLOOKUP(B21,[1]MKP032023!$F:$F,1,FALSE)</f>
        <v>#N/A</v>
      </c>
    </row>
    <row r="22" spans="1:8" ht="15.75">
      <c r="A22" s="153">
        <v>21</v>
      </c>
      <c r="B22" s="154" t="s">
        <v>74</v>
      </c>
      <c r="C22" s="155">
        <v>9</v>
      </c>
      <c r="D22" s="154" t="s">
        <v>1156</v>
      </c>
      <c r="E22" s="155">
        <v>9</v>
      </c>
      <c r="F22" s="153" t="s">
        <v>1161</v>
      </c>
      <c r="G22" s="156">
        <v>1</v>
      </c>
      <c r="H22" s="154" t="e">
        <f>VLOOKUP(B22,[1]MKP032023!$F:$F,1,FALSE)</f>
        <v>#N/A</v>
      </c>
    </row>
    <row r="23" spans="1:8" ht="15.75">
      <c r="A23" s="153">
        <v>22</v>
      </c>
      <c r="B23" s="154" t="s">
        <v>75</v>
      </c>
      <c r="C23" s="155">
        <v>58</v>
      </c>
      <c r="D23" s="154" t="s">
        <v>1158</v>
      </c>
      <c r="E23" s="155">
        <v>58</v>
      </c>
      <c r="F23" s="153" t="s">
        <v>1161</v>
      </c>
      <c r="G23" s="156">
        <v>1</v>
      </c>
      <c r="H23" s="154" t="e">
        <f>VLOOKUP(B23,[1]MKP032023!$F:$F,1,FALSE)</f>
        <v>#N/A</v>
      </c>
    </row>
    <row r="24" spans="1:8" ht="15.75">
      <c r="A24" s="153">
        <v>23</v>
      </c>
      <c r="B24" s="154" t="s">
        <v>76</v>
      </c>
      <c r="C24" s="155">
        <v>47</v>
      </c>
      <c r="D24" s="154" t="s">
        <v>1159</v>
      </c>
      <c r="E24" s="155">
        <v>47</v>
      </c>
      <c r="F24" s="153" t="s">
        <v>1161</v>
      </c>
      <c r="G24" s="156">
        <v>1</v>
      </c>
      <c r="H24" s="154" t="e">
        <f>VLOOKUP(B24,[1]MKP032023!$F:$F,1,FALSE)</f>
        <v>#N/A</v>
      </c>
    </row>
    <row r="25" spans="1:8" ht="15.75">
      <c r="A25" s="153">
        <v>24</v>
      </c>
      <c r="B25" s="154" t="s">
        <v>56</v>
      </c>
      <c r="C25" s="155">
        <v>76</v>
      </c>
      <c r="D25" s="154" t="s">
        <v>1168</v>
      </c>
      <c r="E25" s="155">
        <v>76</v>
      </c>
      <c r="F25" s="153" t="s">
        <v>1161</v>
      </c>
      <c r="G25" s="156">
        <v>1</v>
      </c>
      <c r="H25" s="154" t="e">
        <f>VLOOKUP(B25,[1]MKP032023!$F:$F,1,FALSE)</f>
        <v>#N/A</v>
      </c>
    </row>
    <row r="26" spans="1:8" ht="15.75">
      <c r="A26" s="153">
        <v>25</v>
      </c>
      <c r="B26" s="154" t="s">
        <v>35</v>
      </c>
      <c r="C26" s="155">
        <v>75</v>
      </c>
      <c r="D26" s="154" t="s">
        <v>1169</v>
      </c>
      <c r="E26" s="155">
        <v>75</v>
      </c>
      <c r="F26" s="153" t="s">
        <v>12</v>
      </c>
      <c r="G26" s="156">
        <v>2</v>
      </c>
      <c r="H26" s="154" t="str">
        <f>VLOOKUP(B26,[1]MKP032023!$F:$F,1,FALSE)</f>
        <v>UBSH0201</v>
      </c>
    </row>
    <row r="27" spans="1:8" ht="15.75">
      <c r="A27" s="153">
        <v>26</v>
      </c>
      <c r="B27" s="154" t="s">
        <v>37</v>
      </c>
      <c r="C27" s="155">
        <v>36</v>
      </c>
      <c r="D27" s="154" t="s">
        <v>1170</v>
      </c>
      <c r="E27" s="155">
        <v>36</v>
      </c>
      <c r="F27" s="153" t="s">
        <v>12</v>
      </c>
      <c r="G27" s="156">
        <v>2</v>
      </c>
      <c r="H27" s="154" t="str">
        <f>VLOOKUP(B27,[1]MKP032023!$F:$F,1,FALSE)</f>
        <v>UBSH0202</v>
      </c>
    </row>
    <row r="28" spans="1:8" ht="15.75">
      <c r="A28" s="153">
        <v>27</v>
      </c>
      <c r="B28" s="154" t="s">
        <v>39</v>
      </c>
      <c r="C28" s="155">
        <v>18</v>
      </c>
      <c r="D28" s="154" t="s">
        <v>1152</v>
      </c>
      <c r="E28" s="155">
        <v>18</v>
      </c>
      <c r="F28" s="153" t="s">
        <v>12</v>
      </c>
      <c r="G28" s="156">
        <v>2</v>
      </c>
      <c r="H28" s="154" t="e">
        <f>VLOOKUP(B28,[1]MKP032023!$F:$F,1,FALSE)</f>
        <v>#N/A</v>
      </c>
    </row>
    <row r="29" spans="1:8" ht="15.75">
      <c r="A29" s="153">
        <v>28</v>
      </c>
      <c r="B29" s="154" t="s">
        <v>40</v>
      </c>
      <c r="C29" s="155">
        <v>27</v>
      </c>
      <c r="D29" s="154" t="s">
        <v>1153</v>
      </c>
      <c r="E29" s="155">
        <v>27</v>
      </c>
      <c r="F29" s="153" t="s">
        <v>12</v>
      </c>
      <c r="G29" s="156">
        <v>2</v>
      </c>
      <c r="H29" s="154" t="e">
        <f>VLOOKUP(B29,[1]MKP032023!$F:$F,1,FALSE)</f>
        <v>#N/A</v>
      </c>
    </row>
    <row r="30" spans="1:8" ht="15.75">
      <c r="A30" s="153">
        <v>29</v>
      </c>
      <c r="B30" s="154" t="s">
        <v>42</v>
      </c>
      <c r="C30" s="155">
        <v>25</v>
      </c>
      <c r="D30" s="154" t="s">
        <v>1154</v>
      </c>
      <c r="E30" s="155">
        <v>25</v>
      </c>
      <c r="F30" s="153" t="s">
        <v>12</v>
      </c>
      <c r="G30" s="156">
        <v>2</v>
      </c>
      <c r="H30" s="154" t="e">
        <f>VLOOKUP(B30,[1]MKP032023!$F:$F,1,FALSE)</f>
        <v>#N/A</v>
      </c>
    </row>
    <row r="31" spans="1:8" ht="15.75">
      <c r="A31" s="153">
        <v>30</v>
      </c>
      <c r="B31" s="154" t="s">
        <v>43</v>
      </c>
      <c r="C31" s="155">
        <v>25</v>
      </c>
      <c r="D31" s="154" t="s">
        <v>1155</v>
      </c>
      <c r="E31" s="155">
        <v>25</v>
      </c>
      <c r="F31" s="153" t="s">
        <v>12</v>
      </c>
      <c r="G31" s="156">
        <v>2</v>
      </c>
      <c r="H31" s="154" t="e">
        <f>VLOOKUP(B31,[1]MKP032023!$F:$F,1,FALSE)</f>
        <v>#N/A</v>
      </c>
    </row>
    <row r="32" spans="1:8" ht="15.75">
      <c r="A32" s="153">
        <v>31</v>
      </c>
      <c r="B32" s="154" t="s">
        <v>44</v>
      </c>
      <c r="C32" s="155">
        <v>16</v>
      </c>
      <c r="D32" s="154" t="s">
        <v>1156</v>
      </c>
      <c r="E32" s="155">
        <v>16</v>
      </c>
      <c r="F32" s="153" t="s">
        <v>12</v>
      </c>
      <c r="G32" s="156">
        <v>2</v>
      </c>
      <c r="H32" s="154" t="e">
        <f>VLOOKUP(B32,[1]MKP032023!$F:$F,1,FALSE)</f>
        <v>#N/A</v>
      </c>
    </row>
    <row r="33" spans="1:8" ht="15.75">
      <c r="A33" s="153">
        <v>32</v>
      </c>
      <c r="B33" s="154" t="s">
        <v>45</v>
      </c>
      <c r="C33" s="155">
        <v>15</v>
      </c>
      <c r="D33" s="154" t="s">
        <v>1157</v>
      </c>
      <c r="E33" s="155">
        <v>15</v>
      </c>
      <c r="F33" s="153" t="s">
        <v>12</v>
      </c>
      <c r="G33" s="156">
        <v>2</v>
      </c>
      <c r="H33" s="154" t="e">
        <f>VLOOKUP(B33,[1]MKP032023!$F:$F,1,FALSE)</f>
        <v>#N/A</v>
      </c>
    </row>
    <row r="34" spans="1:8" ht="15.75">
      <c r="A34" s="153">
        <v>33</v>
      </c>
      <c r="B34" s="154" t="s">
        <v>46</v>
      </c>
      <c r="C34" s="155">
        <v>21</v>
      </c>
      <c r="D34" s="154" t="s">
        <v>1158</v>
      </c>
      <c r="E34" s="155">
        <v>21</v>
      </c>
      <c r="F34" s="153" t="s">
        <v>12</v>
      </c>
      <c r="G34" s="156">
        <v>2</v>
      </c>
      <c r="H34" s="154" t="e">
        <f>VLOOKUP(B34,[1]MKP032023!$F:$F,1,FALSE)</f>
        <v>#N/A</v>
      </c>
    </row>
    <row r="35" spans="1:8" ht="15.75">
      <c r="A35" s="153">
        <v>34</v>
      </c>
      <c r="B35" s="154" t="s">
        <v>47</v>
      </c>
      <c r="C35" s="155">
        <v>18</v>
      </c>
      <c r="D35" s="154" t="s">
        <v>1159</v>
      </c>
      <c r="E35" s="155">
        <v>18</v>
      </c>
      <c r="F35" s="153" t="s">
        <v>12</v>
      </c>
      <c r="G35" s="156">
        <v>2</v>
      </c>
      <c r="H35" s="154" t="e">
        <f>VLOOKUP(B35,[1]MKP032023!$F:$F,1,FALSE)</f>
        <v>#N/A</v>
      </c>
    </row>
    <row r="36" spans="1:8" ht="15.75">
      <c r="A36" s="153">
        <v>35</v>
      </c>
      <c r="B36" s="154" t="s">
        <v>91</v>
      </c>
      <c r="C36" s="155">
        <v>311</v>
      </c>
      <c r="D36" s="154" t="s">
        <v>1171</v>
      </c>
      <c r="E36" s="155">
        <v>311</v>
      </c>
      <c r="F36" s="153" t="s">
        <v>1161</v>
      </c>
      <c r="G36" s="156">
        <v>2</v>
      </c>
      <c r="H36" s="154" t="str">
        <f>VLOOKUP(B36,[1]MKP032023!$F:$F,1,FALSE)</f>
        <v>UHSC0201</v>
      </c>
    </row>
    <row r="37" spans="1:8" ht="15.75">
      <c r="A37" s="153">
        <v>36</v>
      </c>
      <c r="B37" s="154" t="s">
        <v>97</v>
      </c>
      <c r="C37" s="155">
        <v>9</v>
      </c>
      <c r="D37" s="154" t="s">
        <v>1151</v>
      </c>
      <c r="E37" s="155">
        <v>9</v>
      </c>
      <c r="F37" s="153" t="s">
        <v>1161</v>
      </c>
      <c r="G37" s="156">
        <v>2</v>
      </c>
      <c r="H37" s="154" t="e">
        <f>VLOOKUP(B37,[1]MKP032023!$F:$F,1,FALSE)</f>
        <v>#N/A</v>
      </c>
    </row>
    <row r="38" spans="1:8" ht="15.75">
      <c r="A38" s="153">
        <v>37</v>
      </c>
      <c r="B38" s="154" t="s">
        <v>98</v>
      </c>
      <c r="C38" s="155">
        <v>54</v>
      </c>
      <c r="D38" s="154" t="s">
        <v>1162</v>
      </c>
      <c r="E38" s="155">
        <v>54</v>
      </c>
      <c r="F38" s="153" t="s">
        <v>1161</v>
      </c>
      <c r="G38" s="156">
        <v>2</v>
      </c>
      <c r="H38" s="154" t="e">
        <f>VLOOKUP(B38,[1]MKP032023!$F:$F,1,FALSE)</f>
        <v>#N/A</v>
      </c>
    </row>
    <row r="39" spans="1:8" ht="15.75">
      <c r="A39" s="153">
        <v>38</v>
      </c>
      <c r="B39" s="154" t="s">
        <v>99</v>
      </c>
      <c r="C39" s="155">
        <v>37</v>
      </c>
      <c r="D39" s="154" t="s">
        <v>1155</v>
      </c>
      <c r="E39" s="155">
        <v>37</v>
      </c>
      <c r="F39" s="153" t="s">
        <v>1161</v>
      </c>
      <c r="G39" s="156">
        <v>2</v>
      </c>
      <c r="H39" s="154" t="e">
        <f>VLOOKUP(B39,[1]MKP032023!$F:$F,1,FALSE)</f>
        <v>#N/A</v>
      </c>
    </row>
    <row r="40" spans="1:8" ht="15.75">
      <c r="A40" s="153">
        <v>39</v>
      </c>
      <c r="B40" s="154" t="s">
        <v>92</v>
      </c>
      <c r="C40" s="155">
        <v>23</v>
      </c>
      <c r="D40" s="154" t="s">
        <v>1163</v>
      </c>
      <c r="E40" s="155">
        <v>23</v>
      </c>
      <c r="F40" s="153" t="s">
        <v>1161</v>
      </c>
      <c r="G40" s="156">
        <v>2</v>
      </c>
      <c r="H40" s="154" t="e">
        <f>VLOOKUP(B40,[1]MKP032023!$F:$F,1,FALSE)</f>
        <v>#N/A</v>
      </c>
    </row>
    <row r="41" spans="1:8" ht="15.75">
      <c r="A41" s="153">
        <v>40</v>
      </c>
      <c r="B41" s="154" t="s">
        <v>93</v>
      </c>
      <c r="C41" s="155">
        <v>7</v>
      </c>
      <c r="D41" s="154" t="s">
        <v>1164</v>
      </c>
      <c r="E41" s="155">
        <v>7</v>
      </c>
      <c r="F41" s="153" t="s">
        <v>1161</v>
      </c>
      <c r="G41" s="156">
        <v>2</v>
      </c>
      <c r="H41" s="154" t="e">
        <f>VLOOKUP(B41,[1]MKP032023!$F:$F,1,FALSE)</f>
        <v>#N/A</v>
      </c>
    </row>
    <row r="42" spans="1:8" ht="15.75">
      <c r="A42" s="153">
        <v>41</v>
      </c>
      <c r="B42" s="154" t="s">
        <v>94</v>
      </c>
      <c r="C42" s="155">
        <v>66</v>
      </c>
      <c r="D42" s="154" t="s">
        <v>1165</v>
      </c>
      <c r="E42" s="155">
        <v>66</v>
      </c>
      <c r="F42" s="153" t="s">
        <v>1161</v>
      </c>
      <c r="G42" s="156">
        <v>2</v>
      </c>
      <c r="H42" s="154" t="e">
        <f>VLOOKUP(B42,[1]MKP032023!$F:$F,1,FALSE)</f>
        <v>#N/A</v>
      </c>
    </row>
    <row r="43" spans="1:8" ht="15.75">
      <c r="A43" s="153">
        <v>42</v>
      </c>
      <c r="B43" s="154" t="s">
        <v>104</v>
      </c>
      <c r="C43" s="155">
        <v>45</v>
      </c>
      <c r="D43" s="154" t="s">
        <v>1166</v>
      </c>
      <c r="E43" s="155">
        <v>45</v>
      </c>
      <c r="F43" s="153" t="s">
        <v>1161</v>
      </c>
      <c r="G43" s="156">
        <v>2</v>
      </c>
      <c r="H43" s="154" t="e">
        <f>VLOOKUP(B43,[1]MKP032023!$F:$F,1,FALSE)</f>
        <v>#N/A</v>
      </c>
    </row>
    <row r="44" spans="1:8" ht="15.75">
      <c r="A44" s="153">
        <v>43</v>
      </c>
      <c r="B44" s="154" t="s">
        <v>105</v>
      </c>
      <c r="C44" s="155">
        <v>18</v>
      </c>
      <c r="D44" s="154" t="s">
        <v>1154</v>
      </c>
      <c r="E44" s="155">
        <v>18</v>
      </c>
      <c r="F44" s="153" t="s">
        <v>1161</v>
      </c>
      <c r="G44" s="156">
        <v>2</v>
      </c>
      <c r="H44" s="154" t="e">
        <f>VLOOKUP(B44,[1]MKP032023!$F:$F,1,FALSE)</f>
        <v>#N/A</v>
      </c>
    </row>
    <row r="45" spans="1:8" ht="15.75">
      <c r="A45" s="153">
        <v>44</v>
      </c>
      <c r="B45" s="154" t="s">
        <v>106</v>
      </c>
      <c r="C45" s="155">
        <v>15</v>
      </c>
      <c r="D45" s="154" t="s">
        <v>1167</v>
      </c>
      <c r="E45" s="155">
        <v>15</v>
      </c>
      <c r="F45" s="153" t="s">
        <v>1161</v>
      </c>
      <c r="G45" s="156">
        <v>2</v>
      </c>
      <c r="H45" s="154" t="e">
        <f>VLOOKUP(B45,[1]MKP032023!$F:$F,1,FALSE)</f>
        <v>#N/A</v>
      </c>
    </row>
    <row r="46" spans="1:8" ht="15.75">
      <c r="A46" s="153">
        <v>45</v>
      </c>
      <c r="B46" s="154" t="s">
        <v>100</v>
      </c>
      <c r="C46" s="155">
        <v>19</v>
      </c>
      <c r="D46" s="154" t="s">
        <v>1156</v>
      </c>
      <c r="E46" s="155">
        <v>19</v>
      </c>
      <c r="F46" s="153" t="s">
        <v>1161</v>
      </c>
      <c r="G46" s="156">
        <v>2</v>
      </c>
      <c r="H46" s="154" t="e">
        <f>VLOOKUP(B46,[1]MKP032023!$F:$F,1,FALSE)</f>
        <v>#N/A</v>
      </c>
    </row>
    <row r="47" spans="1:8" ht="15.75">
      <c r="A47" s="153">
        <v>46</v>
      </c>
      <c r="B47" s="154" t="s">
        <v>101</v>
      </c>
      <c r="C47" s="155">
        <v>39</v>
      </c>
      <c r="D47" s="154" t="s">
        <v>1158</v>
      </c>
      <c r="E47" s="155">
        <v>39</v>
      </c>
      <c r="F47" s="153" t="s">
        <v>1161</v>
      </c>
      <c r="G47" s="156">
        <v>2</v>
      </c>
      <c r="H47" s="154" t="e">
        <f>VLOOKUP(B47,[1]MKP032023!$F:$F,1,FALSE)</f>
        <v>#N/A</v>
      </c>
    </row>
    <row r="48" spans="1:8" ht="15.75">
      <c r="A48" s="153">
        <v>47</v>
      </c>
      <c r="B48" s="154" t="s">
        <v>102</v>
      </c>
      <c r="C48" s="155">
        <v>43</v>
      </c>
      <c r="D48" s="154" t="s">
        <v>1159</v>
      </c>
      <c r="E48" s="155">
        <v>43</v>
      </c>
      <c r="F48" s="153" t="s">
        <v>1161</v>
      </c>
      <c r="G48" s="156">
        <v>2</v>
      </c>
      <c r="H48" s="154" t="e">
        <f>VLOOKUP(B48,[1]MKP032023!$F:$F,1,FALSE)</f>
        <v>#N/A</v>
      </c>
    </row>
    <row r="49" spans="1:8" ht="15.75">
      <c r="A49" s="153">
        <v>48</v>
      </c>
      <c r="B49" s="154" t="s">
        <v>103</v>
      </c>
      <c r="C49" s="155">
        <v>22</v>
      </c>
      <c r="D49" s="154" t="s">
        <v>1168</v>
      </c>
      <c r="E49" s="155">
        <v>22</v>
      </c>
      <c r="F49" s="153" t="s">
        <v>1161</v>
      </c>
      <c r="G49" s="156">
        <v>2</v>
      </c>
      <c r="H49" s="154" t="e">
        <f>VLOOKUP(B49,[1]MKP032023!$F:$F,1,FALSE)</f>
        <v>#N/A</v>
      </c>
    </row>
    <row r="50" spans="1:8" ht="15.75">
      <c r="A50" s="153">
        <v>49</v>
      </c>
      <c r="B50" s="154" t="s">
        <v>95</v>
      </c>
      <c r="C50" s="155">
        <v>54</v>
      </c>
      <c r="D50" s="154" t="s">
        <v>1172</v>
      </c>
      <c r="E50" s="155">
        <v>54</v>
      </c>
      <c r="F50" s="153" t="s">
        <v>1161</v>
      </c>
      <c r="G50" s="156">
        <v>2</v>
      </c>
      <c r="H50" s="154" t="str">
        <f>VLOOKUP(B50,[1]MKP032023!$F:$F,1,FALSE)</f>
        <v>UHSC0215</v>
      </c>
    </row>
    <row r="51" spans="1:8" ht="15.75">
      <c r="A51" s="153">
        <v>50</v>
      </c>
      <c r="B51" s="154" t="s">
        <v>109</v>
      </c>
      <c r="C51" s="155">
        <v>6</v>
      </c>
      <c r="D51" s="154" t="s">
        <v>1173</v>
      </c>
      <c r="E51" s="155">
        <v>6</v>
      </c>
      <c r="F51" s="153" t="s">
        <v>107</v>
      </c>
      <c r="G51" s="156">
        <v>3</v>
      </c>
      <c r="H51" s="154" t="str">
        <f>VLOOKUP(B51,[1]MKP032023!$F:$F,1,FALSE)</f>
        <v>UBIO0301</v>
      </c>
    </row>
    <row r="52" spans="1:8" ht="15.75">
      <c r="A52" s="153">
        <v>51</v>
      </c>
      <c r="B52" s="154" t="s">
        <v>112</v>
      </c>
      <c r="C52" s="155">
        <v>1</v>
      </c>
      <c r="D52" s="154" t="s">
        <v>1174</v>
      </c>
      <c r="E52" s="155">
        <v>1</v>
      </c>
      <c r="F52" s="153" t="s">
        <v>107</v>
      </c>
      <c r="G52" s="156">
        <v>3</v>
      </c>
      <c r="H52" s="154" t="str">
        <f>VLOOKUP(B52,[1]MKP032023!$F:$F,1,FALSE)</f>
        <v>UBIO0302</v>
      </c>
    </row>
    <row r="53" spans="1:8" ht="15.75">
      <c r="A53" s="153">
        <v>52</v>
      </c>
      <c r="B53" s="154" t="s">
        <v>114</v>
      </c>
      <c r="C53" s="155">
        <v>3</v>
      </c>
      <c r="D53" s="154" t="s">
        <v>1175</v>
      </c>
      <c r="E53" s="155">
        <v>3</v>
      </c>
      <c r="F53" s="153" t="s">
        <v>107</v>
      </c>
      <c r="G53" s="156">
        <v>3</v>
      </c>
      <c r="H53" s="154" t="str">
        <f>VLOOKUP(B53,[1]MKP032023!$F:$F,1,FALSE)</f>
        <v>UBIO0303</v>
      </c>
    </row>
    <row r="54" spans="1:8" ht="15.75">
      <c r="A54" s="153">
        <v>53</v>
      </c>
      <c r="B54" s="154" t="s">
        <v>116</v>
      </c>
      <c r="C54" s="155">
        <v>2</v>
      </c>
      <c r="D54" s="154" t="s">
        <v>1176</v>
      </c>
      <c r="E54" s="155">
        <v>2</v>
      </c>
      <c r="F54" s="153" t="s">
        <v>107</v>
      </c>
      <c r="G54" s="156">
        <v>3</v>
      </c>
      <c r="H54" s="154" t="str">
        <f>VLOOKUP(B54,[1]MKP032023!$F:$F,1,FALSE)</f>
        <v>UBIO0304</v>
      </c>
    </row>
    <row r="55" spans="1:8" ht="15.75">
      <c r="A55" s="153">
        <v>54</v>
      </c>
      <c r="B55" s="154" t="s">
        <v>118</v>
      </c>
      <c r="C55" s="155">
        <v>1</v>
      </c>
      <c r="D55" s="154" t="s">
        <v>1177</v>
      </c>
      <c r="E55" s="155">
        <v>1</v>
      </c>
      <c r="F55" s="153" t="s">
        <v>107</v>
      </c>
      <c r="G55" s="156">
        <v>3</v>
      </c>
      <c r="H55" s="154" t="str">
        <f>VLOOKUP(B55,[1]MKP032023!$F:$F,1,FALSE)</f>
        <v>UBIO0305</v>
      </c>
    </row>
    <row r="56" spans="1:8" ht="15.75">
      <c r="A56" s="153">
        <v>55</v>
      </c>
      <c r="B56" s="154" t="s">
        <v>140</v>
      </c>
      <c r="C56" s="155">
        <v>19</v>
      </c>
      <c r="D56" s="154" t="s">
        <v>1173</v>
      </c>
      <c r="E56" s="155">
        <v>19</v>
      </c>
      <c r="F56" s="153" t="s">
        <v>139</v>
      </c>
      <c r="G56" s="156">
        <v>3</v>
      </c>
      <c r="H56" s="154" t="str">
        <f>VLOOKUP(B56,[1]MKP032023!$F:$F,1,FALSE)</f>
        <v>UCEE0301</v>
      </c>
    </row>
    <row r="57" spans="1:8" ht="15.75">
      <c r="A57" s="153">
        <v>56</v>
      </c>
      <c r="B57" s="154" t="s">
        <v>1178</v>
      </c>
      <c r="C57" s="155">
        <v>3</v>
      </c>
      <c r="D57" s="154" t="s">
        <v>1179</v>
      </c>
      <c r="E57" s="155">
        <v>3</v>
      </c>
      <c r="F57" s="153" t="s">
        <v>139</v>
      </c>
      <c r="G57" s="156">
        <v>3</v>
      </c>
      <c r="H57" s="154" t="str">
        <f>VLOOKUP(B57,[1]MKP032023!$F:$F,1,FALSE)</f>
        <v>UCEE0302</v>
      </c>
    </row>
    <row r="58" spans="1:8" ht="15.75">
      <c r="A58" s="153">
        <v>57</v>
      </c>
      <c r="B58" s="154" t="s">
        <v>144</v>
      </c>
      <c r="C58" s="155">
        <v>7</v>
      </c>
      <c r="D58" s="154" t="s">
        <v>1174</v>
      </c>
      <c r="E58" s="155">
        <v>7</v>
      </c>
      <c r="F58" s="153" t="s">
        <v>139</v>
      </c>
      <c r="G58" s="156">
        <v>3</v>
      </c>
      <c r="H58" s="154" t="str">
        <f>VLOOKUP(B58,[1]MKP032023!$F:$F,1,FALSE)</f>
        <v>UCEE0303</v>
      </c>
    </row>
    <row r="59" spans="1:8" ht="15.75">
      <c r="A59" s="153">
        <v>58</v>
      </c>
      <c r="B59" s="154" t="s">
        <v>146</v>
      </c>
      <c r="C59" s="155">
        <v>5</v>
      </c>
      <c r="D59" s="154" t="s">
        <v>1180</v>
      </c>
      <c r="E59" s="155">
        <v>5</v>
      </c>
      <c r="F59" s="153" t="s">
        <v>139</v>
      </c>
      <c r="G59" s="156">
        <v>3</v>
      </c>
      <c r="H59" s="154" t="str">
        <f>VLOOKUP(B59,[1]MKP032023!$F:$F,1,FALSE)</f>
        <v>UCEE0304</v>
      </c>
    </row>
    <row r="60" spans="1:8" ht="15.75">
      <c r="A60" s="153">
        <v>59</v>
      </c>
      <c r="B60" s="154" t="s">
        <v>148</v>
      </c>
      <c r="C60" s="155">
        <v>2</v>
      </c>
      <c r="D60" s="154" t="s">
        <v>1181</v>
      </c>
      <c r="E60" s="155">
        <v>2</v>
      </c>
      <c r="F60" s="153" t="s">
        <v>139</v>
      </c>
      <c r="G60" s="156">
        <v>3</v>
      </c>
      <c r="H60" s="154" t="str">
        <f>VLOOKUP(B60,[1]MKP032023!$F:$F,1,FALSE)</f>
        <v>UCEE0305</v>
      </c>
    </row>
    <row r="61" spans="1:8" ht="15.75">
      <c r="A61" s="153">
        <v>60</v>
      </c>
      <c r="B61" s="154" t="s">
        <v>150</v>
      </c>
      <c r="C61" s="155">
        <v>1</v>
      </c>
      <c r="D61" s="157" t="s">
        <v>1182</v>
      </c>
      <c r="E61" s="155">
        <v>1</v>
      </c>
      <c r="F61" s="153" t="s">
        <v>139</v>
      </c>
      <c r="G61" s="156">
        <v>3</v>
      </c>
      <c r="H61" s="154" t="s">
        <v>1183</v>
      </c>
    </row>
    <row r="62" spans="1:8" ht="15.75">
      <c r="A62" s="153">
        <v>61</v>
      </c>
      <c r="B62" s="154" t="s">
        <v>153</v>
      </c>
      <c r="C62" s="155">
        <v>8</v>
      </c>
      <c r="D62" s="154" t="s">
        <v>1184</v>
      </c>
      <c r="E62" s="155">
        <v>8</v>
      </c>
      <c r="F62" s="153" t="s">
        <v>152</v>
      </c>
      <c r="G62" s="156">
        <v>3</v>
      </c>
      <c r="H62" s="154" t="str">
        <f>VLOOKUP(B62,[1]MKP032023!$F:$F,1,FALSE)</f>
        <v>UCSE0301</v>
      </c>
    </row>
    <row r="63" spans="1:8" ht="15.75">
      <c r="A63" s="153">
        <v>62</v>
      </c>
      <c r="B63" s="154" t="s">
        <v>155</v>
      </c>
      <c r="C63" s="155">
        <v>3</v>
      </c>
      <c r="D63" s="154" t="s">
        <v>1185</v>
      </c>
      <c r="E63" s="155">
        <v>3</v>
      </c>
      <c r="F63" s="153" t="s">
        <v>152</v>
      </c>
      <c r="G63" s="156">
        <v>3</v>
      </c>
      <c r="H63" s="154" t="str">
        <f>VLOOKUP(B63,[1]MKP032023!$F:$F,1,FALSE)</f>
        <v>UCSE0302</v>
      </c>
    </row>
    <row r="64" spans="1:8" ht="15.75">
      <c r="A64" s="153">
        <v>63</v>
      </c>
      <c r="B64" s="154" t="s">
        <v>157</v>
      </c>
      <c r="C64" s="155">
        <v>3</v>
      </c>
      <c r="D64" s="154" t="s">
        <v>1186</v>
      </c>
      <c r="E64" s="155">
        <v>3</v>
      </c>
      <c r="F64" s="153" t="s">
        <v>152</v>
      </c>
      <c r="G64" s="156">
        <v>3</v>
      </c>
      <c r="H64" s="154" t="str">
        <f>VLOOKUP(B64,[1]MKP032023!$F:$F,1,FALSE)</f>
        <v>UCSE0303</v>
      </c>
    </row>
    <row r="65" spans="1:8" ht="15.75">
      <c r="A65" s="153">
        <v>64</v>
      </c>
      <c r="B65" s="154" t="s">
        <v>159</v>
      </c>
      <c r="C65" s="155">
        <v>9</v>
      </c>
      <c r="D65" s="154" t="s">
        <v>1187</v>
      </c>
      <c r="E65" s="155">
        <v>9</v>
      </c>
      <c r="F65" s="153" t="s">
        <v>152</v>
      </c>
      <c r="G65" s="156">
        <v>3</v>
      </c>
      <c r="H65" s="154" t="str">
        <f>VLOOKUP(B65,[1]MKP032023!$F:$F,1,FALSE)</f>
        <v>UCSE0304</v>
      </c>
    </row>
    <row r="66" spans="1:8" ht="15.75">
      <c r="A66" s="153">
        <v>65</v>
      </c>
      <c r="B66" s="154" t="s">
        <v>161</v>
      </c>
      <c r="C66" s="155">
        <v>2</v>
      </c>
      <c r="D66" s="154" t="s">
        <v>1188</v>
      </c>
      <c r="E66" s="155">
        <v>2</v>
      </c>
      <c r="F66" s="153" t="s">
        <v>152</v>
      </c>
      <c r="G66" s="156">
        <v>3</v>
      </c>
      <c r="H66" s="154" t="str">
        <f>VLOOKUP(B66,[1]MKP032023!$F:$F,1,FALSE)</f>
        <v>UCSE0305</v>
      </c>
    </row>
    <row r="67" spans="1:8" ht="15.75">
      <c r="A67" s="153">
        <v>66</v>
      </c>
      <c r="B67" s="154" t="s">
        <v>163</v>
      </c>
      <c r="C67" s="155">
        <v>1</v>
      </c>
      <c r="D67" s="157" t="s">
        <v>1189</v>
      </c>
      <c r="E67" s="155">
        <v>1</v>
      </c>
      <c r="F67" s="153" t="s">
        <v>152</v>
      </c>
      <c r="G67" s="156">
        <v>3</v>
      </c>
      <c r="H67" s="154" t="s">
        <v>1183</v>
      </c>
    </row>
    <row r="68" spans="1:8" ht="15.75">
      <c r="A68" s="153">
        <v>67</v>
      </c>
      <c r="B68" s="154" t="s">
        <v>215</v>
      </c>
      <c r="C68" s="155">
        <v>10</v>
      </c>
      <c r="D68" s="154" t="s">
        <v>1190</v>
      </c>
      <c r="E68" s="155">
        <v>10</v>
      </c>
      <c r="F68" s="153" t="s">
        <v>214</v>
      </c>
      <c r="G68" s="156">
        <v>3</v>
      </c>
      <c r="H68" s="154" t="str">
        <f>VLOOKUP(B68,[1]MKP032023!$F:$F,1,FALSE)</f>
        <v>UCVL0301</v>
      </c>
    </row>
    <row r="69" spans="1:8" ht="15.75">
      <c r="A69" s="153">
        <v>68</v>
      </c>
      <c r="B69" s="154" t="s">
        <v>217</v>
      </c>
      <c r="C69" s="155">
        <v>7</v>
      </c>
      <c r="D69" s="154" t="s">
        <v>1180</v>
      </c>
      <c r="E69" s="155">
        <v>7</v>
      </c>
      <c r="F69" s="153" t="s">
        <v>214</v>
      </c>
      <c r="G69" s="156">
        <v>3</v>
      </c>
      <c r="H69" s="154" t="str">
        <f>VLOOKUP(B69,[1]MKP032023!$F:$F,1,FALSE)</f>
        <v>UCVL0302</v>
      </c>
    </row>
    <row r="70" spans="1:8" ht="15.75">
      <c r="A70" s="153">
        <v>69</v>
      </c>
      <c r="B70" s="154" t="s">
        <v>218</v>
      </c>
      <c r="C70" s="155">
        <v>7</v>
      </c>
      <c r="D70" s="154" t="s">
        <v>1191</v>
      </c>
      <c r="E70" s="155">
        <v>7</v>
      </c>
      <c r="F70" s="153" t="s">
        <v>214</v>
      </c>
      <c r="G70" s="156">
        <v>3</v>
      </c>
      <c r="H70" s="154" t="str">
        <f>VLOOKUP(B70,[1]MKP032023!$F:$F,1,FALSE)</f>
        <v>UCVL0303</v>
      </c>
    </row>
    <row r="71" spans="1:8" ht="15.75">
      <c r="A71" s="153">
        <v>70</v>
      </c>
      <c r="B71" s="154" t="s">
        <v>220</v>
      </c>
      <c r="C71" s="155">
        <v>6</v>
      </c>
      <c r="D71" s="154" t="s">
        <v>1192</v>
      </c>
      <c r="E71" s="155">
        <v>6</v>
      </c>
      <c r="F71" s="153" t="s">
        <v>214</v>
      </c>
      <c r="G71" s="156">
        <v>3</v>
      </c>
      <c r="H71" s="154" t="str">
        <f>VLOOKUP(B71,[1]MKP032023!$F:$F,1,FALSE)</f>
        <v>UCVL0304</v>
      </c>
    </row>
    <row r="72" spans="1:8" ht="15.75">
      <c r="A72" s="153">
        <v>71</v>
      </c>
      <c r="B72" s="154" t="s">
        <v>222</v>
      </c>
      <c r="C72" s="155">
        <v>6</v>
      </c>
      <c r="D72" s="154" t="s">
        <v>1193</v>
      </c>
      <c r="E72" s="155">
        <v>6</v>
      </c>
      <c r="F72" s="153" t="s">
        <v>214</v>
      </c>
      <c r="G72" s="156">
        <v>3</v>
      </c>
      <c r="H72" s="154" t="str">
        <f>VLOOKUP(B72,[1]MKP032023!$F:$F,1,FALSE)</f>
        <v>UCVL0305</v>
      </c>
    </row>
    <row r="73" spans="1:8" ht="15.75">
      <c r="A73" s="153">
        <v>72</v>
      </c>
      <c r="B73" s="154" t="s">
        <v>224</v>
      </c>
      <c r="C73" s="155">
        <v>6</v>
      </c>
      <c r="D73" s="157" t="s">
        <v>1194</v>
      </c>
      <c r="E73" s="155">
        <v>6</v>
      </c>
      <c r="F73" s="153" t="s">
        <v>214</v>
      </c>
      <c r="G73" s="156">
        <v>3</v>
      </c>
      <c r="H73" s="154" t="s">
        <v>1183</v>
      </c>
    </row>
    <row r="74" spans="1:8" ht="15.75">
      <c r="A74" s="153">
        <v>73</v>
      </c>
      <c r="B74" s="154" t="s">
        <v>273</v>
      </c>
      <c r="C74" s="155">
        <v>4</v>
      </c>
      <c r="D74" s="154" t="s">
        <v>1195</v>
      </c>
      <c r="E74" s="155">
        <v>4</v>
      </c>
      <c r="F74" s="153" t="s">
        <v>268</v>
      </c>
      <c r="G74" s="156">
        <v>3</v>
      </c>
      <c r="H74" s="154" t="str">
        <f>VLOOKUP(B74,[1]MKP032023!$F:$F,1,FALSE)</f>
        <v>UELE0301</v>
      </c>
    </row>
    <row r="75" spans="1:8" ht="15.75">
      <c r="A75" s="153">
        <v>74</v>
      </c>
      <c r="B75" s="154" t="s">
        <v>271</v>
      </c>
      <c r="C75" s="155">
        <v>1</v>
      </c>
      <c r="D75" s="154" t="s">
        <v>1196</v>
      </c>
      <c r="E75" s="155">
        <v>1</v>
      </c>
      <c r="F75" s="153" t="s">
        <v>268</v>
      </c>
      <c r="G75" s="156">
        <v>3</v>
      </c>
      <c r="H75" s="154" t="str">
        <f>VLOOKUP(B75,[1]MKP032023!$F:$F,1,FALSE)</f>
        <v>UELE0304</v>
      </c>
    </row>
    <row r="76" spans="1:8" ht="15.75">
      <c r="A76" s="153">
        <v>75</v>
      </c>
      <c r="B76" s="154" t="s">
        <v>277</v>
      </c>
      <c r="C76" s="155">
        <v>8</v>
      </c>
      <c r="D76" s="154" t="s">
        <v>1197</v>
      </c>
      <c r="E76" s="155">
        <v>8</v>
      </c>
      <c r="F76" s="153" t="s">
        <v>268</v>
      </c>
      <c r="G76" s="156">
        <v>3</v>
      </c>
      <c r="H76" s="154" t="str">
        <f>VLOOKUP(B76,[1]MKP032023!$F:$F,1,FALSE)</f>
        <v>UELE0305</v>
      </c>
    </row>
    <row r="77" spans="1:8" ht="15.75">
      <c r="A77" s="153">
        <v>76</v>
      </c>
      <c r="B77" s="154" t="s">
        <v>1198</v>
      </c>
      <c r="C77" s="155">
        <v>1</v>
      </c>
      <c r="D77" s="154" t="s">
        <v>1199</v>
      </c>
      <c r="E77" s="155">
        <v>1</v>
      </c>
      <c r="F77" s="153" t="s">
        <v>715</v>
      </c>
      <c r="G77" s="156">
        <v>3</v>
      </c>
      <c r="H77" s="154" t="e">
        <f>VLOOKUP(B77,[1]MKP032023!$F:$F,1,FALSE)</f>
        <v>#N/A</v>
      </c>
    </row>
    <row r="78" spans="1:8" ht="15.75">
      <c r="A78" s="153">
        <v>77</v>
      </c>
      <c r="B78" s="154" t="s">
        <v>1200</v>
      </c>
      <c r="C78" s="155">
        <v>1</v>
      </c>
      <c r="D78" s="154" t="s">
        <v>1201</v>
      </c>
      <c r="E78" s="155">
        <v>1</v>
      </c>
      <c r="F78" s="153" t="s">
        <v>715</v>
      </c>
      <c r="G78" s="156">
        <v>3</v>
      </c>
      <c r="H78" s="154" t="e">
        <f>VLOOKUP(B78,[1]MKP032023!$F:$F,1,FALSE)</f>
        <v>#N/A</v>
      </c>
    </row>
    <row r="79" spans="1:8" ht="15.75">
      <c r="A79" s="153">
        <v>78</v>
      </c>
      <c r="B79" s="154" t="s">
        <v>1202</v>
      </c>
      <c r="C79" s="155">
        <v>1</v>
      </c>
      <c r="D79" s="154" t="s">
        <v>1203</v>
      </c>
      <c r="E79" s="155">
        <v>1</v>
      </c>
      <c r="F79" s="153" t="s">
        <v>715</v>
      </c>
      <c r="G79" s="156">
        <v>3</v>
      </c>
      <c r="H79" s="154" t="e">
        <f>VLOOKUP(B79,[1]MKP032023!$F:$F,1,FALSE)</f>
        <v>#N/A</v>
      </c>
    </row>
    <row r="80" spans="1:8" ht="15.75">
      <c r="A80" s="153">
        <v>79</v>
      </c>
      <c r="B80" s="154" t="s">
        <v>1204</v>
      </c>
      <c r="C80" s="155">
        <v>1</v>
      </c>
      <c r="D80" s="154" t="s">
        <v>1205</v>
      </c>
      <c r="E80" s="155">
        <v>1</v>
      </c>
      <c r="F80" s="153" t="s">
        <v>715</v>
      </c>
      <c r="G80" s="156">
        <v>3</v>
      </c>
      <c r="H80" s="154" t="e">
        <f>VLOOKUP(B80,[1]MKP032023!$F:$F,1,FALSE)</f>
        <v>#N/A</v>
      </c>
    </row>
    <row r="81" spans="1:8" ht="15.75">
      <c r="A81" s="153">
        <v>80</v>
      </c>
      <c r="B81" s="154" t="s">
        <v>1206</v>
      </c>
      <c r="C81" s="155">
        <v>1</v>
      </c>
      <c r="D81" s="154" t="s">
        <v>1207</v>
      </c>
      <c r="E81" s="155">
        <v>1</v>
      </c>
      <c r="F81" s="153" t="s">
        <v>715</v>
      </c>
      <c r="G81" s="156">
        <v>3</v>
      </c>
      <c r="H81" s="154" t="e">
        <f>VLOOKUP(B81,[1]MKP032023!$F:$F,1,FALSE)</f>
        <v>#N/A</v>
      </c>
    </row>
    <row r="82" spans="1:8" ht="15.75">
      <c r="A82" s="153">
        <v>81</v>
      </c>
      <c r="B82" s="154" t="s">
        <v>1208</v>
      </c>
      <c r="C82" s="155">
        <v>1</v>
      </c>
      <c r="D82" s="157" t="s">
        <v>1189</v>
      </c>
      <c r="E82" s="155">
        <v>1</v>
      </c>
      <c r="F82" s="153" t="s">
        <v>715</v>
      </c>
      <c r="G82" s="156">
        <v>3</v>
      </c>
      <c r="H82" s="154" t="s">
        <v>1183</v>
      </c>
    </row>
    <row r="83" spans="1:8" ht="15.75">
      <c r="A83" s="153">
        <v>82</v>
      </c>
      <c r="B83" s="154" t="s">
        <v>1209</v>
      </c>
      <c r="C83" s="155">
        <v>4</v>
      </c>
      <c r="D83" s="154" t="s">
        <v>1173</v>
      </c>
      <c r="E83" s="155">
        <v>4</v>
      </c>
      <c r="F83" s="153" t="s">
        <v>292</v>
      </c>
      <c r="G83" s="156">
        <v>3</v>
      </c>
      <c r="H83" s="154" t="e">
        <f>VLOOKUP(B83,[1]MKP032023!$F:$F,1,FALSE)</f>
        <v>#N/A</v>
      </c>
    </row>
    <row r="84" spans="1:8" ht="15.75">
      <c r="A84" s="153">
        <v>83</v>
      </c>
      <c r="B84" s="154" t="s">
        <v>1210</v>
      </c>
      <c r="C84" s="155">
        <v>2</v>
      </c>
      <c r="D84" s="154" t="s">
        <v>1211</v>
      </c>
      <c r="E84" s="155">
        <v>2</v>
      </c>
      <c r="F84" s="153" t="s">
        <v>292</v>
      </c>
      <c r="G84" s="156">
        <v>3</v>
      </c>
      <c r="H84" s="154" t="e">
        <f>VLOOKUP(B84,[1]MKP032023!$F:$F,1,FALSE)</f>
        <v>#N/A</v>
      </c>
    </row>
    <row r="85" spans="1:8" ht="15.75">
      <c r="A85" s="153">
        <v>84</v>
      </c>
      <c r="B85" s="154" t="s">
        <v>297</v>
      </c>
      <c r="C85" s="155">
        <v>2</v>
      </c>
      <c r="D85" s="154" t="s">
        <v>1174</v>
      </c>
      <c r="E85" s="155">
        <v>2</v>
      </c>
      <c r="F85" s="153" t="s">
        <v>292</v>
      </c>
      <c r="G85" s="156">
        <v>3</v>
      </c>
      <c r="H85" s="154" t="e">
        <f>VLOOKUP(B85,[1]MKP032023!$F:$F,1,FALSE)</f>
        <v>#N/A</v>
      </c>
    </row>
    <row r="86" spans="1:8" ht="15.75">
      <c r="A86" s="153">
        <v>85</v>
      </c>
      <c r="B86" s="154" t="s">
        <v>293</v>
      </c>
      <c r="C86" s="155">
        <v>2</v>
      </c>
      <c r="D86" s="154" t="s">
        <v>1212</v>
      </c>
      <c r="E86" s="155">
        <v>2</v>
      </c>
      <c r="F86" s="153" t="s">
        <v>292</v>
      </c>
      <c r="G86" s="156">
        <v>3</v>
      </c>
      <c r="H86" s="154" t="e">
        <f>VLOOKUP(B86,[1]MKP032023!$F:$F,1,FALSE)</f>
        <v>#N/A</v>
      </c>
    </row>
    <row r="87" spans="1:8" ht="15.75">
      <c r="A87" s="153">
        <v>86</v>
      </c>
      <c r="B87" s="154" t="s">
        <v>295</v>
      </c>
      <c r="C87" s="155">
        <v>1</v>
      </c>
      <c r="D87" s="154" t="s">
        <v>1213</v>
      </c>
      <c r="E87" s="155">
        <v>1</v>
      </c>
      <c r="F87" s="153" t="s">
        <v>292</v>
      </c>
      <c r="G87" s="156">
        <v>3</v>
      </c>
      <c r="H87" s="154" t="e">
        <f>VLOOKUP(B87,[1]MKP032023!$F:$F,1,FALSE)</f>
        <v>#N/A</v>
      </c>
    </row>
    <row r="88" spans="1:8" ht="15.75">
      <c r="A88" s="153">
        <v>87</v>
      </c>
      <c r="B88" s="154" t="s">
        <v>1214</v>
      </c>
      <c r="C88" s="155">
        <v>1</v>
      </c>
      <c r="D88" s="157" t="s">
        <v>1215</v>
      </c>
      <c r="E88" s="155">
        <v>1</v>
      </c>
      <c r="F88" s="153" t="s">
        <v>292</v>
      </c>
      <c r="G88" s="156">
        <v>3</v>
      </c>
      <c r="H88" s="154" t="s">
        <v>1183</v>
      </c>
    </row>
    <row r="89" spans="1:8" ht="15.75">
      <c r="A89" s="153">
        <v>88</v>
      </c>
      <c r="B89" s="154" t="s">
        <v>300</v>
      </c>
      <c r="C89" s="155">
        <v>2</v>
      </c>
      <c r="D89" s="154" t="s">
        <v>1216</v>
      </c>
      <c r="E89" s="155">
        <v>2</v>
      </c>
      <c r="F89" s="153" t="s">
        <v>299</v>
      </c>
      <c r="G89" s="156">
        <v>3</v>
      </c>
      <c r="H89" s="154" t="str">
        <f>VLOOKUP(B89,[1]MKP032023!$F:$F,1,FALSE)</f>
        <v>UETC0301</v>
      </c>
    </row>
    <row r="90" spans="1:8" ht="15.75">
      <c r="A90" s="153">
        <v>89</v>
      </c>
      <c r="B90" s="154" t="s">
        <v>301</v>
      </c>
      <c r="C90" s="155">
        <v>3</v>
      </c>
      <c r="D90" s="154" t="s">
        <v>1217</v>
      </c>
      <c r="E90" s="155">
        <v>3</v>
      </c>
      <c r="F90" s="153" t="s">
        <v>299</v>
      </c>
      <c r="G90" s="156">
        <v>3</v>
      </c>
      <c r="H90" s="154" t="str">
        <f>VLOOKUP(B90,[1]MKP032023!$F:$F,1,FALSE)</f>
        <v>UETC0302</v>
      </c>
    </row>
    <row r="91" spans="1:8" ht="15.75">
      <c r="A91" s="153">
        <v>90</v>
      </c>
      <c r="B91" s="154" t="s">
        <v>1218</v>
      </c>
      <c r="C91" s="155">
        <v>1</v>
      </c>
      <c r="D91" s="154" t="s">
        <v>1219</v>
      </c>
      <c r="E91" s="155">
        <v>1</v>
      </c>
      <c r="F91" s="153" t="s">
        <v>775</v>
      </c>
      <c r="G91" s="156">
        <v>3</v>
      </c>
      <c r="H91" s="154" t="e">
        <f>VLOOKUP(B91,[1]MKP032023!$F:$F,1,FALSE)</f>
        <v>#N/A</v>
      </c>
    </row>
    <row r="92" spans="1:8" ht="15.75">
      <c r="A92" s="153">
        <v>91</v>
      </c>
      <c r="B92" s="154" t="s">
        <v>1220</v>
      </c>
      <c r="C92" s="155">
        <v>1</v>
      </c>
      <c r="D92" s="154" t="s">
        <v>1173</v>
      </c>
      <c r="E92" s="155">
        <v>1</v>
      </c>
      <c r="F92" s="153" t="s">
        <v>775</v>
      </c>
      <c r="G92" s="156">
        <v>3</v>
      </c>
      <c r="H92" s="154" t="e">
        <f>VLOOKUP(B92,[1]MKP032023!$F:$F,1,FALSE)</f>
        <v>#N/A</v>
      </c>
    </row>
    <row r="93" spans="1:8" ht="15.75">
      <c r="A93" s="153">
        <v>92</v>
      </c>
      <c r="B93" s="154" t="s">
        <v>1221</v>
      </c>
      <c r="C93" s="155">
        <v>1</v>
      </c>
      <c r="D93" s="154" t="s">
        <v>1222</v>
      </c>
      <c r="E93" s="155">
        <v>1</v>
      </c>
      <c r="F93" s="153" t="s">
        <v>775</v>
      </c>
      <c r="G93" s="156">
        <v>3</v>
      </c>
      <c r="H93" s="154" t="e">
        <f>VLOOKUP(B93,[1]MKP032023!$F:$F,1,FALSE)</f>
        <v>#N/A</v>
      </c>
    </row>
    <row r="94" spans="1:8" ht="15.75">
      <c r="A94" s="153">
        <v>93</v>
      </c>
      <c r="B94" s="154" t="s">
        <v>1223</v>
      </c>
      <c r="C94" s="155">
        <v>1</v>
      </c>
      <c r="D94" s="154" t="s">
        <v>1224</v>
      </c>
      <c r="E94" s="155">
        <v>1</v>
      </c>
      <c r="F94" s="153" t="s">
        <v>775</v>
      </c>
      <c r="G94" s="156">
        <v>3</v>
      </c>
      <c r="H94" s="154" t="e">
        <f>VLOOKUP(B94,[1]MKP032023!$F:$F,1,FALSE)</f>
        <v>#N/A</v>
      </c>
    </row>
    <row r="95" spans="1:8" ht="15.75">
      <c r="A95" s="153">
        <v>94</v>
      </c>
      <c r="B95" s="154" t="s">
        <v>327</v>
      </c>
      <c r="C95" s="155">
        <v>27</v>
      </c>
      <c r="D95" s="154" t="s">
        <v>1225</v>
      </c>
      <c r="E95" s="155">
        <v>27</v>
      </c>
      <c r="F95" s="153" t="s">
        <v>811</v>
      </c>
      <c r="G95" s="156">
        <v>3</v>
      </c>
      <c r="H95" s="154" t="str">
        <f>VLOOKUP(B95,[1]MKP032023!$F:$F,1,FALSE)</f>
        <v>UMCH0301</v>
      </c>
    </row>
    <row r="96" spans="1:8" ht="15.75">
      <c r="A96" s="153">
        <v>95</v>
      </c>
      <c r="B96" s="154" t="s">
        <v>328</v>
      </c>
      <c r="C96" s="155">
        <v>5</v>
      </c>
      <c r="D96" s="154" t="s">
        <v>1226</v>
      </c>
      <c r="E96" s="155">
        <v>5</v>
      </c>
      <c r="F96" s="153" t="s">
        <v>811</v>
      </c>
      <c r="G96" s="156">
        <v>3</v>
      </c>
      <c r="H96" s="154" t="str">
        <f>VLOOKUP(B96,[1]MKP032023!$F:$F,1,FALSE)</f>
        <v>UMCH0302</v>
      </c>
    </row>
    <row r="97" spans="1:8" ht="15.75">
      <c r="A97" s="153">
        <v>96</v>
      </c>
      <c r="B97" s="154" t="s">
        <v>330</v>
      </c>
      <c r="C97" s="155">
        <v>8</v>
      </c>
      <c r="D97" s="154" t="s">
        <v>1174</v>
      </c>
      <c r="E97" s="155">
        <v>8</v>
      </c>
      <c r="F97" s="153" t="s">
        <v>811</v>
      </c>
      <c r="G97" s="156">
        <v>3</v>
      </c>
      <c r="H97" s="154" t="str">
        <f>VLOOKUP(B97,[1]MKP032023!$F:$F,1,FALSE)</f>
        <v>UMCH0303</v>
      </c>
    </row>
    <row r="98" spans="1:8" ht="15.75">
      <c r="A98" s="153">
        <v>97</v>
      </c>
      <c r="B98" s="154" t="s">
        <v>1227</v>
      </c>
      <c r="C98" s="155">
        <v>6</v>
      </c>
      <c r="D98" s="154" t="s">
        <v>1228</v>
      </c>
      <c r="E98" s="155">
        <v>6</v>
      </c>
      <c r="F98" s="153" t="s">
        <v>811</v>
      </c>
      <c r="G98" s="156">
        <v>3</v>
      </c>
      <c r="H98" s="154" t="str">
        <f>VLOOKUP(B98,[1]MKP032023!$F:$F,1,FALSE)</f>
        <v>UMCH0304</v>
      </c>
    </row>
    <row r="99" spans="1:8" ht="15.75">
      <c r="A99" s="153">
        <v>98</v>
      </c>
      <c r="B99" s="154" t="s">
        <v>333</v>
      </c>
      <c r="C99" s="155">
        <v>5</v>
      </c>
      <c r="D99" s="154" t="s">
        <v>1229</v>
      </c>
      <c r="E99" s="155">
        <v>5</v>
      </c>
      <c r="F99" s="153" t="s">
        <v>811</v>
      </c>
      <c r="G99" s="156">
        <v>3</v>
      </c>
      <c r="H99" s="154" t="str">
        <f>VLOOKUP(B99,[1]MKP032023!$F:$F,1,FALSE)</f>
        <v>UMCH0305</v>
      </c>
    </row>
    <row r="100" spans="1:8" ht="15.75">
      <c r="A100" s="153">
        <v>99</v>
      </c>
      <c r="B100" s="154" t="s">
        <v>335</v>
      </c>
      <c r="C100" s="155">
        <v>4</v>
      </c>
      <c r="D100" s="154" t="s">
        <v>1230</v>
      </c>
      <c r="E100" s="155">
        <v>4</v>
      </c>
      <c r="F100" s="153" t="s">
        <v>811</v>
      </c>
      <c r="G100" s="156">
        <v>3</v>
      </c>
      <c r="H100" s="154" t="str">
        <f>VLOOKUP(B100,[1]MKP032023!$F:$F,1,FALSE)</f>
        <v>UMCH0361</v>
      </c>
    </row>
    <row r="101" spans="1:8" ht="15.75">
      <c r="A101" s="153">
        <v>100</v>
      </c>
      <c r="B101" s="154" t="s">
        <v>1231</v>
      </c>
      <c r="C101" s="155">
        <v>1</v>
      </c>
      <c r="D101" s="154" t="s">
        <v>1232</v>
      </c>
      <c r="E101" s="155">
        <v>1</v>
      </c>
      <c r="F101" s="153" t="s">
        <v>851</v>
      </c>
      <c r="G101" s="156">
        <v>3</v>
      </c>
      <c r="H101" s="154" t="e">
        <f>VLOOKUP(B101,[1]MKP032023!$F:$F,1,FALSE)</f>
        <v>#N/A</v>
      </c>
    </row>
    <row r="102" spans="1:8" ht="15.75">
      <c r="A102" s="153">
        <v>101</v>
      </c>
      <c r="B102" s="154" t="s">
        <v>367</v>
      </c>
      <c r="C102" s="155">
        <v>3</v>
      </c>
      <c r="D102" s="154" t="s">
        <v>1233</v>
      </c>
      <c r="E102" s="155">
        <v>3</v>
      </c>
      <c r="F102" s="153" t="s">
        <v>107</v>
      </c>
      <c r="G102" s="156">
        <v>4</v>
      </c>
      <c r="H102" s="154" t="str">
        <f>VLOOKUP(B102,[1]MKP032023!$F:$F,1,FALSE)</f>
        <v>UBIO0401</v>
      </c>
    </row>
    <row r="103" spans="1:8" ht="15.75">
      <c r="A103" s="153">
        <v>102</v>
      </c>
      <c r="B103" s="154" t="s">
        <v>369</v>
      </c>
      <c r="C103" s="155">
        <v>1</v>
      </c>
      <c r="D103" s="154" t="s">
        <v>1234</v>
      </c>
      <c r="E103" s="155">
        <v>1</v>
      </c>
      <c r="F103" s="153" t="s">
        <v>107</v>
      </c>
      <c r="G103" s="156">
        <v>4</v>
      </c>
      <c r="H103" s="154" t="str">
        <f>VLOOKUP(B103,[1]MKP032023!$F:$F,1,FALSE)</f>
        <v>UBIO0402</v>
      </c>
    </row>
    <row r="104" spans="1:8" ht="15.75">
      <c r="A104" s="153">
        <v>103</v>
      </c>
      <c r="B104" s="154" t="s">
        <v>370</v>
      </c>
      <c r="C104" s="155">
        <v>6</v>
      </c>
      <c r="D104" s="154" t="s">
        <v>1235</v>
      </c>
      <c r="E104" s="155">
        <v>6</v>
      </c>
      <c r="F104" s="153" t="s">
        <v>107</v>
      </c>
      <c r="G104" s="156">
        <v>4</v>
      </c>
      <c r="H104" s="154" t="str">
        <f>VLOOKUP(B104,[1]MKP032023!$F:$F,1,FALSE)</f>
        <v>UBIO0403</v>
      </c>
    </row>
    <row r="105" spans="1:8" ht="15.75">
      <c r="A105" s="153">
        <v>104</v>
      </c>
      <c r="B105" s="154" t="s">
        <v>371</v>
      </c>
      <c r="C105" s="155">
        <v>4</v>
      </c>
      <c r="D105" s="154" t="s">
        <v>1236</v>
      </c>
      <c r="E105" s="155">
        <v>4</v>
      </c>
      <c r="F105" s="153" t="s">
        <v>107</v>
      </c>
      <c r="G105" s="156">
        <v>4</v>
      </c>
      <c r="H105" s="154" t="str">
        <f>VLOOKUP(B105,[1]MKP032023!$F:$F,1,FALSE)</f>
        <v>UBIO0404</v>
      </c>
    </row>
    <row r="106" spans="1:8" ht="15.75">
      <c r="A106" s="153">
        <v>105</v>
      </c>
      <c r="B106" s="154" t="s">
        <v>372</v>
      </c>
      <c r="C106" s="155">
        <v>1</v>
      </c>
      <c r="D106" s="154" t="s">
        <v>1237</v>
      </c>
      <c r="E106" s="155">
        <v>1</v>
      </c>
      <c r="F106" s="153" t="s">
        <v>107</v>
      </c>
      <c r="G106" s="156">
        <v>4</v>
      </c>
      <c r="H106" s="154" t="str">
        <f>VLOOKUP(B106,[1]MKP032023!$F:$F,1,FALSE)</f>
        <v>UBIO0405</v>
      </c>
    </row>
    <row r="107" spans="1:8" ht="15.75">
      <c r="A107" s="153">
        <v>106</v>
      </c>
      <c r="B107" s="154" t="s">
        <v>373</v>
      </c>
      <c r="C107" s="155">
        <v>1</v>
      </c>
      <c r="D107" s="157" t="s">
        <v>1189</v>
      </c>
      <c r="E107" s="155">
        <v>1</v>
      </c>
      <c r="F107" s="153" t="s">
        <v>107</v>
      </c>
      <c r="G107" s="156">
        <v>4</v>
      </c>
      <c r="H107" s="154" t="s">
        <v>1183</v>
      </c>
    </row>
    <row r="108" spans="1:8" ht="15.75">
      <c r="A108" s="153">
        <v>107</v>
      </c>
      <c r="B108" s="154" t="s">
        <v>374</v>
      </c>
      <c r="C108" s="155">
        <v>8</v>
      </c>
      <c r="D108" s="154" t="s">
        <v>1238</v>
      </c>
      <c r="E108" s="155">
        <v>8</v>
      </c>
      <c r="F108" s="153" t="s">
        <v>139</v>
      </c>
      <c r="G108" s="156">
        <v>4</v>
      </c>
      <c r="H108" s="154" t="str">
        <f>VLOOKUP(B108,[1]MKP032023!$F:$F,1,FALSE)</f>
        <v>UCEE0401</v>
      </c>
    </row>
    <row r="109" spans="1:8" ht="15.75">
      <c r="A109" s="153">
        <v>108</v>
      </c>
      <c r="B109" s="154" t="s">
        <v>376</v>
      </c>
      <c r="C109" s="155">
        <v>4</v>
      </c>
      <c r="D109" s="154" t="s">
        <v>1239</v>
      </c>
      <c r="E109" s="155">
        <v>4</v>
      </c>
      <c r="F109" s="153" t="s">
        <v>139</v>
      </c>
      <c r="G109" s="156">
        <v>4</v>
      </c>
      <c r="H109" s="154" t="str">
        <f>VLOOKUP(B109,[1]MKP032023!$F:$F,1,FALSE)</f>
        <v>UCEE0402</v>
      </c>
    </row>
    <row r="110" spans="1:8" ht="15.75">
      <c r="A110" s="153">
        <v>109</v>
      </c>
      <c r="B110" s="154" t="s">
        <v>377</v>
      </c>
      <c r="C110" s="155">
        <v>10</v>
      </c>
      <c r="D110" s="154" t="s">
        <v>1240</v>
      </c>
      <c r="E110" s="155">
        <v>10</v>
      </c>
      <c r="F110" s="153" t="s">
        <v>139</v>
      </c>
      <c r="G110" s="156">
        <v>4</v>
      </c>
      <c r="H110" s="154" t="str">
        <f>VLOOKUP(B110,[1]MKP032023!$F:$F,1,FALSE)</f>
        <v>UCEE0403</v>
      </c>
    </row>
    <row r="111" spans="1:8" ht="15.75">
      <c r="A111" s="153">
        <v>110</v>
      </c>
      <c r="B111" s="154" t="s">
        <v>378</v>
      </c>
      <c r="C111" s="155">
        <v>8</v>
      </c>
      <c r="D111" s="154" t="s">
        <v>1241</v>
      </c>
      <c r="E111" s="155">
        <v>8</v>
      </c>
      <c r="F111" s="153" t="s">
        <v>139</v>
      </c>
      <c r="G111" s="156">
        <v>4</v>
      </c>
      <c r="H111" s="154" t="str">
        <f>VLOOKUP(B111,[1]MKP032023!$F:$F,1,FALSE)</f>
        <v>UCEE0404</v>
      </c>
    </row>
    <row r="112" spans="1:8" ht="15.75">
      <c r="A112" s="153">
        <v>111</v>
      </c>
      <c r="B112" s="154" t="s">
        <v>382</v>
      </c>
      <c r="C112" s="155">
        <v>4</v>
      </c>
      <c r="D112" s="154" t="s">
        <v>1242</v>
      </c>
      <c r="E112" s="155">
        <v>4</v>
      </c>
      <c r="F112" s="153" t="s">
        <v>139</v>
      </c>
      <c r="G112" s="156">
        <v>4</v>
      </c>
      <c r="H112" s="154" t="str">
        <f>VLOOKUP(B112,[1]MKP032023!$F:$F,1,FALSE)</f>
        <v>UCEE0422</v>
      </c>
    </row>
    <row r="113" spans="1:8" ht="15.75">
      <c r="A113" s="153">
        <v>112</v>
      </c>
      <c r="B113" s="154" t="s">
        <v>386</v>
      </c>
      <c r="C113" s="155">
        <v>13</v>
      </c>
      <c r="D113" s="154" t="s">
        <v>1243</v>
      </c>
      <c r="E113" s="155">
        <v>13</v>
      </c>
      <c r="F113" s="153" t="s">
        <v>139</v>
      </c>
      <c r="G113" s="156">
        <v>4</v>
      </c>
      <c r="H113" s="154" t="str">
        <f>VLOOKUP(B113,[1]MKP032023!$F:$F,1,FALSE)</f>
        <v>UCEE0462</v>
      </c>
    </row>
    <row r="114" spans="1:8" ht="15.75">
      <c r="A114" s="153">
        <v>113</v>
      </c>
      <c r="B114" s="154" t="s">
        <v>391</v>
      </c>
      <c r="C114" s="155">
        <v>12</v>
      </c>
      <c r="D114" s="154" t="s">
        <v>1244</v>
      </c>
      <c r="E114" s="155">
        <v>12</v>
      </c>
      <c r="F114" s="153" t="s">
        <v>152</v>
      </c>
      <c r="G114" s="156">
        <v>4</v>
      </c>
      <c r="H114" s="154" t="str">
        <f>VLOOKUP(B114,[1]MKP032023!$F:$F,1,FALSE)</f>
        <v>UCSE0401</v>
      </c>
    </row>
    <row r="115" spans="1:8" ht="15.75">
      <c r="A115" s="153">
        <v>114</v>
      </c>
      <c r="B115" s="154" t="s">
        <v>392</v>
      </c>
      <c r="C115" s="155">
        <v>38</v>
      </c>
      <c r="D115" s="154" t="s">
        <v>1245</v>
      </c>
      <c r="E115" s="155">
        <v>38</v>
      </c>
      <c r="F115" s="153" t="s">
        <v>152</v>
      </c>
      <c r="G115" s="156">
        <v>4</v>
      </c>
      <c r="H115" s="154" t="str">
        <f>VLOOKUP(B115,[1]MKP032023!$F:$F,1,FALSE)</f>
        <v>UCSE0402</v>
      </c>
    </row>
    <row r="116" spans="1:8" ht="15.75">
      <c r="A116" s="153">
        <v>115</v>
      </c>
      <c r="B116" s="154" t="s">
        <v>394</v>
      </c>
      <c r="C116" s="155">
        <v>38</v>
      </c>
      <c r="D116" s="154" t="s">
        <v>1246</v>
      </c>
      <c r="E116" s="155">
        <v>38</v>
      </c>
      <c r="F116" s="153" t="s">
        <v>152</v>
      </c>
      <c r="G116" s="156">
        <v>4</v>
      </c>
      <c r="H116" s="154" t="str">
        <f>VLOOKUP(B116,[1]MKP032023!$F:$F,1,FALSE)</f>
        <v>UCSE0403</v>
      </c>
    </row>
    <row r="117" spans="1:8" ht="15.75">
      <c r="A117" s="153">
        <v>116</v>
      </c>
      <c r="B117" s="154" t="s">
        <v>395</v>
      </c>
      <c r="C117" s="155">
        <v>54</v>
      </c>
      <c r="D117" s="154" t="s">
        <v>1247</v>
      </c>
      <c r="E117" s="155">
        <v>54</v>
      </c>
      <c r="F117" s="153" t="s">
        <v>152</v>
      </c>
      <c r="G117" s="156">
        <v>4</v>
      </c>
      <c r="H117" s="154" t="str">
        <f>VLOOKUP(B117,[1]MKP032023!$F:$F,1,FALSE)</f>
        <v>UCSE0404</v>
      </c>
    </row>
    <row r="118" spans="1:8" ht="15.75">
      <c r="A118" s="153">
        <v>117</v>
      </c>
      <c r="B118" s="154" t="s">
        <v>397</v>
      </c>
      <c r="C118" s="155">
        <v>20</v>
      </c>
      <c r="D118" s="154" t="s">
        <v>1248</v>
      </c>
      <c r="E118" s="155">
        <v>20</v>
      </c>
      <c r="F118" s="153" t="s">
        <v>152</v>
      </c>
      <c r="G118" s="156">
        <v>4</v>
      </c>
      <c r="H118" s="154" t="str">
        <f>VLOOKUP(B118,[1]MKP032023!$F:$F,1,FALSE)</f>
        <v>UCSE0405</v>
      </c>
    </row>
    <row r="119" spans="1:8" ht="15.75">
      <c r="A119" s="153">
        <v>118</v>
      </c>
      <c r="B119" s="154" t="s">
        <v>398</v>
      </c>
      <c r="C119" s="155">
        <v>8</v>
      </c>
      <c r="D119" s="154" t="s">
        <v>1249</v>
      </c>
      <c r="E119" s="155">
        <v>8</v>
      </c>
      <c r="F119" s="153" t="s">
        <v>152</v>
      </c>
      <c r="G119" s="156">
        <v>4</v>
      </c>
      <c r="H119" s="154" t="str">
        <f>VLOOKUP(B119,[1]MKP032023!$F:$F,1,FALSE)</f>
        <v>UCSE0461</v>
      </c>
    </row>
    <row r="120" spans="1:8" ht="15.75">
      <c r="A120" s="153">
        <v>119</v>
      </c>
      <c r="B120" s="154" t="s">
        <v>240</v>
      </c>
      <c r="C120" s="155">
        <v>67</v>
      </c>
      <c r="D120" s="154" t="s">
        <v>1240</v>
      </c>
      <c r="E120" s="155">
        <v>67</v>
      </c>
      <c r="F120" s="153" t="s">
        <v>214</v>
      </c>
      <c r="G120" s="156">
        <v>4</v>
      </c>
      <c r="H120" s="154" t="str">
        <f>VLOOKUP(B120,[1]MKP032023!$F:$F,1,FALSE)</f>
        <v>UCVL0401</v>
      </c>
    </row>
    <row r="121" spans="1:8" ht="15.75">
      <c r="A121" s="153">
        <v>120</v>
      </c>
      <c r="B121" s="154" t="s">
        <v>242</v>
      </c>
      <c r="C121" s="155">
        <v>17</v>
      </c>
      <c r="D121" s="154" t="s">
        <v>1250</v>
      </c>
      <c r="E121" s="155">
        <v>17</v>
      </c>
      <c r="F121" s="153" t="s">
        <v>214</v>
      </c>
      <c r="G121" s="156">
        <v>4</v>
      </c>
      <c r="H121" s="154" t="str">
        <f>VLOOKUP(B121,[1]MKP032023!$F:$F,1,FALSE)</f>
        <v>UCVL0402</v>
      </c>
    </row>
    <row r="122" spans="1:8" ht="15.75">
      <c r="A122" s="153">
        <v>121</v>
      </c>
      <c r="B122" s="154" t="s">
        <v>244</v>
      </c>
      <c r="C122" s="155">
        <v>8</v>
      </c>
      <c r="D122" s="154" t="s">
        <v>1251</v>
      </c>
      <c r="E122" s="155">
        <v>8</v>
      </c>
      <c r="F122" s="153" t="s">
        <v>214</v>
      </c>
      <c r="G122" s="156">
        <v>4</v>
      </c>
      <c r="H122" s="154" t="str">
        <f>VLOOKUP(B122,[1]MKP032023!$F:$F,1,FALSE)</f>
        <v>UCVL0403</v>
      </c>
    </row>
    <row r="123" spans="1:8" ht="15.75">
      <c r="A123" s="153">
        <v>122</v>
      </c>
      <c r="B123" s="154" t="s">
        <v>246</v>
      </c>
      <c r="C123" s="155">
        <v>54</v>
      </c>
      <c r="D123" s="154" t="s">
        <v>1252</v>
      </c>
      <c r="E123" s="155">
        <v>54</v>
      </c>
      <c r="F123" s="153" t="s">
        <v>214</v>
      </c>
      <c r="G123" s="156">
        <v>4</v>
      </c>
      <c r="H123" s="154" t="str">
        <f>VLOOKUP(B123,[1]MKP032023!$F:$F,1,FALSE)</f>
        <v>UCVL0404</v>
      </c>
    </row>
    <row r="124" spans="1:8" ht="15.75">
      <c r="A124" s="153">
        <v>123</v>
      </c>
      <c r="B124" s="154" t="s">
        <v>248</v>
      </c>
      <c r="C124" s="155">
        <v>14</v>
      </c>
      <c r="D124" s="154" t="s">
        <v>1253</v>
      </c>
      <c r="E124" s="155">
        <v>14</v>
      </c>
      <c r="F124" s="153" t="s">
        <v>214</v>
      </c>
      <c r="G124" s="156">
        <v>4</v>
      </c>
      <c r="H124" s="154" t="str">
        <f>VLOOKUP(B124,[1]MKP032023!$F:$F,1,FALSE)</f>
        <v>UCVL0405</v>
      </c>
    </row>
    <row r="125" spans="1:8" ht="15.75">
      <c r="A125" s="153">
        <v>124</v>
      </c>
      <c r="B125" s="154" t="s">
        <v>250</v>
      </c>
      <c r="C125" s="155">
        <v>4</v>
      </c>
      <c r="D125" s="154" t="s">
        <v>1254</v>
      </c>
      <c r="E125" s="155">
        <v>4</v>
      </c>
      <c r="F125" s="153" t="s">
        <v>214</v>
      </c>
      <c r="G125" s="156">
        <v>4</v>
      </c>
      <c r="H125" s="154" t="str">
        <f>VLOOKUP(B125,[1]MKP032023!$F:$F,1,FALSE)</f>
        <v>UCVL0461</v>
      </c>
    </row>
    <row r="126" spans="1:8" ht="15.75">
      <c r="A126" s="153">
        <v>125</v>
      </c>
      <c r="B126" s="154" t="s">
        <v>407</v>
      </c>
      <c r="C126" s="155">
        <v>8</v>
      </c>
      <c r="D126" s="154" t="s">
        <v>1255</v>
      </c>
      <c r="E126" s="155">
        <v>8</v>
      </c>
      <c r="F126" s="153" t="s">
        <v>268</v>
      </c>
      <c r="G126" s="156">
        <v>4</v>
      </c>
      <c r="H126" s="154" t="str">
        <f>VLOOKUP(B126,[1]MKP032023!$F:$F,1,FALSE)</f>
        <v>UELE0401</v>
      </c>
    </row>
    <row r="127" spans="1:8" ht="15.75">
      <c r="A127" s="153">
        <v>126</v>
      </c>
      <c r="B127" s="154" t="s">
        <v>409</v>
      </c>
      <c r="C127" s="155">
        <v>8</v>
      </c>
      <c r="D127" s="154" t="s">
        <v>1256</v>
      </c>
      <c r="E127" s="155">
        <v>8</v>
      </c>
      <c r="F127" s="153" t="s">
        <v>268</v>
      </c>
      <c r="G127" s="156">
        <v>4</v>
      </c>
      <c r="H127" s="154" t="str">
        <f>VLOOKUP(B127,[1]MKP032023!$F:$F,1,FALSE)</f>
        <v>UELE0402</v>
      </c>
    </row>
    <row r="128" spans="1:8" ht="15.75">
      <c r="A128" s="153">
        <v>127</v>
      </c>
      <c r="B128" s="154" t="s">
        <v>411</v>
      </c>
      <c r="C128" s="155">
        <v>1</v>
      </c>
      <c r="D128" s="154" t="s">
        <v>1257</v>
      </c>
      <c r="E128" s="155">
        <v>1</v>
      </c>
      <c r="F128" s="153" t="s">
        <v>268</v>
      </c>
      <c r="G128" s="156">
        <v>4</v>
      </c>
      <c r="H128" s="154" t="str">
        <f>VLOOKUP(B128,[1]MKP032023!$F:$F,1,FALSE)</f>
        <v>UELE0403</v>
      </c>
    </row>
    <row r="129" spans="1:8" ht="15.75">
      <c r="A129" s="153">
        <v>128</v>
      </c>
      <c r="B129" s="154" t="s">
        <v>413</v>
      </c>
      <c r="C129" s="155">
        <v>5</v>
      </c>
      <c r="D129" s="154" t="s">
        <v>1258</v>
      </c>
      <c r="E129" s="155">
        <v>5</v>
      </c>
      <c r="F129" s="153" t="s">
        <v>268</v>
      </c>
      <c r="G129" s="156">
        <v>4</v>
      </c>
      <c r="H129" s="154" t="str">
        <f>VLOOKUP(B129,[1]MKP032023!$F:$F,1,FALSE)</f>
        <v>UELE0404</v>
      </c>
    </row>
    <row r="130" spans="1:8" ht="15.75">
      <c r="A130" s="153">
        <v>129</v>
      </c>
      <c r="B130" s="154" t="s">
        <v>415</v>
      </c>
      <c r="C130" s="155">
        <v>3</v>
      </c>
      <c r="D130" s="154" t="s">
        <v>1259</v>
      </c>
      <c r="E130" s="155">
        <v>3</v>
      </c>
      <c r="F130" s="153" t="s">
        <v>268</v>
      </c>
      <c r="G130" s="156">
        <v>4</v>
      </c>
      <c r="H130" s="154" t="str">
        <f>VLOOKUP(B130,[1]MKP032023!$F:$F,1,FALSE)</f>
        <v>UELE0405</v>
      </c>
    </row>
    <row r="131" spans="1:8" ht="15.75">
      <c r="A131" s="153">
        <v>130</v>
      </c>
      <c r="B131" s="154" t="s">
        <v>1079</v>
      </c>
      <c r="C131" s="155">
        <v>1</v>
      </c>
      <c r="D131" s="157" t="s">
        <v>1189</v>
      </c>
      <c r="E131" s="155">
        <v>1</v>
      </c>
      <c r="F131" s="153" t="s">
        <v>268</v>
      </c>
      <c r="G131" s="156">
        <v>4</v>
      </c>
      <c r="H131" s="154" t="s">
        <v>1183</v>
      </c>
    </row>
    <row r="132" spans="1:8" ht="15.75">
      <c r="A132" s="153">
        <v>131</v>
      </c>
      <c r="B132" s="154" t="s">
        <v>1260</v>
      </c>
      <c r="C132" s="155">
        <v>1</v>
      </c>
      <c r="D132" s="154" t="s">
        <v>1261</v>
      </c>
      <c r="E132" s="155">
        <v>1</v>
      </c>
      <c r="F132" s="153" t="s">
        <v>715</v>
      </c>
      <c r="G132" s="156">
        <v>4</v>
      </c>
      <c r="H132" s="154" t="e">
        <f>VLOOKUP(B132,[1]MKP032023!$F:$F,1,FALSE)</f>
        <v>#N/A</v>
      </c>
    </row>
    <row r="133" spans="1:8" ht="15.75">
      <c r="A133" s="153">
        <v>132</v>
      </c>
      <c r="B133" s="154" t="s">
        <v>1262</v>
      </c>
      <c r="C133" s="155">
        <v>1</v>
      </c>
      <c r="D133" s="154" t="s">
        <v>1263</v>
      </c>
      <c r="E133" s="155">
        <v>1</v>
      </c>
      <c r="F133" s="153" t="s">
        <v>715</v>
      </c>
      <c r="G133" s="156">
        <v>4</v>
      </c>
      <c r="H133" s="154" t="e">
        <f>VLOOKUP(B133,[1]MKP032023!$F:$F,1,FALSE)</f>
        <v>#N/A</v>
      </c>
    </row>
    <row r="134" spans="1:8" ht="15.75">
      <c r="A134" s="153">
        <v>133</v>
      </c>
      <c r="B134" s="154" t="s">
        <v>1264</v>
      </c>
      <c r="C134" s="155">
        <v>1</v>
      </c>
      <c r="D134" s="154" t="s">
        <v>1265</v>
      </c>
      <c r="E134" s="155">
        <v>1</v>
      </c>
      <c r="F134" s="153" t="s">
        <v>715</v>
      </c>
      <c r="G134" s="156">
        <v>4</v>
      </c>
      <c r="H134" s="154" t="e">
        <f>VLOOKUP(B134,[1]MKP032023!$F:$F,1,FALSE)</f>
        <v>#N/A</v>
      </c>
    </row>
    <row r="135" spans="1:8" ht="15.75">
      <c r="A135" s="153">
        <v>134</v>
      </c>
      <c r="B135" s="154" t="s">
        <v>1266</v>
      </c>
      <c r="C135" s="155">
        <v>1</v>
      </c>
      <c r="D135" s="154" t="s">
        <v>1267</v>
      </c>
      <c r="E135" s="155">
        <v>1</v>
      </c>
      <c r="F135" s="153" t="s">
        <v>715</v>
      </c>
      <c r="G135" s="156">
        <v>4</v>
      </c>
      <c r="H135" s="154" t="e">
        <f>VLOOKUP(B135,[1]MKP032023!$F:$F,1,FALSE)</f>
        <v>#N/A</v>
      </c>
    </row>
    <row r="136" spans="1:8" ht="15.75">
      <c r="A136" s="153">
        <v>135</v>
      </c>
      <c r="B136" s="154" t="s">
        <v>1268</v>
      </c>
      <c r="C136" s="155">
        <v>1</v>
      </c>
      <c r="D136" s="154" t="s">
        <v>1269</v>
      </c>
      <c r="E136" s="155">
        <v>1</v>
      </c>
      <c r="F136" s="153" t="s">
        <v>715</v>
      </c>
      <c r="G136" s="156">
        <v>4</v>
      </c>
      <c r="H136" s="154" t="e">
        <f>VLOOKUP(B136,[1]MKP032023!$F:$F,1,FALSE)</f>
        <v>#N/A</v>
      </c>
    </row>
    <row r="137" spans="1:8" ht="15.75">
      <c r="A137" s="153">
        <v>136</v>
      </c>
      <c r="B137" s="154" t="s">
        <v>1270</v>
      </c>
      <c r="C137" s="155">
        <v>1</v>
      </c>
      <c r="D137" s="154" t="s">
        <v>1271</v>
      </c>
      <c r="E137" s="155">
        <v>1</v>
      </c>
      <c r="F137" s="153" t="s">
        <v>715</v>
      </c>
      <c r="G137" s="156">
        <v>4</v>
      </c>
      <c r="H137" s="154" t="e">
        <f>VLOOKUP(B137,[1]MKP032023!$F:$F,1,FALSE)</f>
        <v>#N/A</v>
      </c>
    </row>
    <row r="138" spans="1:8" ht="15.75">
      <c r="A138" s="153">
        <v>137</v>
      </c>
      <c r="B138" s="154" t="s">
        <v>1272</v>
      </c>
      <c r="C138" s="155">
        <v>2</v>
      </c>
      <c r="D138" s="154" t="s">
        <v>1273</v>
      </c>
      <c r="E138" s="155">
        <v>2</v>
      </c>
      <c r="F138" s="153" t="s">
        <v>292</v>
      </c>
      <c r="G138" s="156">
        <v>4</v>
      </c>
      <c r="H138" s="154" t="e">
        <f>VLOOKUP(B138,[1]MKP032023!$F:$F,1,FALSE)</f>
        <v>#N/A</v>
      </c>
    </row>
    <row r="139" spans="1:8" ht="15.75">
      <c r="A139" s="153">
        <v>138</v>
      </c>
      <c r="B139" s="154" t="s">
        <v>1274</v>
      </c>
      <c r="C139" s="155">
        <v>2</v>
      </c>
      <c r="D139" s="154" t="s">
        <v>1275</v>
      </c>
      <c r="E139" s="155">
        <v>2</v>
      </c>
      <c r="F139" s="153" t="s">
        <v>292</v>
      </c>
      <c r="G139" s="156">
        <v>4</v>
      </c>
      <c r="H139" s="154" t="e">
        <f>VLOOKUP(B139,[1]MKP032023!$F:$F,1,FALSE)</f>
        <v>#N/A</v>
      </c>
    </row>
    <row r="140" spans="1:8" ht="15.75">
      <c r="A140" s="153">
        <v>139</v>
      </c>
      <c r="B140" s="154" t="s">
        <v>1276</v>
      </c>
      <c r="C140" s="155">
        <v>2</v>
      </c>
      <c r="D140" s="154" t="s">
        <v>1277</v>
      </c>
      <c r="E140" s="155">
        <v>2</v>
      </c>
      <c r="F140" s="153" t="s">
        <v>292</v>
      </c>
      <c r="G140" s="156">
        <v>4</v>
      </c>
      <c r="H140" s="154" t="e">
        <f>VLOOKUP(B140,[1]MKP032023!$F:$F,1,FALSE)</f>
        <v>#N/A</v>
      </c>
    </row>
    <row r="141" spans="1:8" ht="15.75">
      <c r="A141" s="153">
        <v>140</v>
      </c>
      <c r="B141" s="154" t="s">
        <v>1278</v>
      </c>
      <c r="C141" s="155">
        <v>4</v>
      </c>
      <c r="D141" s="154" t="s">
        <v>1279</v>
      </c>
      <c r="E141" s="155">
        <v>4</v>
      </c>
      <c r="F141" s="153" t="s">
        <v>292</v>
      </c>
      <c r="G141" s="156">
        <v>4</v>
      </c>
      <c r="H141" s="154" t="e">
        <f>VLOOKUP(B141,[1]MKP032023!$F:$F,1,FALSE)</f>
        <v>#N/A</v>
      </c>
    </row>
    <row r="142" spans="1:8" ht="15.75">
      <c r="A142" s="153">
        <v>141</v>
      </c>
      <c r="B142" s="154" t="s">
        <v>1280</v>
      </c>
      <c r="C142" s="155">
        <v>2</v>
      </c>
      <c r="D142" s="154" t="s">
        <v>1281</v>
      </c>
      <c r="E142" s="155">
        <v>2</v>
      </c>
      <c r="F142" s="153" t="s">
        <v>292</v>
      </c>
      <c r="G142" s="156">
        <v>4</v>
      </c>
      <c r="H142" s="154" t="e">
        <f>VLOOKUP(B142,[1]MKP032023!$F:$F,1,FALSE)</f>
        <v>#N/A</v>
      </c>
    </row>
    <row r="143" spans="1:8" ht="15.75">
      <c r="A143" s="153">
        <v>142</v>
      </c>
      <c r="B143" s="154" t="s">
        <v>1282</v>
      </c>
      <c r="C143" s="155">
        <v>2</v>
      </c>
      <c r="D143" s="154" t="s">
        <v>1283</v>
      </c>
      <c r="E143" s="155">
        <v>2</v>
      </c>
      <c r="F143" s="153" t="s">
        <v>292</v>
      </c>
      <c r="G143" s="156">
        <v>4</v>
      </c>
      <c r="H143" s="154" t="e">
        <f>VLOOKUP(B143,[1]MKP032023!$F:$F,1,FALSE)</f>
        <v>#N/A</v>
      </c>
    </row>
    <row r="144" spans="1:8" ht="15.75">
      <c r="A144" s="153">
        <v>143</v>
      </c>
      <c r="B144" s="154" t="s">
        <v>316</v>
      </c>
      <c r="C144" s="155">
        <v>28</v>
      </c>
      <c r="D144" s="154" t="s">
        <v>1284</v>
      </c>
      <c r="E144" s="155">
        <v>28</v>
      </c>
      <c r="F144" s="153" t="s">
        <v>299</v>
      </c>
      <c r="G144" s="156">
        <v>4</v>
      </c>
      <c r="H144" s="154" t="str">
        <f>VLOOKUP(B144,[1]MKP032023!$F:$F,1,FALSE)</f>
        <v>UETC0401</v>
      </c>
    </row>
    <row r="145" spans="1:8" ht="15.75">
      <c r="A145" s="153">
        <v>144</v>
      </c>
      <c r="B145" s="154" t="s">
        <v>318</v>
      </c>
      <c r="C145" s="155">
        <v>15</v>
      </c>
      <c r="D145" s="154" t="s">
        <v>1285</v>
      </c>
      <c r="E145" s="155">
        <v>15</v>
      </c>
      <c r="F145" s="153" t="s">
        <v>299</v>
      </c>
      <c r="G145" s="156">
        <v>4</v>
      </c>
      <c r="H145" s="154" t="str">
        <f>VLOOKUP(B145,[1]MKP032023!$F:$F,1,FALSE)</f>
        <v>UETC0402</v>
      </c>
    </row>
    <row r="146" spans="1:8" ht="15.75">
      <c r="A146" s="153">
        <v>145</v>
      </c>
      <c r="B146" s="154" t="s">
        <v>320</v>
      </c>
      <c r="C146" s="155">
        <v>34</v>
      </c>
      <c r="D146" s="154" t="s">
        <v>1286</v>
      </c>
      <c r="E146" s="155">
        <v>34</v>
      </c>
      <c r="F146" s="153" t="s">
        <v>299</v>
      </c>
      <c r="G146" s="156">
        <v>4</v>
      </c>
      <c r="H146" s="154" t="str">
        <f>VLOOKUP(B146,[1]MKP032023!$F:$F,1,FALSE)</f>
        <v>UETC0403</v>
      </c>
    </row>
    <row r="147" spans="1:8" ht="15.75">
      <c r="A147" s="153">
        <v>146</v>
      </c>
      <c r="B147" s="154" t="s">
        <v>322</v>
      </c>
      <c r="C147" s="155">
        <v>4</v>
      </c>
      <c r="D147" s="154" t="s">
        <v>1287</v>
      </c>
      <c r="E147" s="155">
        <v>4</v>
      </c>
      <c r="F147" s="153" t="s">
        <v>299</v>
      </c>
      <c r="G147" s="156">
        <v>4</v>
      </c>
      <c r="H147" s="154" t="str">
        <f>VLOOKUP(B147,[1]MKP032023!$F:$F,1,FALSE)</f>
        <v>UETC0404</v>
      </c>
    </row>
    <row r="148" spans="1:8" ht="15.75">
      <c r="A148" s="153">
        <v>147</v>
      </c>
      <c r="B148" s="154" t="s">
        <v>324</v>
      </c>
      <c r="C148" s="155">
        <v>11</v>
      </c>
      <c r="D148" s="154" t="s">
        <v>1186</v>
      </c>
      <c r="E148" s="155">
        <v>11</v>
      </c>
      <c r="F148" s="153" t="s">
        <v>299</v>
      </c>
      <c r="G148" s="156">
        <v>4</v>
      </c>
      <c r="H148" s="154" t="str">
        <f>VLOOKUP(B148,[1]MKP032023!$F:$F,1,FALSE)</f>
        <v>UETC0405</v>
      </c>
    </row>
    <row r="149" spans="1:8" ht="15.75">
      <c r="A149" s="153">
        <v>148</v>
      </c>
      <c r="B149" s="154" t="s">
        <v>314</v>
      </c>
      <c r="C149" s="155">
        <v>1</v>
      </c>
      <c r="D149" s="154" t="s">
        <v>1288</v>
      </c>
      <c r="E149" s="155">
        <v>1</v>
      </c>
      <c r="F149" s="153" t="s">
        <v>299</v>
      </c>
      <c r="G149" s="156">
        <v>4</v>
      </c>
      <c r="H149" s="154" t="str">
        <f>VLOOKUP(B149,[1]MKP032023!$F:$F,1,FALSE)</f>
        <v>UETC0461</v>
      </c>
    </row>
    <row r="150" spans="1:8" ht="15.75">
      <c r="A150" s="153">
        <v>149</v>
      </c>
      <c r="B150" s="154" t="s">
        <v>1289</v>
      </c>
      <c r="C150" s="155">
        <v>1</v>
      </c>
      <c r="D150" s="154" t="s">
        <v>1244</v>
      </c>
      <c r="E150" s="155">
        <v>1</v>
      </c>
      <c r="F150" s="153" t="s">
        <v>775</v>
      </c>
      <c r="G150" s="156">
        <v>4</v>
      </c>
      <c r="H150" s="154" t="e">
        <f>VLOOKUP(B150,[1]MKP032023!$F:$F,1,FALSE)</f>
        <v>#N/A</v>
      </c>
    </row>
    <row r="151" spans="1:8" ht="15.75">
      <c r="A151" s="153">
        <v>150</v>
      </c>
      <c r="B151" s="154" t="s">
        <v>1290</v>
      </c>
      <c r="C151" s="155">
        <v>1</v>
      </c>
      <c r="D151" s="154" t="s">
        <v>1248</v>
      </c>
      <c r="E151" s="155">
        <v>1</v>
      </c>
      <c r="F151" s="153" t="s">
        <v>775</v>
      </c>
      <c r="G151" s="156">
        <v>4</v>
      </c>
      <c r="H151" s="154" t="e">
        <f>VLOOKUP(B151,[1]MKP032023!$F:$F,1,FALSE)</f>
        <v>#N/A</v>
      </c>
    </row>
    <row r="152" spans="1:8" ht="15.75">
      <c r="A152" s="153">
        <v>151</v>
      </c>
      <c r="B152" s="154" t="s">
        <v>1291</v>
      </c>
      <c r="C152" s="155">
        <v>1</v>
      </c>
      <c r="D152" s="154" t="s">
        <v>1246</v>
      </c>
      <c r="E152" s="155">
        <v>1</v>
      </c>
      <c r="F152" s="153" t="s">
        <v>775</v>
      </c>
      <c r="G152" s="156">
        <v>4</v>
      </c>
      <c r="H152" s="154" t="e">
        <f>VLOOKUP(B152,[1]MKP032023!$F:$F,1,FALSE)</f>
        <v>#N/A</v>
      </c>
    </row>
    <row r="153" spans="1:8" ht="15.75">
      <c r="A153" s="153">
        <v>152</v>
      </c>
      <c r="B153" s="154" t="s">
        <v>1292</v>
      </c>
      <c r="C153" s="155">
        <v>1</v>
      </c>
      <c r="D153" s="154" t="s">
        <v>1293</v>
      </c>
      <c r="E153" s="155">
        <v>1</v>
      </c>
      <c r="F153" s="153" t="s">
        <v>775</v>
      </c>
      <c r="G153" s="156">
        <v>4</v>
      </c>
      <c r="H153" s="154" t="e">
        <f>VLOOKUP(B153,[1]MKP032023!$F:$F,1,FALSE)</f>
        <v>#N/A</v>
      </c>
    </row>
    <row r="154" spans="1:8" ht="15.75">
      <c r="A154" s="153">
        <v>153</v>
      </c>
      <c r="B154" s="154" t="s">
        <v>1294</v>
      </c>
      <c r="C154" s="155">
        <v>1</v>
      </c>
      <c r="D154" s="154" t="s">
        <v>1295</v>
      </c>
      <c r="E154" s="155">
        <v>1</v>
      </c>
      <c r="F154" s="153" t="s">
        <v>775</v>
      </c>
      <c r="G154" s="156">
        <v>4</v>
      </c>
      <c r="H154" s="154" t="e">
        <f>VLOOKUP(B154,[1]MKP032023!$F:$F,1,FALSE)</f>
        <v>#N/A</v>
      </c>
    </row>
    <row r="155" spans="1:8" ht="15.75">
      <c r="A155" s="153">
        <v>154</v>
      </c>
      <c r="B155" s="154" t="s">
        <v>1296</v>
      </c>
      <c r="C155" s="155">
        <v>1</v>
      </c>
      <c r="D155" s="154" t="s">
        <v>1297</v>
      </c>
      <c r="E155" s="155">
        <v>1</v>
      </c>
      <c r="F155" s="153" t="s">
        <v>775</v>
      </c>
      <c r="G155" s="156">
        <v>4</v>
      </c>
      <c r="H155" s="154" t="e">
        <f>VLOOKUP(B155,[1]MKP032023!$F:$F,1,FALSE)</f>
        <v>#N/A</v>
      </c>
    </row>
    <row r="156" spans="1:8" ht="15.75">
      <c r="A156" s="153">
        <v>155</v>
      </c>
      <c r="B156" s="154" t="s">
        <v>347</v>
      </c>
      <c r="C156" s="155">
        <v>54</v>
      </c>
      <c r="D156" s="154" t="s">
        <v>1298</v>
      </c>
      <c r="E156" s="155">
        <v>54</v>
      </c>
      <c r="F156" s="153" t="s">
        <v>811</v>
      </c>
      <c r="G156" s="156">
        <v>4</v>
      </c>
      <c r="H156" s="154" t="str">
        <f>VLOOKUP(B156,[1]MKP032023!$F:$F,1,FALSE)</f>
        <v>UMCH0401</v>
      </c>
    </row>
    <row r="157" spans="1:8" ht="15.75">
      <c r="A157" s="153">
        <v>156</v>
      </c>
      <c r="B157" s="154" t="s">
        <v>349</v>
      </c>
      <c r="C157" s="155">
        <v>28</v>
      </c>
      <c r="D157" s="154" t="s">
        <v>1299</v>
      </c>
      <c r="E157" s="155">
        <v>28</v>
      </c>
      <c r="F157" s="153" t="s">
        <v>811</v>
      </c>
      <c r="G157" s="156">
        <v>4</v>
      </c>
      <c r="H157" s="154" t="str">
        <f>VLOOKUP(B157,[1]MKP032023!$F:$F,1,FALSE)</f>
        <v>UMCH0402</v>
      </c>
    </row>
    <row r="158" spans="1:8" ht="15.75">
      <c r="A158" s="153">
        <v>157</v>
      </c>
      <c r="B158" s="154" t="s">
        <v>350</v>
      </c>
      <c r="C158" s="155">
        <v>30</v>
      </c>
      <c r="D158" s="154" t="s">
        <v>1300</v>
      </c>
      <c r="E158" s="155">
        <v>30</v>
      </c>
      <c r="F158" s="153" t="s">
        <v>811</v>
      </c>
      <c r="G158" s="156">
        <v>4</v>
      </c>
      <c r="H158" s="154" t="str">
        <f>VLOOKUP(B158,[1]MKP032023!$F:$F,1,FALSE)</f>
        <v>UMCH0403</v>
      </c>
    </row>
    <row r="159" spans="1:8" ht="15.75">
      <c r="A159" s="153">
        <v>158</v>
      </c>
      <c r="B159" s="154" t="s">
        <v>354</v>
      </c>
      <c r="C159" s="155">
        <v>38</v>
      </c>
      <c r="D159" s="154" t="s">
        <v>1301</v>
      </c>
      <c r="E159" s="155">
        <v>38</v>
      </c>
      <c r="F159" s="153" t="s">
        <v>811</v>
      </c>
      <c r="G159" s="156">
        <v>4</v>
      </c>
      <c r="H159" s="154" t="str">
        <f>VLOOKUP(B159,[1]MKP032023!$F:$F,1,FALSE)</f>
        <v>UMCH0404</v>
      </c>
    </row>
    <row r="160" spans="1:8" ht="15.75">
      <c r="A160" s="153">
        <v>159</v>
      </c>
      <c r="B160" s="154" t="s">
        <v>352</v>
      </c>
      <c r="C160" s="155">
        <v>40</v>
      </c>
      <c r="D160" s="154" t="s">
        <v>1302</v>
      </c>
      <c r="E160" s="155">
        <v>40</v>
      </c>
      <c r="F160" s="153" t="s">
        <v>811</v>
      </c>
      <c r="G160" s="156">
        <v>4</v>
      </c>
      <c r="H160" s="154" t="str">
        <f>VLOOKUP(B160,[1]MKP032023!$F:$F,1,FALSE)</f>
        <v>UMCH0405</v>
      </c>
    </row>
    <row r="161" spans="1:8" ht="15.75">
      <c r="A161" s="153">
        <v>160</v>
      </c>
      <c r="B161" s="154" t="s">
        <v>1303</v>
      </c>
      <c r="C161" s="155">
        <v>5</v>
      </c>
      <c r="D161" s="157" t="s">
        <v>1189</v>
      </c>
      <c r="E161" s="155">
        <v>5</v>
      </c>
      <c r="F161" s="153" t="s">
        <v>811</v>
      </c>
      <c r="G161" s="156">
        <v>4</v>
      </c>
      <c r="H161" s="154" t="s">
        <v>1183</v>
      </c>
    </row>
    <row r="162" spans="1:8" ht="15.75">
      <c r="A162" s="153">
        <v>161</v>
      </c>
      <c r="B162" s="154" t="s">
        <v>1304</v>
      </c>
      <c r="C162" s="155">
        <v>2</v>
      </c>
      <c r="D162" s="154" t="s">
        <v>1305</v>
      </c>
      <c r="E162" s="155">
        <v>2</v>
      </c>
      <c r="F162" s="153" t="s">
        <v>851</v>
      </c>
      <c r="G162" s="156">
        <v>4</v>
      </c>
      <c r="H162" s="154" t="e">
        <f>VLOOKUP(B162,[1]MKP032023!$F:$F,1,FALSE)</f>
        <v>#N/A</v>
      </c>
    </row>
    <row r="163" spans="1:8" ht="15.75">
      <c r="A163" s="153">
        <v>162</v>
      </c>
      <c r="B163" s="154" t="s">
        <v>1306</v>
      </c>
      <c r="C163" s="155">
        <v>2</v>
      </c>
      <c r="D163" s="154" t="s">
        <v>1307</v>
      </c>
      <c r="E163" s="155">
        <v>2</v>
      </c>
      <c r="F163" s="153" t="s">
        <v>851</v>
      </c>
      <c r="G163" s="156">
        <v>4</v>
      </c>
      <c r="H163" s="154" t="e">
        <f>VLOOKUP(B163,[1]MKP032023!$F:$F,1,FALSE)</f>
        <v>#N/A</v>
      </c>
    </row>
    <row r="164" spans="1:8" ht="15.75">
      <c r="A164" s="153">
        <v>163</v>
      </c>
      <c r="B164" s="154" t="s">
        <v>1308</v>
      </c>
      <c r="C164" s="155">
        <v>2</v>
      </c>
      <c r="D164" s="154" t="s">
        <v>1309</v>
      </c>
      <c r="E164" s="155">
        <v>2</v>
      </c>
      <c r="F164" s="153" t="s">
        <v>851</v>
      </c>
      <c r="G164" s="156">
        <v>4</v>
      </c>
      <c r="H164" s="154" t="e">
        <f>VLOOKUP(B164,[1]MKP032023!$F:$F,1,FALSE)</f>
        <v>#N/A</v>
      </c>
    </row>
    <row r="165" spans="1:8" ht="15.75">
      <c r="A165" s="153">
        <v>164</v>
      </c>
      <c r="B165" s="154" t="s">
        <v>1310</v>
      </c>
      <c r="C165" s="155">
        <v>2</v>
      </c>
      <c r="D165" s="154" t="s">
        <v>1302</v>
      </c>
      <c r="E165" s="155">
        <v>2</v>
      </c>
      <c r="F165" s="153" t="s">
        <v>851</v>
      </c>
      <c r="G165" s="156">
        <v>4</v>
      </c>
      <c r="H165" s="154" t="e">
        <f>VLOOKUP(B165,[1]MKP032023!$F:$F,1,FALSE)</f>
        <v>#N/A</v>
      </c>
    </row>
    <row r="166" spans="1:8" ht="15.75">
      <c r="A166" s="153">
        <v>165</v>
      </c>
      <c r="B166" s="154" t="s">
        <v>1311</v>
      </c>
      <c r="C166" s="155">
        <v>2</v>
      </c>
      <c r="D166" s="154" t="s">
        <v>1312</v>
      </c>
      <c r="E166" s="155">
        <v>2</v>
      </c>
      <c r="F166" s="153" t="s">
        <v>851</v>
      </c>
      <c r="G166" s="156">
        <v>4</v>
      </c>
      <c r="H166" s="154" t="e">
        <f>VLOOKUP(B166,[1]MKP032023!$F:$F,1,FALSE)</f>
        <v>#N/A</v>
      </c>
    </row>
    <row r="167" spans="1:8" ht="15.75">
      <c r="A167" s="153">
        <v>166</v>
      </c>
      <c r="B167" s="154" t="s">
        <v>1313</v>
      </c>
      <c r="C167" s="155">
        <v>2</v>
      </c>
      <c r="D167" s="157" t="s">
        <v>1189</v>
      </c>
      <c r="E167" s="155">
        <v>2</v>
      </c>
      <c r="F167" s="153" t="s">
        <v>851</v>
      </c>
      <c r="G167" s="156">
        <v>4</v>
      </c>
      <c r="H167" s="154" t="s">
        <v>1183</v>
      </c>
    </row>
    <row r="168" spans="1:8" ht="15.75">
      <c r="A168" s="153">
        <v>167</v>
      </c>
      <c r="B168" s="154" t="s">
        <v>428</v>
      </c>
      <c r="C168" s="155">
        <v>1</v>
      </c>
      <c r="D168" s="154" t="s">
        <v>1314</v>
      </c>
      <c r="E168" s="155">
        <v>1</v>
      </c>
      <c r="F168" s="153" t="s">
        <v>107</v>
      </c>
      <c r="G168" s="156">
        <v>5</v>
      </c>
      <c r="H168" s="154" t="str">
        <f>VLOOKUP(B168,[1]MKP032023!$F:$F,1,FALSE)</f>
        <v>UBIO0501</v>
      </c>
    </row>
    <row r="169" spans="1:8" ht="15.75">
      <c r="A169" s="153">
        <v>168</v>
      </c>
      <c r="B169" s="154" t="s">
        <v>430</v>
      </c>
      <c r="C169" s="155">
        <v>9</v>
      </c>
      <c r="D169" s="154" t="s">
        <v>1315</v>
      </c>
      <c r="E169" s="155">
        <v>9</v>
      </c>
      <c r="F169" s="153" t="s">
        <v>107</v>
      </c>
      <c r="G169" s="156">
        <v>5</v>
      </c>
      <c r="H169" s="154" t="str">
        <f>VLOOKUP(B169,[1]MKP032023!$F:$F,1,FALSE)</f>
        <v>UBIO0502</v>
      </c>
    </row>
    <row r="170" spans="1:8" ht="15.75">
      <c r="A170" s="153">
        <v>169</v>
      </c>
      <c r="B170" s="154" t="s">
        <v>1036</v>
      </c>
      <c r="C170" s="155">
        <v>10</v>
      </c>
      <c r="D170" s="154" t="s">
        <v>1316</v>
      </c>
      <c r="E170" s="155">
        <v>10</v>
      </c>
      <c r="F170" s="153" t="s">
        <v>107</v>
      </c>
      <c r="G170" s="156">
        <v>5</v>
      </c>
      <c r="H170" s="154" t="str">
        <f>VLOOKUP(B170,[1]MKP032023!$F:$F,1,FALSE)</f>
        <v>UBIO0503</v>
      </c>
    </row>
    <row r="171" spans="1:8" ht="15.75">
      <c r="A171" s="153">
        <v>170</v>
      </c>
      <c r="B171" s="154" t="s">
        <v>433</v>
      </c>
      <c r="C171" s="155">
        <v>6</v>
      </c>
      <c r="D171" s="154" t="s">
        <v>1317</v>
      </c>
      <c r="E171" s="155">
        <v>6</v>
      </c>
      <c r="F171" s="153" t="s">
        <v>107</v>
      </c>
      <c r="G171" s="156">
        <v>5</v>
      </c>
      <c r="H171" s="154" t="str">
        <f>VLOOKUP(B171,[1]MKP032023!$F:$F,1,FALSE)</f>
        <v>UBIO0504</v>
      </c>
    </row>
    <row r="172" spans="1:8" ht="15.75">
      <c r="A172" s="153">
        <v>171</v>
      </c>
      <c r="B172" s="154" t="s">
        <v>895</v>
      </c>
      <c r="C172" s="155">
        <v>7</v>
      </c>
      <c r="D172" s="154" t="s">
        <v>897</v>
      </c>
      <c r="E172" s="155">
        <v>7</v>
      </c>
      <c r="F172" s="153" t="s">
        <v>139</v>
      </c>
      <c r="G172" s="156">
        <v>5</v>
      </c>
      <c r="H172" s="154" t="str">
        <f>VLOOKUP(B172,[1]MKP032023!$F:$F,1,FALSE)</f>
        <v>UCEE0501</v>
      </c>
    </row>
    <row r="173" spans="1:8" ht="15.75">
      <c r="A173" s="153">
        <v>172</v>
      </c>
      <c r="B173" s="154" t="s">
        <v>896</v>
      </c>
      <c r="C173" s="155">
        <v>4</v>
      </c>
      <c r="D173" s="154" t="s">
        <v>898</v>
      </c>
      <c r="E173" s="155">
        <v>4</v>
      </c>
      <c r="F173" s="153" t="s">
        <v>139</v>
      </c>
      <c r="G173" s="156">
        <v>5</v>
      </c>
      <c r="H173" s="154" t="str">
        <f>VLOOKUP(B173,[1]MKP032023!$F:$F,1,FALSE)</f>
        <v>UCEE0502</v>
      </c>
    </row>
    <row r="174" spans="1:8" ht="15.75">
      <c r="A174" s="153">
        <v>173</v>
      </c>
      <c r="B174" s="154" t="s">
        <v>899</v>
      </c>
      <c r="C174" s="155">
        <v>5</v>
      </c>
      <c r="D174" s="154" t="s">
        <v>1318</v>
      </c>
      <c r="E174" s="155">
        <v>5</v>
      </c>
      <c r="F174" s="153" t="s">
        <v>139</v>
      </c>
      <c r="G174" s="156">
        <v>5</v>
      </c>
      <c r="H174" s="154" t="str">
        <f>VLOOKUP(B174,[1]MKP032023!$F:$F,1,FALSE)</f>
        <v>UCEE0503</v>
      </c>
    </row>
    <row r="175" spans="1:8" ht="15.75">
      <c r="A175" s="153">
        <v>174</v>
      </c>
      <c r="B175" s="154" t="s">
        <v>900</v>
      </c>
      <c r="C175" s="155">
        <v>6</v>
      </c>
      <c r="D175" s="154" t="s">
        <v>901</v>
      </c>
      <c r="E175" s="155">
        <v>6</v>
      </c>
      <c r="F175" s="153" t="s">
        <v>139</v>
      </c>
      <c r="G175" s="156">
        <v>5</v>
      </c>
      <c r="H175" s="154" t="str">
        <f>VLOOKUP(B175,[1]MKP032023!$F:$F,1,FALSE)</f>
        <v>UCEE0504</v>
      </c>
    </row>
    <row r="176" spans="1:8" ht="15.75">
      <c r="A176" s="153">
        <v>175</v>
      </c>
      <c r="B176" s="154" t="s">
        <v>905</v>
      </c>
      <c r="C176" s="155">
        <v>1</v>
      </c>
      <c r="D176" s="154" t="s">
        <v>1319</v>
      </c>
      <c r="E176" s="155">
        <v>1</v>
      </c>
      <c r="F176" s="153" t="s">
        <v>139</v>
      </c>
      <c r="G176" s="156">
        <v>5</v>
      </c>
      <c r="H176" s="154" t="str">
        <f>VLOOKUP(B176,[1]MKP032023!$F:$F,1,FALSE)</f>
        <v>UCEE0523</v>
      </c>
    </row>
    <row r="177" spans="1:8" ht="15.75">
      <c r="A177" s="153">
        <v>176</v>
      </c>
      <c r="B177" s="154" t="s">
        <v>906</v>
      </c>
      <c r="C177" s="155">
        <v>4</v>
      </c>
      <c r="D177" s="154" t="s">
        <v>1320</v>
      </c>
      <c r="E177" s="155">
        <v>4</v>
      </c>
      <c r="F177" s="153" t="s">
        <v>139</v>
      </c>
      <c r="G177" s="156">
        <v>5</v>
      </c>
      <c r="H177" s="154" t="str">
        <f>VLOOKUP(B177,[1]MKP032023!$F:$F,1,FALSE)</f>
        <v>UCEE0524</v>
      </c>
    </row>
    <row r="178" spans="1:8" ht="15.75">
      <c r="A178" s="153">
        <v>177</v>
      </c>
      <c r="B178" s="154" t="s">
        <v>907</v>
      </c>
      <c r="C178" s="155">
        <v>7</v>
      </c>
      <c r="D178" s="154" t="s">
        <v>1321</v>
      </c>
      <c r="E178" s="155">
        <v>7</v>
      </c>
      <c r="F178" s="153" t="s">
        <v>139</v>
      </c>
      <c r="G178" s="156">
        <v>5</v>
      </c>
      <c r="H178" s="154" t="str">
        <f>VLOOKUP(B178,[1]MKP032023!$F:$F,1,FALSE)</f>
        <v>UCEE0563</v>
      </c>
    </row>
    <row r="179" spans="1:8" ht="15.75">
      <c r="A179" s="153">
        <v>178</v>
      </c>
      <c r="B179" s="154" t="s">
        <v>492</v>
      </c>
      <c r="C179" s="155">
        <v>16</v>
      </c>
      <c r="D179" s="154" t="s">
        <v>1322</v>
      </c>
      <c r="E179" s="155">
        <v>16</v>
      </c>
      <c r="F179" s="153" t="s">
        <v>152</v>
      </c>
      <c r="G179" s="156">
        <v>5</v>
      </c>
      <c r="H179" s="154" t="str">
        <f>VLOOKUP(B179,[1]MKP032023!$F:$F,1,FALSE)</f>
        <v>UCSE0501</v>
      </c>
    </row>
    <row r="180" spans="1:8" ht="15.75">
      <c r="A180" s="153">
        <v>179</v>
      </c>
      <c r="B180" s="154" t="s">
        <v>494</v>
      </c>
      <c r="C180" s="155">
        <v>8</v>
      </c>
      <c r="D180" s="154" t="s">
        <v>1323</v>
      </c>
      <c r="E180" s="155">
        <v>8</v>
      </c>
      <c r="F180" s="153" t="s">
        <v>152</v>
      </c>
      <c r="G180" s="156">
        <v>5</v>
      </c>
      <c r="H180" s="154" t="str">
        <f>VLOOKUP(B180,[1]MKP032023!$F:$F,1,FALSE)</f>
        <v>UCSE0502</v>
      </c>
    </row>
    <row r="181" spans="1:8" ht="15.75">
      <c r="A181" s="153">
        <v>180</v>
      </c>
      <c r="B181" s="154" t="s">
        <v>502</v>
      </c>
      <c r="C181" s="155">
        <v>21</v>
      </c>
      <c r="D181" s="154" t="s">
        <v>1324</v>
      </c>
      <c r="E181" s="155">
        <v>21</v>
      </c>
      <c r="F181" s="153" t="s">
        <v>152</v>
      </c>
      <c r="G181" s="156">
        <v>5</v>
      </c>
      <c r="H181" s="154" t="str">
        <f>VLOOKUP(B181,[1]MKP032023!$F:$F,1,FALSE)</f>
        <v>UCSE0503</v>
      </c>
    </row>
    <row r="182" spans="1:8" ht="15.75">
      <c r="A182" s="153">
        <v>181</v>
      </c>
      <c r="B182" s="154" t="s">
        <v>504</v>
      </c>
      <c r="C182" s="155">
        <v>21</v>
      </c>
      <c r="D182" s="154" t="s">
        <v>1325</v>
      </c>
      <c r="E182" s="155">
        <v>21</v>
      </c>
      <c r="F182" s="153" t="s">
        <v>152</v>
      </c>
      <c r="G182" s="156">
        <v>5</v>
      </c>
      <c r="H182" s="154" t="str">
        <f>VLOOKUP(B182,[1]MKP032023!$F:$F,1,FALSE)</f>
        <v>UCSE0504</v>
      </c>
    </row>
    <row r="183" spans="1:8" ht="15.75">
      <c r="A183" s="153">
        <v>182</v>
      </c>
      <c r="B183" s="154" t="s">
        <v>498</v>
      </c>
      <c r="C183" s="155">
        <v>2</v>
      </c>
      <c r="D183" s="154" t="s">
        <v>1326</v>
      </c>
      <c r="E183" s="155">
        <v>2</v>
      </c>
      <c r="F183" s="153" t="s">
        <v>152</v>
      </c>
      <c r="G183" s="156">
        <v>5</v>
      </c>
      <c r="H183" s="154" t="str">
        <f>VLOOKUP(B183,[1]MKP032023!$F:$F,1,FALSE)</f>
        <v>UCSE0522</v>
      </c>
    </row>
    <row r="184" spans="1:8" ht="15.75">
      <c r="A184" s="153">
        <v>183</v>
      </c>
      <c r="B184" s="154" t="s">
        <v>500</v>
      </c>
      <c r="C184" s="155">
        <v>10</v>
      </c>
      <c r="D184" s="154" t="s">
        <v>1327</v>
      </c>
      <c r="E184" s="155">
        <v>10</v>
      </c>
      <c r="F184" s="153" t="s">
        <v>152</v>
      </c>
      <c r="G184" s="156">
        <v>5</v>
      </c>
      <c r="H184" s="154" t="str">
        <f>VLOOKUP(B184,[1]MKP032023!$F:$F,1,FALSE)</f>
        <v>UCSE0523</v>
      </c>
    </row>
    <row r="185" spans="1:8" ht="15.75">
      <c r="A185" s="153">
        <v>184</v>
      </c>
      <c r="B185" s="154" t="s">
        <v>1328</v>
      </c>
      <c r="C185" s="155">
        <v>2</v>
      </c>
      <c r="D185" s="154" t="s">
        <v>1329</v>
      </c>
      <c r="E185" s="155">
        <v>2</v>
      </c>
      <c r="F185" s="153" t="s">
        <v>152</v>
      </c>
      <c r="G185" s="156">
        <v>5</v>
      </c>
      <c r="H185" s="154" t="e">
        <f>VLOOKUP(B185,[1]MKP032023!$F:$F,1,FALSE)</f>
        <v>#N/A</v>
      </c>
    </row>
    <row r="186" spans="1:8" ht="15.75">
      <c r="A186" s="153">
        <v>185</v>
      </c>
      <c r="B186" s="154" t="s">
        <v>1330</v>
      </c>
      <c r="C186" s="155">
        <v>4</v>
      </c>
      <c r="D186" s="154" t="s">
        <v>1331</v>
      </c>
      <c r="E186" s="155">
        <v>4</v>
      </c>
      <c r="F186" s="153" t="s">
        <v>152</v>
      </c>
      <c r="G186" s="156">
        <v>5</v>
      </c>
      <c r="H186" s="154" t="e">
        <f>VLOOKUP(B186,[1]MKP032023!$F:$F,1,FALSE)</f>
        <v>#N/A</v>
      </c>
    </row>
    <row r="187" spans="1:8" ht="15.75">
      <c r="A187" s="153">
        <v>186</v>
      </c>
      <c r="B187" s="154" t="s">
        <v>455</v>
      </c>
      <c r="C187" s="155">
        <v>51</v>
      </c>
      <c r="D187" s="154" t="s">
        <v>1332</v>
      </c>
      <c r="E187" s="155">
        <v>51</v>
      </c>
      <c r="F187" s="153" t="s">
        <v>214</v>
      </c>
      <c r="G187" s="156">
        <v>5</v>
      </c>
      <c r="H187" s="154" t="str">
        <f>VLOOKUP(B187,[1]MKP032023!$F:$F,1,FALSE)</f>
        <v>UCVL0501</v>
      </c>
    </row>
    <row r="188" spans="1:8" ht="15.75">
      <c r="A188" s="153">
        <v>187</v>
      </c>
      <c r="B188" s="154" t="s">
        <v>457</v>
      </c>
      <c r="C188" s="155">
        <v>52</v>
      </c>
      <c r="D188" s="154" t="s">
        <v>1333</v>
      </c>
      <c r="E188" s="155">
        <v>52</v>
      </c>
      <c r="F188" s="153" t="s">
        <v>214</v>
      </c>
      <c r="G188" s="156">
        <v>5</v>
      </c>
      <c r="H188" s="154" t="str">
        <f>VLOOKUP(B188,[1]MKP032023!$F:$F,1,FALSE)</f>
        <v>UCVL0502</v>
      </c>
    </row>
    <row r="189" spans="1:8" ht="15.75">
      <c r="A189" s="153">
        <v>188</v>
      </c>
      <c r="B189" s="154" t="s">
        <v>459</v>
      </c>
      <c r="C189" s="155">
        <v>27</v>
      </c>
      <c r="D189" s="154" t="s">
        <v>1334</v>
      </c>
      <c r="E189" s="155">
        <v>27</v>
      </c>
      <c r="F189" s="153" t="s">
        <v>214</v>
      </c>
      <c r="G189" s="156">
        <v>5</v>
      </c>
      <c r="H189" s="154" t="str">
        <f>VLOOKUP(B189,[1]MKP032023!$F:$F,1,FALSE)</f>
        <v>UCVL0503</v>
      </c>
    </row>
    <row r="190" spans="1:8" ht="15.75">
      <c r="A190" s="153">
        <v>189</v>
      </c>
      <c r="B190" s="154" t="s">
        <v>461</v>
      </c>
      <c r="C190" s="155">
        <v>34</v>
      </c>
      <c r="D190" s="154" t="s">
        <v>1335</v>
      </c>
      <c r="E190" s="155">
        <v>34</v>
      </c>
      <c r="F190" s="153" t="s">
        <v>214</v>
      </c>
      <c r="G190" s="156">
        <v>5</v>
      </c>
      <c r="H190" s="154" t="str">
        <f>VLOOKUP(B190,[1]MKP032023!$F:$F,1,FALSE)</f>
        <v>UCVL0504</v>
      </c>
    </row>
    <row r="191" spans="1:8" ht="15.75">
      <c r="A191" s="153">
        <v>190</v>
      </c>
      <c r="B191" s="154" t="s">
        <v>463</v>
      </c>
      <c r="C191" s="155">
        <v>21</v>
      </c>
      <c r="D191" s="154" t="s">
        <v>1336</v>
      </c>
      <c r="E191" s="155">
        <v>21</v>
      </c>
      <c r="F191" s="153" t="s">
        <v>214</v>
      </c>
      <c r="G191" s="156">
        <v>5</v>
      </c>
      <c r="H191" s="154" t="str">
        <f>VLOOKUP(B191,[1]MKP032023!$F:$F,1,FALSE)</f>
        <v>UCVL0505</v>
      </c>
    </row>
    <row r="192" spans="1:8" ht="15.75">
      <c r="A192" s="153">
        <v>191</v>
      </c>
      <c r="B192" s="154" t="s">
        <v>465</v>
      </c>
      <c r="C192" s="155">
        <v>14</v>
      </c>
      <c r="D192" s="154" t="s">
        <v>1337</v>
      </c>
      <c r="E192" s="155">
        <v>14</v>
      </c>
      <c r="F192" s="153" t="s">
        <v>214</v>
      </c>
      <c r="G192" s="156">
        <v>5</v>
      </c>
      <c r="H192" s="154" t="str">
        <f>VLOOKUP(B192,[1]MKP032023!$F:$F,1,FALSE)</f>
        <v>UCVL0561</v>
      </c>
    </row>
    <row r="193" spans="1:8" ht="15.75">
      <c r="A193" s="153">
        <v>192</v>
      </c>
      <c r="B193" s="154" t="s">
        <v>529</v>
      </c>
      <c r="C193" s="155">
        <v>6</v>
      </c>
      <c r="D193" s="154" t="s">
        <v>1338</v>
      </c>
      <c r="E193" s="155">
        <v>6</v>
      </c>
      <c r="F193" s="153" t="s">
        <v>268</v>
      </c>
      <c r="G193" s="156">
        <v>5</v>
      </c>
      <c r="H193" s="154" t="str">
        <f>VLOOKUP(B193,[1]MKP032023!$F:$F,1,FALSE)</f>
        <v>UELE0501</v>
      </c>
    </row>
    <row r="194" spans="1:8" ht="15.75">
      <c r="A194" s="153">
        <v>193</v>
      </c>
      <c r="B194" s="154" t="s">
        <v>530</v>
      </c>
      <c r="C194" s="155">
        <v>9</v>
      </c>
      <c r="D194" s="154" t="s">
        <v>1339</v>
      </c>
      <c r="E194" s="155">
        <v>9</v>
      </c>
      <c r="F194" s="153" t="s">
        <v>268</v>
      </c>
      <c r="G194" s="156">
        <v>5</v>
      </c>
      <c r="H194" s="154" t="str">
        <f>VLOOKUP(B194,[1]MKP032023!$F:$F,1,FALSE)</f>
        <v>UELE0502</v>
      </c>
    </row>
    <row r="195" spans="1:8" ht="15.75">
      <c r="A195" s="153">
        <v>194</v>
      </c>
      <c r="B195" s="154" t="s">
        <v>532</v>
      </c>
      <c r="C195" s="155">
        <v>8</v>
      </c>
      <c r="D195" s="154" t="s">
        <v>1340</v>
      </c>
      <c r="E195" s="155">
        <v>8</v>
      </c>
      <c r="F195" s="153" t="s">
        <v>268</v>
      </c>
      <c r="G195" s="156">
        <v>5</v>
      </c>
      <c r="H195" s="154" t="str">
        <f>VLOOKUP(B195,[1]MKP032023!$F:$F,1,FALSE)</f>
        <v>UELE0503</v>
      </c>
    </row>
    <row r="196" spans="1:8" ht="15.75">
      <c r="A196" s="153">
        <v>195</v>
      </c>
      <c r="B196" s="154" t="s">
        <v>533</v>
      </c>
      <c r="C196" s="155">
        <v>5</v>
      </c>
      <c r="D196" s="154" t="s">
        <v>1341</v>
      </c>
      <c r="E196" s="155">
        <v>5</v>
      </c>
      <c r="F196" s="153" t="s">
        <v>268</v>
      </c>
      <c r="G196" s="156">
        <v>5</v>
      </c>
      <c r="H196" s="154" t="str">
        <f>VLOOKUP(B196,[1]MKP032023!$F:$F,1,FALSE)</f>
        <v>UELE0504</v>
      </c>
    </row>
    <row r="197" spans="1:8" ht="15.75">
      <c r="A197" s="153">
        <v>196</v>
      </c>
      <c r="B197" s="154" t="s">
        <v>535</v>
      </c>
      <c r="C197" s="155">
        <v>5</v>
      </c>
      <c r="D197" s="154" t="s">
        <v>1342</v>
      </c>
      <c r="E197" s="155">
        <v>5</v>
      </c>
      <c r="F197" s="153" t="s">
        <v>268</v>
      </c>
      <c r="G197" s="156">
        <v>5</v>
      </c>
      <c r="H197" s="154" t="str">
        <f>VLOOKUP(B197,[1]MKP032023!$F:$F,1,FALSE)</f>
        <v>UELE0521</v>
      </c>
    </row>
    <row r="198" spans="1:8" ht="15.75">
      <c r="A198" s="153">
        <v>197</v>
      </c>
      <c r="B198" s="154" t="s">
        <v>539</v>
      </c>
      <c r="C198" s="155">
        <v>7</v>
      </c>
      <c r="D198" s="154" t="s">
        <v>1343</v>
      </c>
      <c r="E198" s="155">
        <v>7</v>
      </c>
      <c r="F198" s="153" t="s">
        <v>268</v>
      </c>
      <c r="G198" s="156">
        <v>5</v>
      </c>
      <c r="H198" s="154" t="str">
        <f>VLOOKUP(B198,[1]MKP032023!$F:$F,1,FALSE)</f>
        <v>UELE0561</v>
      </c>
    </row>
    <row r="199" spans="1:8" ht="15.75">
      <c r="A199" s="153">
        <v>198</v>
      </c>
      <c r="B199" s="154" t="s">
        <v>554</v>
      </c>
      <c r="C199" s="155">
        <v>52</v>
      </c>
      <c r="D199" s="154" t="s">
        <v>1344</v>
      </c>
      <c r="E199" s="155">
        <v>52</v>
      </c>
      <c r="F199" s="153" t="s">
        <v>299</v>
      </c>
      <c r="G199" s="156">
        <v>5</v>
      </c>
      <c r="H199" s="154" t="str">
        <f>VLOOKUP(B199,[1]MKP032023!$F:$F,1,FALSE)</f>
        <v>UETC0501</v>
      </c>
    </row>
    <row r="200" spans="1:8" ht="15.75">
      <c r="A200" s="153">
        <v>199</v>
      </c>
      <c r="B200" s="154" t="s">
        <v>556</v>
      </c>
      <c r="C200" s="155">
        <v>15</v>
      </c>
      <c r="D200" s="154" t="s">
        <v>1345</v>
      </c>
      <c r="E200" s="155">
        <v>15</v>
      </c>
      <c r="F200" s="153" t="s">
        <v>299</v>
      </c>
      <c r="G200" s="156">
        <v>5</v>
      </c>
      <c r="H200" s="154" t="str">
        <f>VLOOKUP(B200,[1]MKP032023!$F:$F,1,FALSE)</f>
        <v>UETC0502</v>
      </c>
    </row>
    <row r="201" spans="1:8" ht="15.75">
      <c r="A201" s="153">
        <v>200</v>
      </c>
      <c r="B201" s="154" t="s">
        <v>558</v>
      </c>
      <c r="C201" s="155">
        <v>37</v>
      </c>
      <c r="D201" s="154" t="s">
        <v>1346</v>
      </c>
      <c r="E201" s="155">
        <v>37</v>
      </c>
      <c r="F201" s="153" t="s">
        <v>299</v>
      </c>
      <c r="G201" s="156">
        <v>5</v>
      </c>
      <c r="H201" s="154" t="str">
        <f>VLOOKUP(B201,[1]MKP032023!$F:$F,1,FALSE)</f>
        <v>UETC0503</v>
      </c>
    </row>
    <row r="202" spans="1:8" ht="15.75">
      <c r="A202" s="153">
        <v>201</v>
      </c>
      <c r="B202" s="154" t="s">
        <v>560</v>
      </c>
      <c r="C202" s="155">
        <v>16</v>
      </c>
      <c r="D202" s="154" t="s">
        <v>1259</v>
      </c>
      <c r="E202" s="155">
        <v>16</v>
      </c>
      <c r="F202" s="153" t="s">
        <v>299</v>
      </c>
      <c r="G202" s="156">
        <v>5</v>
      </c>
      <c r="H202" s="154" t="str">
        <f>VLOOKUP(B202,[1]MKP032023!$F:$F,1,FALSE)</f>
        <v>UETC0504</v>
      </c>
    </row>
    <row r="203" spans="1:8" ht="15.75">
      <c r="A203" s="153">
        <v>202</v>
      </c>
      <c r="B203" s="154" t="s">
        <v>561</v>
      </c>
      <c r="C203" s="155">
        <v>1</v>
      </c>
      <c r="D203" s="154" t="s">
        <v>1347</v>
      </c>
      <c r="E203" s="155">
        <v>1</v>
      </c>
      <c r="F203" s="153" t="s">
        <v>299</v>
      </c>
      <c r="G203" s="156">
        <v>5</v>
      </c>
      <c r="H203" s="154" t="str">
        <f>VLOOKUP(B203,[1]MKP032023!$F:$F,1,FALSE)</f>
        <v>UETC0521</v>
      </c>
    </row>
    <row r="204" spans="1:8" ht="15.75">
      <c r="A204" s="153">
        <v>203</v>
      </c>
      <c r="B204" s="154" t="s">
        <v>563</v>
      </c>
      <c r="C204" s="155">
        <v>26</v>
      </c>
      <c r="D204" s="154" t="s">
        <v>1348</v>
      </c>
      <c r="E204" s="155">
        <v>26</v>
      </c>
      <c r="F204" s="153" t="s">
        <v>299</v>
      </c>
      <c r="G204" s="156">
        <v>5</v>
      </c>
      <c r="H204" s="154" t="str">
        <f>VLOOKUP(B204,[1]MKP032023!$F:$F,1,FALSE)</f>
        <v>UETC0522</v>
      </c>
    </row>
    <row r="205" spans="1:8" ht="15.75">
      <c r="A205" s="153">
        <v>204</v>
      </c>
      <c r="B205" s="154" t="s">
        <v>566</v>
      </c>
      <c r="C205" s="155">
        <v>2</v>
      </c>
      <c r="D205" s="154" t="s">
        <v>1349</v>
      </c>
      <c r="E205" s="155">
        <v>2</v>
      </c>
      <c r="F205" s="153" t="s">
        <v>299</v>
      </c>
      <c r="G205" s="156">
        <v>5</v>
      </c>
      <c r="H205" s="154" t="str">
        <f>VLOOKUP(B205,[1]MKP032023!$F:$F,1,FALSE)</f>
        <v>UETC0561</v>
      </c>
    </row>
    <row r="206" spans="1:8" ht="15.75">
      <c r="A206" s="153">
        <v>205</v>
      </c>
      <c r="B206" s="154" t="s">
        <v>1350</v>
      </c>
      <c r="C206" s="155">
        <v>1</v>
      </c>
      <c r="D206" s="154" t="s">
        <v>1324</v>
      </c>
      <c r="E206" s="155">
        <v>1</v>
      </c>
      <c r="F206" s="153" t="s">
        <v>775</v>
      </c>
      <c r="G206" s="156">
        <v>5</v>
      </c>
      <c r="H206" s="154" t="e">
        <f>VLOOKUP(B206,[1]MKP032023!$F:$F,1,FALSE)</f>
        <v>#N/A</v>
      </c>
    </row>
    <row r="207" spans="1:8" ht="15.75">
      <c r="A207" s="153">
        <v>206</v>
      </c>
      <c r="B207" s="154" t="s">
        <v>1351</v>
      </c>
      <c r="C207" s="155">
        <v>1</v>
      </c>
      <c r="D207" s="154" t="s">
        <v>1352</v>
      </c>
      <c r="E207" s="155">
        <v>1</v>
      </c>
      <c r="F207" s="153" t="s">
        <v>775</v>
      </c>
      <c r="G207" s="156">
        <v>5</v>
      </c>
      <c r="H207" s="154" t="e">
        <f>VLOOKUP(B207,[1]MKP032023!$F:$F,1,FALSE)</f>
        <v>#N/A</v>
      </c>
    </row>
    <row r="208" spans="1:8" ht="15.75">
      <c r="A208" s="153">
        <v>207</v>
      </c>
      <c r="B208" s="154" t="s">
        <v>583</v>
      </c>
      <c r="C208" s="155">
        <v>57</v>
      </c>
      <c r="D208" s="154" t="s">
        <v>1353</v>
      </c>
      <c r="E208" s="155">
        <v>57</v>
      </c>
      <c r="F208" s="153" t="s">
        <v>811</v>
      </c>
      <c r="G208" s="156">
        <v>5</v>
      </c>
      <c r="H208" s="154" t="str">
        <f>VLOOKUP(B208,[1]MKP032023!$F:$F,1,FALSE)</f>
        <v>UMCH0501</v>
      </c>
    </row>
    <row r="209" spans="1:8" ht="15.75">
      <c r="A209" s="153">
        <v>208</v>
      </c>
      <c r="B209" s="154" t="s">
        <v>585</v>
      </c>
      <c r="C209" s="155">
        <v>33</v>
      </c>
      <c r="D209" s="154" t="s">
        <v>1234</v>
      </c>
      <c r="E209" s="155">
        <v>33</v>
      </c>
      <c r="F209" s="153" t="s">
        <v>811</v>
      </c>
      <c r="G209" s="156">
        <v>5</v>
      </c>
      <c r="H209" s="154" t="str">
        <f>VLOOKUP(B209,[1]MKP032023!$F:$F,1,FALSE)</f>
        <v>UMCH0502</v>
      </c>
    </row>
    <row r="210" spans="1:8" ht="15.75">
      <c r="A210" s="153">
        <v>209</v>
      </c>
      <c r="B210" s="154" t="s">
        <v>586</v>
      </c>
      <c r="C210" s="155">
        <v>80</v>
      </c>
      <c r="D210" s="154" t="s">
        <v>1354</v>
      </c>
      <c r="E210" s="155">
        <v>80</v>
      </c>
      <c r="F210" s="153" t="s">
        <v>811</v>
      </c>
      <c r="G210" s="156">
        <v>5</v>
      </c>
      <c r="H210" s="154" t="str">
        <f>VLOOKUP(B210,[1]MKP032023!$F:$F,1,FALSE)</f>
        <v>UMCH0503</v>
      </c>
    </row>
    <row r="211" spans="1:8" ht="15.75">
      <c r="A211" s="153">
        <v>210</v>
      </c>
      <c r="B211" s="154" t="s">
        <v>588</v>
      </c>
      <c r="C211" s="155">
        <v>64</v>
      </c>
      <c r="D211" s="154" t="s">
        <v>1355</v>
      </c>
      <c r="E211" s="155">
        <v>64</v>
      </c>
      <c r="F211" s="153" t="s">
        <v>811</v>
      </c>
      <c r="G211" s="156">
        <v>5</v>
      </c>
      <c r="H211" s="154" t="str">
        <f>VLOOKUP(B211,[1]MKP032023!$F:$F,1,FALSE)</f>
        <v>UMCH0504</v>
      </c>
    </row>
    <row r="212" spans="1:8" ht="15.75">
      <c r="A212" s="153">
        <v>211</v>
      </c>
      <c r="B212" s="154" t="s">
        <v>590</v>
      </c>
      <c r="C212" s="155">
        <v>57</v>
      </c>
      <c r="D212" s="154" t="s">
        <v>1356</v>
      </c>
      <c r="E212" s="155">
        <v>57</v>
      </c>
      <c r="F212" s="153" t="s">
        <v>811</v>
      </c>
      <c r="G212" s="156">
        <v>5</v>
      </c>
      <c r="H212" s="154" t="str">
        <f>VLOOKUP(B212,[1]MKP032023!$F:$F,1,FALSE)</f>
        <v>UMCH0505</v>
      </c>
    </row>
    <row r="213" spans="1:8" ht="15.75">
      <c r="A213" s="153">
        <v>212</v>
      </c>
      <c r="B213" s="154" t="s">
        <v>592</v>
      </c>
      <c r="C213" s="155">
        <v>68</v>
      </c>
      <c r="D213" s="154" t="s">
        <v>1357</v>
      </c>
      <c r="E213" s="155">
        <v>68</v>
      </c>
      <c r="F213" s="153" t="s">
        <v>811</v>
      </c>
      <c r="G213" s="156">
        <v>5</v>
      </c>
      <c r="H213" s="154" t="str">
        <f>VLOOKUP(B213,[1]MKP032023!$F:$F,1,FALSE)</f>
        <v>UMCH0561</v>
      </c>
    </row>
    <row r="214" spans="1:8" ht="15.75">
      <c r="A214" s="153">
        <v>213</v>
      </c>
      <c r="B214" s="154" t="s">
        <v>444</v>
      </c>
      <c r="C214" s="155">
        <v>6</v>
      </c>
      <c r="D214" s="154" t="s">
        <v>1358</v>
      </c>
      <c r="E214" s="155">
        <v>6</v>
      </c>
      <c r="F214" s="153" t="s">
        <v>107</v>
      </c>
      <c r="G214" s="156">
        <v>6</v>
      </c>
      <c r="H214" s="154" t="str">
        <f>VLOOKUP(B214,[1]MKP032023!$F:$F,1,FALSE)</f>
        <v>UBIO0602</v>
      </c>
    </row>
    <row r="215" spans="1:8" ht="15.75">
      <c r="A215" s="153">
        <v>214</v>
      </c>
      <c r="B215" s="154" t="s">
        <v>446</v>
      </c>
      <c r="C215" s="155">
        <v>1</v>
      </c>
      <c r="D215" s="154" t="s">
        <v>1359</v>
      </c>
      <c r="E215" s="155">
        <v>1</v>
      </c>
      <c r="F215" s="153" t="s">
        <v>107</v>
      </c>
      <c r="G215" s="156">
        <v>6</v>
      </c>
      <c r="H215" s="154" t="str">
        <f>VLOOKUP(B215,[1]MKP032023!$F:$F,1,FALSE)</f>
        <v>UBIO0603</v>
      </c>
    </row>
    <row r="216" spans="1:8" ht="15.75">
      <c r="A216" s="153">
        <v>215</v>
      </c>
      <c r="B216" s="154" t="s">
        <v>448</v>
      </c>
      <c r="C216" s="155">
        <v>3</v>
      </c>
      <c r="D216" s="154" t="s">
        <v>1360</v>
      </c>
      <c r="E216" s="155">
        <v>3</v>
      </c>
      <c r="F216" s="153" t="s">
        <v>107</v>
      </c>
      <c r="G216" s="156">
        <v>6</v>
      </c>
      <c r="H216" s="154" t="str">
        <f>VLOOKUP(B216,[1]MKP032023!$F:$F,1,FALSE)</f>
        <v>UBIO0604</v>
      </c>
    </row>
    <row r="217" spans="1:8" ht="15.75">
      <c r="A217" s="153">
        <v>216</v>
      </c>
      <c r="B217" s="154" t="s">
        <v>454</v>
      </c>
      <c r="C217" s="155">
        <v>1</v>
      </c>
      <c r="D217" s="154" t="s">
        <v>1361</v>
      </c>
      <c r="E217" s="155">
        <v>1</v>
      </c>
      <c r="F217" s="153" t="s">
        <v>107</v>
      </c>
      <c r="G217" s="156">
        <v>6</v>
      </c>
      <c r="H217" s="154" t="str">
        <f>VLOOKUP(B217,[1]MKP032023!$F:$F,1,FALSE)</f>
        <v>UBIO0661</v>
      </c>
    </row>
    <row r="218" spans="1:8" ht="15.75">
      <c r="A218" s="153">
        <v>217</v>
      </c>
      <c r="B218" s="154" t="s">
        <v>512</v>
      </c>
      <c r="C218" s="155">
        <v>32</v>
      </c>
      <c r="D218" s="154" t="s">
        <v>1362</v>
      </c>
      <c r="E218" s="155">
        <v>32</v>
      </c>
      <c r="F218" s="153" t="s">
        <v>152</v>
      </c>
      <c r="G218" s="156">
        <v>6</v>
      </c>
      <c r="H218" s="154" t="str">
        <f>VLOOKUP(B218,[1]MKP032023!$F:$F,1,FALSE)</f>
        <v>UCSE0601</v>
      </c>
    </row>
    <row r="219" spans="1:8" ht="15.75">
      <c r="A219" s="153">
        <v>218</v>
      </c>
      <c r="B219" s="154" t="s">
        <v>514</v>
      </c>
      <c r="C219" s="155">
        <v>8</v>
      </c>
      <c r="D219" s="154" t="s">
        <v>1363</v>
      </c>
      <c r="E219" s="155">
        <v>8</v>
      </c>
      <c r="F219" s="153" t="s">
        <v>152</v>
      </c>
      <c r="G219" s="156">
        <v>6</v>
      </c>
      <c r="H219" s="154" t="str">
        <f>VLOOKUP(B219,[1]MKP032023!$F:$F,1,FALSE)</f>
        <v>UCSE0602</v>
      </c>
    </row>
    <row r="220" spans="1:8" ht="15.75">
      <c r="A220" s="153">
        <v>219</v>
      </c>
      <c r="B220" s="154" t="s">
        <v>516</v>
      </c>
      <c r="C220" s="155">
        <v>4</v>
      </c>
      <c r="D220" s="154" t="s">
        <v>1364</v>
      </c>
      <c r="E220" s="155">
        <v>4</v>
      </c>
      <c r="F220" s="153" t="s">
        <v>152</v>
      </c>
      <c r="G220" s="156">
        <v>6</v>
      </c>
      <c r="H220" s="154" t="str">
        <f>VLOOKUP(B220,[1]MKP032023!$F:$F,1,FALSE)</f>
        <v>UCSE0603</v>
      </c>
    </row>
    <row r="221" spans="1:8" ht="15.75">
      <c r="A221" s="153">
        <v>220</v>
      </c>
      <c r="B221" s="154" t="s">
        <v>518</v>
      </c>
      <c r="C221" s="155">
        <v>8</v>
      </c>
      <c r="D221" s="154" t="s">
        <v>1365</v>
      </c>
      <c r="E221" s="155">
        <v>8</v>
      </c>
      <c r="F221" s="153" t="s">
        <v>152</v>
      </c>
      <c r="G221" s="156">
        <v>6</v>
      </c>
      <c r="H221" s="154" t="str">
        <f>VLOOKUP(B221,[1]MKP032023!$F:$F,1,FALSE)</f>
        <v>UCSE0621</v>
      </c>
    </row>
    <row r="222" spans="1:8" ht="15.75">
      <c r="A222" s="153">
        <v>221</v>
      </c>
      <c r="B222" s="154" t="s">
        <v>520</v>
      </c>
      <c r="C222" s="155">
        <v>2</v>
      </c>
      <c r="D222" s="154" t="s">
        <v>1366</v>
      </c>
      <c r="E222" s="155">
        <v>2</v>
      </c>
      <c r="F222" s="153" t="s">
        <v>152</v>
      </c>
      <c r="G222" s="156">
        <v>6</v>
      </c>
      <c r="H222" s="154" t="str">
        <f>VLOOKUP(B222,[1]MKP032023!$F:$F,1,FALSE)</f>
        <v>UCSE0622</v>
      </c>
    </row>
    <row r="223" spans="1:8" ht="15.75">
      <c r="A223" s="153">
        <v>222</v>
      </c>
      <c r="B223" s="154" t="s">
        <v>1367</v>
      </c>
      <c r="C223" s="155">
        <v>2</v>
      </c>
      <c r="D223" s="154" t="s">
        <v>1368</v>
      </c>
      <c r="E223" s="155">
        <v>2</v>
      </c>
      <c r="F223" s="153" t="s">
        <v>152</v>
      </c>
      <c r="G223" s="156">
        <v>6</v>
      </c>
      <c r="H223" s="154" t="str">
        <f>VLOOKUP(B223,[1]MKP032023!$F:$F,1,FALSE)</f>
        <v>UCSE0661</v>
      </c>
    </row>
    <row r="224" spans="1:8" ht="15.75">
      <c r="A224" s="153">
        <v>223</v>
      </c>
      <c r="B224" s="154" t="s">
        <v>467</v>
      </c>
      <c r="C224" s="155">
        <v>4</v>
      </c>
      <c r="D224" s="154" t="s">
        <v>1369</v>
      </c>
      <c r="E224" s="155">
        <v>4</v>
      </c>
      <c r="F224" s="153" t="s">
        <v>214</v>
      </c>
      <c r="G224" s="156">
        <v>6</v>
      </c>
      <c r="H224" s="154" t="str">
        <f>VLOOKUP(B224,[1]MKP032023!$F:$F,1,FALSE)</f>
        <v>UCVL0601</v>
      </c>
    </row>
    <row r="225" spans="1:8" ht="15.75">
      <c r="A225" s="153">
        <v>224</v>
      </c>
      <c r="B225" s="154" t="s">
        <v>469</v>
      </c>
      <c r="C225" s="155">
        <v>22</v>
      </c>
      <c r="D225" s="154" t="s">
        <v>1370</v>
      </c>
      <c r="E225" s="155">
        <v>22</v>
      </c>
      <c r="F225" s="153" t="s">
        <v>214</v>
      </c>
      <c r="G225" s="156">
        <v>6</v>
      </c>
      <c r="H225" s="154" t="str">
        <f>VLOOKUP(B225,[1]MKP032023!$F:$F,1,FALSE)</f>
        <v>UCVL0602</v>
      </c>
    </row>
    <row r="226" spans="1:8" ht="15.75">
      <c r="A226" s="153">
        <v>225</v>
      </c>
      <c r="B226" s="154" t="s">
        <v>471</v>
      </c>
      <c r="C226" s="155">
        <v>15</v>
      </c>
      <c r="D226" s="154" t="s">
        <v>1371</v>
      </c>
      <c r="E226" s="155">
        <v>15</v>
      </c>
      <c r="F226" s="153" t="s">
        <v>214</v>
      </c>
      <c r="G226" s="156">
        <v>6</v>
      </c>
      <c r="H226" s="154" t="str">
        <f>VLOOKUP(B226,[1]MKP032023!$F:$F,1,FALSE)</f>
        <v>UCVL0603</v>
      </c>
    </row>
    <row r="227" spans="1:8" ht="15.75">
      <c r="A227" s="153">
        <v>226</v>
      </c>
      <c r="B227" s="154" t="s">
        <v>483</v>
      </c>
      <c r="C227" s="155">
        <v>1</v>
      </c>
      <c r="D227" s="154" t="s">
        <v>1372</v>
      </c>
      <c r="E227" s="155">
        <v>1</v>
      </c>
      <c r="F227" s="153" t="s">
        <v>214</v>
      </c>
      <c r="G227" s="156">
        <v>6</v>
      </c>
      <c r="H227" s="154" t="str">
        <f>VLOOKUP(B227,[1]MKP032023!$F:$F,1,FALSE)</f>
        <v>UCVL0626</v>
      </c>
    </row>
    <row r="228" spans="1:8" ht="15.75">
      <c r="A228" s="153">
        <v>227</v>
      </c>
      <c r="B228" s="154" t="s">
        <v>1111</v>
      </c>
      <c r="C228" s="155">
        <v>9</v>
      </c>
      <c r="D228" s="154" t="s">
        <v>1373</v>
      </c>
      <c r="E228" s="155">
        <v>9</v>
      </c>
      <c r="F228" s="153" t="s">
        <v>214</v>
      </c>
      <c r="G228" s="156">
        <v>6</v>
      </c>
      <c r="H228" s="154" t="str">
        <f>VLOOKUP(B228,[1]MKP032023!$F:$F,1,FALSE)</f>
        <v>UCVL0661</v>
      </c>
    </row>
    <row r="229" spans="1:8" ht="15.75">
      <c r="A229" s="153">
        <v>228</v>
      </c>
      <c r="B229" s="154" t="s">
        <v>540</v>
      </c>
      <c r="C229" s="155">
        <v>2</v>
      </c>
      <c r="D229" s="154" t="s">
        <v>1374</v>
      </c>
      <c r="E229" s="155">
        <v>2</v>
      </c>
      <c r="F229" s="153" t="s">
        <v>268</v>
      </c>
      <c r="G229" s="156">
        <v>6</v>
      </c>
      <c r="H229" s="154" t="str">
        <f>VLOOKUP(B229,[1]MKP032023!$F:$F,1,FALSE)</f>
        <v>UELE0601</v>
      </c>
    </row>
    <row r="230" spans="1:8" ht="15.75">
      <c r="A230" s="153">
        <v>229</v>
      </c>
      <c r="B230" s="154" t="s">
        <v>542</v>
      </c>
      <c r="C230" s="155">
        <v>2</v>
      </c>
      <c r="D230" s="154" t="s">
        <v>1375</v>
      </c>
      <c r="E230" s="155">
        <v>2</v>
      </c>
      <c r="F230" s="153" t="s">
        <v>268</v>
      </c>
      <c r="G230" s="156">
        <v>6</v>
      </c>
      <c r="H230" s="154" t="str">
        <f>VLOOKUP(B230,[1]MKP032023!$F:$F,1,FALSE)</f>
        <v>UELE0602</v>
      </c>
    </row>
    <row r="231" spans="1:8" ht="15.75">
      <c r="A231" s="153">
        <v>230</v>
      </c>
      <c r="B231" s="154" t="s">
        <v>544</v>
      </c>
      <c r="C231" s="155">
        <v>4</v>
      </c>
      <c r="D231" s="154" t="s">
        <v>1376</v>
      </c>
      <c r="E231" s="155">
        <v>4</v>
      </c>
      <c r="F231" s="153" t="s">
        <v>268</v>
      </c>
      <c r="G231" s="156">
        <v>6</v>
      </c>
      <c r="H231" s="154" t="str">
        <f>VLOOKUP(B231,[1]MKP032023!$F:$F,1,FALSE)</f>
        <v>UELE0603</v>
      </c>
    </row>
    <row r="232" spans="1:8" ht="15.75">
      <c r="A232" s="153">
        <v>231</v>
      </c>
      <c r="B232" s="154" t="s">
        <v>1377</v>
      </c>
      <c r="C232" s="155">
        <v>1</v>
      </c>
      <c r="D232" s="154" t="s">
        <v>1378</v>
      </c>
      <c r="E232" s="155">
        <v>1</v>
      </c>
      <c r="F232" s="153" t="s">
        <v>715</v>
      </c>
      <c r="G232" s="156">
        <v>6</v>
      </c>
      <c r="H232" s="154" t="str">
        <f>VLOOKUP(B232,[1]MKP032023!$F:$F,1,FALSE)</f>
        <v>UELN0601</v>
      </c>
    </row>
    <row r="233" spans="1:8" ht="15.75">
      <c r="A233" s="153">
        <v>232</v>
      </c>
      <c r="B233" s="154" t="s">
        <v>1379</v>
      </c>
      <c r="C233" s="155">
        <v>2</v>
      </c>
      <c r="D233" s="154" t="s">
        <v>1380</v>
      </c>
      <c r="E233" s="155">
        <v>2</v>
      </c>
      <c r="F233" s="153" t="s">
        <v>715</v>
      </c>
      <c r="G233" s="156">
        <v>6</v>
      </c>
      <c r="H233" s="154" t="str">
        <f>VLOOKUP(B233,[1]MKP032023!$F:$F,1,FALSE)</f>
        <v>UELN0603</v>
      </c>
    </row>
    <row r="234" spans="1:8" ht="15.75">
      <c r="A234" s="153">
        <v>233</v>
      </c>
      <c r="B234" s="154" t="s">
        <v>1381</v>
      </c>
      <c r="C234" s="155">
        <v>13</v>
      </c>
      <c r="D234" s="154" t="s">
        <v>1382</v>
      </c>
      <c r="E234" s="155">
        <v>13</v>
      </c>
      <c r="F234" s="153" t="s">
        <v>292</v>
      </c>
      <c r="G234" s="156">
        <v>6</v>
      </c>
      <c r="H234" s="154" t="str">
        <f>VLOOKUP(B234,[1]MKP032023!$F:$F,1,FALSE)</f>
        <v>UENV0601</v>
      </c>
    </row>
    <row r="235" spans="1:8" ht="15.75">
      <c r="A235" s="153">
        <v>234</v>
      </c>
      <c r="B235" s="154" t="s">
        <v>1383</v>
      </c>
      <c r="C235" s="155">
        <v>1</v>
      </c>
      <c r="D235" s="154" t="s">
        <v>1384</v>
      </c>
      <c r="E235" s="155">
        <v>1</v>
      </c>
      <c r="F235" s="153" t="s">
        <v>292</v>
      </c>
      <c r="G235" s="156">
        <v>6</v>
      </c>
      <c r="H235" s="154" t="str">
        <f>VLOOKUP(B235,[1]MKP032023!$F:$F,1,FALSE)</f>
        <v>UENV0602</v>
      </c>
    </row>
    <row r="236" spans="1:8" ht="15.75">
      <c r="A236" s="153">
        <v>235</v>
      </c>
      <c r="B236" s="154" t="s">
        <v>1385</v>
      </c>
      <c r="C236" s="155">
        <v>1</v>
      </c>
      <c r="D236" s="154" t="s">
        <v>1386</v>
      </c>
      <c r="E236" s="155">
        <v>1</v>
      </c>
      <c r="F236" s="153" t="s">
        <v>292</v>
      </c>
      <c r="G236" s="156">
        <v>6</v>
      </c>
      <c r="H236" s="154" t="str">
        <f>VLOOKUP(B236,[1]MKP032023!$F:$F,1,FALSE)</f>
        <v>UENV0603</v>
      </c>
    </row>
    <row r="237" spans="1:8" ht="15.75">
      <c r="A237" s="153">
        <v>236</v>
      </c>
      <c r="B237" s="154" t="s">
        <v>1387</v>
      </c>
      <c r="C237" s="155">
        <v>2</v>
      </c>
      <c r="D237" s="154" t="s">
        <v>1388</v>
      </c>
      <c r="E237" s="155">
        <v>2</v>
      </c>
      <c r="F237" s="153" t="s">
        <v>292</v>
      </c>
      <c r="G237" s="156">
        <v>6</v>
      </c>
      <c r="H237" s="154" t="str">
        <f>VLOOKUP(B237,[1]MKP032023!$F:$F,1,FALSE)</f>
        <v>UENV0623</v>
      </c>
    </row>
    <row r="238" spans="1:8" ht="15.75">
      <c r="A238" s="153">
        <v>237</v>
      </c>
      <c r="B238" s="154" t="s">
        <v>1389</v>
      </c>
      <c r="C238" s="155">
        <v>3</v>
      </c>
      <c r="D238" s="154" t="s">
        <v>1390</v>
      </c>
      <c r="E238" s="155">
        <v>3</v>
      </c>
      <c r="F238" s="153" t="s">
        <v>292</v>
      </c>
      <c r="G238" s="156">
        <v>6</v>
      </c>
      <c r="H238" s="154" t="str">
        <f>VLOOKUP(B238,[1]MKP032023!$F:$F,1,FALSE)</f>
        <v>UENV0664</v>
      </c>
    </row>
    <row r="239" spans="1:8" ht="15.75">
      <c r="A239" s="153">
        <v>238</v>
      </c>
      <c r="B239" s="154" t="s">
        <v>568</v>
      </c>
      <c r="C239" s="155">
        <v>10</v>
      </c>
      <c r="D239" s="154" t="s">
        <v>1391</v>
      </c>
      <c r="E239" s="155">
        <v>10</v>
      </c>
      <c r="F239" s="153" t="s">
        <v>299</v>
      </c>
      <c r="G239" s="156">
        <v>6</v>
      </c>
      <c r="H239" s="154" t="str">
        <f>VLOOKUP(B239,[1]MKP032023!$F:$F,1,FALSE)</f>
        <v>UETC0601</v>
      </c>
    </row>
    <row r="240" spans="1:8" ht="15.75">
      <c r="A240" s="153">
        <v>239</v>
      </c>
      <c r="B240" s="154" t="s">
        <v>570</v>
      </c>
      <c r="C240" s="155">
        <v>11</v>
      </c>
      <c r="D240" s="154" t="s">
        <v>1392</v>
      </c>
      <c r="E240" s="155">
        <v>11</v>
      </c>
      <c r="F240" s="153" t="s">
        <v>299</v>
      </c>
      <c r="G240" s="156">
        <v>6</v>
      </c>
      <c r="H240" s="154" t="str">
        <f>VLOOKUP(B240,[1]MKP032023!$F:$F,1,FALSE)</f>
        <v>UETC0602</v>
      </c>
    </row>
    <row r="241" spans="1:8" ht="15.75">
      <c r="A241" s="153">
        <v>240</v>
      </c>
      <c r="B241" s="154" t="s">
        <v>572</v>
      </c>
      <c r="C241" s="155">
        <v>1</v>
      </c>
      <c r="D241" s="154" t="s">
        <v>1393</v>
      </c>
      <c r="E241" s="155">
        <v>1</v>
      </c>
      <c r="F241" s="153" t="s">
        <v>299</v>
      </c>
      <c r="G241" s="156">
        <v>6</v>
      </c>
      <c r="H241" s="154" t="str">
        <f>VLOOKUP(B241,[1]MKP032023!$F:$F,1,FALSE)</f>
        <v>UETC0603</v>
      </c>
    </row>
    <row r="242" spans="1:8" ht="15.75">
      <c r="A242" s="153">
        <v>241</v>
      </c>
      <c r="B242" s="154" t="s">
        <v>579</v>
      </c>
      <c r="C242" s="155">
        <v>2</v>
      </c>
      <c r="D242" s="154" t="s">
        <v>1394</v>
      </c>
      <c r="E242" s="155">
        <v>2</v>
      </c>
      <c r="F242" s="153" t="s">
        <v>299</v>
      </c>
      <c r="G242" s="156">
        <v>6</v>
      </c>
      <c r="H242" s="154" t="str">
        <f>VLOOKUP(B242,[1]MKP032023!$F:$F,1,FALSE)</f>
        <v>UETC0623</v>
      </c>
    </row>
    <row r="243" spans="1:8" ht="15.75">
      <c r="A243" s="153">
        <v>242</v>
      </c>
      <c r="B243" s="154" t="s">
        <v>1395</v>
      </c>
      <c r="C243" s="155">
        <v>1</v>
      </c>
      <c r="D243" s="154" t="s">
        <v>1396</v>
      </c>
      <c r="E243" s="155">
        <v>1</v>
      </c>
      <c r="F243" s="153" t="s">
        <v>775</v>
      </c>
      <c r="G243" s="156">
        <v>6</v>
      </c>
      <c r="H243" s="154" t="e">
        <f>VLOOKUP(B243,[1]MKP032023!$F:$F,1,FALSE)</f>
        <v>#N/A</v>
      </c>
    </row>
    <row r="244" spans="1:8" ht="15.75">
      <c r="A244" s="153">
        <v>243</v>
      </c>
      <c r="B244" s="154" t="s">
        <v>1397</v>
      </c>
      <c r="C244" s="155">
        <v>1</v>
      </c>
      <c r="D244" s="154" t="s">
        <v>1398</v>
      </c>
      <c r="E244" s="155">
        <v>1</v>
      </c>
      <c r="F244" s="153" t="s">
        <v>775</v>
      </c>
      <c r="G244" s="156">
        <v>6</v>
      </c>
      <c r="H244" s="154" t="e">
        <f>VLOOKUP(B244,[1]MKP032023!$F:$F,1,FALSE)</f>
        <v>#N/A</v>
      </c>
    </row>
    <row r="245" spans="1:8" ht="15.75">
      <c r="A245" s="153">
        <v>244</v>
      </c>
      <c r="B245" s="154" t="s">
        <v>1399</v>
      </c>
      <c r="C245" s="155">
        <v>1</v>
      </c>
      <c r="D245" s="154" t="s">
        <v>1400</v>
      </c>
      <c r="E245" s="155">
        <v>1</v>
      </c>
      <c r="F245" s="153" t="s">
        <v>775</v>
      </c>
      <c r="G245" s="156">
        <v>6</v>
      </c>
      <c r="H245" s="154" t="e">
        <f>VLOOKUP(B245,[1]MKP032023!$F:$F,1,FALSE)</f>
        <v>#N/A</v>
      </c>
    </row>
    <row r="246" spans="1:8" ht="15.75">
      <c r="A246" s="153">
        <v>245</v>
      </c>
      <c r="B246" s="154" t="s">
        <v>1401</v>
      </c>
      <c r="C246" s="155">
        <v>1</v>
      </c>
      <c r="D246" s="154" t="s">
        <v>1362</v>
      </c>
      <c r="E246" s="155">
        <v>1</v>
      </c>
      <c r="F246" s="153" t="s">
        <v>775</v>
      </c>
      <c r="G246" s="156">
        <v>6</v>
      </c>
      <c r="H246" s="154" t="e">
        <f>VLOOKUP(B246,[1]MKP032023!$F:$F,1,FALSE)</f>
        <v>#N/A</v>
      </c>
    </row>
    <row r="247" spans="1:8" ht="15.75">
      <c r="A247" s="153">
        <v>246</v>
      </c>
      <c r="B247" s="154" t="s">
        <v>594</v>
      </c>
      <c r="C247" s="155">
        <v>20</v>
      </c>
      <c r="D247" s="154" t="s">
        <v>1402</v>
      </c>
      <c r="E247" s="155">
        <v>20</v>
      </c>
      <c r="F247" s="153" t="s">
        <v>811</v>
      </c>
      <c r="G247" s="156">
        <v>6</v>
      </c>
      <c r="H247" s="154" t="str">
        <f>VLOOKUP(B247,[1]MKP032023!$F:$F,1,FALSE)</f>
        <v>UMCH0601</v>
      </c>
    </row>
    <row r="248" spans="1:8" ht="15.75">
      <c r="A248" s="153">
        <v>247</v>
      </c>
      <c r="B248" s="154" t="s">
        <v>596</v>
      </c>
      <c r="C248" s="155">
        <v>12</v>
      </c>
      <c r="D248" s="154" t="s">
        <v>1403</v>
      </c>
      <c r="E248" s="155">
        <v>12</v>
      </c>
      <c r="F248" s="153" t="s">
        <v>811</v>
      </c>
      <c r="G248" s="156">
        <v>6</v>
      </c>
      <c r="H248" s="154" t="str">
        <f>VLOOKUP(B248,[1]MKP032023!$F:$F,1,FALSE)</f>
        <v>UMCH0602</v>
      </c>
    </row>
    <row r="249" spans="1:8" ht="15.75">
      <c r="A249" s="153">
        <v>248</v>
      </c>
      <c r="B249" s="154" t="s">
        <v>598</v>
      </c>
      <c r="C249" s="155">
        <v>9</v>
      </c>
      <c r="D249" s="154" t="s">
        <v>1404</v>
      </c>
      <c r="E249" s="155">
        <v>9</v>
      </c>
      <c r="F249" s="153" t="s">
        <v>811</v>
      </c>
      <c r="G249" s="156">
        <v>6</v>
      </c>
      <c r="H249" s="154" t="str">
        <f>VLOOKUP(B249,[1]MKP032023!$F:$F,1,FALSE)</f>
        <v>UMCH0603</v>
      </c>
    </row>
    <row r="250" spans="1:8" ht="15.75">
      <c r="A250" s="153">
        <v>249</v>
      </c>
      <c r="B250" s="154" t="s">
        <v>600</v>
      </c>
      <c r="C250" s="155">
        <v>1</v>
      </c>
      <c r="D250" s="154" t="s">
        <v>1405</v>
      </c>
      <c r="E250" s="155">
        <v>1</v>
      </c>
      <c r="F250" s="153" t="s">
        <v>811</v>
      </c>
      <c r="G250" s="156">
        <v>6</v>
      </c>
      <c r="H250" s="154" t="str">
        <f>VLOOKUP(B250,[1]MKP032023!$F:$F,1,FALSE)</f>
        <v>UMCH0621</v>
      </c>
    </row>
    <row r="251" spans="1:8" ht="15.75">
      <c r="A251" s="153">
        <v>250</v>
      </c>
      <c r="B251" s="154" t="s">
        <v>608</v>
      </c>
      <c r="C251" s="155">
        <v>1</v>
      </c>
      <c r="D251" s="154" t="s">
        <v>1406</v>
      </c>
      <c r="E251" s="155">
        <v>1</v>
      </c>
      <c r="F251" s="153" t="s">
        <v>811</v>
      </c>
      <c r="G251" s="156">
        <v>6</v>
      </c>
      <c r="H251" s="154" t="str">
        <f>VLOOKUP(B251,[1]MKP032023!$F:$F,1,FALSE)</f>
        <v>UMCH0625</v>
      </c>
    </row>
    <row r="252" spans="1:8" ht="15.75">
      <c r="A252" s="153">
        <v>251</v>
      </c>
      <c r="B252" s="154" t="s">
        <v>612</v>
      </c>
      <c r="C252" s="155">
        <v>1</v>
      </c>
      <c r="D252" s="154" t="s">
        <v>1407</v>
      </c>
      <c r="E252" s="155">
        <v>1</v>
      </c>
      <c r="F252" s="153" t="s">
        <v>811</v>
      </c>
      <c r="G252" s="156">
        <v>6</v>
      </c>
      <c r="H252" s="154" t="str">
        <f>VLOOKUP(B252,[1]MKP032023!$F:$F,1,FALSE)</f>
        <v>UMCH0627</v>
      </c>
    </row>
    <row r="253" spans="1:8" ht="15.75">
      <c r="A253" s="153">
        <v>252</v>
      </c>
      <c r="B253" s="154" t="s">
        <v>618</v>
      </c>
      <c r="C253" s="155">
        <v>13</v>
      </c>
      <c r="D253" s="154" t="s">
        <v>1408</v>
      </c>
      <c r="E253" s="155">
        <v>13</v>
      </c>
      <c r="F253" s="153" t="s">
        <v>811</v>
      </c>
      <c r="G253" s="156">
        <v>6</v>
      </c>
      <c r="H253" s="154" t="str">
        <f>VLOOKUP(B253,[1]MKP032023!$F:$F,1,FALSE)</f>
        <v>UMCH0661</v>
      </c>
    </row>
    <row r="254" spans="1:8" ht="15.75">
      <c r="A254" s="153">
        <v>253</v>
      </c>
      <c r="B254" s="154" t="s">
        <v>450</v>
      </c>
      <c r="C254" s="155">
        <v>9</v>
      </c>
      <c r="D254" s="154" t="s">
        <v>1409</v>
      </c>
      <c r="E254" s="155">
        <v>9</v>
      </c>
      <c r="F254" s="153" t="s">
        <v>1410</v>
      </c>
      <c r="G254" s="156">
        <v>6</v>
      </c>
      <c r="H254" s="154" t="str">
        <f>VLOOKUP(B254,[1]MKP032023!$F:$F,1,FALSE)</f>
        <v>UOEL0601</v>
      </c>
    </row>
    <row r="255" spans="1:8" ht="15.75">
      <c r="A255" s="153">
        <v>254</v>
      </c>
      <c r="B255" s="154" t="s">
        <v>1099</v>
      </c>
      <c r="C255" s="155">
        <v>2</v>
      </c>
      <c r="D255" s="154" t="s">
        <v>1411</v>
      </c>
      <c r="E255" s="155">
        <v>2</v>
      </c>
      <c r="F255" s="153" t="s">
        <v>1410</v>
      </c>
      <c r="G255" s="156">
        <v>6</v>
      </c>
      <c r="H255" s="154" t="str">
        <f>VLOOKUP(B255,[1]MKP032023!$F:$F,1,FALSE)</f>
        <v>UOEL0616</v>
      </c>
    </row>
    <row r="256" spans="1:8" ht="15.75">
      <c r="A256" s="153">
        <v>255</v>
      </c>
      <c r="B256" s="154" t="s">
        <v>1412</v>
      </c>
      <c r="C256" s="155">
        <v>4</v>
      </c>
      <c r="D256" s="154" t="s">
        <v>1413</v>
      </c>
      <c r="E256" s="155">
        <v>4</v>
      </c>
      <c r="F256" s="153" t="s">
        <v>1410</v>
      </c>
      <c r="G256" s="156">
        <v>6</v>
      </c>
      <c r="H256" s="154" t="str">
        <f>VLOOKUP(B256,[1]MKP032023!$F:$F,1,FALSE)</f>
        <v>UOEL0691</v>
      </c>
    </row>
    <row r="257" spans="1:8" ht="15.75">
      <c r="A257" s="153">
        <v>256</v>
      </c>
      <c r="B257" s="154" t="s">
        <v>642</v>
      </c>
      <c r="C257" s="155">
        <v>32</v>
      </c>
      <c r="D257" s="154" t="s">
        <v>1414</v>
      </c>
      <c r="E257" s="155">
        <v>32</v>
      </c>
      <c r="F257" s="153" t="s">
        <v>152</v>
      </c>
      <c r="G257" s="156">
        <v>7</v>
      </c>
      <c r="H257" s="154" t="str">
        <f>VLOOKUP(B257,[1]MKP032023!$F:$F,1,FALSE)</f>
        <v>UCSE0701</v>
      </c>
    </row>
    <row r="258" spans="1:8" ht="15.75">
      <c r="A258" s="153">
        <v>257</v>
      </c>
      <c r="B258" s="154" t="s">
        <v>644</v>
      </c>
      <c r="C258" s="155">
        <v>22</v>
      </c>
      <c r="D258" s="154" t="s">
        <v>1415</v>
      </c>
      <c r="E258" s="155">
        <v>22</v>
      </c>
      <c r="F258" s="153" t="s">
        <v>152</v>
      </c>
      <c r="G258" s="156">
        <v>7</v>
      </c>
      <c r="H258" s="154" t="str">
        <f>VLOOKUP(B258,[1]MKP032023!$F:$F,1,FALSE)</f>
        <v>UCSE0702</v>
      </c>
    </row>
    <row r="259" spans="1:8" ht="15.75">
      <c r="A259" s="153">
        <v>258</v>
      </c>
      <c r="B259" s="154" t="s">
        <v>646</v>
      </c>
      <c r="C259" s="155">
        <v>2</v>
      </c>
      <c r="D259" s="154" t="s">
        <v>1416</v>
      </c>
      <c r="E259" s="155">
        <v>2</v>
      </c>
      <c r="F259" s="153" t="s">
        <v>152</v>
      </c>
      <c r="G259" s="156">
        <v>7</v>
      </c>
      <c r="H259" s="154" t="str">
        <f>VLOOKUP(B259,[1]MKP032023!$F:$F,1,FALSE)</f>
        <v>UCSE0721</v>
      </c>
    </row>
    <row r="260" spans="1:8" ht="15.75">
      <c r="A260" s="153">
        <v>259</v>
      </c>
      <c r="B260" s="154" t="s">
        <v>650</v>
      </c>
      <c r="C260" s="155">
        <v>2</v>
      </c>
      <c r="D260" s="154" t="s">
        <v>1417</v>
      </c>
      <c r="E260" s="155">
        <v>2</v>
      </c>
      <c r="F260" s="153" t="s">
        <v>152</v>
      </c>
      <c r="G260" s="156">
        <v>7</v>
      </c>
      <c r="H260" s="154" t="str">
        <f>VLOOKUP(B260,[1]MKP032023!$F:$F,1,FALSE)</f>
        <v>UCSE0723</v>
      </c>
    </row>
    <row r="261" spans="1:8" ht="15.75">
      <c r="A261" s="153">
        <v>260</v>
      </c>
      <c r="B261" s="154" t="s">
        <v>652</v>
      </c>
      <c r="C261" s="155">
        <v>10</v>
      </c>
      <c r="D261" s="154" t="s">
        <v>1418</v>
      </c>
      <c r="E261" s="155">
        <v>10</v>
      </c>
      <c r="F261" s="153" t="s">
        <v>152</v>
      </c>
      <c r="G261" s="156">
        <v>7</v>
      </c>
      <c r="H261" s="154" t="str">
        <f>VLOOKUP(B261,[1]MKP032023!$F:$F,1,FALSE)</f>
        <v>UCSE0724</v>
      </c>
    </row>
    <row r="262" spans="1:8" ht="15.75">
      <c r="A262" s="153">
        <v>261</v>
      </c>
      <c r="B262" s="154" t="s">
        <v>1419</v>
      </c>
      <c r="C262" s="155">
        <v>1</v>
      </c>
      <c r="D262" s="154" t="s">
        <v>1420</v>
      </c>
      <c r="E262" s="155">
        <v>1</v>
      </c>
      <c r="F262" s="153" t="s">
        <v>152</v>
      </c>
      <c r="G262" s="156">
        <v>7</v>
      </c>
      <c r="H262" s="154" t="str">
        <f>VLOOKUP(B262,[1]MKP032023!$F:$F,1,FALSE)</f>
        <v>UCSE0761</v>
      </c>
    </row>
    <row r="263" spans="1:8" ht="15.75">
      <c r="A263" s="153">
        <v>262</v>
      </c>
      <c r="B263" s="154" t="s">
        <v>663</v>
      </c>
      <c r="C263" s="155">
        <v>14</v>
      </c>
      <c r="D263" s="154" t="s">
        <v>1421</v>
      </c>
      <c r="E263" s="155">
        <v>14</v>
      </c>
      <c r="F263" s="153" t="s">
        <v>214</v>
      </c>
      <c r="G263" s="156">
        <v>7</v>
      </c>
      <c r="H263" s="154" t="str">
        <f>VLOOKUP(B263,[1]MKP032023!$F:$F,1,FALSE)</f>
        <v>UCVL0701</v>
      </c>
    </row>
    <row r="264" spans="1:8" ht="15.75">
      <c r="A264" s="153">
        <v>263</v>
      </c>
      <c r="B264" s="154" t="s">
        <v>665</v>
      </c>
      <c r="C264" s="155">
        <v>15</v>
      </c>
      <c r="D264" s="154" t="s">
        <v>1422</v>
      </c>
      <c r="E264" s="155">
        <v>15</v>
      </c>
      <c r="F264" s="153" t="s">
        <v>214</v>
      </c>
      <c r="G264" s="156">
        <v>7</v>
      </c>
      <c r="H264" s="154" t="str">
        <f>VLOOKUP(B264,[1]MKP032023!$F:$F,1,FALSE)</f>
        <v>UCVL0702</v>
      </c>
    </row>
    <row r="265" spans="1:8" ht="15.75">
      <c r="A265" s="153">
        <v>264</v>
      </c>
      <c r="B265" s="154" t="s">
        <v>667</v>
      </c>
      <c r="C265" s="155">
        <v>27</v>
      </c>
      <c r="D265" s="154" t="s">
        <v>1423</v>
      </c>
      <c r="E265" s="155">
        <v>27</v>
      </c>
      <c r="F265" s="153" t="s">
        <v>214</v>
      </c>
      <c r="G265" s="156">
        <v>7</v>
      </c>
      <c r="H265" s="154" t="str">
        <f>VLOOKUP(B265,[1]MKP032023!$F:$F,1,FALSE)</f>
        <v>UCVL0703</v>
      </c>
    </row>
    <row r="266" spans="1:8" ht="15.75">
      <c r="A266" s="153">
        <v>265</v>
      </c>
      <c r="B266" s="154" t="s">
        <v>673</v>
      </c>
      <c r="C266" s="155">
        <v>67</v>
      </c>
      <c r="D266" s="154" t="s">
        <v>1424</v>
      </c>
      <c r="E266" s="155">
        <v>67</v>
      </c>
      <c r="F266" s="153" t="s">
        <v>214</v>
      </c>
      <c r="G266" s="156">
        <v>7</v>
      </c>
      <c r="H266" s="154" t="str">
        <f>VLOOKUP(B266,[1]MKP032023!$F:$F,1,FALSE)</f>
        <v>UCVL0761</v>
      </c>
    </row>
    <row r="267" spans="1:8" ht="15.75">
      <c r="A267" s="153">
        <v>266</v>
      </c>
      <c r="B267" s="154" t="s">
        <v>689</v>
      </c>
      <c r="C267" s="155">
        <v>1</v>
      </c>
      <c r="D267" s="154" t="s">
        <v>1425</v>
      </c>
      <c r="E267" s="155">
        <v>1</v>
      </c>
      <c r="F267" s="153" t="s">
        <v>268</v>
      </c>
      <c r="G267" s="156">
        <v>7</v>
      </c>
      <c r="H267" s="154" t="str">
        <f>VLOOKUP(B267,[1]MKP032023!$F:$F,1,FALSE)</f>
        <v>UELE0701</v>
      </c>
    </row>
    <row r="268" spans="1:8" ht="15.75">
      <c r="A268" s="153">
        <v>267</v>
      </c>
      <c r="B268" s="154" t="s">
        <v>691</v>
      </c>
      <c r="C268" s="155">
        <v>4</v>
      </c>
      <c r="D268" s="154" t="s">
        <v>1426</v>
      </c>
      <c r="E268" s="155">
        <v>4</v>
      </c>
      <c r="F268" s="153" t="s">
        <v>268</v>
      </c>
      <c r="G268" s="156">
        <v>7</v>
      </c>
      <c r="H268" s="154" t="str">
        <f>VLOOKUP(B268,[1]MKP032023!$F:$F,1,FALSE)</f>
        <v>UELE0702</v>
      </c>
    </row>
    <row r="269" spans="1:8" ht="15.75">
      <c r="A269" s="153">
        <v>268</v>
      </c>
      <c r="B269" s="154" t="s">
        <v>693</v>
      </c>
      <c r="C269" s="155">
        <v>4</v>
      </c>
      <c r="D269" s="154" t="s">
        <v>694</v>
      </c>
      <c r="E269" s="155">
        <v>4</v>
      </c>
      <c r="F269" s="153" t="s">
        <v>268</v>
      </c>
      <c r="G269" s="156">
        <v>7</v>
      </c>
      <c r="H269" s="154" t="str">
        <f>VLOOKUP(B269,[1]MKP032023!$F:$F,1,FALSE)</f>
        <v>UELE0703</v>
      </c>
    </row>
    <row r="270" spans="1:8" ht="15.75">
      <c r="A270" s="153">
        <v>269</v>
      </c>
      <c r="B270" s="154" t="s">
        <v>695</v>
      </c>
      <c r="C270" s="155">
        <v>7</v>
      </c>
      <c r="D270" s="154" t="s">
        <v>1427</v>
      </c>
      <c r="E270" s="155">
        <v>7</v>
      </c>
      <c r="F270" s="153" t="s">
        <v>268</v>
      </c>
      <c r="G270" s="156">
        <v>7</v>
      </c>
      <c r="H270" s="154" t="str">
        <f>VLOOKUP(B270,[1]MKP032023!$F:$F,1,FALSE)</f>
        <v>UELE0721</v>
      </c>
    </row>
    <row r="271" spans="1:8" ht="15.75">
      <c r="A271" s="153">
        <v>270</v>
      </c>
      <c r="B271" s="154" t="s">
        <v>697</v>
      </c>
      <c r="C271" s="155">
        <v>4</v>
      </c>
      <c r="D271" s="154" t="s">
        <v>1428</v>
      </c>
      <c r="E271" s="155">
        <v>4</v>
      </c>
      <c r="F271" s="153" t="s">
        <v>268</v>
      </c>
      <c r="G271" s="156">
        <v>7</v>
      </c>
      <c r="H271" s="154" t="str">
        <f>VLOOKUP(B271,[1]MKP032023!$F:$F,1,FALSE)</f>
        <v>UELE0761</v>
      </c>
    </row>
    <row r="272" spans="1:8" ht="15.75">
      <c r="A272" s="153">
        <v>271</v>
      </c>
      <c r="B272" s="154" t="s">
        <v>716</v>
      </c>
      <c r="C272" s="155">
        <v>2</v>
      </c>
      <c r="D272" s="154" t="s">
        <v>1429</v>
      </c>
      <c r="E272" s="155">
        <v>2</v>
      </c>
      <c r="F272" s="153" t="s">
        <v>715</v>
      </c>
      <c r="G272" s="156">
        <v>7</v>
      </c>
      <c r="H272" s="154" t="str">
        <f>VLOOKUP(B272,[1]MKP032023!$F:$F,1,FALSE)</f>
        <v>UELN0701</v>
      </c>
    </row>
    <row r="273" spans="1:8" ht="15.75">
      <c r="A273" s="153">
        <v>272</v>
      </c>
      <c r="B273" s="154" t="s">
        <v>718</v>
      </c>
      <c r="C273" s="155">
        <v>1</v>
      </c>
      <c r="D273" s="154" t="s">
        <v>1246</v>
      </c>
      <c r="E273" s="155">
        <v>1</v>
      </c>
      <c r="F273" s="153" t="s">
        <v>715</v>
      </c>
      <c r="G273" s="156">
        <v>7</v>
      </c>
      <c r="H273" s="154" t="str">
        <f>VLOOKUP(B273,[1]MKP032023!$F:$F,1,FALSE)</f>
        <v>UELN0702</v>
      </c>
    </row>
    <row r="274" spans="1:8" ht="15.75">
      <c r="A274" s="153">
        <v>273</v>
      </c>
      <c r="B274" s="154" t="s">
        <v>721</v>
      </c>
      <c r="C274" s="155">
        <v>2</v>
      </c>
      <c r="D274" s="154" t="s">
        <v>1430</v>
      </c>
      <c r="E274" s="155">
        <v>2</v>
      </c>
      <c r="F274" s="153" t="s">
        <v>715</v>
      </c>
      <c r="G274" s="156">
        <v>7</v>
      </c>
      <c r="H274" s="154" t="str">
        <f>VLOOKUP(B274,[1]MKP032023!$F:$F,1,FALSE)</f>
        <v>UELN0722</v>
      </c>
    </row>
    <row r="275" spans="1:8" ht="15.75">
      <c r="A275" s="153">
        <v>274</v>
      </c>
      <c r="B275" s="154" t="s">
        <v>1084</v>
      </c>
      <c r="C275" s="155">
        <v>6</v>
      </c>
      <c r="D275" s="154" t="s">
        <v>1431</v>
      </c>
      <c r="E275" s="155">
        <v>6</v>
      </c>
      <c r="F275" s="153" t="s">
        <v>292</v>
      </c>
      <c r="G275" s="156">
        <v>7</v>
      </c>
      <c r="H275" s="154" t="str">
        <f>VLOOKUP(B275,[1]MKP032023!$F:$F,1,FALSE)</f>
        <v>UENV0701</v>
      </c>
    </row>
    <row r="276" spans="1:8" ht="15.75">
      <c r="A276" s="153">
        <v>275</v>
      </c>
      <c r="B276" s="154" t="s">
        <v>743</v>
      </c>
      <c r="C276" s="155">
        <v>17</v>
      </c>
      <c r="D276" s="154" t="s">
        <v>1432</v>
      </c>
      <c r="E276" s="155">
        <v>17</v>
      </c>
      <c r="F276" s="153" t="s">
        <v>292</v>
      </c>
      <c r="G276" s="156">
        <v>7</v>
      </c>
      <c r="H276" s="154" t="str">
        <f>VLOOKUP(B276,[1]MKP032023!$F:$F,1,FALSE)</f>
        <v>UENV0702</v>
      </c>
    </row>
    <row r="277" spans="1:8" ht="15.75">
      <c r="A277" s="153">
        <v>276</v>
      </c>
      <c r="B277" s="154" t="s">
        <v>745</v>
      </c>
      <c r="C277" s="155">
        <v>11</v>
      </c>
      <c r="D277" s="154" t="s">
        <v>1433</v>
      </c>
      <c r="E277" s="155">
        <v>11</v>
      </c>
      <c r="F277" s="153" t="s">
        <v>292</v>
      </c>
      <c r="G277" s="156">
        <v>7</v>
      </c>
      <c r="H277" s="154" t="str">
        <f>VLOOKUP(B277,[1]MKP032023!$F:$F,1,FALSE)</f>
        <v>UENV0703</v>
      </c>
    </row>
    <row r="278" spans="1:8" ht="15.75">
      <c r="A278" s="153">
        <v>277</v>
      </c>
      <c r="B278" s="154" t="s">
        <v>748</v>
      </c>
      <c r="C278" s="155">
        <v>6</v>
      </c>
      <c r="D278" s="154" t="s">
        <v>1434</v>
      </c>
      <c r="E278" s="155">
        <v>6</v>
      </c>
      <c r="F278" s="153" t="s">
        <v>292</v>
      </c>
      <c r="G278" s="156">
        <v>7</v>
      </c>
      <c r="H278" s="154" t="str">
        <f>VLOOKUP(B278,[1]MKP032023!$F:$F,1,FALSE)</f>
        <v>UENV0704</v>
      </c>
    </row>
    <row r="279" spans="1:8" ht="15.75">
      <c r="A279" s="153">
        <v>278</v>
      </c>
      <c r="B279" s="154" t="s">
        <v>750</v>
      </c>
      <c r="C279" s="155">
        <v>2</v>
      </c>
      <c r="D279" s="154" t="s">
        <v>1435</v>
      </c>
      <c r="E279" s="155">
        <v>2</v>
      </c>
      <c r="F279" s="153" t="s">
        <v>292</v>
      </c>
      <c r="G279" s="156">
        <v>7</v>
      </c>
      <c r="H279" s="154" t="str">
        <f>VLOOKUP(B279,[1]MKP032023!$F:$F,1,FALSE)</f>
        <v>UENV0765</v>
      </c>
    </row>
    <row r="280" spans="1:8" ht="15.75">
      <c r="A280" s="153">
        <v>279</v>
      </c>
      <c r="B280" s="154" t="s">
        <v>760</v>
      </c>
      <c r="C280" s="155">
        <v>40</v>
      </c>
      <c r="D280" s="154" t="s">
        <v>1340</v>
      </c>
      <c r="E280" s="155">
        <v>40</v>
      </c>
      <c r="F280" s="153" t="s">
        <v>299</v>
      </c>
      <c r="G280" s="156">
        <v>7</v>
      </c>
      <c r="H280" s="154" t="str">
        <f>VLOOKUP(B280,[1]MKP032023!$F:$F,1,FALSE)</f>
        <v>UETC0701</v>
      </c>
    </row>
    <row r="281" spans="1:8" ht="15.75">
      <c r="A281" s="153">
        <v>280</v>
      </c>
      <c r="B281" s="154" t="s">
        <v>761</v>
      </c>
      <c r="C281" s="155">
        <v>3</v>
      </c>
      <c r="D281" s="154" t="s">
        <v>1436</v>
      </c>
      <c r="E281" s="155">
        <v>3</v>
      </c>
      <c r="F281" s="153" t="s">
        <v>299</v>
      </c>
      <c r="G281" s="156">
        <v>7</v>
      </c>
      <c r="H281" s="154" t="str">
        <f>VLOOKUP(B281,[1]MKP032023!$F:$F,1,FALSE)</f>
        <v>UETC0702</v>
      </c>
    </row>
    <row r="282" spans="1:8" ht="15.75">
      <c r="A282" s="153">
        <v>281</v>
      </c>
      <c r="B282" s="154" t="s">
        <v>763</v>
      </c>
      <c r="C282" s="155">
        <v>8</v>
      </c>
      <c r="D282" s="154" t="s">
        <v>1437</v>
      </c>
      <c r="E282" s="155">
        <v>8</v>
      </c>
      <c r="F282" s="153" t="s">
        <v>299</v>
      </c>
      <c r="G282" s="156">
        <v>7</v>
      </c>
      <c r="H282" s="154" t="str">
        <f>VLOOKUP(B282,[1]MKP032023!$F:$F,1,FALSE)</f>
        <v>UETC0703</v>
      </c>
    </row>
    <row r="283" spans="1:8" ht="15.75">
      <c r="A283" s="153">
        <v>282</v>
      </c>
      <c r="B283" s="154" t="s">
        <v>1082</v>
      </c>
      <c r="C283" s="155">
        <v>10</v>
      </c>
      <c r="D283" s="154" t="s">
        <v>1438</v>
      </c>
      <c r="E283" s="155">
        <v>10</v>
      </c>
      <c r="F283" s="153" t="s">
        <v>299</v>
      </c>
      <c r="G283" s="156">
        <v>7</v>
      </c>
      <c r="H283" s="154" t="str">
        <f>VLOOKUP(B283,[1]MKP032023!$F:$F,1,FALSE)</f>
        <v>UETC0722</v>
      </c>
    </row>
    <row r="284" spans="1:8" ht="15.75">
      <c r="A284" s="153">
        <v>283</v>
      </c>
      <c r="B284" s="154" t="s">
        <v>1108</v>
      </c>
      <c r="C284" s="155">
        <v>3</v>
      </c>
      <c r="D284" s="154" t="s">
        <v>1439</v>
      </c>
      <c r="E284" s="155">
        <v>3</v>
      </c>
      <c r="F284" s="153" t="s">
        <v>299</v>
      </c>
      <c r="G284" s="156">
        <v>7</v>
      </c>
      <c r="H284" s="154" t="str">
        <f>VLOOKUP(B284,[1]MKP032023!$F:$F,1,FALSE)</f>
        <v>UETC0761</v>
      </c>
    </row>
    <row r="285" spans="1:8" ht="15.75">
      <c r="A285" s="153">
        <v>284</v>
      </c>
      <c r="B285" s="154" t="s">
        <v>791</v>
      </c>
      <c r="C285" s="155">
        <v>13</v>
      </c>
      <c r="D285" s="154" t="s">
        <v>1440</v>
      </c>
      <c r="E285" s="155">
        <v>13</v>
      </c>
      <c r="F285" s="153" t="s">
        <v>811</v>
      </c>
      <c r="G285" s="156">
        <v>7</v>
      </c>
      <c r="H285" s="154" t="str">
        <f>VLOOKUP(B285,[1]MKP032023!$F:$F,1,FALSE)</f>
        <v>UMCH0701</v>
      </c>
    </row>
    <row r="286" spans="1:8" ht="15.75">
      <c r="A286" s="153">
        <v>285</v>
      </c>
      <c r="B286" s="154" t="s">
        <v>793</v>
      </c>
      <c r="C286" s="155">
        <v>12</v>
      </c>
      <c r="D286" s="154" t="s">
        <v>1441</v>
      </c>
      <c r="E286" s="155">
        <v>12</v>
      </c>
      <c r="F286" s="153" t="s">
        <v>811</v>
      </c>
      <c r="G286" s="156">
        <v>7</v>
      </c>
      <c r="H286" s="154" t="str">
        <f>VLOOKUP(B286,[1]MKP032023!$F:$F,1,FALSE)</f>
        <v>UMCH0702</v>
      </c>
    </row>
    <row r="287" spans="1:8" ht="15.75">
      <c r="A287" s="153">
        <v>286</v>
      </c>
      <c r="B287" s="154" t="s">
        <v>795</v>
      </c>
      <c r="C287" s="155">
        <v>18</v>
      </c>
      <c r="D287" s="154" t="s">
        <v>1442</v>
      </c>
      <c r="E287" s="155">
        <v>18</v>
      </c>
      <c r="F287" s="153" t="s">
        <v>811</v>
      </c>
      <c r="G287" s="156">
        <v>7</v>
      </c>
      <c r="H287" s="154" t="str">
        <f>VLOOKUP(B287,[1]MKP032023!$F:$F,1,FALSE)</f>
        <v>UMCH0703</v>
      </c>
    </row>
    <row r="288" spans="1:8" ht="15.75">
      <c r="A288" s="153">
        <v>287</v>
      </c>
      <c r="B288" s="154" t="s">
        <v>797</v>
      </c>
      <c r="C288" s="155">
        <v>1</v>
      </c>
      <c r="D288" s="154" t="s">
        <v>1443</v>
      </c>
      <c r="E288" s="155">
        <v>1</v>
      </c>
      <c r="F288" s="153" t="s">
        <v>811</v>
      </c>
      <c r="G288" s="156">
        <v>7</v>
      </c>
      <c r="H288" s="154" t="str">
        <f>VLOOKUP(B288,[1]MKP032023!$F:$F,1,FALSE)</f>
        <v>UMCH0721</v>
      </c>
    </row>
    <row r="289" spans="1:8" ht="15.75">
      <c r="A289" s="153">
        <v>288</v>
      </c>
      <c r="B289" s="154" t="s">
        <v>799</v>
      </c>
      <c r="C289" s="155">
        <v>16</v>
      </c>
      <c r="D289" s="154" t="s">
        <v>1444</v>
      </c>
      <c r="E289" s="155">
        <v>16</v>
      </c>
      <c r="F289" s="153" t="s">
        <v>811</v>
      </c>
      <c r="G289" s="156">
        <v>7</v>
      </c>
      <c r="H289" s="154" t="str">
        <f>VLOOKUP(B289,[1]MKP032023!$F:$F,1,FALSE)</f>
        <v>UMCH0723</v>
      </c>
    </row>
    <row r="290" spans="1:8" ht="15.75">
      <c r="A290" s="153">
        <v>289</v>
      </c>
      <c r="B290" s="154" t="s">
        <v>809</v>
      </c>
      <c r="C290" s="155">
        <v>6</v>
      </c>
      <c r="D290" s="154" t="s">
        <v>1445</v>
      </c>
      <c r="E290" s="155">
        <v>6</v>
      </c>
      <c r="F290" s="153" t="s">
        <v>811</v>
      </c>
      <c r="G290" s="156">
        <v>7</v>
      </c>
      <c r="H290" s="154" t="str">
        <f>VLOOKUP(B290,[1]MKP032023!$F:$F,1,FALSE)</f>
        <v>UMCH0761</v>
      </c>
    </row>
    <row r="291" spans="1:8" ht="15.75">
      <c r="A291" s="153">
        <v>290</v>
      </c>
      <c r="B291" s="154" t="s">
        <v>669</v>
      </c>
      <c r="C291" s="155">
        <v>3</v>
      </c>
      <c r="D291" s="154" t="s">
        <v>1446</v>
      </c>
      <c r="E291" s="155">
        <v>3</v>
      </c>
      <c r="F291" s="153" t="s">
        <v>1410</v>
      </c>
      <c r="G291" s="156">
        <v>7</v>
      </c>
      <c r="H291" s="154" t="str">
        <f>VLOOKUP(B291,[1]MKP032023!$F:$F,1,FALSE)</f>
        <v>UOEL0706</v>
      </c>
    </row>
    <row r="292" spans="1:8" ht="15.75">
      <c r="A292" s="153">
        <v>291</v>
      </c>
      <c r="B292" s="154" t="s">
        <v>656</v>
      </c>
      <c r="C292" s="155">
        <v>1</v>
      </c>
      <c r="D292" s="154" t="s">
        <v>1447</v>
      </c>
      <c r="E292" s="155">
        <v>1</v>
      </c>
      <c r="F292" s="153" t="s">
        <v>1410</v>
      </c>
      <c r="G292" s="156">
        <v>7</v>
      </c>
      <c r="H292" s="154" t="str">
        <f>VLOOKUP(B292,[1]MKP032023!$F:$F,1,FALSE)</f>
        <v>UOEL0712</v>
      </c>
    </row>
    <row r="293" spans="1:8" ht="15.75">
      <c r="A293" s="153">
        <v>292</v>
      </c>
      <c r="B293" s="154" t="s">
        <v>699</v>
      </c>
      <c r="C293" s="155">
        <v>11</v>
      </c>
      <c r="D293" s="154" t="s">
        <v>1376</v>
      </c>
      <c r="E293" s="155">
        <v>11</v>
      </c>
      <c r="F293" s="153" t="s">
        <v>1410</v>
      </c>
      <c r="G293" s="156">
        <v>7</v>
      </c>
      <c r="H293" s="154" t="str">
        <f>VLOOKUP(B293,[1]MKP032023!$F:$F,1,FALSE)</f>
        <v>UOEL0791</v>
      </c>
    </row>
    <row r="294" spans="1:8" ht="15.75">
      <c r="A294" s="153">
        <v>293</v>
      </c>
      <c r="B294" s="154" t="s">
        <v>829</v>
      </c>
      <c r="C294" s="155">
        <v>1</v>
      </c>
      <c r="D294" s="154" t="s">
        <v>1443</v>
      </c>
      <c r="E294" s="155">
        <v>1</v>
      </c>
      <c r="F294" s="153" t="s">
        <v>851</v>
      </c>
      <c r="G294" s="156">
        <v>7</v>
      </c>
      <c r="H294" s="154" t="str">
        <f>VLOOKUP(B294,[1]MKP032023!$F:$F,1,FALSE)</f>
        <v>UPRD0701</v>
      </c>
    </row>
    <row r="295" spans="1:8" ht="15.75">
      <c r="A295" s="153">
        <v>294</v>
      </c>
      <c r="B295" s="154" t="s">
        <v>661</v>
      </c>
      <c r="C295" s="155">
        <v>1</v>
      </c>
      <c r="D295" s="154" t="s">
        <v>1448</v>
      </c>
      <c r="E295" s="155">
        <v>1</v>
      </c>
      <c r="F295" s="153" t="s">
        <v>152</v>
      </c>
      <c r="G295" s="156">
        <v>8</v>
      </c>
      <c r="H295" s="154" t="str">
        <f>VLOOKUP(B295,[1]MKP032023!$F:$F,1,FALSE)</f>
        <v>UCSE0801</v>
      </c>
    </row>
    <row r="296" spans="1:8" ht="15.75">
      <c r="A296" s="153">
        <v>295</v>
      </c>
      <c r="B296" s="154" t="s">
        <v>659</v>
      </c>
      <c r="C296" s="155">
        <v>2</v>
      </c>
      <c r="D296" s="154" t="s">
        <v>1449</v>
      </c>
      <c r="E296" s="155">
        <v>2</v>
      </c>
      <c r="F296" s="153" t="s">
        <v>152</v>
      </c>
      <c r="G296" s="156">
        <v>8</v>
      </c>
      <c r="H296" s="154" t="str">
        <f>VLOOKUP(B296,[1]MKP032023!$F:$F,1,FALSE)</f>
        <v>UCSE0802</v>
      </c>
    </row>
    <row r="297" spans="1:8" ht="15.75">
      <c r="A297" s="153">
        <v>296</v>
      </c>
      <c r="B297" s="154" t="s">
        <v>678</v>
      </c>
      <c r="C297" s="155">
        <v>1</v>
      </c>
      <c r="D297" s="154" t="s">
        <v>1450</v>
      </c>
      <c r="E297" s="155">
        <v>1</v>
      </c>
      <c r="F297" s="153" t="s">
        <v>214</v>
      </c>
      <c r="G297" s="156">
        <v>8</v>
      </c>
      <c r="H297" s="154" t="str">
        <f>VLOOKUP(B297,[1]MKP032023!$F:$F,1,FALSE)</f>
        <v>UCVL0825</v>
      </c>
    </row>
    <row r="298" spans="1:8" ht="15.75">
      <c r="A298" s="153">
        <v>297</v>
      </c>
      <c r="B298" s="154" t="s">
        <v>733</v>
      </c>
      <c r="C298" s="155">
        <v>2</v>
      </c>
      <c r="D298" s="154" t="s">
        <v>1451</v>
      </c>
      <c r="E298" s="155">
        <v>2</v>
      </c>
      <c r="F298" s="153" t="s">
        <v>715</v>
      </c>
      <c r="G298" s="156">
        <v>8</v>
      </c>
      <c r="H298" s="154" t="str">
        <f>VLOOKUP(B298,[1]MKP032023!$F:$F,1,FALSE)</f>
        <v>UELN0823</v>
      </c>
    </row>
    <row r="299" spans="1:8" ht="15.75">
      <c r="A299" s="153">
        <v>298</v>
      </c>
      <c r="B299" s="154" t="s">
        <v>737</v>
      </c>
      <c r="C299" s="155">
        <v>2</v>
      </c>
      <c r="D299" s="154" t="s">
        <v>1452</v>
      </c>
      <c r="E299" s="155">
        <v>2</v>
      </c>
      <c r="F299" s="153" t="s">
        <v>715</v>
      </c>
      <c r="G299" s="156">
        <v>8</v>
      </c>
      <c r="H299" s="154" t="str">
        <f>VLOOKUP(B299,[1]MKP032023!$F:$F,1,FALSE)</f>
        <v>UELN0825</v>
      </c>
    </row>
    <row r="300" spans="1:8" ht="15.75">
      <c r="A300" s="153">
        <v>299</v>
      </c>
      <c r="B300" s="154" t="s">
        <v>769</v>
      </c>
      <c r="C300" s="155">
        <v>1</v>
      </c>
      <c r="D300" s="154" t="s">
        <v>1453</v>
      </c>
      <c r="E300" s="155">
        <v>1</v>
      </c>
      <c r="F300" s="153" t="s">
        <v>299</v>
      </c>
      <c r="G300" s="156">
        <v>8</v>
      </c>
      <c r="H300" s="154" t="str">
        <f>VLOOKUP(B300,[1]MKP032023!$F:$F,1,FALSE)</f>
        <v>UETC0801</v>
      </c>
    </row>
    <row r="301" spans="1:8" ht="15.75">
      <c r="A301" s="153">
        <v>300</v>
      </c>
      <c r="B301" s="154" t="s">
        <v>787</v>
      </c>
      <c r="C301" s="155">
        <v>1</v>
      </c>
      <c r="D301" s="154" t="s">
        <v>1454</v>
      </c>
      <c r="E301" s="155">
        <v>1</v>
      </c>
      <c r="F301" s="153" t="s">
        <v>775</v>
      </c>
      <c r="G301" s="156">
        <v>8</v>
      </c>
      <c r="H301" s="154" t="str">
        <f>VLOOKUP(B301,[1]MKP032023!$F:$F,1,FALSE)</f>
        <v>UITE0801</v>
      </c>
    </row>
    <row r="302" spans="1:8" ht="15.75">
      <c r="A302" s="153">
        <v>301</v>
      </c>
      <c r="B302" s="154" t="s">
        <v>789</v>
      </c>
      <c r="C302" s="155">
        <v>2</v>
      </c>
      <c r="D302" s="154" t="s">
        <v>1366</v>
      </c>
      <c r="E302" s="155">
        <v>2</v>
      </c>
      <c r="F302" s="153" t="s">
        <v>775</v>
      </c>
      <c r="G302" s="156">
        <v>8</v>
      </c>
      <c r="H302" s="154" t="str">
        <f>VLOOKUP(B302,[1]MKP032023!$F:$F,1,FALSE)</f>
        <v>UITE0802</v>
      </c>
    </row>
    <row r="303" spans="1:8" ht="15.75">
      <c r="A303" s="153">
        <v>302</v>
      </c>
      <c r="B303" s="154" t="s">
        <v>812</v>
      </c>
      <c r="C303" s="155">
        <v>3</v>
      </c>
      <c r="D303" s="154" t="s">
        <v>1455</v>
      </c>
      <c r="E303" s="155">
        <v>3</v>
      </c>
      <c r="F303" s="153" t="s">
        <v>811</v>
      </c>
      <c r="G303" s="156">
        <v>8</v>
      </c>
      <c r="H303" s="154" t="str">
        <f>VLOOKUP(B303,[1]MKP032023!$F:$F,1,FALSE)</f>
        <v>UMCH0801</v>
      </c>
    </row>
    <row r="304" spans="1:8" ht="15.75">
      <c r="A304" s="153">
        <v>303</v>
      </c>
      <c r="B304" s="154" t="s">
        <v>820</v>
      </c>
      <c r="C304" s="155">
        <v>2</v>
      </c>
      <c r="D304" s="154" t="s">
        <v>1456</v>
      </c>
      <c r="E304" s="155">
        <v>2</v>
      </c>
      <c r="F304" s="153" t="s">
        <v>811</v>
      </c>
      <c r="G304" s="156">
        <v>8</v>
      </c>
      <c r="H304" s="154" t="str">
        <f>VLOOKUP(B304,[1]MKP032023!$F:$F,1,FALSE)</f>
        <v>UMCH0805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547"/>
  <sheetViews>
    <sheetView view="pageBreakPreview" topLeftCell="A537" zoomScaleSheetLayoutView="100" workbookViewId="0">
      <selection sqref="A1:XFD1048576"/>
    </sheetView>
  </sheetViews>
  <sheetFormatPr defaultRowHeight="15"/>
  <cols>
    <col min="1" max="1" width="9.7109375" style="40" bestFit="1" customWidth="1"/>
    <col min="2" max="2" width="11.42578125" style="40" bestFit="1" customWidth="1"/>
    <col min="3" max="3" width="17.140625" style="40" bestFit="1" customWidth="1"/>
    <col min="4" max="5" width="9.28515625" style="40" bestFit="1" customWidth="1"/>
    <col min="6" max="6" width="22.28515625" style="40" customWidth="1"/>
    <col min="7" max="7" width="9.28515625" style="40" bestFit="1" customWidth="1"/>
    <col min="8" max="8" width="15.5703125" style="40" bestFit="1" customWidth="1"/>
    <col min="9" max="9" width="12.7109375" style="40" bestFit="1" customWidth="1"/>
    <col min="10" max="10" width="62.28515625" style="40" customWidth="1"/>
    <col min="11" max="11" width="16.42578125" style="104" bestFit="1" customWidth="1"/>
    <col min="12" max="12" width="15.42578125" style="104" customWidth="1"/>
    <col min="13" max="13" width="8.42578125" style="40" bestFit="1" customWidth="1"/>
    <col min="14" max="14" width="6.5703125" style="40" bestFit="1" customWidth="1"/>
    <col min="15" max="15" width="6.140625" style="40" bestFit="1" customWidth="1"/>
    <col min="16" max="16" width="20.42578125" style="40" bestFit="1" customWidth="1"/>
    <col min="17" max="17" width="7.42578125" style="40" bestFit="1" customWidth="1"/>
    <col min="18" max="16384" width="9.140625" style="40"/>
  </cols>
  <sheetData>
    <row r="1" spans="1:17">
      <c r="K1" s="83" t="s">
        <v>2</v>
      </c>
      <c r="L1" s="84" t="s">
        <v>3</v>
      </c>
      <c r="M1" s="85" t="s">
        <v>4</v>
      </c>
      <c r="N1" s="85" t="s">
        <v>5</v>
      </c>
      <c r="O1" s="84" t="s">
        <v>7</v>
      </c>
      <c r="P1" s="84" t="s">
        <v>6</v>
      </c>
      <c r="Q1" s="84" t="s">
        <v>8</v>
      </c>
    </row>
    <row r="2" spans="1:17">
      <c r="K2" s="86" t="s">
        <v>11</v>
      </c>
      <c r="L2" s="87" t="s">
        <v>107</v>
      </c>
      <c r="M2" s="88" t="s">
        <v>49</v>
      </c>
      <c r="N2" s="89">
        <v>1</v>
      </c>
      <c r="O2" s="89" t="s">
        <v>865</v>
      </c>
      <c r="P2" s="90" t="s">
        <v>866</v>
      </c>
      <c r="Q2" s="91" t="s">
        <v>867</v>
      </c>
    </row>
    <row r="3" spans="1:17">
      <c r="K3" s="86" t="s">
        <v>868</v>
      </c>
      <c r="L3" s="92" t="s">
        <v>12</v>
      </c>
      <c r="M3" s="88" t="s">
        <v>68</v>
      </c>
      <c r="N3" s="89">
        <v>2</v>
      </c>
      <c r="O3" s="89" t="s">
        <v>869</v>
      </c>
      <c r="P3" s="90" t="s">
        <v>870</v>
      </c>
      <c r="Q3" s="91" t="s">
        <v>90</v>
      </c>
    </row>
    <row r="4" spans="1:17">
      <c r="K4" s="86" t="s">
        <v>871</v>
      </c>
      <c r="L4" s="87" t="s">
        <v>152</v>
      </c>
      <c r="M4" s="88" t="s">
        <v>78</v>
      </c>
      <c r="N4" s="89">
        <v>3</v>
      </c>
      <c r="O4" s="63" t="s">
        <v>872</v>
      </c>
      <c r="P4" s="90"/>
      <c r="Q4" s="93" t="s">
        <v>873</v>
      </c>
    </row>
    <row r="5" spans="1:17">
      <c r="K5" s="86" t="s">
        <v>874</v>
      </c>
      <c r="L5" s="87" t="s">
        <v>214</v>
      </c>
      <c r="M5" s="94" t="s">
        <v>875</v>
      </c>
      <c r="N5" s="63">
        <v>4</v>
      </c>
      <c r="O5" s="90"/>
      <c r="Q5" s="93" t="s">
        <v>876</v>
      </c>
    </row>
    <row r="6" spans="1:17">
      <c r="K6" s="86" t="s">
        <v>877</v>
      </c>
      <c r="L6" s="87" t="s">
        <v>268</v>
      </c>
      <c r="M6" s="90"/>
      <c r="N6" s="63" t="s">
        <v>878</v>
      </c>
      <c r="O6" s="90"/>
      <c r="P6" s="90"/>
      <c r="Q6" s="93" t="s">
        <v>427</v>
      </c>
    </row>
    <row r="7" spans="1:17">
      <c r="K7" s="86" t="s">
        <v>879</v>
      </c>
      <c r="L7" s="87" t="s">
        <v>715</v>
      </c>
      <c r="M7" s="90"/>
      <c r="N7" s="89" t="s">
        <v>869</v>
      </c>
      <c r="O7" s="90"/>
      <c r="P7" s="90"/>
      <c r="Q7" s="93" t="s">
        <v>441</v>
      </c>
    </row>
    <row r="8" spans="1:17">
      <c r="K8" s="95"/>
      <c r="L8" s="87" t="s">
        <v>292</v>
      </c>
      <c r="M8" s="90"/>
      <c r="N8" s="89" t="s">
        <v>880</v>
      </c>
      <c r="O8" s="90"/>
      <c r="P8" s="90"/>
      <c r="Q8" s="93" t="s">
        <v>621</v>
      </c>
    </row>
    <row r="9" spans="1:17">
      <c r="K9" s="95"/>
      <c r="L9" s="87" t="s">
        <v>299</v>
      </c>
      <c r="M9" s="90"/>
      <c r="N9" s="63" t="s">
        <v>875</v>
      </c>
      <c r="O9" s="90"/>
      <c r="P9" s="90"/>
      <c r="Q9" s="93" t="s">
        <v>621</v>
      </c>
    </row>
    <row r="10" spans="1:17">
      <c r="K10" s="95"/>
      <c r="L10" s="87" t="s">
        <v>881</v>
      </c>
      <c r="M10" s="90"/>
      <c r="N10" s="90"/>
      <c r="O10" s="90"/>
      <c r="P10" s="90"/>
      <c r="Q10" s="91" t="s">
        <v>882</v>
      </c>
    </row>
    <row r="11" spans="1:17">
      <c r="K11" s="95"/>
      <c r="L11" s="87" t="s">
        <v>326</v>
      </c>
      <c r="M11" s="90"/>
      <c r="N11" s="90"/>
      <c r="O11" s="90"/>
      <c r="P11" s="90"/>
      <c r="Q11" s="91" t="s">
        <v>34</v>
      </c>
    </row>
    <row r="12" spans="1:17">
      <c r="K12" s="95"/>
      <c r="L12" s="87" t="s">
        <v>828</v>
      </c>
      <c r="M12" s="90"/>
      <c r="N12" s="90"/>
      <c r="O12" s="90"/>
      <c r="P12" s="90"/>
      <c r="Q12" s="93" t="s">
        <v>108</v>
      </c>
    </row>
    <row r="13" spans="1:17">
      <c r="K13" s="95"/>
      <c r="L13" s="95"/>
      <c r="M13" s="90"/>
      <c r="N13" s="90"/>
      <c r="O13" s="90"/>
      <c r="P13" s="90"/>
      <c r="Q13" s="93" t="s">
        <v>239</v>
      </c>
    </row>
    <row r="14" spans="1:17" s="2" customFormat="1" ht="12.75">
      <c r="A14" s="203" t="s">
        <v>861</v>
      </c>
      <c r="B14" s="204"/>
      <c r="C14" s="204"/>
      <c r="D14" s="204"/>
      <c r="E14" s="204"/>
      <c r="F14" s="204"/>
      <c r="G14" s="204"/>
      <c r="H14" s="204"/>
      <c r="I14" s="204"/>
      <c r="J14" s="205"/>
      <c r="K14" s="1"/>
      <c r="L14" s="77"/>
      <c r="M14" s="3"/>
    </row>
    <row r="15" spans="1:17" s="2" customFormat="1" ht="15.75">
      <c r="A15" s="206" t="s">
        <v>862</v>
      </c>
      <c r="B15" s="207"/>
      <c r="C15" s="207"/>
      <c r="D15" s="207"/>
      <c r="E15" s="207"/>
      <c r="F15" s="207"/>
      <c r="G15" s="207"/>
      <c r="H15" s="207"/>
      <c r="I15" s="207"/>
      <c r="J15" s="208"/>
      <c r="K15" s="1"/>
      <c r="L15" s="77"/>
      <c r="M15" s="3"/>
    </row>
    <row r="16" spans="1:17" s="2" customFormat="1" ht="12.75">
      <c r="A16" s="96"/>
      <c r="B16" s="97"/>
      <c r="C16" s="97"/>
      <c r="D16" s="97"/>
      <c r="E16" s="97"/>
      <c r="F16" s="97"/>
      <c r="G16" s="97"/>
      <c r="H16" s="97"/>
      <c r="I16" s="97"/>
      <c r="J16" s="98" t="s">
        <v>1464</v>
      </c>
      <c r="K16" s="1"/>
      <c r="L16" s="77"/>
      <c r="M16" s="3"/>
    </row>
    <row r="17" spans="1:13" s="2" customFormat="1" ht="13.5">
      <c r="A17" s="209" t="s">
        <v>863</v>
      </c>
      <c r="B17" s="210"/>
      <c r="C17" s="210"/>
      <c r="D17" s="210"/>
      <c r="E17" s="210"/>
      <c r="F17" s="210"/>
      <c r="G17" s="210"/>
      <c r="H17" s="210"/>
      <c r="I17" s="210"/>
      <c r="J17" s="211"/>
      <c r="K17" s="1"/>
      <c r="L17" s="77"/>
      <c r="M17" s="3"/>
    </row>
    <row r="18" spans="1:13" s="2" customFormat="1" ht="27" customHeight="1">
      <c r="A18" s="212" t="s">
        <v>1458</v>
      </c>
      <c r="B18" s="213"/>
      <c r="C18" s="213"/>
      <c r="D18" s="213"/>
      <c r="E18" s="213"/>
      <c r="F18" s="213"/>
      <c r="G18" s="213"/>
      <c r="H18" s="213"/>
      <c r="I18" s="213"/>
      <c r="J18" s="214"/>
      <c r="K18" s="1"/>
      <c r="L18" s="77"/>
      <c r="M18" s="3"/>
    </row>
    <row r="19" spans="1:13" s="2" customFormat="1" ht="25.5" customHeight="1">
      <c r="A19" s="200" t="s">
        <v>864</v>
      </c>
      <c r="B19" s="201"/>
      <c r="C19" s="201"/>
      <c r="D19" s="201"/>
      <c r="E19" s="201"/>
      <c r="F19" s="201"/>
      <c r="G19" s="201"/>
      <c r="H19" s="201"/>
      <c r="I19" s="201"/>
      <c r="J19" s="202"/>
      <c r="K19" s="1"/>
      <c r="L19" s="77"/>
      <c r="M19" s="4"/>
    </row>
    <row r="20" spans="1:13" s="2" customFormat="1" ht="27" customHeight="1">
      <c r="A20" s="200" t="s">
        <v>1462</v>
      </c>
      <c r="B20" s="201"/>
      <c r="C20" s="201"/>
      <c r="D20" s="201"/>
      <c r="E20" s="201"/>
      <c r="F20" s="201"/>
      <c r="G20" s="201"/>
      <c r="H20" s="201"/>
      <c r="I20" s="201"/>
      <c r="J20" s="202"/>
      <c r="K20" s="1"/>
      <c r="L20" s="77"/>
      <c r="M20" s="3"/>
    </row>
    <row r="21" spans="1:13" s="2" customFormat="1" ht="16.5" customHeight="1">
      <c r="A21" s="216" t="s">
        <v>1459</v>
      </c>
      <c r="B21" s="217"/>
      <c r="C21" s="217"/>
      <c r="D21" s="217"/>
      <c r="E21" s="217"/>
      <c r="F21" s="217"/>
      <c r="G21" s="217"/>
      <c r="H21" s="217"/>
      <c r="I21" s="217"/>
      <c r="J21" s="218"/>
      <c r="K21" s="77"/>
      <c r="L21" s="77"/>
      <c r="M21" s="3"/>
    </row>
    <row r="22" spans="1:13" s="5" customFormat="1" ht="30.75" customHeight="1">
      <c r="A22" s="99" t="s">
        <v>0</v>
      </c>
      <c r="B22" s="100" t="s">
        <v>1</v>
      </c>
      <c r="C22" s="100" t="s">
        <v>1037</v>
      </c>
      <c r="D22" s="99" t="s">
        <v>3</v>
      </c>
      <c r="E22" s="101" t="s">
        <v>5</v>
      </c>
      <c r="F22" s="99" t="s">
        <v>6</v>
      </c>
      <c r="G22" s="99" t="s">
        <v>7</v>
      </c>
      <c r="H22" s="99" t="s">
        <v>8</v>
      </c>
      <c r="I22" s="99" t="s">
        <v>9</v>
      </c>
      <c r="J22" s="99" t="s">
        <v>10</v>
      </c>
      <c r="K22" s="1" t="s">
        <v>1054</v>
      </c>
      <c r="L22" s="162" t="s">
        <v>1457</v>
      </c>
      <c r="M22" s="6"/>
    </row>
    <row r="23" spans="1:13">
      <c r="A23" s="102">
        <v>45008</v>
      </c>
      <c r="B23" s="103" t="str">
        <f>TEXT(A23,"dddd")</f>
        <v>Thursday</v>
      </c>
      <c r="C23" s="70" t="s">
        <v>1038</v>
      </c>
      <c r="D23" s="70" t="s">
        <v>12</v>
      </c>
      <c r="E23" s="70" t="s">
        <v>869</v>
      </c>
      <c r="F23" s="70" t="str">
        <f>VLOOKUP(G23,$O$2:$P$4,2,FALSE)</f>
        <v>09.30 AM TO 12.30 PM</v>
      </c>
      <c r="G23" s="70" t="s">
        <v>865</v>
      </c>
      <c r="H23" s="70" t="s">
        <v>936</v>
      </c>
      <c r="I23" s="70" t="s">
        <v>14</v>
      </c>
      <c r="J23" s="70" t="str">
        <f>VLOOKUP(I23,CourseList!$F:$G,2,FALSE)</f>
        <v>Engineering Mathematics-I</v>
      </c>
      <c r="K23" s="104">
        <v>1</v>
      </c>
      <c r="L23" s="104">
        <v>39</v>
      </c>
    </row>
    <row r="24" spans="1:13">
      <c r="A24" s="102">
        <v>45008</v>
      </c>
      <c r="B24" s="103" t="str">
        <f t="shared" ref="B24:B30" si="0">TEXT(A24,"dddd")</f>
        <v>Thursday</v>
      </c>
      <c r="C24" s="70" t="s">
        <v>1038</v>
      </c>
      <c r="D24" s="70" t="s">
        <v>12</v>
      </c>
      <c r="E24" s="70" t="s">
        <v>880</v>
      </c>
      <c r="F24" s="70" t="str">
        <f t="shared" ref="F24:F30" si="1">VLOOKUP(G24,$O$2:$P$4,2,FALSE)</f>
        <v>09.30 AM TO 12.30 PM</v>
      </c>
      <c r="G24" s="70" t="s">
        <v>865</v>
      </c>
      <c r="H24" s="70" t="s">
        <v>936</v>
      </c>
      <c r="I24" s="70" t="s">
        <v>14</v>
      </c>
      <c r="J24" s="70" t="str">
        <f>VLOOKUP(I24,CourseList!$F:$G,2,FALSE)</f>
        <v>Engineering Mathematics-I</v>
      </c>
      <c r="L24" s="104">
        <v>39</v>
      </c>
    </row>
    <row r="25" spans="1:13">
      <c r="A25" s="102">
        <v>45008</v>
      </c>
      <c r="B25" s="103" t="str">
        <f t="shared" si="0"/>
        <v>Thursday</v>
      </c>
      <c r="C25" s="70" t="s">
        <v>1040</v>
      </c>
      <c r="D25" s="70" t="s">
        <v>107</v>
      </c>
      <c r="E25" s="70">
        <v>0</v>
      </c>
      <c r="F25" s="70" t="str">
        <f t="shared" si="1"/>
        <v>09.30 AM TO 12.30 PM</v>
      </c>
      <c r="G25" s="70" t="s">
        <v>865</v>
      </c>
      <c r="H25" s="70" t="s">
        <v>944</v>
      </c>
      <c r="I25" s="70" t="s">
        <v>428</v>
      </c>
      <c r="J25" s="70" t="str">
        <f>VLOOKUP(I25,CourseList!$F:$G,2,FALSE)</f>
        <v xml:space="preserve">Mass Transfer  </v>
      </c>
      <c r="K25" s="104">
        <v>1</v>
      </c>
      <c r="L25" s="104">
        <v>1</v>
      </c>
    </row>
    <row r="26" spans="1:13">
      <c r="A26" s="102">
        <v>45008</v>
      </c>
      <c r="B26" s="103" t="str">
        <f t="shared" si="0"/>
        <v>Thursday</v>
      </c>
      <c r="C26" s="70" t="s">
        <v>1040</v>
      </c>
      <c r="D26" s="70" t="s">
        <v>139</v>
      </c>
      <c r="E26" s="70">
        <v>0</v>
      </c>
      <c r="F26" s="70" t="str">
        <f t="shared" si="1"/>
        <v>09.30 AM TO 12.30 PM</v>
      </c>
      <c r="G26" s="70" t="s">
        <v>865</v>
      </c>
      <c r="H26" s="70" t="s">
        <v>951</v>
      </c>
      <c r="I26" s="70" t="s">
        <v>895</v>
      </c>
      <c r="J26" s="70" t="str">
        <f>VLOOKUP(I26,CourseList!$F:$G,2,FALSE)</f>
        <v>Water Supply Engineering</v>
      </c>
      <c r="K26" s="104">
        <v>1</v>
      </c>
      <c r="L26" s="104">
        <v>7</v>
      </c>
    </row>
    <row r="27" spans="1:13">
      <c r="A27" s="102">
        <v>45008</v>
      </c>
      <c r="B27" s="103" t="str">
        <f t="shared" si="0"/>
        <v>Thursday</v>
      </c>
      <c r="C27" s="70" t="s">
        <v>1040</v>
      </c>
      <c r="D27" s="70" t="s">
        <v>152</v>
      </c>
      <c r="E27" s="70">
        <v>0</v>
      </c>
      <c r="F27" s="70" t="str">
        <f t="shared" si="1"/>
        <v>09.30 AM TO 12.30 PM</v>
      </c>
      <c r="G27" s="70" t="s">
        <v>865</v>
      </c>
      <c r="H27" s="70" t="s">
        <v>958</v>
      </c>
      <c r="I27" s="70" t="s">
        <v>492</v>
      </c>
      <c r="J27" s="70" t="str">
        <f>VLOOKUP(I27,CourseList!$F:$G,2,FALSE)</f>
        <v>Computer Algorithm</v>
      </c>
      <c r="K27" s="104">
        <v>1</v>
      </c>
      <c r="L27" s="104">
        <v>16</v>
      </c>
    </row>
    <row r="28" spans="1:13">
      <c r="A28" s="102">
        <v>45008</v>
      </c>
      <c r="B28" s="103" t="str">
        <f t="shared" si="0"/>
        <v>Thursday</v>
      </c>
      <c r="C28" s="70" t="s">
        <v>1040</v>
      </c>
      <c r="D28" s="70" t="s">
        <v>214</v>
      </c>
      <c r="E28" s="70">
        <v>0</v>
      </c>
      <c r="F28" s="70" t="str">
        <f t="shared" si="1"/>
        <v>09.30 AM TO 12.30 PM</v>
      </c>
      <c r="G28" s="70" t="s">
        <v>865</v>
      </c>
      <c r="H28" s="70" t="s">
        <v>975</v>
      </c>
      <c r="I28" s="70" t="s">
        <v>455</v>
      </c>
      <c r="J28" s="70" t="str">
        <f>VLOOKUP(I28,CourseList!$F:$G,2,FALSE)</f>
        <v>Design of Steel Structure</v>
      </c>
      <c r="K28" s="104">
        <v>1</v>
      </c>
      <c r="L28" s="104">
        <v>51</v>
      </c>
    </row>
    <row r="29" spans="1:13">
      <c r="A29" s="102">
        <v>45008</v>
      </c>
      <c r="B29" s="103" t="str">
        <f t="shared" si="0"/>
        <v>Thursday</v>
      </c>
      <c r="C29" s="70" t="s">
        <v>1040</v>
      </c>
      <c r="D29" s="70" t="s">
        <v>268</v>
      </c>
      <c r="E29" s="70">
        <v>0</v>
      </c>
      <c r="F29" s="70" t="str">
        <f t="shared" si="1"/>
        <v>09.30 AM TO 12.30 PM</v>
      </c>
      <c r="G29" s="70" t="s">
        <v>865</v>
      </c>
      <c r="H29" s="70" t="s">
        <v>982</v>
      </c>
      <c r="I29" s="70" t="s">
        <v>529</v>
      </c>
      <c r="J29" s="70" t="str">
        <f>VLOOKUP(I29,CourseList!$F:$G,2,FALSE)</f>
        <v>Feedback Control System</v>
      </c>
      <c r="K29" s="104">
        <v>1</v>
      </c>
      <c r="L29" s="104">
        <v>6</v>
      </c>
    </row>
    <row r="30" spans="1:13">
      <c r="A30" s="102">
        <v>45008</v>
      </c>
      <c r="B30" s="103" t="str">
        <f t="shared" si="0"/>
        <v>Thursday</v>
      </c>
      <c r="C30" s="70" t="s">
        <v>1040</v>
      </c>
      <c r="D30" s="70" t="s">
        <v>299</v>
      </c>
      <c r="E30" s="70">
        <v>0</v>
      </c>
      <c r="F30" s="70" t="str">
        <f t="shared" si="1"/>
        <v>09.30 AM TO 12.30 PM</v>
      </c>
      <c r="G30" s="70" t="s">
        <v>865</v>
      </c>
      <c r="H30" s="70" t="s">
        <v>989</v>
      </c>
      <c r="I30" s="70" t="s">
        <v>554</v>
      </c>
      <c r="J30" s="70" t="str">
        <f>VLOOKUP(I30,CourseList!$F:$G,2,FALSE)</f>
        <v>Antenna &amp; Wave Propagation</v>
      </c>
      <c r="K30" s="104">
        <v>1</v>
      </c>
      <c r="L30" s="104">
        <v>52</v>
      </c>
    </row>
    <row r="31" spans="1:13">
      <c r="A31" s="102">
        <v>45008</v>
      </c>
      <c r="B31" s="103" t="str">
        <f>TEXT(A31,"dddd")</f>
        <v>Thursday</v>
      </c>
      <c r="C31" s="70" t="s">
        <v>1040</v>
      </c>
      <c r="D31" s="70" t="s">
        <v>811</v>
      </c>
      <c r="E31" s="70">
        <v>0</v>
      </c>
      <c r="F31" s="70" t="str">
        <f>VLOOKUP(G31,$O$2:$P$4,2,FALSE)</f>
        <v>09.30 AM TO 12.30 PM</v>
      </c>
      <c r="G31" s="70" t="s">
        <v>865</v>
      </c>
      <c r="H31" s="70" t="s">
        <v>996</v>
      </c>
      <c r="I31" s="70" t="s">
        <v>583</v>
      </c>
      <c r="J31" s="70" t="str">
        <f>VLOOKUP(I31,CourseList!$F:$G,2,FALSE)</f>
        <v>Metrology &amp; Quality Control</v>
      </c>
      <c r="K31" s="104">
        <v>1</v>
      </c>
      <c r="L31" s="104">
        <v>57</v>
      </c>
    </row>
    <row r="32" spans="1:13" s="109" customFormat="1" ht="15.75">
      <c r="A32" s="105">
        <v>0</v>
      </c>
      <c r="B32" s="106" t="str">
        <f t="shared" ref="B32:B90" si="2">TEXT(A32,"dddd")</f>
        <v>Saturday</v>
      </c>
      <c r="C32" s="107">
        <v>0</v>
      </c>
      <c r="D32" s="107">
        <v>0</v>
      </c>
      <c r="E32" s="107">
        <v>0</v>
      </c>
      <c r="F32" s="107">
        <v>0</v>
      </c>
      <c r="G32" s="107">
        <v>0</v>
      </c>
      <c r="H32" s="107">
        <v>0</v>
      </c>
      <c r="I32" s="107">
        <v>0</v>
      </c>
      <c r="J32" s="107">
        <v>0</v>
      </c>
      <c r="K32" s="108"/>
      <c r="L32" s="163">
        <v>1220</v>
      </c>
    </row>
    <row r="33" spans="1:12">
      <c r="A33" s="102">
        <v>45008</v>
      </c>
      <c r="B33" s="103" t="str">
        <f t="shared" si="2"/>
        <v>Thursday</v>
      </c>
      <c r="C33" s="70" t="s">
        <v>1038</v>
      </c>
      <c r="D33" s="70" t="s">
        <v>12</v>
      </c>
      <c r="E33" s="70" t="s">
        <v>869</v>
      </c>
      <c r="F33" s="70" t="str">
        <f t="shared" ref="F33:F40" si="3">VLOOKUP(G33,$O$2:$P$4,2,FALSE)</f>
        <v>01.30 AM TO 04.30 PM</v>
      </c>
      <c r="G33" s="70" t="s">
        <v>869</v>
      </c>
      <c r="H33" s="70" t="s">
        <v>937</v>
      </c>
      <c r="I33" s="70" t="s">
        <v>37</v>
      </c>
      <c r="J33" s="70" t="str">
        <f>VLOOKUP(I33,CourseList!$F:$G,2,FALSE)</f>
        <v>Communication and Personality Development</v>
      </c>
      <c r="K33" s="104">
        <v>1</v>
      </c>
      <c r="L33" s="104">
        <v>36</v>
      </c>
    </row>
    <row r="34" spans="1:12">
      <c r="A34" s="102">
        <v>45008</v>
      </c>
      <c r="B34" s="103" t="str">
        <f t="shared" si="2"/>
        <v>Thursday</v>
      </c>
      <c r="C34" s="70" t="s">
        <v>1038</v>
      </c>
      <c r="D34" s="70" t="s">
        <v>12</v>
      </c>
      <c r="E34" s="70" t="s">
        <v>880</v>
      </c>
      <c r="F34" s="70" t="str">
        <f t="shared" si="3"/>
        <v>01.30 AM TO 04.30 PM</v>
      </c>
      <c r="G34" s="70" t="s">
        <v>869</v>
      </c>
      <c r="H34" s="70" t="s">
        <v>937</v>
      </c>
      <c r="I34" s="70" t="s">
        <v>37</v>
      </c>
      <c r="J34" s="70" t="str">
        <f>VLOOKUP(I34,CourseList!$F:$G,2,FALSE)</f>
        <v>Communication and Personality Development</v>
      </c>
      <c r="L34" s="104">
        <v>36</v>
      </c>
    </row>
    <row r="35" spans="1:12">
      <c r="A35" s="102">
        <v>45008</v>
      </c>
      <c r="B35" s="103" t="str">
        <f t="shared" si="2"/>
        <v>Thursday</v>
      </c>
      <c r="C35" s="70" t="s">
        <v>1040</v>
      </c>
      <c r="D35" s="70" t="s">
        <v>107</v>
      </c>
      <c r="E35" s="70">
        <v>0</v>
      </c>
      <c r="F35" s="70" t="str">
        <f t="shared" si="3"/>
        <v>01.30 AM TO 04.30 PM</v>
      </c>
      <c r="G35" s="70" t="s">
        <v>869</v>
      </c>
      <c r="H35" s="70" t="s">
        <v>945</v>
      </c>
      <c r="I35" s="70" t="s">
        <v>442</v>
      </c>
      <c r="J35" s="70" t="str">
        <f>VLOOKUP(I35,CourseList!$F:$G,2,FALSE)</f>
        <v>Bioprocess Equipment Design (OE- I)</v>
      </c>
      <c r="K35" s="104">
        <v>1</v>
      </c>
      <c r="L35" s="104">
        <v>0</v>
      </c>
    </row>
    <row r="36" spans="1:12">
      <c r="A36" s="102">
        <v>45008</v>
      </c>
      <c r="B36" s="103" t="str">
        <f t="shared" si="2"/>
        <v>Thursday</v>
      </c>
      <c r="C36" s="70" t="s">
        <v>1040</v>
      </c>
      <c r="D36" s="70" t="s">
        <v>139</v>
      </c>
      <c r="E36" s="70">
        <v>0</v>
      </c>
      <c r="F36" s="70" t="str">
        <f t="shared" si="3"/>
        <v>01.30 AM TO 04.30 PM</v>
      </c>
      <c r="G36" s="70" t="s">
        <v>869</v>
      </c>
      <c r="H36" s="70" t="s">
        <v>952</v>
      </c>
      <c r="I36" s="70" t="s">
        <v>912</v>
      </c>
      <c r="J36" s="70" t="str">
        <f>VLOOKUP(I36,CourseList!$F:$G,2,FALSE)</f>
        <v>Wastewater Engineering</v>
      </c>
      <c r="K36" s="104">
        <v>1</v>
      </c>
      <c r="L36" s="104">
        <v>0</v>
      </c>
    </row>
    <row r="37" spans="1:12">
      <c r="A37" s="102">
        <v>45008</v>
      </c>
      <c r="B37" s="103" t="str">
        <f t="shared" si="2"/>
        <v>Thursday</v>
      </c>
      <c r="C37" s="70" t="s">
        <v>1040</v>
      </c>
      <c r="D37" s="70" t="s">
        <v>152</v>
      </c>
      <c r="E37" s="70">
        <v>0</v>
      </c>
      <c r="F37" s="70" t="str">
        <f t="shared" si="3"/>
        <v>01.30 AM TO 04.30 PM</v>
      </c>
      <c r="G37" s="70" t="s">
        <v>869</v>
      </c>
      <c r="H37" s="70" t="s">
        <v>959</v>
      </c>
      <c r="I37" s="70" t="s">
        <v>512</v>
      </c>
      <c r="J37" s="70" t="str">
        <f>VLOOKUP(I37,CourseList!$F:$G,2,FALSE)</f>
        <v>Unix Operating System</v>
      </c>
      <c r="K37" s="104">
        <v>1</v>
      </c>
      <c r="L37" s="104">
        <v>32</v>
      </c>
    </row>
    <row r="38" spans="1:12">
      <c r="A38" s="102">
        <v>45008</v>
      </c>
      <c r="B38" s="103" t="str">
        <f t="shared" si="2"/>
        <v>Thursday</v>
      </c>
      <c r="C38" s="70" t="s">
        <v>1040</v>
      </c>
      <c r="D38" s="70" t="s">
        <v>214</v>
      </c>
      <c r="E38" s="70">
        <v>0</v>
      </c>
      <c r="F38" s="70" t="str">
        <f t="shared" si="3"/>
        <v>01.30 AM TO 04.30 PM</v>
      </c>
      <c r="G38" s="70" t="s">
        <v>869</v>
      </c>
      <c r="H38" s="70" t="s">
        <v>976</v>
      </c>
      <c r="I38" s="70" t="s">
        <v>467</v>
      </c>
      <c r="J38" s="70" t="str">
        <f>VLOOKUP(I38,CourseList!$F:$G,2,FALSE)</f>
        <v>Design of Concrete Structure- I</v>
      </c>
      <c r="K38" s="104">
        <v>1</v>
      </c>
      <c r="L38" s="104">
        <v>4</v>
      </c>
    </row>
    <row r="39" spans="1:12">
      <c r="A39" s="102">
        <v>45008</v>
      </c>
      <c r="B39" s="103" t="str">
        <f t="shared" si="2"/>
        <v>Thursday</v>
      </c>
      <c r="C39" s="70" t="s">
        <v>1040</v>
      </c>
      <c r="D39" s="70" t="s">
        <v>268</v>
      </c>
      <c r="E39" s="70">
        <v>0</v>
      </c>
      <c r="F39" s="70" t="str">
        <f t="shared" si="3"/>
        <v>01.30 AM TO 04.30 PM</v>
      </c>
      <c r="G39" s="70" t="s">
        <v>869</v>
      </c>
      <c r="H39" s="70" t="s">
        <v>983</v>
      </c>
      <c r="I39" s="70" t="s">
        <v>540</v>
      </c>
      <c r="J39" s="70" t="str">
        <f>VLOOKUP(I39,CourseList!$F:$G,2,FALSE)</f>
        <v>Power System Stablity and Control</v>
      </c>
      <c r="K39" s="104">
        <v>1</v>
      </c>
      <c r="L39" s="104">
        <v>2</v>
      </c>
    </row>
    <row r="40" spans="1:12">
      <c r="A40" s="102">
        <v>45008</v>
      </c>
      <c r="B40" s="103" t="str">
        <f t="shared" si="2"/>
        <v>Thursday</v>
      </c>
      <c r="C40" s="70" t="s">
        <v>1040</v>
      </c>
      <c r="D40" s="70" t="s">
        <v>299</v>
      </c>
      <c r="E40" s="70">
        <v>0</v>
      </c>
      <c r="F40" s="70" t="str">
        <f t="shared" si="3"/>
        <v>01.30 AM TO 04.30 PM</v>
      </c>
      <c r="G40" s="70" t="s">
        <v>869</v>
      </c>
      <c r="H40" s="70" t="s">
        <v>990</v>
      </c>
      <c r="I40" s="70" t="s">
        <v>568</v>
      </c>
      <c r="J40" s="70" t="str">
        <f>VLOOKUP(I40,CourseList!$F:$G,2,FALSE)</f>
        <v>Embedded Systems</v>
      </c>
      <c r="K40" s="104">
        <v>1</v>
      </c>
      <c r="L40" s="104">
        <v>10</v>
      </c>
    </row>
    <row r="41" spans="1:12">
      <c r="A41" s="102">
        <v>45008</v>
      </c>
      <c r="B41" s="103" t="str">
        <f>TEXT(A41,"dddd")</f>
        <v>Thursday</v>
      </c>
      <c r="C41" s="70" t="s">
        <v>1040</v>
      </c>
      <c r="D41" s="70" t="s">
        <v>811</v>
      </c>
      <c r="E41" s="70">
        <v>0</v>
      </c>
      <c r="F41" s="70" t="str">
        <f>VLOOKUP(G41,$O$2:$P$4,2,FALSE)</f>
        <v>01.30 AM TO 04.30 PM</v>
      </c>
      <c r="G41" s="70" t="s">
        <v>869</v>
      </c>
      <c r="H41" s="70" t="s">
        <v>997</v>
      </c>
      <c r="I41" s="70" t="s">
        <v>594</v>
      </c>
      <c r="J41" s="70" t="str">
        <f>VLOOKUP(I41,CourseList!$F:$G,2,FALSE)</f>
        <v>Machine Design</v>
      </c>
      <c r="K41" s="104">
        <v>1</v>
      </c>
      <c r="L41" s="104">
        <v>20</v>
      </c>
    </row>
    <row r="42" spans="1:12" s="114" customFormat="1" ht="15.75">
      <c r="A42" s="110">
        <v>0</v>
      </c>
      <c r="B42" s="111" t="str">
        <f t="shared" si="2"/>
        <v>Saturday</v>
      </c>
      <c r="C42" s="112">
        <v>0</v>
      </c>
      <c r="D42" s="112">
        <v>0</v>
      </c>
      <c r="E42" s="112">
        <v>0</v>
      </c>
      <c r="F42" s="112">
        <v>0</v>
      </c>
      <c r="G42" s="112">
        <v>0</v>
      </c>
      <c r="H42" s="112">
        <v>0</v>
      </c>
      <c r="I42" s="112">
        <v>0</v>
      </c>
      <c r="J42" s="112">
        <v>0</v>
      </c>
      <c r="K42" s="113"/>
      <c r="L42" s="163">
        <f>SUM(L33:L41)</f>
        <v>140</v>
      </c>
    </row>
    <row r="43" spans="1:12">
      <c r="A43" s="102">
        <v>45009</v>
      </c>
      <c r="B43" s="103" t="str">
        <f t="shared" si="2"/>
        <v>Friday</v>
      </c>
      <c r="C43" s="70" t="s">
        <v>1039</v>
      </c>
      <c r="D43" s="70" t="s">
        <v>107</v>
      </c>
      <c r="E43" s="70">
        <v>0</v>
      </c>
      <c r="F43" s="70" t="str">
        <f t="shared" ref="F43:F68" si="4">VLOOKUP(G43,$O$2:$P$4,2,FALSE)</f>
        <v>09.30 AM TO 12.30 PM</v>
      </c>
      <c r="G43" s="70" t="s">
        <v>865</v>
      </c>
      <c r="H43" s="70" t="s">
        <v>940</v>
      </c>
      <c r="I43" s="70" t="s">
        <v>109</v>
      </c>
      <c r="J43" s="70" t="str">
        <f>VLOOKUP(I43,CourseList!$F:$G,2,FALSE)</f>
        <v xml:space="preserve">Applied Mathematics </v>
      </c>
      <c r="K43" s="104">
        <v>1</v>
      </c>
      <c r="L43" s="104">
        <v>6</v>
      </c>
    </row>
    <row r="44" spans="1:12">
      <c r="A44" s="102">
        <v>45009</v>
      </c>
      <c r="B44" s="103" t="str">
        <f t="shared" si="2"/>
        <v>Friday</v>
      </c>
      <c r="C44" s="70" t="s">
        <v>1039</v>
      </c>
      <c r="D44" s="70" t="s">
        <v>139</v>
      </c>
      <c r="E44" s="70">
        <v>0</v>
      </c>
      <c r="F44" s="70" t="str">
        <f t="shared" si="4"/>
        <v>09.30 AM TO 12.30 PM</v>
      </c>
      <c r="G44" s="70" t="s">
        <v>865</v>
      </c>
      <c r="H44" s="70" t="s">
        <v>947</v>
      </c>
      <c r="I44" s="70" t="s">
        <v>140</v>
      </c>
      <c r="J44" s="70" t="str">
        <f>VLOOKUP(I44,CourseList!$F:$G,2,FALSE)</f>
        <v>Applied Mathematics</v>
      </c>
      <c r="K44" s="104">
        <v>1</v>
      </c>
      <c r="L44" s="104">
        <v>19</v>
      </c>
    </row>
    <row r="45" spans="1:12">
      <c r="A45" s="102">
        <v>45009</v>
      </c>
      <c r="B45" s="103" t="str">
        <f t="shared" si="2"/>
        <v>Friday</v>
      </c>
      <c r="C45" s="70" t="s">
        <v>1039</v>
      </c>
      <c r="D45" s="70" t="s">
        <v>152</v>
      </c>
      <c r="E45" s="70">
        <v>0</v>
      </c>
      <c r="F45" s="70" t="str">
        <f t="shared" si="4"/>
        <v>09.30 AM TO 12.30 PM</v>
      </c>
      <c r="G45" s="70" t="s">
        <v>865</v>
      </c>
      <c r="H45" s="70" t="s">
        <v>954</v>
      </c>
      <c r="I45" s="70" t="s">
        <v>153</v>
      </c>
      <c r="J45" s="70" t="str">
        <f>VLOOKUP(I45,CourseList!$F:$G,2,FALSE)</f>
        <v>Computational Mathematics</v>
      </c>
      <c r="K45" s="104">
        <v>1</v>
      </c>
      <c r="L45" s="104">
        <v>8</v>
      </c>
    </row>
    <row r="46" spans="1:12">
      <c r="A46" s="102">
        <v>45009</v>
      </c>
      <c r="B46" s="103" t="str">
        <f t="shared" si="2"/>
        <v>Friday</v>
      </c>
      <c r="C46" s="70" t="s">
        <v>1039</v>
      </c>
      <c r="D46" s="70" t="s">
        <v>214</v>
      </c>
      <c r="E46" s="70">
        <v>0</v>
      </c>
      <c r="F46" s="70" t="str">
        <f t="shared" si="4"/>
        <v>09.30 AM TO 12.30 PM</v>
      </c>
      <c r="G46" s="70" t="s">
        <v>865</v>
      </c>
      <c r="H46" s="70" t="s">
        <v>971</v>
      </c>
      <c r="I46" s="70" t="s">
        <v>215</v>
      </c>
      <c r="J46" s="70" t="str">
        <f>VLOOKUP(I46,CourseList!$F:$G,2,FALSE)</f>
        <v xml:space="preserve">Engineering Mathematics - III </v>
      </c>
      <c r="K46" s="104">
        <v>1</v>
      </c>
      <c r="L46" s="104">
        <v>10</v>
      </c>
    </row>
    <row r="47" spans="1:12">
      <c r="A47" s="102">
        <v>45009</v>
      </c>
      <c r="B47" s="103" t="str">
        <f t="shared" si="2"/>
        <v>Friday</v>
      </c>
      <c r="C47" s="70" t="s">
        <v>1039</v>
      </c>
      <c r="D47" s="70" t="s">
        <v>268</v>
      </c>
      <c r="E47" s="70">
        <v>0</v>
      </c>
      <c r="F47" s="70" t="str">
        <f t="shared" si="4"/>
        <v>09.30 AM TO 12.30 PM</v>
      </c>
      <c r="G47" s="70" t="s">
        <v>865</v>
      </c>
      <c r="H47" s="70" t="s">
        <v>978</v>
      </c>
      <c r="I47" s="70" t="s">
        <v>273</v>
      </c>
      <c r="J47" s="70" t="str">
        <f>VLOOKUP(I47,CourseList!$F:$G,2,FALSE)</f>
        <v>DC Motors and Transformers</v>
      </c>
      <c r="K47" s="104">
        <v>1</v>
      </c>
      <c r="L47" s="104">
        <v>4</v>
      </c>
    </row>
    <row r="48" spans="1:12">
      <c r="A48" s="102">
        <v>45009</v>
      </c>
      <c r="B48" s="103" t="str">
        <f t="shared" si="2"/>
        <v>Friday</v>
      </c>
      <c r="C48" s="70" t="s">
        <v>1039</v>
      </c>
      <c r="D48" s="70" t="s">
        <v>299</v>
      </c>
      <c r="E48" s="70">
        <v>0</v>
      </c>
      <c r="F48" s="70" t="str">
        <f t="shared" si="4"/>
        <v>09.30 AM TO 12.30 PM</v>
      </c>
      <c r="G48" s="70" t="s">
        <v>865</v>
      </c>
      <c r="H48" s="70" t="s">
        <v>985</v>
      </c>
      <c r="I48" s="70" t="s">
        <v>1086</v>
      </c>
      <c r="J48" s="70" t="str">
        <f>VLOOKUP(I48,CourseList!$F:$G,2,FALSE)</f>
        <v xml:space="preserve">Engineering Mathematics - III </v>
      </c>
      <c r="K48" s="104">
        <v>1</v>
      </c>
      <c r="L48" s="104">
        <v>0</v>
      </c>
    </row>
    <row r="49" spans="1:12" s="115" customFormat="1">
      <c r="A49" s="102">
        <v>45009</v>
      </c>
      <c r="B49" s="137" t="str">
        <f>TEXT(A49,"dddd")</f>
        <v>Friday</v>
      </c>
      <c r="C49" s="117" t="s">
        <v>1039</v>
      </c>
      <c r="D49" s="117" t="s">
        <v>811</v>
      </c>
      <c r="E49" s="117">
        <v>0</v>
      </c>
      <c r="F49" s="117" t="str">
        <f>VLOOKUP(G49,$O$2:$P$4,2,FALSE)</f>
        <v>09.30 AM TO 12.30 PM</v>
      </c>
      <c r="G49" s="117" t="s">
        <v>865</v>
      </c>
      <c r="H49" s="117" t="s">
        <v>992</v>
      </c>
      <c r="I49" s="117" t="s">
        <v>327</v>
      </c>
      <c r="J49" s="117" t="str">
        <f>VLOOKUP(I49,CourseList!$F:$G,2,FALSE)</f>
        <v>Engineering Mathematics-III</v>
      </c>
      <c r="K49" s="118">
        <v>1</v>
      </c>
      <c r="L49" s="104">
        <v>27</v>
      </c>
    </row>
    <row r="50" spans="1:12">
      <c r="A50" s="102">
        <v>45009</v>
      </c>
      <c r="B50" s="137" t="str">
        <f t="shared" si="2"/>
        <v>Friday</v>
      </c>
      <c r="C50" s="117" t="s">
        <v>1039</v>
      </c>
      <c r="D50" s="117" t="s">
        <v>107</v>
      </c>
      <c r="E50" s="117">
        <v>0</v>
      </c>
      <c r="F50" s="117" t="str">
        <f t="shared" si="4"/>
        <v>09.30 AM TO 12.30 PM</v>
      </c>
      <c r="G50" s="117" t="s">
        <v>865</v>
      </c>
      <c r="H50" s="117" t="s">
        <v>942</v>
      </c>
      <c r="I50" s="117" t="s">
        <v>122</v>
      </c>
      <c r="J50" s="117" t="str">
        <f>VLOOKUP(I50,CourseList!$F:$G,2,FALSE)</f>
        <v xml:space="preserve">Fluid Mechanics </v>
      </c>
      <c r="K50" s="104">
        <v>1</v>
      </c>
      <c r="L50" s="104">
        <v>0</v>
      </c>
    </row>
    <row r="51" spans="1:12">
      <c r="A51" s="102">
        <v>45009</v>
      </c>
      <c r="B51" s="137" t="str">
        <f t="shared" si="2"/>
        <v>Friday</v>
      </c>
      <c r="C51" s="117" t="s">
        <v>1039</v>
      </c>
      <c r="D51" s="117" t="s">
        <v>139</v>
      </c>
      <c r="E51" s="117">
        <v>0</v>
      </c>
      <c r="F51" s="117" t="str">
        <f t="shared" si="4"/>
        <v>09.30 AM TO 12.30 PM</v>
      </c>
      <c r="G51" s="117" t="s">
        <v>865</v>
      </c>
      <c r="H51" s="117" t="s">
        <v>949</v>
      </c>
      <c r="I51" s="117" t="s">
        <v>261</v>
      </c>
      <c r="J51" s="117" t="str">
        <f>VLOOKUP(I51,CourseList!$F:$G,2,FALSE)</f>
        <v>Applied Mathematics</v>
      </c>
      <c r="K51" s="104">
        <v>1</v>
      </c>
      <c r="L51" s="104">
        <v>0</v>
      </c>
    </row>
    <row r="52" spans="1:12">
      <c r="A52" s="102">
        <v>45009</v>
      </c>
      <c r="B52" s="137" t="str">
        <f t="shared" si="2"/>
        <v>Friday</v>
      </c>
      <c r="C52" s="117" t="s">
        <v>1039</v>
      </c>
      <c r="D52" s="117" t="s">
        <v>152</v>
      </c>
      <c r="E52" s="117">
        <v>0</v>
      </c>
      <c r="F52" s="117" t="str">
        <f t="shared" si="4"/>
        <v>09.30 AM TO 12.30 PM</v>
      </c>
      <c r="G52" s="117" t="s">
        <v>865</v>
      </c>
      <c r="H52" s="117" t="s">
        <v>956</v>
      </c>
      <c r="I52" s="117" t="s">
        <v>165</v>
      </c>
      <c r="J52" s="117" t="str">
        <f>VLOOKUP(I52,CourseList!$F:$G,2,FALSE)</f>
        <v>Computational Mathematics</v>
      </c>
      <c r="K52" s="104">
        <v>1</v>
      </c>
      <c r="L52" s="104">
        <v>0</v>
      </c>
    </row>
    <row r="53" spans="1:12">
      <c r="A53" s="102">
        <v>45009</v>
      </c>
      <c r="B53" s="137" t="str">
        <f t="shared" si="2"/>
        <v>Friday</v>
      </c>
      <c r="C53" s="117" t="s">
        <v>1039</v>
      </c>
      <c r="D53" s="117" t="s">
        <v>934</v>
      </c>
      <c r="E53" s="117">
        <v>0</v>
      </c>
      <c r="F53" s="117" t="str">
        <f t="shared" si="4"/>
        <v>09.30 AM TO 12.30 PM</v>
      </c>
      <c r="G53" s="117" t="s">
        <v>865</v>
      </c>
      <c r="H53" s="117" t="s">
        <v>1032</v>
      </c>
      <c r="I53" s="117" t="s">
        <v>175</v>
      </c>
      <c r="J53" s="117" t="str">
        <f>VLOOKUP(I53,CourseList!$F:$G,2,FALSE)</f>
        <v>Linear Algebra</v>
      </c>
      <c r="K53" s="104">
        <v>1</v>
      </c>
      <c r="L53" s="104">
        <v>0</v>
      </c>
    </row>
    <row r="54" spans="1:12">
      <c r="A54" s="102">
        <v>45009</v>
      </c>
      <c r="B54" s="137" t="str">
        <f t="shared" si="2"/>
        <v>Friday</v>
      </c>
      <c r="C54" s="117" t="s">
        <v>1039</v>
      </c>
      <c r="D54" s="117" t="s">
        <v>935</v>
      </c>
      <c r="E54" s="117">
        <v>0</v>
      </c>
      <c r="F54" s="117" t="str">
        <f t="shared" si="4"/>
        <v>09.30 AM TO 12.30 PM</v>
      </c>
      <c r="G54" s="117" t="s">
        <v>865</v>
      </c>
      <c r="H54" s="117" t="s">
        <v>1034</v>
      </c>
      <c r="I54" s="117" t="s">
        <v>200</v>
      </c>
      <c r="J54" s="117" t="str">
        <f>VLOOKUP(I54,CourseList!$F:$G,2,FALSE)</f>
        <v>Linear Algebra</v>
      </c>
      <c r="K54" s="104">
        <v>1</v>
      </c>
      <c r="L54" s="104">
        <v>0</v>
      </c>
    </row>
    <row r="55" spans="1:12">
      <c r="A55" s="102">
        <v>45009</v>
      </c>
      <c r="B55" s="137" t="str">
        <f t="shared" si="2"/>
        <v>Friday</v>
      </c>
      <c r="C55" s="117" t="s">
        <v>1039</v>
      </c>
      <c r="D55" s="117" t="s">
        <v>214</v>
      </c>
      <c r="E55" s="117">
        <v>0</v>
      </c>
      <c r="F55" s="117" t="str">
        <f t="shared" si="4"/>
        <v>09.30 AM TO 12.30 PM</v>
      </c>
      <c r="G55" s="117" t="s">
        <v>865</v>
      </c>
      <c r="H55" s="117" t="s">
        <v>973</v>
      </c>
      <c r="I55" s="117" t="s">
        <v>226</v>
      </c>
      <c r="J55" s="117" t="str">
        <f>VLOOKUP(I55,CourseList!$F:$G,2,FALSE)</f>
        <v>Engineering Mathematics-III</v>
      </c>
      <c r="K55" s="104">
        <v>1</v>
      </c>
      <c r="L55" s="104">
        <v>0</v>
      </c>
    </row>
    <row r="56" spans="1:12">
      <c r="A56" s="102">
        <v>45009</v>
      </c>
      <c r="B56" s="137" t="str">
        <f t="shared" si="2"/>
        <v>Friday</v>
      </c>
      <c r="C56" s="117" t="s">
        <v>1039</v>
      </c>
      <c r="D56" s="117" t="s">
        <v>268</v>
      </c>
      <c r="E56" s="117">
        <v>0</v>
      </c>
      <c r="F56" s="117" t="str">
        <f t="shared" si="4"/>
        <v>09.30 AM TO 12.30 PM</v>
      </c>
      <c r="G56" s="117" t="s">
        <v>865</v>
      </c>
      <c r="H56" s="117" t="s">
        <v>980</v>
      </c>
      <c r="I56" s="117" t="s">
        <v>281</v>
      </c>
      <c r="J56" s="117" t="str">
        <f>VLOOKUP(I56,CourseList!$F:$G,2,FALSE)</f>
        <v xml:space="preserve">Electrical Machines </v>
      </c>
      <c r="K56" s="104">
        <v>1</v>
      </c>
      <c r="L56" s="104">
        <v>0</v>
      </c>
    </row>
    <row r="57" spans="1:12">
      <c r="A57" s="102">
        <v>45009</v>
      </c>
      <c r="B57" s="137" t="str">
        <f t="shared" si="2"/>
        <v>Friday</v>
      </c>
      <c r="C57" s="117" t="s">
        <v>1039</v>
      </c>
      <c r="D57" s="117" t="s">
        <v>299</v>
      </c>
      <c r="E57" s="117">
        <v>0</v>
      </c>
      <c r="F57" s="117" t="str">
        <f t="shared" si="4"/>
        <v>09.30 AM TO 12.30 PM</v>
      </c>
      <c r="G57" s="117" t="s">
        <v>865</v>
      </c>
      <c r="H57" s="117" t="s">
        <v>987</v>
      </c>
      <c r="I57" s="117" t="s">
        <v>300</v>
      </c>
      <c r="J57" s="117" t="str">
        <f>VLOOKUP(I57,CourseList!$F:$G,2,FALSE)</f>
        <v xml:space="preserve">Engineering Mathematics - III </v>
      </c>
      <c r="K57" s="104">
        <v>1</v>
      </c>
      <c r="L57" s="104">
        <v>2</v>
      </c>
    </row>
    <row r="58" spans="1:12">
      <c r="A58" s="102">
        <v>45009</v>
      </c>
      <c r="B58" s="137" t="str">
        <f>TEXT(A58,"dddd")</f>
        <v>Friday</v>
      </c>
      <c r="C58" s="117" t="s">
        <v>1039</v>
      </c>
      <c r="D58" s="117" t="s">
        <v>811</v>
      </c>
      <c r="E58" s="117">
        <v>0</v>
      </c>
      <c r="F58" s="117" t="str">
        <f>VLOOKUP(G58,$O$2:$P$4,2,FALSE)</f>
        <v>09.30 AM TO 12.30 PM</v>
      </c>
      <c r="G58" s="117" t="s">
        <v>865</v>
      </c>
      <c r="H58" s="117" t="s">
        <v>994</v>
      </c>
      <c r="I58" s="117" t="s">
        <v>337</v>
      </c>
      <c r="J58" s="117" t="str">
        <f>VLOOKUP(I58,CourseList!$F:$G,2,FALSE)</f>
        <v>Engineering Mathematics-III</v>
      </c>
      <c r="K58" s="104">
        <v>1</v>
      </c>
      <c r="L58" s="104">
        <v>0</v>
      </c>
    </row>
    <row r="59" spans="1:12">
      <c r="A59" s="102">
        <v>45009</v>
      </c>
      <c r="B59" s="137" t="str">
        <f t="shared" si="2"/>
        <v>Friday</v>
      </c>
      <c r="C59" s="117" t="s">
        <v>1041</v>
      </c>
      <c r="D59" s="117" t="s">
        <v>107</v>
      </c>
      <c r="E59" s="117">
        <v>0</v>
      </c>
      <c r="F59" s="117" t="str">
        <f t="shared" si="4"/>
        <v>09.30 AM TO 12.30 PM</v>
      </c>
      <c r="G59" s="117" t="s">
        <v>865</v>
      </c>
      <c r="H59" s="117" t="s">
        <v>946</v>
      </c>
      <c r="I59" s="117" t="s">
        <v>622</v>
      </c>
      <c r="J59" s="117" t="str">
        <f>VLOOKUP(I59,CourseList!$F:$G,2,FALSE)</f>
        <v>Bioprocess Modeling and Simulation</v>
      </c>
      <c r="K59" s="104">
        <v>1</v>
      </c>
      <c r="L59" s="104">
        <v>0</v>
      </c>
    </row>
    <row r="60" spans="1:12">
      <c r="A60" s="102">
        <v>45009</v>
      </c>
      <c r="B60" s="137" t="str">
        <f t="shared" si="2"/>
        <v>Friday</v>
      </c>
      <c r="C60" s="117" t="s">
        <v>1041</v>
      </c>
      <c r="D60" s="117" t="s">
        <v>152</v>
      </c>
      <c r="E60" s="117">
        <v>0</v>
      </c>
      <c r="F60" s="117" t="str">
        <f t="shared" si="4"/>
        <v>09.30 AM TO 12.30 PM</v>
      </c>
      <c r="G60" s="117" t="s">
        <v>865</v>
      </c>
      <c r="H60" s="117" t="s">
        <v>960</v>
      </c>
      <c r="I60" s="117" t="s">
        <v>642</v>
      </c>
      <c r="J60" s="117" t="str">
        <f>VLOOKUP(I60,CourseList!$F:$G,2,FALSE)</f>
        <v>Distributed Systems</v>
      </c>
      <c r="K60" s="104">
        <v>1</v>
      </c>
      <c r="L60" s="104">
        <v>32</v>
      </c>
    </row>
    <row r="61" spans="1:12">
      <c r="A61" s="102">
        <v>45009</v>
      </c>
      <c r="B61" s="137" t="str">
        <f t="shared" si="2"/>
        <v>Friday</v>
      </c>
      <c r="C61" s="117" t="s">
        <v>1041</v>
      </c>
      <c r="D61" s="117" t="s">
        <v>214</v>
      </c>
      <c r="E61" s="117">
        <v>0</v>
      </c>
      <c r="F61" s="117" t="str">
        <f t="shared" si="4"/>
        <v>09.30 AM TO 12.30 PM</v>
      </c>
      <c r="G61" s="117" t="s">
        <v>865</v>
      </c>
      <c r="H61" s="117" t="s">
        <v>977</v>
      </c>
      <c r="I61" s="117" t="s">
        <v>663</v>
      </c>
      <c r="J61" s="117" t="str">
        <f>VLOOKUP(I61,CourseList!$F:$G,2,FALSE)</f>
        <v>Quantity Survey And Valuation</v>
      </c>
      <c r="K61" s="104">
        <v>1</v>
      </c>
      <c r="L61" s="104">
        <v>14</v>
      </c>
    </row>
    <row r="62" spans="1:12">
      <c r="A62" s="102">
        <v>45009</v>
      </c>
      <c r="B62" s="137" t="str">
        <f t="shared" si="2"/>
        <v>Friday</v>
      </c>
      <c r="C62" s="117" t="s">
        <v>1041</v>
      </c>
      <c r="D62" s="117" t="s">
        <v>268</v>
      </c>
      <c r="E62" s="117">
        <v>0</v>
      </c>
      <c r="F62" s="117" t="str">
        <f t="shared" si="4"/>
        <v>09.30 AM TO 12.30 PM</v>
      </c>
      <c r="G62" s="117" t="s">
        <v>865</v>
      </c>
      <c r="H62" s="117" t="s">
        <v>984</v>
      </c>
      <c r="I62" s="117" t="s">
        <v>689</v>
      </c>
      <c r="J62" s="117" t="str">
        <f>VLOOKUP(I62,CourseList!$F:$G,2,FALSE)</f>
        <v>Electrical Drives and Control</v>
      </c>
      <c r="K62" s="104">
        <v>1</v>
      </c>
      <c r="L62" s="104">
        <v>1</v>
      </c>
    </row>
    <row r="63" spans="1:12">
      <c r="A63" s="102">
        <v>45009</v>
      </c>
      <c r="B63" s="137" t="str">
        <f t="shared" si="2"/>
        <v>Friday</v>
      </c>
      <c r="C63" s="117" t="s">
        <v>1041</v>
      </c>
      <c r="D63" s="117" t="s">
        <v>299</v>
      </c>
      <c r="E63" s="117">
        <v>0</v>
      </c>
      <c r="F63" s="117" t="str">
        <f t="shared" si="4"/>
        <v>09.30 AM TO 12.30 PM</v>
      </c>
      <c r="G63" s="117" t="s">
        <v>865</v>
      </c>
      <c r="H63" s="117" t="s">
        <v>991</v>
      </c>
      <c r="I63" s="117" t="s">
        <v>760</v>
      </c>
      <c r="J63" s="117" t="str">
        <f>VLOOKUP(I63,CourseList!$F:$G,2,FALSE)</f>
        <v>Power Electronics</v>
      </c>
      <c r="K63" s="104">
        <v>1</v>
      </c>
      <c r="L63" s="104">
        <v>40</v>
      </c>
    </row>
    <row r="64" spans="1:12" s="115" customFormat="1">
      <c r="A64" s="102">
        <v>45009</v>
      </c>
      <c r="B64" s="137" t="str">
        <f>TEXT(A64,"dddd")</f>
        <v>Friday</v>
      </c>
      <c r="C64" s="117" t="s">
        <v>1041</v>
      </c>
      <c r="D64" s="117" t="s">
        <v>811</v>
      </c>
      <c r="E64" s="117">
        <v>0</v>
      </c>
      <c r="F64" s="117" t="str">
        <f>VLOOKUP(G64,$O$2:$P$4,2,FALSE)</f>
        <v>09.30 AM TO 12.30 PM</v>
      </c>
      <c r="G64" s="117" t="s">
        <v>865</v>
      </c>
      <c r="H64" s="117" t="s">
        <v>998</v>
      </c>
      <c r="I64" s="117" t="s">
        <v>791</v>
      </c>
      <c r="J64" s="117" t="str">
        <f>VLOOKUP(I64,CourseList!$F:$G,2,FALSE)</f>
        <v>Industrial Engineering</v>
      </c>
      <c r="K64" s="118">
        <v>1</v>
      </c>
      <c r="L64" s="104">
        <v>13</v>
      </c>
    </row>
    <row r="65" spans="1:12">
      <c r="A65" s="102">
        <v>45009</v>
      </c>
      <c r="B65" s="137" t="str">
        <f t="shared" si="2"/>
        <v>Friday</v>
      </c>
      <c r="C65" s="117" t="s">
        <v>1041</v>
      </c>
      <c r="D65" s="117" t="s">
        <v>715</v>
      </c>
      <c r="E65" s="117">
        <v>0</v>
      </c>
      <c r="F65" s="117" t="str">
        <f t="shared" si="4"/>
        <v>09.30 AM TO 12.30 PM</v>
      </c>
      <c r="G65" s="117" t="s">
        <v>865</v>
      </c>
      <c r="H65" s="117" t="s">
        <v>1001</v>
      </c>
      <c r="I65" s="117" t="s">
        <v>716</v>
      </c>
      <c r="J65" s="117" t="str">
        <f>VLOOKUP(I65,CourseList!$F:$G,2,FALSE)</f>
        <v>Embedded System Design</v>
      </c>
      <c r="K65" s="104">
        <v>1</v>
      </c>
      <c r="L65" s="104">
        <v>2</v>
      </c>
    </row>
    <row r="66" spans="1:12">
      <c r="A66" s="102">
        <v>45009</v>
      </c>
      <c r="B66" s="137" t="str">
        <f t="shared" si="2"/>
        <v>Friday</v>
      </c>
      <c r="C66" s="117" t="s">
        <v>1041</v>
      </c>
      <c r="D66" s="117" t="s">
        <v>292</v>
      </c>
      <c r="E66" s="117">
        <v>0</v>
      </c>
      <c r="F66" s="117" t="str">
        <f t="shared" si="4"/>
        <v>09.30 AM TO 12.30 PM</v>
      </c>
      <c r="G66" s="117" t="s">
        <v>865</v>
      </c>
      <c r="H66" s="117" t="s">
        <v>1004</v>
      </c>
      <c r="I66" s="117" t="s">
        <v>1084</v>
      </c>
      <c r="J66" s="117" t="str">
        <f>VLOOKUP(I66,CourseList!$F:$G,2,FALSE)</f>
        <v>Industrial Westwater Treatment</v>
      </c>
      <c r="K66" s="104">
        <v>1</v>
      </c>
      <c r="L66" s="104">
        <v>6</v>
      </c>
    </row>
    <row r="67" spans="1:12">
      <c r="A67" s="102">
        <v>45009</v>
      </c>
      <c r="B67" s="137" t="str">
        <f t="shared" si="2"/>
        <v>Friday</v>
      </c>
      <c r="C67" s="117" t="s">
        <v>1041</v>
      </c>
      <c r="D67" s="117" t="s">
        <v>775</v>
      </c>
      <c r="E67" s="117">
        <v>0</v>
      </c>
      <c r="F67" s="117" t="str">
        <f t="shared" si="4"/>
        <v>09.30 AM TO 12.30 PM</v>
      </c>
      <c r="G67" s="117" t="s">
        <v>865</v>
      </c>
      <c r="H67" s="117" t="s">
        <v>1007</v>
      </c>
      <c r="I67" s="117" t="s">
        <v>776</v>
      </c>
      <c r="J67" s="117" t="str">
        <f>VLOOKUP(I67,CourseList!$F:$G,2,FALSE)</f>
        <v>Project Management</v>
      </c>
      <c r="K67" s="104">
        <v>1</v>
      </c>
      <c r="L67" s="104">
        <v>0</v>
      </c>
    </row>
    <row r="68" spans="1:12">
      <c r="A68" s="102">
        <v>45009</v>
      </c>
      <c r="B68" s="137" t="str">
        <f t="shared" si="2"/>
        <v>Friday</v>
      </c>
      <c r="C68" s="117" t="s">
        <v>1041</v>
      </c>
      <c r="D68" s="117" t="s">
        <v>851</v>
      </c>
      <c r="E68" s="117">
        <v>0</v>
      </c>
      <c r="F68" s="117" t="str">
        <f t="shared" si="4"/>
        <v>09.30 AM TO 12.30 PM</v>
      </c>
      <c r="G68" s="117" t="s">
        <v>865</v>
      </c>
      <c r="H68" s="117" t="s">
        <v>1010</v>
      </c>
      <c r="I68" s="117" t="s">
        <v>829</v>
      </c>
      <c r="J68" s="117" t="str">
        <f>VLOOKUP(I68,CourseList!$F:$G,2,FALSE)</f>
        <v>Finite Element Analysis</v>
      </c>
      <c r="K68" s="104">
        <v>1</v>
      </c>
      <c r="L68" s="104">
        <v>1</v>
      </c>
    </row>
    <row r="69" spans="1:12" s="109" customFormat="1" ht="15.75">
      <c r="A69" s="145">
        <v>0</v>
      </c>
      <c r="B69" s="146" t="str">
        <f t="shared" si="2"/>
        <v>Saturday</v>
      </c>
      <c r="C69" s="147">
        <v>0</v>
      </c>
      <c r="D69" s="147">
        <v>0</v>
      </c>
      <c r="E69" s="147">
        <v>0</v>
      </c>
      <c r="F69" s="147">
        <v>0</v>
      </c>
      <c r="G69" s="147">
        <v>0</v>
      </c>
      <c r="H69" s="147">
        <v>0</v>
      </c>
      <c r="I69" s="147">
        <v>0</v>
      </c>
      <c r="J69" s="147">
        <v>0</v>
      </c>
      <c r="K69" s="108"/>
      <c r="L69" s="163">
        <f>SUM(L43:L68)</f>
        <v>185</v>
      </c>
    </row>
    <row r="70" spans="1:12">
      <c r="A70" s="102">
        <v>45009</v>
      </c>
      <c r="B70" s="137" t="str">
        <f t="shared" si="2"/>
        <v>Friday</v>
      </c>
      <c r="C70" s="117" t="s">
        <v>1039</v>
      </c>
      <c r="D70" s="117" t="s">
        <v>107</v>
      </c>
      <c r="E70" s="117">
        <v>0</v>
      </c>
      <c r="F70" s="117" t="str">
        <f t="shared" ref="F70:F108" si="5">VLOOKUP(G70,$O$2:$P$4,2,FALSE)</f>
        <v>01.30 AM TO 04.30 PM</v>
      </c>
      <c r="G70" s="117" t="s">
        <v>869</v>
      </c>
      <c r="H70" s="117" t="s">
        <v>941</v>
      </c>
      <c r="I70" s="117" t="s">
        <v>367</v>
      </c>
      <c r="J70" s="117" t="str">
        <f>VLOOKUP(I70,CourseList!$F:$G,2,FALSE)</f>
        <v>Bioprocess calculations</v>
      </c>
      <c r="K70" s="104">
        <v>1</v>
      </c>
      <c r="L70" s="104">
        <v>3</v>
      </c>
    </row>
    <row r="71" spans="1:12">
      <c r="A71" s="102">
        <v>45009</v>
      </c>
      <c r="B71" s="137" t="str">
        <f t="shared" si="2"/>
        <v>Friday</v>
      </c>
      <c r="C71" s="117" t="s">
        <v>1039</v>
      </c>
      <c r="D71" s="117" t="s">
        <v>139</v>
      </c>
      <c r="E71" s="117">
        <v>0</v>
      </c>
      <c r="F71" s="117" t="str">
        <f t="shared" si="5"/>
        <v>01.30 AM TO 04.30 PM</v>
      </c>
      <c r="G71" s="117" t="s">
        <v>869</v>
      </c>
      <c r="H71" s="117" t="s">
        <v>948</v>
      </c>
      <c r="I71" s="117" t="s">
        <v>374</v>
      </c>
      <c r="J71" s="117" t="str">
        <f>VLOOKUP(I71,CourseList!$F:$G,2,FALSE)</f>
        <v>Environmental Chemistry and Microbiology</v>
      </c>
      <c r="K71" s="104">
        <v>1</v>
      </c>
      <c r="L71" s="104">
        <v>8</v>
      </c>
    </row>
    <row r="72" spans="1:12">
      <c r="A72" s="102">
        <v>45009</v>
      </c>
      <c r="B72" s="137" t="str">
        <f t="shared" si="2"/>
        <v>Friday</v>
      </c>
      <c r="C72" s="117" t="s">
        <v>1039</v>
      </c>
      <c r="D72" s="117" t="s">
        <v>152</v>
      </c>
      <c r="E72" s="117">
        <v>0</v>
      </c>
      <c r="F72" s="117" t="str">
        <f t="shared" si="5"/>
        <v>01.30 AM TO 04.30 PM</v>
      </c>
      <c r="G72" s="117" t="s">
        <v>869</v>
      </c>
      <c r="H72" s="117" t="s">
        <v>955</v>
      </c>
      <c r="I72" s="117" t="s">
        <v>391</v>
      </c>
      <c r="J72" s="117" t="str">
        <f>VLOOKUP(I72,CourseList!$F:$G,2,FALSE)</f>
        <v>Automata Theory</v>
      </c>
      <c r="K72" s="104">
        <v>1</v>
      </c>
      <c r="L72" s="104">
        <v>12</v>
      </c>
    </row>
    <row r="73" spans="1:12">
      <c r="A73" s="102">
        <v>45009</v>
      </c>
      <c r="B73" s="137" t="str">
        <f t="shared" si="2"/>
        <v>Friday</v>
      </c>
      <c r="C73" s="117" t="s">
        <v>1039</v>
      </c>
      <c r="D73" s="117" t="s">
        <v>214</v>
      </c>
      <c r="E73" s="117">
        <v>0</v>
      </c>
      <c r="F73" s="117" t="str">
        <f t="shared" si="5"/>
        <v>01.30 AM TO 04.30 PM</v>
      </c>
      <c r="G73" s="117" t="s">
        <v>869</v>
      </c>
      <c r="H73" s="117" t="s">
        <v>972</v>
      </c>
      <c r="I73" s="117" t="s">
        <v>240</v>
      </c>
      <c r="J73" s="117" t="str">
        <f>VLOOKUP(I73,CourseList!$F:$G,2,FALSE)</f>
        <v>Structural Analysis</v>
      </c>
      <c r="K73" s="104">
        <v>1</v>
      </c>
      <c r="L73" s="104">
        <v>67</v>
      </c>
    </row>
    <row r="74" spans="1:12">
      <c r="A74" s="102">
        <v>45009</v>
      </c>
      <c r="B74" s="137" t="str">
        <f t="shared" si="2"/>
        <v>Friday</v>
      </c>
      <c r="C74" s="117" t="s">
        <v>1039</v>
      </c>
      <c r="D74" s="117" t="s">
        <v>268</v>
      </c>
      <c r="E74" s="117">
        <v>0</v>
      </c>
      <c r="F74" s="117" t="str">
        <f t="shared" si="5"/>
        <v>01.30 AM TO 04.30 PM</v>
      </c>
      <c r="G74" s="117" t="s">
        <v>869</v>
      </c>
      <c r="H74" s="117" t="s">
        <v>979</v>
      </c>
      <c r="I74" s="117" t="s">
        <v>407</v>
      </c>
      <c r="J74" s="117" t="str">
        <f>VLOOKUP(I74,CourseList!$F:$G,2,FALSE)</f>
        <v>AC Machines</v>
      </c>
      <c r="K74" s="104">
        <v>1</v>
      </c>
      <c r="L74" s="104">
        <v>8</v>
      </c>
    </row>
    <row r="75" spans="1:12">
      <c r="A75" s="102">
        <v>45009</v>
      </c>
      <c r="B75" s="137" t="str">
        <f t="shared" si="2"/>
        <v>Friday</v>
      </c>
      <c r="C75" s="117" t="s">
        <v>1039</v>
      </c>
      <c r="D75" s="117" t="s">
        <v>299</v>
      </c>
      <c r="E75" s="117">
        <v>0</v>
      </c>
      <c r="F75" s="117" t="str">
        <f t="shared" si="5"/>
        <v>01.30 AM TO 04.30 PM</v>
      </c>
      <c r="G75" s="117" t="s">
        <v>869</v>
      </c>
      <c r="H75" s="117" t="s">
        <v>986</v>
      </c>
      <c r="I75" s="117" t="s">
        <v>1091</v>
      </c>
      <c r="J75" s="117" t="str">
        <f>VLOOKUP(I75,CourseList!$F:$G,2,FALSE)</f>
        <v>Analog Circuit - II</v>
      </c>
      <c r="K75" s="104">
        <v>1</v>
      </c>
      <c r="L75" s="104">
        <v>0</v>
      </c>
    </row>
    <row r="76" spans="1:12" s="115" customFormat="1">
      <c r="A76" s="102">
        <v>45009</v>
      </c>
      <c r="B76" s="137" t="str">
        <f>TEXT(A76,"dddd")</f>
        <v>Friday</v>
      </c>
      <c r="C76" s="117" t="s">
        <v>1039</v>
      </c>
      <c r="D76" s="117" t="s">
        <v>811</v>
      </c>
      <c r="E76" s="117">
        <v>0</v>
      </c>
      <c r="F76" s="117" t="str">
        <f>VLOOKUP(G76,$O$2:$P$4,2,FALSE)</f>
        <v>01.30 AM TO 04.30 PM</v>
      </c>
      <c r="G76" s="117" t="s">
        <v>869</v>
      </c>
      <c r="H76" s="117" t="s">
        <v>993</v>
      </c>
      <c r="I76" s="117" t="s">
        <v>347</v>
      </c>
      <c r="J76" s="117" t="str">
        <f>VLOOKUP(I76,CourseList!$F:$G,2,FALSE)</f>
        <v>Analysis of Mechanical Elements</v>
      </c>
      <c r="K76" s="118">
        <v>1</v>
      </c>
      <c r="L76" s="104">
        <v>54</v>
      </c>
    </row>
    <row r="77" spans="1:12">
      <c r="A77" s="102">
        <v>45009</v>
      </c>
      <c r="B77" s="137" t="str">
        <f t="shared" si="2"/>
        <v>Friday</v>
      </c>
      <c r="C77" s="117" t="s">
        <v>1039</v>
      </c>
      <c r="D77" s="117" t="s">
        <v>107</v>
      </c>
      <c r="E77" s="117">
        <v>0</v>
      </c>
      <c r="F77" s="117" t="str">
        <f t="shared" si="5"/>
        <v>01.30 AM TO 04.30 PM</v>
      </c>
      <c r="G77" s="117" t="s">
        <v>869</v>
      </c>
      <c r="H77" s="117" t="s">
        <v>943</v>
      </c>
      <c r="I77" s="117" t="s">
        <v>131</v>
      </c>
      <c r="J77" s="117" t="str">
        <f>VLOOKUP(I77,CourseList!$F:$G,2,FALSE)</f>
        <v>Biostatistics</v>
      </c>
      <c r="K77" s="104">
        <v>1</v>
      </c>
      <c r="L77" s="104">
        <v>0</v>
      </c>
    </row>
    <row r="78" spans="1:12">
      <c r="A78" s="102">
        <v>45009</v>
      </c>
      <c r="B78" s="137" t="str">
        <f t="shared" si="2"/>
        <v>Friday</v>
      </c>
      <c r="C78" s="117" t="s">
        <v>1039</v>
      </c>
      <c r="D78" s="117" t="s">
        <v>139</v>
      </c>
      <c r="E78" s="117">
        <v>0</v>
      </c>
      <c r="F78" s="117" t="str">
        <f t="shared" si="5"/>
        <v>01.30 AM TO 04.30 PM</v>
      </c>
      <c r="G78" s="117" t="s">
        <v>869</v>
      </c>
      <c r="H78" s="117" t="s">
        <v>950</v>
      </c>
      <c r="I78" s="117" t="s">
        <v>1074</v>
      </c>
      <c r="J78" s="117" t="str">
        <f>VLOOKUP(I78,CourseList!$F:$G,2,FALSE)</f>
        <v>Environmental Chemistry and Microbiology</v>
      </c>
      <c r="K78" s="104">
        <v>1</v>
      </c>
      <c r="L78" s="104">
        <v>0</v>
      </c>
    </row>
    <row r="79" spans="1:12">
      <c r="A79" s="102">
        <v>45009</v>
      </c>
      <c r="B79" s="137" t="str">
        <f t="shared" si="2"/>
        <v>Friday</v>
      </c>
      <c r="C79" s="117" t="s">
        <v>1039</v>
      </c>
      <c r="D79" s="117" t="s">
        <v>152</v>
      </c>
      <c r="E79" s="117">
        <v>0</v>
      </c>
      <c r="F79" s="117" t="str">
        <f t="shared" si="5"/>
        <v>01.30 AM TO 04.30 PM</v>
      </c>
      <c r="G79" s="117" t="s">
        <v>869</v>
      </c>
      <c r="H79" s="117" t="s">
        <v>957</v>
      </c>
      <c r="I79" s="117" t="s">
        <v>399</v>
      </c>
      <c r="J79" s="117" t="str">
        <f>VLOOKUP(I79,CourseList!$F:$G,2,FALSE)</f>
        <v>Computer Algorithms</v>
      </c>
      <c r="K79" s="104">
        <v>1</v>
      </c>
      <c r="L79" s="104">
        <v>0</v>
      </c>
    </row>
    <row r="80" spans="1:12">
      <c r="A80" s="102">
        <v>45009</v>
      </c>
      <c r="B80" s="137" t="str">
        <f t="shared" si="2"/>
        <v>Friday</v>
      </c>
      <c r="C80" s="117" t="s">
        <v>1039</v>
      </c>
      <c r="D80" s="117" t="s">
        <v>934</v>
      </c>
      <c r="E80" s="117">
        <v>0</v>
      </c>
      <c r="F80" s="117" t="str">
        <f t="shared" si="5"/>
        <v>01.30 AM TO 04.30 PM</v>
      </c>
      <c r="G80" s="117" t="s">
        <v>869</v>
      </c>
      <c r="H80" s="117" t="s">
        <v>1033</v>
      </c>
      <c r="I80" s="117" t="s">
        <v>188</v>
      </c>
      <c r="J80" s="117" t="str">
        <f>VLOOKUP(I80,CourseList!$F:$G,2,FALSE)</f>
        <v>Statistical and Probability Theory</v>
      </c>
      <c r="K80" s="104">
        <v>1</v>
      </c>
      <c r="L80" s="104">
        <v>0</v>
      </c>
    </row>
    <row r="81" spans="1:12">
      <c r="A81" s="102">
        <v>45009</v>
      </c>
      <c r="B81" s="137" t="str">
        <f t="shared" si="2"/>
        <v>Friday</v>
      </c>
      <c r="C81" s="117" t="s">
        <v>1039</v>
      </c>
      <c r="D81" s="117" t="s">
        <v>935</v>
      </c>
      <c r="E81" s="117">
        <v>0</v>
      </c>
      <c r="F81" s="117" t="str">
        <f t="shared" si="5"/>
        <v>01.30 AM TO 04.30 PM</v>
      </c>
      <c r="G81" s="117" t="s">
        <v>869</v>
      </c>
      <c r="H81" s="117" t="s">
        <v>1035</v>
      </c>
      <c r="I81" s="117" t="s">
        <v>207</v>
      </c>
      <c r="J81" s="117" t="str">
        <f>VLOOKUP(I81,CourseList!$F:$G,2,FALSE)</f>
        <v>Statistical and Probability Theory</v>
      </c>
      <c r="K81" s="104">
        <v>1</v>
      </c>
      <c r="L81" s="104">
        <v>0</v>
      </c>
    </row>
    <row r="82" spans="1:12">
      <c r="A82" s="102">
        <v>45009</v>
      </c>
      <c r="B82" s="137" t="str">
        <f t="shared" si="2"/>
        <v>Friday</v>
      </c>
      <c r="C82" s="117" t="s">
        <v>1039</v>
      </c>
      <c r="D82" s="117" t="s">
        <v>214</v>
      </c>
      <c r="E82" s="117">
        <v>0</v>
      </c>
      <c r="F82" s="117" t="str">
        <f t="shared" si="5"/>
        <v>01.30 AM TO 04.30 PM</v>
      </c>
      <c r="G82" s="117" t="s">
        <v>869</v>
      </c>
      <c r="H82" s="117" t="s">
        <v>974</v>
      </c>
      <c r="I82" s="117" t="s">
        <v>253</v>
      </c>
      <c r="J82" s="117" t="str">
        <f>VLOOKUP(I82,CourseList!$F:$G,2,FALSE)</f>
        <v>Structural Analysis</v>
      </c>
      <c r="K82" s="104">
        <v>1</v>
      </c>
      <c r="L82" s="104">
        <v>0</v>
      </c>
    </row>
    <row r="83" spans="1:12">
      <c r="A83" s="102">
        <v>45009</v>
      </c>
      <c r="B83" s="137" t="str">
        <f t="shared" si="2"/>
        <v>Friday</v>
      </c>
      <c r="C83" s="117" t="s">
        <v>1039</v>
      </c>
      <c r="D83" s="117" t="s">
        <v>268</v>
      </c>
      <c r="E83" s="117">
        <v>0</v>
      </c>
      <c r="F83" s="117" t="str">
        <f t="shared" si="5"/>
        <v>01.30 AM TO 04.30 PM</v>
      </c>
      <c r="G83" s="117" t="s">
        <v>869</v>
      </c>
      <c r="H83" s="117" t="s">
        <v>981</v>
      </c>
      <c r="I83" s="117" t="s">
        <v>419</v>
      </c>
      <c r="J83" s="117" t="str">
        <f>VLOOKUP(I83,CourseList!$F:$G,2,FALSE)</f>
        <v>Power Electronics</v>
      </c>
      <c r="K83" s="104">
        <v>1</v>
      </c>
      <c r="L83" s="104">
        <v>0</v>
      </c>
    </row>
    <row r="84" spans="1:12">
      <c r="A84" s="102">
        <v>45009</v>
      </c>
      <c r="B84" s="137" t="str">
        <f t="shared" si="2"/>
        <v>Friday</v>
      </c>
      <c r="C84" s="117" t="s">
        <v>1039</v>
      </c>
      <c r="D84" s="117" t="s">
        <v>299</v>
      </c>
      <c r="E84" s="117">
        <v>0</v>
      </c>
      <c r="F84" s="117" t="str">
        <f t="shared" si="5"/>
        <v>01.30 AM TO 04.30 PM</v>
      </c>
      <c r="G84" s="117" t="s">
        <v>869</v>
      </c>
      <c r="H84" s="117" t="s">
        <v>988</v>
      </c>
      <c r="I84" s="117" t="s">
        <v>316</v>
      </c>
      <c r="J84" s="117" t="str">
        <f>VLOOKUP(I84,CourseList!$F:$G,2,FALSE)</f>
        <v>Analog Circuit - II</v>
      </c>
      <c r="K84" s="104">
        <v>1</v>
      </c>
      <c r="L84" s="104">
        <v>28</v>
      </c>
    </row>
    <row r="85" spans="1:12">
      <c r="A85" s="102">
        <v>45009</v>
      </c>
      <c r="B85" s="137" t="str">
        <f>TEXT(A85,"dddd")</f>
        <v>Friday</v>
      </c>
      <c r="C85" s="117" t="s">
        <v>1039</v>
      </c>
      <c r="D85" s="117" t="s">
        <v>811</v>
      </c>
      <c r="E85" s="117">
        <v>0</v>
      </c>
      <c r="F85" s="117" t="str">
        <f>VLOOKUP(G85,$O$2:$P$4,2,FALSE)</f>
        <v>01.30 AM TO 04.30 PM</v>
      </c>
      <c r="G85" s="117" t="s">
        <v>869</v>
      </c>
      <c r="H85" s="117" t="s">
        <v>995</v>
      </c>
      <c r="I85" s="117" t="s">
        <v>357</v>
      </c>
      <c r="J85" s="117" t="str">
        <f>VLOOKUP(I85,CourseList!$F:$G,2,FALSE)</f>
        <v>Fluid Mechanics and Hydraulic Machines</v>
      </c>
      <c r="K85" s="144">
        <v>1</v>
      </c>
      <c r="L85" s="104">
        <v>0</v>
      </c>
    </row>
    <row r="86" spans="1:12">
      <c r="A86" s="102">
        <v>45009</v>
      </c>
      <c r="B86" s="137" t="str">
        <f t="shared" si="2"/>
        <v>Friday</v>
      </c>
      <c r="C86" s="117" t="s">
        <v>1041</v>
      </c>
      <c r="D86" s="117" t="s">
        <v>107</v>
      </c>
      <c r="E86" s="117">
        <v>0</v>
      </c>
      <c r="F86" s="117" t="str">
        <f t="shared" si="5"/>
        <v>01.30 AM TO 04.30 PM</v>
      </c>
      <c r="G86" s="117" t="s">
        <v>869</v>
      </c>
      <c r="H86" s="117" t="s">
        <v>1019</v>
      </c>
      <c r="I86" s="117" t="s">
        <v>630</v>
      </c>
      <c r="J86" s="117" t="str">
        <f>VLOOKUP(I86,CourseList!$F:$G,2,FALSE)</f>
        <v>Biopharmaceuticals (PE-II)</v>
      </c>
      <c r="K86" s="104">
        <v>1</v>
      </c>
      <c r="L86" s="104">
        <v>0</v>
      </c>
    </row>
    <row r="87" spans="1:12">
      <c r="A87" s="102">
        <v>45009</v>
      </c>
      <c r="B87" s="137" t="str">
        <f t="shared" si="2"/>
        <v>Friday</v>
      </c>
      <c r="C87" s="117" t="s">
        <v>1041</v>
      </c>
      <c r="D87" s="117" t="s">
        <v>107</v>
      </c>
      <c r="E87" s="117">
        <v>0</v>
      </c>
      <c r="F87" s="117" t="str">
        <f t="shared" si="5"/>
        <v>01.30 AM TO 04.30 PM</v>
      </c>
      <c r="G87" s="117" t="s">
        <v>869</v>
      </c>
      <c r="H87" s="117" t="s">
        <v>1019</v>
      </c>
      <c r="I87" s="117" t="s">
        <v>632</v>
      </c>
      <c r="J87" s="117" t="str">
        <f>VLOOKUP(I87,CourseList!$F:$G,2,FALSE)</f>
        <v>Plant Biotechnology  (PE-II)</v>
      </c>
      <c r="K87" s="104">
        <v>1</v>
      </c>
      <c r="L87" s="104">
        <v>0</v>
      </c>
    </row>
    <row r="88" spans="1:12">
      <c r="A88" s="102">
        <v>45009</v>
      </c>
      <c r="B88" s="137" t="str">
        <f t="shared" si="2"/>
        <v>Friday</v>
      </c>
      <c r="C88" s="117" t="s">
        <v>1041</v>
      </c>
      <c r="D88" s="117" t="s">
        <v>107</v>
      </c>
      <c r="E88" s="117">
        <v>0</v>
      </c>
      <c r="F88" s="117" t="str">
        <f t="shared" si="5"/>
        <v>01.30 AM TO 04.30 PM</v>
      </c>
      <c r="G88" s="117" t="s">
        <v>869</v>
      </c>
      <c r="H88" s="117" t="s">
        <v>1019</v>
      </c>
      <c r="I88" s="117" t="s">
        <v>634</v>
      </c>
      <c r="J88" s="117" t="str">
        <f>VLOOKUP(I88,CourseList!$F:$G,2,FALSE)</f>
        <v>Bioprocess  (PE-II)</v>
      </c>
      <c r="K88" s="104">
        <v>1</v>
      </c>
      <c r="L88" s="104">
        <v>0</v>
      </c>
    </row>
    <row r="89" spans="1:12">
      <c r="A89" s="102">
        <v>45009</v>
      </c>
      <c r="B89" s="137" t="str">
        <f t="shared" si="2"/>
        <v>Friday</v>
      </c>
      <c r="C89" s="117" t="s">
        <v>1041</v>
      </c>
      <c r="D89" s="117" t="s">
        <v>152</v>
      </c>
      <c r="E89" s="117">
        <v>0</v>
      </c>
      <c r="F89" s="117" t="str">
        <f t="shared" si="5"/>
        <v>01.30 AM TO 04.30 PM</v>
      </c>
      <c r="G89" s="117" t="s">
        <v>869</v>
      </c>
      <c r="H89" s="117" t="s">
        <v>1021</v>
      </c>
      <c r="I89" s="117" t="s">
        <v>661</v>
      </c>
      <c r="J89" s="117" t="str">
        <f>VLOOKUP(I89,CourseList!$F:$G,2,FALSE)</f>
        <v>Internet of Things</v>
      </c>
      <c r="K89" s="104">
        <v>1</v>
      </c>
      <c r="L89" s="104">
        <v>1</v>
      </c>
    </row>
    <row r="90" spans="1:12">
      <c r="A90" s="102">
        <v>45009</v>
      </c>
      <c r="B90" s="137" t="str">
        <f t="shared" si="2"/>
        <v>Friday</v>
      </c>
      <c r="C90" s="117" t="s">
        <v>1041</v>
      </c>
      <c r="D90" s="117" t="s">
        <v>214</v>
      </c>
      <c r="E90" s="117">
        <v>0</v>
      </c>
      <c r="F90" s="117" t="str">
        <f t="shared" si="5"/>
        <v>01.30 AM TO 04.30 PM</v>
      </c>
      <c r="G90" s="117" t="s">
        <v>869</v>
      </c>
      <c r="H90" s="117" t="s">
        <v>1024</v>
      </c>
      <c r="I90" s="117" t="s">
        <v>675</v>
      </c>
      <c r="J90" s="117" t="str">
        <f>VLOOKUP(I90,CourseList!$F:$G,2,FALSE)</f>
        <v>Structural Design and Drawing of Foundation and Retaining wall (PE- II)</v>
      </c>
      <c r="K90" s="104">
        <v>1</v>
      </c>
      <c r="L90" s="104">
        <v>0</v>
      </c>
    </row>
    <row r="91" spans="1:12">
      <c r="A91" s="102">
        <v>45009</v>
      </c>
      <c r="B91" s="137" t="str">
        <f t="shared" ref="B91:B146" si="6">TEXT(A91,"dddd")</f>
        <v>Friday</v>
      </c>
      <c r="C91" s="117" t="s">
        <v>1041</v>
      </c>
      <c r="D91" s="117" t="s">
        <v>214</v>
      </c>
      <c r="E91" s="117">
        <v>0</v>
      </c>
      <c r="F91" s="117" t="str">
        <f t="shared" si="5"/>
        <v>01.30 AM TO 04.30 PM</v>
      </c>
      <c r="G91" s="117" t="s">
        <v>869</v>
      </c>
      <c r="H91" s="117" t="s">
        <v>1024</v>
      </c>
      <c r="I91" s="117" t="s">
        <v>676</v>
      </c>
      <c r="J91" s="117" t="str">
        <f>VLOOKUP(I91,CourseList!$F:$G,2,FALSE)</f>
        <v>Adv. Structural Design (PE- II)</v>
      </c>
      <c r="K91" s="104">
        <v>1</v>
      </c>
      <c r="L91" s="104">
        <v>0</v>
      </c>
    </row>
    <row r="92" spans="1:12">
      <c r="A92" s="102">
        <v>45009</v>
      </c>
      <c r="B92" s="137" t="str">
        <f t="shared" si="6"/>
        <v>Friday</v>
      </c>
      <c r="C92" s="117" t="s">
        <v>1041</v>
      </c>
      <c r="D92" s="117" t="s">
        <v>214</v>
      </c>
      <c r="E92" s="117">
        <v>0</v>
      </c>
      <c r="F92" s="117" t="str">
        <f t="shared" si="5"/>
        <v>01.30 AM TO 04.30 PM</v>
      </c>
      <c r="G92" s="117" t="s">
        <v>869</v>
      </c>
      <c r="H92" s="117" t="s">
        <v>1024</v>
      </c>
      <c r="I92" s="117" t="s">
        <v>677</v>
      </c>
      <c r="J92" s="117" t="str">
        <f>VLOOKUP(I92,CourseList!$F:$G,2,FALSE)</f>
        <v>Design Of Bridges (PE- II)</v>
      </c>
      <c r="K92" s="104">
        <v>1</v>
      </c>
      <c r="L92" s="104">
        <v>0</v>
      </c>
    </row>
    <row r="93" spans="1:12">
      <c r="A93" s="102">
        <v>45009</v>
      </c>
      <c r="B93" s="137" t="str">
        <f t="shared" si="6"/>
        <v>Friday</v>
      </c>
      <c r="C93" s="117" t="s">
        <v>1041</v>
      </c>
      <c r="D93" s="117" t="s">
        <v>214</v>
      </c>
      <c r="E93" s="117">
        <v>0</v>
      </c>
      <c r="F93" s="117" t="str">
        <f t="shared" si="5"/>
        <v>01.30 AM TO 04.30 PM</v>
      </c>
      <c r="G93" s="117" t="s">
        <v>869</v>
      </c>
      <c r="H93" s="117" t="s">
        <v>1024</v>
      </c>
      <c r="I93" s="117" t="s">
        <v>1055</v>
      </c>
      <c r="J93" s="117" t="str">
        <f>VLOOKUP(I93,CourseList!$F:$G,2,FALSE)</f>
        <v>Structural Health Monitoring and Retrofitting (PE-II)</v>
      </c>
      <c r="K93" s="104">
        <v>1</v>
      </c>
      <c r="L93" s="104">
        <v>0</v>
      </c>
    </row>
    <row r="94" spans="1:12">
      <c r="A94" s="102">
        <v>45009</v>
      </c>
      <c r="B94" s="137" t="str">
        <f t="shared" si="6"/>
        <v>Friday</v>
      </c>
      <c r="C94" s="117" t="s">
        <v>1041</v>
      </c>
      <c r="D94" s="117" t="s">
        <v>214</v>
      </c>
      <c r="E94" s="117">
        <v>0</v>
      </c>
      <c r="F94" s="117" t="str">
        <f t="shared" si="5"/>
        <v>01.30 AM TO 04.30 PM</v>
      </c>
      <c r="G94" s="117" t="s">
        <v>869</v>
      </c>
      <c r="H94" s="117" t="s">
        <v>1024</v>
      </c>
      <c r="I94" s="117" t="s">
        <v>678</v>
      </c>
      <c r="J94" s="117" t="str">
        <f>VLOOKUP(I94,CourseList!$F:$G,2,FALSE)</f>
        <v>Advanced Traffic Analysis and Design (PE- II)</v>
      </c>
      <c r="K94" s="104">
        <v>1</v>
      </c>
      <c r="L94" s="104">
        <v>1</v>
      </c>
    </row>
    <row r="95" spans="1:12">
      <c r="A95" s="102">
        <v>45009</v>
      </c>
      <c r="B95" s="137" t="str">
        <f t="shared" si="6"/>
        <v>Friday</v>
      </c>
      <c r="C95" s="117" t="s">
        <v>1041</v>
      </c>
      <c r="D95" s="117" t="s">
        <v>214</v>
      </c>
      <c r="E95" s="117">
        <v>0</v>
      </c>
      <c r="F95" s="117" t="str">
        <f t="shared" si="5"/>
        <v>01.30 AM TO 04.30 PM</v>
      </c>
      <c r="G95" s="117" t="s">
        <v>869</v>
      </c>
      <c r="H95" s="117" t="s">
        <v>1024</v>
      </c>
      <c r="I95" s="117" t="s">
        <v>679</v>
      </c>
      <c r="J95" s="117" t="str">
        <f>VLOOKUP(I95,CourseList!$F:$G,2,FALSE)</f>
        <v>GEODESY, Remote Sensing &amp; GNSS (PE- II)</v>
      </c>
      <c r="K95" s="104">
        <v>1</v>
      </c>
      <c r="L95" s="104">
        <v>0</v>
      </c>
    </row>
    <row r="96" spans="1:12">
      <c r="A96" s="102">
        <v>45009</v>
      </c>
      <c r="B96" s="137" t="str">
        <f t="shared" si="6"/>
        <v>Friday</v>
      </c>
      <c r="C96" s="117" t="s">
        <v>1041</v>
      </c>
      <c r="D96" s="117" t="s">
        <v>214</v>
      </c>
      <c r="E96" s="117">
        <v>0</v>
      </c>
      <c r="F96" s="117" t="str">
        <f t="shared" si="5"/>
        <v>01.30 AM TO 04.30 PM</v>
      </c>
      <c r="G96" s="117" t="s">
        <v>869</v>
      </c>
      <c r="H96" s="117" t="s">
        <v>1024</v>
      </c>
      <c r="I96" s="117" t="s">
        <v>1056</v>
      </c>
      <c r="J96" s="117" t="str">
        <f>VLOOKUP(I96,CourseList!$F:$G,2,FALSE)</f>
        <v xml:space="preserve">Advanced Design of Concrete Structures (PE-II) </v>
      </c>
      <c r="K96" s="104">
        <v>1</v>
      </c>
      <c r="L96" s="104">
        <v>0</v>
      </c>
    </row>
    <row r="97" spans="1:12">
      <c r="A97" s="102">
        <v>45009</v>
      </c>
      <c r="B97" s="137" t="str">
        <f t="shared" si="6"/>
        <v>Friday</v>
      </c>
      <c r="C97" s="117" t="s">
        <v>1041</v>
      </c>
      <c r="D97" s="117" t="s">
        <v>268</v>
      </c>
      <c r="E97" s="117">
        <v>0</v>
      </c>
      <c r="F97" s="117" t="str">
        <f t="shared" si="5"/>
        <v>01.30 AM TO 04.30 PM</v>
      </c>
      <c r="G97" s="117" t="s">
        <v>869</v>
      </c>
      <c r="H97" s="117" t="s">
        <v>1025</v>
      </c>
      <c r="I97" s="117" t="s">
        <v>707</v>
      </c>
      <c r="J97" s="117" t="str">
        <f>VLOOKUP(I97,CourseList!$F:$G,2,FALSE)</f>
        <v>Smart Grid  (PE-IV)</v>
      </c>
      <c r="K97" s="104">
        <v>1</v>
      </c>
      <c r="L97" s="104">
        <v>0</v>
      </c>
    </row>
    <row r="98" spans="1:12">
      <c r="A98" s="102">
        <v>45009</v>
      </c>
      <c r="B98" s="137" t="str">
        <f t="shared" si="6"/>
        <v>Friday</v>
      </c>
      <c r="C98" s="117" t="s">
        <v>1041</v>
      </c>
      <c r="D98" s="117" t="s">
        <v>268</v>
      </c>
      <c r="E98" s="117">
        <v>0</v>
      </c>
      <c r="F98" s="117" t="str">
        <f t="shared" si="5"/>
        <v>01.30 AM TO 04.30 PM</v>
      </c>
      <c r="G98" s="117" t="s">
        <v>869</v>
      </c>
      <c r="H98" s="117" t="s">
        <v>1025</v>
      </c>
      <c r="I98" s="117" t="s">
        <v>709</v>
      </c>
      <c r="J98" s="117" t="str">
        <f>VLOOKUP(I98,CourseList!$F:$G,2,FALSE)</f>
        <v>Advance Power Electronics  (PE-IV)</v>
      </c>
      <c r="K98" s="104">
        <v>1</v>
      </c>
      <c r="L98" s="104">
        <v>0</v>
      </c>
    </row>
    <row r="99" spans="1:12">
      <c r="A99" s="102">
        <v>45009</v>
      </c>
      <c r="B99" s="137" t="str">
        <f t="shared" si="6"/>
        <v>Friday</v>
      </c>
      <c r="C99" s="117" t="s">
        <v>1041</v>
      </c>
      <c r="D99" s="117" t="s">
        <v>299</v>
      </c>
      <c r="E99" s="117">
        <v>0</v>
      </c>
      <c r="F99" s="117" t="str">
        <f t="shared" si="5"/>
        <v>01.30 AM TO 04.30 PM</v>
      </c>
      <c r="G99" s="117" t="s">
        <v>869</v>
      </c>
      <c r="H99" s="117" t="s">
        <v>1026</v>
      </c>
      <c r="I99" s="117" t="s">
        <v>769</v>
      </c>
      <c r="J99" s="117" t="str">
        <f>VLOOKUP(I99,CourseList!$F:$G,2,FALSE)</f>
        <v xml:space="preserve">Satellite communication </v>
      </c>
      <c r="K99" s="104">
        <v>1</v>
      </c>
      <c r="L99" s="104">
        <v>1</v>
      </c>
    </row>
    <row r="100" spans="1:12" s="115" customFormat="1">
      <c r="A100" s="102">
        <v>45009</v>
      </c>
      <c r="B100" s="137" t="str">
        <f>TEXT(A100,"dddd")</f>
        <v>Friday</v>
      </c>
      <c r="C100" s="117" t="s">
        <v>1041</v>
      </c>
      <c r="D100" s="117" t="s">
        <v>811</v>
      </c>
      <c r="E100" s="117">
        <v>0</v>
      </c>
      <c r="F100" s="117" t="str">
        <f>VLOOKUP(G100,$O$2:$P$4,2,FALSE)</f>
        <v>01.30 AM TO 04.30 PM</v>
      </c>
      <c r="G100" s="117" t="s">
        <v>869</v>
      </c>
      <c r="H100" s="117" t="s">
        <v>1027</v>
      </c>
      <c r="I100" s="117" t="s">
        <v>812</v>
      </c>
      <c r="J100" s="117" t="str">
        <f>VLOOKUP(I100,CourseList!$F:$G,2,FALSE)</f>
        <v>Energy and Power Engineering</v>
      </c>
      <c r="K100" s="118">
        <v>1</v>
      </c>
      <c r="L100" s="104">
        <v>3</v>
      </c>
    </row>
    <row r="101" spans="1:12">
      <c r="A101" s="102">
        <v>45009</v>
      </c>
      <c r="B101" s="137" t="str">
        <f t="shared" si="6"/>
        <v>Friday</v>
      </c>
      <c r="C101" s="117" t="s">
        <v>1041</v>
      </c>
      <c r="D101" s="117" t="s">
        <v>715</v>
      </c>
      <c r="E101" s="117">
        <v>0</v>
      </c>
      <c r="F101" s="117" t="str">
        <f t="shared" si="5"/>
        <v>01.30 AM TO 04.30 PM</v>
      </c>
      <c r="G101" s="117" t="s">
        <v>869</v>
      </c>
      <c r="H101" s="117" t="s">
        <v>1028</v>
      </c>
      <c r="I101" s="117" t="s">
        <v>729</v>
      </c>
      <c r="J101" s="117" t="str">
        <f>VLOOKUP(I101,CourseList!$F:$G,2,FALSE)</f>
        <v>Microwave theory and Techniques (PE-IV)</v>
      </c>
      <c r="K101" s="104">
        <v>1</v>
      </c>
      <c r="L101" s="104">
        <v>0</v>
      </c>
    </row>
    <row r="102" spans="1:12">
      <c r="A102" s="102">
        <v>45009</v>
      </c>
      <c r="B102" s="137" t="str">
        <f t="shared" si="6"/>
        <v>Friday</v>
      </c>
      <c r="C102" s="117" t="s">
        <v>1041</v>
      </c>
      <c r="D102" s="117" t="s">
        <v>715</v>
      </c>
      <c r="E102" s="117">
        <v>0</v>
      </c>
      <c r="F102" s="117" t="str">
        <f t="shared" si="5"/>
        <v>01.30 AM TO 04.30 PM</v>
      </c>
      <c r="G102" s="117" t="s">
        <v>869</v>
      </c>
      <c r="H102" s="117" t="s">
        <v>1028</v>
      </c>
      <c r="I102" s="117" t="s">
        <v>731</v>
      </c>
      <c r="J102" s="117" t="str">
        <f>VLOOKUP(I102,CourseList!$F:$G,2,FALSE)</f>
        <v>Mixed Signal Design (PE-IV)</v>
      </c>
      <c r="K102" s="104">
        <v>1</v>
      </c>
      <c r="L102" s="104">
        <v>0</v>
      </c>
    </row>
    <row r="103" spans="1:12">
      <c r="A103" s="102">
        <v>45009</v>
      </c>
      <c r="B103" s="137" t="str">
        <f t="shared" si="6"/>
        <v>Friday</v>
      </c>
      <c r="C103" s="117" t="s">
        <v>1041</v>
      </c>
      <c r="D103" s="117" t="s">
        <v>715</v>
      </c>
      <c r="E103" s="117">
        <v>0</v>
      </c>
      <c r="F103" s="117" t="str">
        <f t="shared" si="5"/>
        <v>01.30 AM TO 04.30 PM</v>
      </c>
      <c r="G103" s="117" t="s">
        <v>869</v>
      </c>
      <c r="H103" s="117" t="s">
        <v>1028</v>
      </c>
      <c r="I103" s="117" t="s">
        <v>733</v>
      </c>
      <c r="J103" s="117" t="str">
        <f>VLOOKUP(I103,CourseList!$F:$G,2,FALSE)</f>
        <v>Modern Power Electronics (PE -IV)</v>
      </c>
      <c r="K103" s="104">
        <v>1</v>
      </c>
      <c r="L103" s="104">
        <v>2</v>
      </c>
    </row>
    <row r="104" spans="1:12">
      <c r="A104" s="102">
        <v>45009</v>
      </c>
      <c r="B104" s="137" t="str">
        <f t="shared" si="6"/>
        <v>Friday</v>
      </c>
      <c r="C104" s="117" t="s">
        <v>1041</v>
      </c>
      <c r="D104" s="117" t="s">
        <v>292</v>
      </c>
      <c r="E104" s="117">
        <v>0</v>
      </c>
      <c r="F104" s="117" t="str">
        <f t="shared" si="5"/>
        <v>01.30 AM TO 04.30 PM</v>
      </c>
      <c r="G104" s="117" t="s">
        <v>869</v>
      </c>
      <c r="H104" s="117" t="s">
        <v>1029</v>
      </c>
      <c r="I104" s="117" t="s">
        <v>756</v>
      </c>
      <c r="J104" s="117" t="str">
        <f>VLOOKUP(I104,CourseList!$F:$G,2,FALSE)</f>
        <v>Industrial Health and Safety (PE – IV)</v>
      </c>
      <c r="K104" s="104">
        <v>1</v>
      </c>
      <c r="L104" s="104">
        <v>0</v>
      </c>
    </row>
    <row r="105" spans="1:12">
      <c r="A105" s="102">
        <v>45009</v>
      </c>
      <c r="B105" s="137" t="str">
        <f t="shared" si="6"/>
        <v>Friday</v>
      </c>
      <c r="C105" s="117" t="s">
        <v>1041</v>
      </c>
      <c r="D105" s="117" t="s">
        <v>292</v>
      </c>
      <c r="E105" s="117">
        <v>0</v>
      </c>
      <c r="F105" s="117" t="str">
        <f t="shared" si="5"/>
        <v>01.30 AM TO 04.30 PM</v>
      </c>
      <c r="G105" s="117" t="s">
        <v>869</v>
      </c>
      <c r="H105" s="117" t="s">
        <v>1029</v>
      </c>
      <c r="I105" s="117" t="s">
        <v>758</v>
      </c>
      <c r="J105" s="117" t="str">
        <f>VLOOKUP(I105,CourseList!$F:$G,2,FALSE)</f>
        <v>Environmental Modeling and Simulation (PE-IV)</v>
      </c>
      <c r="K105" s="104">
        <v>1</v>
      </c>
      <c r="L105" s="104">
        <v>0</v>
      </c>
    </row>
    <row r="106" spans="1:12">
      <c r="A106" s="102">
        <v>45009</v>
      </c>
      <c r="B106" s="137" t="str">
        <f t="shared" si="6"/>
        <v>Friday</v>
      </c>
      <c r="C106" s="117" t="s">
        <v>1041</v>
      </c>
      <c r="D106" s="117" t="s">
        <v>292</v>
      </c>
      <c r="E106" s="117">
        <v>0</v>
      </c>
      <c r="F106" s="117" t="str">
        <f t="shared" si="5"/>
        <v>01.30 AM TO 04.30 PM</v>
      </c>
      <c r="G106" s="117" t="s">
        <v>869</v>
      </c>
      <c r="H106" s="117" t="s">
        <v>1029</v>
      </c>
      <c r="I106" s="117" t="s">
        <v>1057</v>
      </c>
      <c r="J106" s="117" t="str">
        <f>VLOOKUP(I106,CourseList!$F:$G,2,FALSE)</f>
        <v>Advanced Concrete Structures</v>
      </c>
      <c r="K106" s="104">
        <v>1</v>
      </c>
      <c r="L106" s="104">
        <v>0</v>
      </c>
    </row>
    <row r="107" spans="1:12">
      <c r="A107" s="102">
        <v>45009</v>
      </c>
      <c r="B107" s="137" t="str">
        <f t="shared" si="6"/>
        <v>Friday</v>
      </c>
      <c r="C107" s="117" t="s">
        <v>1041</v>
      </c>
      <c r="D107" s="117" t="s">
        <v>775</v>
      </c>
      <c r="E107" s="117">
        <v>0</v>
      </c>
      <c r="F107" s="117" t="str">
        <f t="shared" si="5"/>
        <v>01.30 AM TO 04.30 PM</v>
      </c>
      <c r="G107" s="117" t="s">
        <v>869</v>
      </c>
      <c r="H107" s="117" t="s">
        <v>1030</v>
      </c>
      <c r="I107" s="117" t="s">
        <v>787</v>
      </c>
      <c r="J107" s="117" t="str">
        <f>VLOOKUP(I107,CourseList!$F:$G,2,FALSE)</f>
        <v>Web Technology II</v>
      </c>
      <c r="K107" s="104">
        <v>1</v>
      </c>
      <c r="L107" s="104">
        <v>1</v>
      </c>
    </row>
    <row r="108" spans="1:12">
      <c r="A108" s="102">
        <v>45009</v>
      </c>
      <c r="B108" s="137" t="str">
        <f t="shared" si="6"/>
        <v>Friday</v>
      </c>
      <c r="C108" s="117" t="s">
        <v>1041</v>
      </c>
      <c r="D108" s="117" t="s">
        <v>851</v>
      </c>
      <c r="E108" s="117">
        <v>0</v>
      </c>
      <c r="F108" s="117" t="str">
        <f t="shared" si="5"/>
        <v>01.30 AM TO 04.30 PM</v>
      </c>
      <c r="G108" s="117" t="s">
        <v>869</v>
      </c>
      <c r="H108" s="117" t="s">
        <v>1031</v>
      </c>
      <c r="I108" s="117" t="s">
        <v>852</v>
      </c>
      <c r="J108" s="117" t="str">
        <f>VLOOKUP(I108,CourseList!$F:$G,2,FALSE)</f>
        <v>Costing and Cost Control (Audit Course)</v>
      </c>
      <c r="K108" s="104">
        <v>1</v>
      </c>
      <c r="L108" s="104">
        <v>0</v>
      </c>
    </row>
    <row r="109" spans="1:12" s="114" customFormat="1" ht="15.75">
      <c r="A109" s="148">
        <v>0</v>
      </c>
      <c r="B109" s="149" t="str">
        <f t="shared" si="6"/>
        <v>Saturday</v>
      </c>
      <c r="C109" s="150">
        <v>0</v>
      </c>
      <c r="D109" s="150">
        <v>0</v>
      </c>
      <c r="E109" s="150">
        <v>0</v>
      </c>
      <c r="F109" s="150">
        <v>0</v>
      </c>
      <c r="G109" s="150">
        <v>0</v>
      </c>
      <c r="H109" s="150">
        <v>0</v>
      </c>
      <c r="I109" s="150">
        <v>0</v>
      </c>
      <c r="J109" s="150">
        <v>0</v>
      </c>
      <c r="K109" s="113"/>
      <c r="L109" s="163">
        <f>SUM(L70:L108)</f>
        <v>189</v>
      </c>
    </row>
    <row r="110" spans="1:12">
      <c r="A110" s="136">
        <v>45010</v>
      </c>
      <c r="B110" s="137" t="str">
        <f t="shared" si="6"/>
        <v>Saturday</v>
      </c>
      <c r="C110" s="117" t="s">
        <v>1038</v>
      </c>
      <c r="D110" s="117" t="s">
        <v>12</v>
      </c>
      <c r="E110" s="117" t="s">
        <v>869</v>
      </c>
      <c r="F110" s="117" t="str">
        <f t="shared" ref="F110:F117" si="7">VLOOKUP(G110,$O$2:$P$4,2,FALSE)</f>
        <v>09.30 AM TO 12.30 PM</v>
      </c>
      <c r="G110" s="117" t="s">
        <v>865</v>
      </c>
      <c r="H110" s="117" t="s">
        <v>936</v>
      </c>
      <c r="I110" s="117" t="s">
        <v>18</v>
      </c>
      <c r="J110" s="117" t="str">
        <f>VLOOKUP(I110,CourseList!$F:$G,2,FALSE)</f>
        <v>Applied Physics</v>
      </c>
      <c r="K110" s="104">
        <v>2</v>
      </c>
      <c r="L110" s="104">
        <v>12</v>
      </c>
    </row>
    <row r="111" spans="1:12">
      <c r="A111" s="136">
        <v>45010</v>
      </c>
      <c r="B111" s="137" t="str">
        <f t="shared" si="6"/>
        <v>Saturday</v>
      </c>
      <c r="C111" s="117" t="s">
        <v>1038</v>
      </c>
      <c r="D111" s="117" t="s">
        <v>12</v>
      </c>
      <c r="E111" s="117" t="s">
        <v>880</v>
      </c>
      <c r="F111" s="117" t="str">
        <f t="shared" si="7"/>
        <v>09.30 AM TO 12.30 PM</v>
      </c>
      <c r="G111" s="117" t="s">
        <v>865</v>
      </c>
      <c r="H111" s="117" t="s">
        <v>937</v>
      </c>
      <c r="I111" s="117" t="s">
        <v>39</v>
      </c>
      <c r="J111" s="117" t="str">
        <f>VLOOKUP(I111,CourseList!$F:$G,2,FALSE)</f>
        <v>Applied Physics</v>
      </c>
      <c r="L111" s="104">
        <v>18</v>
      </c>
    </row>
    <row r="112" spans="1:12">
      <c r="A112" s="136">
        <v>45010</v>
      </c>
      <c r="B112" s="137" t="str">
        <f t="shared" si="6"/>
        <v>Saturday</v>
      </c>
      <c r="C112" s="117" t="s">
        <v>1040</v>
      </c>
      <c r="D112" s="117" t="s">
        <v>107</v>
      </c>
      <c r="E112" s="117">
        <v>0</v>
      </c>
      <c r="F112" s="117" t="str">
        <f t="shared" si="7"/>
        <v>09.30 AM TO 12.30 PM</v>
      </c>
      <c r="G112" s="117" t="s">
        <v>865</v>
      </c>
      <c r="H112" s="117" t="s">
        <v>944</v>
      </c>
      <c r="I112" s="117" t="s">
        <v>430</v>
      </c>
      <c r="J112" s="117" t="str">
        <f>VLOOKUP(I112,CourseList!$F:$G,2,FALSE)</f>
        <v>Biological Thermodynamics</v>
      </c>
      <c r="K112" s="104">
        <v>2</v>
      </c>
      <c r="L112" s="104">
        <v>9</v>
      </c>
    </row>
    <row r="113" spans="1:12">
      <c r="A113" s="136">
        <v>45010</v>
      </c>
      <c r="B113" s="137" t="str">
        <f t="shared" si="6"/>
        <v>Saturday</v>
      </c>
      <c r="C113" s="117" t="s">
        <v>1040</v>
      </c>
      <c r="D113" s="117" t="s">
        <v>139</v>
      </c>
      <c r="E113" s="117">
        <v>0</v>
      </c>
      <c r="F113" s="117" t="str">
        <f t="shared" si="7"/>
        <v>09.30 AM TO 12.30 PM</v>
      </c>
      <c r="G113" s="117" t="s">
        <v>865</v>
      </c>
      <c r="H113" s="117" t="s">
        <v>951</v>
      </c>
      <c r="I113" s="117" t="s">
        <v>896</v>
      </c>
      <c r="J113" s="117" t="str">
        <f>VLOOKUP(I113,CourseList!$F:$G,2,FALSE)</f>
        <v>Highway and Traffic Engineering</v>
      </c>
      <c r="K113" s="104">
        <v>2</v>
      </c>
      <c r="L113" s="104">
        <v>4</v>
      </c>
    </row>
    <row r="114" spans="1:12">
      <c r="A114" s="136">
        <v>45010</v>
      </c>
      <c r="B114" s="137" t="str">
        <f t="shared" si="6"/>
        <v>Saturday</v>
      </c>
      <c r="C114" s="117" t="s">
        <v>1040</v>
      </c>
      <c r="D114" s="117" t="s">
        <v>152</v>
      </c>
      <c r="E114" s="117">
        <v>0</v>
      </c>
      <c r="F114" s="117" t="str">
        <f t="shared" si="7"/>
        <v>09.30 AM TO 12.30 PM</v>
      </c>
      <c r="G114" s="117" t="s">
        <v>865</v>
      </c>
      <c r="H114" s="117" t="s">
        <v>958</v>
      </c>
      <c r="I114" s="117" t="s">
        <v>494</v>
      </c>
      <c r="J114" s="117" t="str">
        <f>VLOOKUP(I114,CourseList!$F:$G,2,FALSE)</f>
        <v>Operating System</v>
      </c>
      <c r="K114" s="104">
        <v>2</v>
      </c>
      <c r="L114" s="104">
        <v>8</v>
      </c>
    </row>
    <row r="115" spans="1:12">
      <c r="A115" s="136">
        <v>45010</v>
      </c>
      <c r="B115" s="137" t="str">
        <f t="shared" si="6"/>
        <v>Saturday</v>
      </c>
      <c r="C115" s="117" t="s">
        <v>1040</v>
      </c>
      <c r="D115" s="117" t="s">
        <v>214</v>
      </c>
      <c r="E115" s="117">
        <v>0</v>
      </c>
      <c r="F115" s="117" t="str">
        <f t="shared" si="7"/>
        <v>09.30 AM TO 12.30 PM</v>
      </c>
      <c r="G115" s="117" t="s">
        <v>865</v>
      </c>
      <c r="H115" s="117" t="s">
        <v>975</v>
      </c>
      <c r="I115" s="117" t="s">
        <v>457</v>
      </c>
      <c r="J115" s="117" t="str">
        <f>VLOOKUP(I115,CourseList!$F:$G,2,FALSE)</f>
        <v>Theory of Structure</v>
      </c>
      <c r="K115" s="104">
        <v>2</v>
      </c>
      <c r="L115" s="104">
        <v>52</v>
      </c>
    </row>
    <row r="116" spans="1:12">
      <c r="A116" s="136">
        <v>45010</v>
      </c>
      <c r="B116" s="137" t="str">
        <f t="shared" si="6"/>
        <v>Saturday</v>
      </c>
      <c r="C116" s="117" t="s">
        <v>1040</v>
      </c>
      <c r="D116" s="117" t="s">
        <v>268</v>
      </c>
      <c r="E116" s="117">
        <v>0</v>
      </c>
      <c r="F116" s="117" t="str">
        <f t="shared" si="7"/>
        <v>09.30 AM TO 12.30 PM</v>
      </c>
      <c r="G116" s="117" t="s">
        <v>865</v>
      </c>
      <c r="H116" s="117" t="s">
        <v>982</v>
      </c>
      <c r="I116" s="117" t="s">
        <v>530</v>
      </c>
      <c r="J116" s="117" t="str">
        <f>VLOOKUP(I116,CourseList!$F:$G,2,FALSE)</f>
        <v>Microprocessor and Microcontroller</v>
      </c>
      <c r="K116" s="104">
        <v>2</v>
      </c>
      <c r="L116" s="104">
        <v>9</v>
      </c>
    </row>
    <row r="117" spans="1:12">
      <c r="A117" s="136">
        <v>45010</v>
      </c>
      <c r="B117" s="137" t="str">
        <f t="shared" si="6"/>
        <v>Saturday</v>
      </c>
      <c r="C117" s="117" t="s">
        <v>1040</v>
      </c>
      <c r="D117" s="117" t="s">
        <v>299</v>
      </c>
      <c r="E117" s="117">
        <v>0</v>
      </c>
      <c r="F117" s="117" t="str">
        <f t="shared" si="7"/>
        <v>09.30 AM TO 12.30 PM</v>
      </c>
      <c r="G117" s="117" t="s">
        <v>865</v>
      </c>
      <c r="H117" s="117" t="s">
        <v>989</v>
      </c>
      <c r="I117" s="117" t="s">
        <v>556</v>
      </c>
      <c r="J117" s="117" t="str">
        <f>VLOOKUP(I117,CourseList!$F:$G,2,FALSE)</f>
        <v>Control System</v>
      </c>
      <c r="K117" s="104">
        <v>2</v>
      </c>
      <c r="L117" s="104">
        <v>15</v>
      </c>
    </row>
    <row r="118" spans="1:12">
      <c r="A118" s="136">
        <v>45010</v>
      </c>
      <c r="B118" s="137" t="str">
        <f>TEXT(A118,"dddd")</f>
        <v>Saturday</v>
      </c>
      <c r="C118" s="117" t="s">
        <v>1040</v>
      </c>
      <c r="D118" s="117" t="s">
        <v>811</v>
      </c>
      <c r="E118" s="117">
        <v>0</v>
      </c>
      <c r="F118" s="117" t="str">
        <f>VLOOKUP(G118,$O$2:$P$4,2,FALSE)</f>
        <v>09.30 AM TO 12.30 PM</v>
      </c>
      <c r="G118" s="117" t="s">
        <v>865</v>
      </c>
      <c r="H118" s="117" t="s">
        <v>996</v>
      </c>
      <c r="I118" s="117" t="s">
        <v>585</v>
      </c>
      <c r="J118" s="117" t="str">
        <f>VLOOKUP(I118,CourseList!$F:$G,2,FALSE)</f>
        <v xml:space="preserve">Heat Transfer </v>
      </c>
      <c r="K118" s="104">
        <v>2</v>
      </c>
      <c r="L118" s="104">
        <v>33</v>
      </c>
    </row>
    <row r="119" spans="1:12" s="109" customFormat="1">
      <c r="A119" s="145">
        <v>0</v>
      </c>
      <c r="B119" s="146" t="str">
        <f t="shared" si="6"/>
        <v>Saturday</v>
      </c>
      <c r="C119" s="147">
        <v>0</v>
      </c>
      <c r="D119" s="147">
        <v>0</v>
      </c>
      <c r="E119" s="147">
        <v>0</v>
      </c>
      <c r="F119" s="147">
        <v>0</v>
      </c>
      <c r="G119" s="147">
        <v>0</v>
      </c>
      <c r="H119" s="147">
        <v>0</v>
      </c>
      <c r="I119" s="147">
        <v>0</v>
      </c>
      <c r="J119" s="147">
        <v>0</v>
      </c>
      <c r="K119" s="108"/>
      <c r="L119" s="104">
        <v>0</v>
      </c>
    </row>
    <row r="120" spans="1:12">
      <c r="A120" s="136">
        <v>45010</v>
      </c>
      <c r="B120" s="137" t="str">
        <f t="shared" si="6"/>
        <v>Saturday</v>
      </c>
      <c r="C120" s="117" t="s">
        <v>1038</v>
      </c>
      <c r="D120" s="117" t="s">
        <v>12</v>
      </c>
      <c r="E120" s="117" t="s">
        <v>880</v>
      </c>
      <c r="F120" s="117" t="str">
        <f t="shared" ref="F120:F127" si="8">VLOOKUP(G120,$O$2:$P$4,2,FALSE)</f>
        <v>01.30 AM TO 04.30 PM</v>
      </c>
      <c r="G120" s="117" t="s">
        <v>869</v>
      </c>
      <c r="H120" s="117" t="s">
        <v>936</v>
      </c>
      <c r="I120" s="117" t="s">
        <v>27</v>
      </c>
      <c r="J120" s="117" t="str">
        <f>VLOOKUP(I120,CourseList!$F:$G,2,FALSE)</f>
        <v>Applied Chemistry</v>
      </c>
      <c r="K120" s="104">
        <v>2</v>
      </c>
      <c r="L120" s="104">
        <v>13</v>
      </c>
    </row>
    <row r="121" spans="1:12">
      <c r="A121" s="136">
        <v>45010</v>
      </c>
      <c r="B121" s="137" t="str">
        <f t="shared" si="6"/>
        <v>Saturday</v>
      </c>
      <c r="C121" s="117" t="s">
        <v>1038</v>
      </c>
      <c r="D121" s="117" t="s">
        <v>12</v>
      </c>
      <c r="E121" s="117" t="s">
        <v>869</v>
      </c>
      <c r="F121" s="117" t="str">
        <f t="shared" si="8"/>
        <v>01.30 AM TO 04.30 PM</v>
      </c>
      <c r="G121" s="117" t="s">
        <v>869</v>
      </c>
      <c r="H121" s="117" t="s">
        <v>937</v>
      </c>
      <c r="I121" s="117" t="s">
        <v>44</v>
      </c>
      <c r="J121" s="117" t="str">
        <f>VLOOKUP(I121,CourseList!$F:$G,2,FALSE)</f>
        <v>Applied Chemistry</v>
      </c>
      <c r="K121" s="104">
        <v>2</v>
      </c>
      <c r="L121" s="104">
        <v>16</v>
      </c>
    </row>
    <row r="122" spans="1:12">
      <c r="A122" s="136">
        <v>45010</v>
      </c>
      <c r="B122" s="137" t="str">
        <f t="shared" si="6"/>
        <v>Saturday</v>
      </c>
      <c r="C122" s="117" t="s">
        <v>1040</v>
      </c>
      <c r="D122" s="117" t="s">
        <v>107</v>
      </c>
      <c r="E122" s="117">
        <v>0</v>
      </c>
      <c r="F122" s="117" t="str">
        <f t="shared" si="8"/>
        <v>01.30 AM TO 04.30 PM</v>
      </c>
      <c r="G122" s="117" t="s">
        <v>869</v>
      </c>
      <c r="H122" s="117" t="s">
        <v>945</v>
      </c>
      <c r="I122" s="117" t="s">
        <v>444</v>
      </c>
      <c r="J122" s="117" t="str">
        <f>VLOOKUP(I122,CourseList!$F:$G,2,FALSE)</f>
        <v>Bioseparation Process (OE-I)</v>
      </c>
      <c r="K122" s="104">
        <v>2</v>
      </c>
      <c r="L122" s="104">
        <v>6</v>
      </c>
    </row>
    <row r="123" spans="1:12">
      <c r="A123" s="136">
        <v>45010</v>
      </c>
      <c r="B123" s="137" t="str">
        <f t="shared" si="6"/>
        <v>Saturday</v>
      </c>
      <c r="C123" s="117" t="s">
        <v>1040</v>
      </c>
      <c r="D123" s="117" t="s">
        <v>139</v>
      </c>
      <c r="E123" s="117">
        <v>0</v>
      </c>
      <c r="F123" s="117" t="str">
        <f t="shared" si="8"/>
        <v>01.30 AM TO 04.30 PM</v>
      </c>
      <c r="G123" s="117" t="s">
        <v>869</v>
      </c>
      <c r="H123" s="117" t="s">
        <v>952</v>
      </c>
      <c r="I123" s="117" t="s">
        <v>913</v>
      </c>
      <c r="J123" s="117" t="str">
        <f>VLOOKUP(I123,CourseList!$F:$G,2,FALSE)</f>
        <v>Air Pollution and Control</v>
      </c>
      <c r="K123" s="104">
        <v>2</v>
      </c>
      <c r="L123" s="104">
        <v>0</v>
      </c>
    </row>
    <row r="124" spans="1:12">
      <c r="A124" s="136">
        <v>45010</v>
      </c>
      <c r="B124" s="137" t="str">
        <f t="shared" si="6"/>
        <v>Saturday</v>
      </c>
      <c r="C124" s="117" t="s">
        <v>1040</v>
      </c>
      <c r="D124" s="117" t="s">
        <v>152</v>
      </c>
      <c r="E124" s="117">
        <v>0</v>
      </c>
      <c r="F124" s="117" t="str">
        <f t="shared" si="8"/>
        <v>01.30 AM TO 04.30 PM</v>
      </c>
      <c r="G124" s="117" t="s">
        <v>869</v>
      </c>
      <c r="H124" s="117" t="s">
        <v>959</v>
      </c>
      <c r="I124" s="117" t="s">
        <v>514</v>
      </c>
      <c r="J124" s="117" t="str">
        <f>VLOOKUP(I124,CourseList!$F:$G,2,FALSE)</f>
        <v>Compiler Construction</v>
      </c>
      <c r="K124" s="104">
        <v>2</v>
      </c>
      <c r="L124" s="104">
        <v>8</v>
      </c>
    </row>
    <row r="125" spans="1:12">
      <c r="A125" s="136">
        <v>45010</v>
      </c>
      <c r="B125" s="137" t="str">
        <f t="shared" si="6"/>
        <v>Saturday</v>
      </c>
      <c r="C125" s="117" t="s">
        <v>1040</v>
      </c>
      <c r="D125" s="117" t="s">
        <v>214</v>
      </c>
      <c r="E125" s="117">
        <v>0</v>
      </c>
      <c r="F125" s="117" t="str">
        <f t="shared" si="8"/>
        <v>01.30 AM TO 04.30 PM</v>
      </c>
      <c r="G125" s="117" t="s">
        <v>869</v>
      </c>
      <c r="H125" s="117" t="s">
        <v>976</v>
      </c>
      <c r="I125" s="117" t="s">
        <v>469</v>
      </c>
      <c r="J125" s="117" t="str">
        <f>VLOOKUP(I125,CourseList!$F:$G,2,FALSE)</f>
        <v>Transportation Engineering -I</v>
      </c>
      <c r="K125" s="104">
        <v>2</v>
      </c>
      <c r="L125" s="104">
        <v>22</v>
      </c>
    </row>
    <row r="126" spans="1:12">
      <c r="A126" s="136">
        <v>45010</v>
      </c>
      <c r="B126" s="137" t="str">
        <f t="shared" si="6"/>
        <v>Saturday</v>
      </c>
      <c r="C126" s="117" t="s">
        <v>1040</v>
      </c>
      <c r="D126" s="117" t="s">
        <v>268</v>
      </c>
      <c r="E126" s="117">
        <v>0</v>
      </c>
      <c r="F126" s="117" t="str">
        <f t="shared" si="8"/>
        <v>01.30 AM TO 04.30 PM</v>
      </c>
      <c r="G126" s="117" t="s">
        <v>869</v>
      </c>
      <c r="H126" s="117" t="s">
        <v>983</v>
      </c>
      <c r="I126" s="117" t="s">
        <v>542</v>
      </c>
      <c r="J126" s="117" t="str">
        <f>VLOOKUP(I126,CourseList!$F:$G,2,FALSE)</f>
        <v>Switchgear and Protection</v>
      </c>
      <c r="K126" s="104">
        <v>2</v>
      </c>
      <c r="L126" s="104">
        <v>2</v>
      </c>
    </row>
    <row r="127" spans="1:12">
      <c r="A127" s="136">
        <v>45010</v>
      </c>
      <c r="B127" s="137" t="str">
        <f t="shared" si="6"/>
        <v>Saturday</v>
      </c>
      <c r="C127" s="117" t="s">
        <v>1040</v>
      </c>
      <c r="D127" s="117" t="s">
        <v>299</v>
      </c>
      <c r="E127" s="117">
        <v>0</v>
      </c>
      <c r="F127" s="117" t="str">
        <f t="shared" si="8"/>
        <v>01.30 AM TO 04.30 PM</v>
      </c>
      <c r="G127" s="117" t="s">
        <v>869</v>
      </c>
      <c r="H127" s="117" t="s">
        <v>990</v>
      </c>
      <c r="I127" s="117" t="s">
        <v>570</v>
      </c>
      <c r="J127" s="117" t="str">
        <f>VLOOKUP(I127,CourseList!$F:$G,2,FALSE)</f>
        <v>VLSI Design</v>
      </c>
      <c r="K127" s="104">
        <v>2</v>
      </c>
      <c r="L127" s="104">
        <v>11</v>
      </c>
    </row>
    <row r="128" spans="1:12">
      <c r="A128" s="136">
        <v>45010</v>
      </c>
      <c r="B128" s="137" t="str">
        <f>TEXT(A128,"dddd")</f>
        <v>Saturday</v>
      </c>
      <c r="C128" s="117" t="s">
        <v>1040</v>
      </c>
      <c r="D128" s="117" t="s">
        <v>811</v>
      </c>
      <c r="E128" s="117">
        <v>0</v>
      </c>
      <c r="F128" s="117" t="str">
        <f>VLOOKUP(G128,$O$2:$P$4,2,FALSE)</f>
        <v>01.30 AM TO 04.30 PM</v>
      </c>
      <c r="G128" s="117" t="s">
        <v>869</v>
      </c>
      <c r="H128" s="117" t="s">
        <v>997</v>
      </c>
      <c r="I128" s="117" t="s">
        <v>596</v>
      </c>
      <c r="J128" s="117" t="str">
        <f>VLOOKUP(I128,CourseList!$F:$G,2,FALSE)</f>
        <v>Industrial Hydraulics and Pneumatics</v>
      </c>
      <c r="K128" s="104">
        <v>2</v>
      </c>
      <c r="L128" s="104">
        <v>12</v>
      </c>
    </row>
    <row r="129" spans="1:12" s="114" customFormat="1" ht="15.75">
      <c r="A129" s="148">
        <v>0</v>
      </c>
      <c r="B129" s="149" t="str">
        <f t="shared" si="6"/>
        <v>Saturday</v>
      </c>
      <c r="C129" s="150">
        <v>0</v>
      </c>
      <c r="D129" s="150">
        <v>0</v>
      </c>
      <c r="E129" s="150">
        <v>0</v>
      </c>
      <c r="F129" s="150">
        <v>0</v>
      </c>
      <c r="G129" s="150">
        <v>0</v>
      </c>
      <c r="H129" s="150">
        <v>0</v>
      </c>
      <c r="I129" s="150">
        <v>0</v>
      </c>
      <c r="J129" s="150">
        <v>0</v>
      </c>
      <c r="K129" s="113"/>
      <c r="L129" s="163">
        <f>SUM(L110:L128)</f>
        <v>250</v>
      </c>
    </row>
    <row r="130" spans="1:12">
      <c r="A130" s="136">
        <v>45012</v>
      </c>
      <c r="B130" s="137" t="str">
        <f t="shared" si="6"/>
        <v>Monday</v>
      </c>
      <c r="C130" s="117" t="s">
        <v>1039</v>
      </c>
      <c r="D130" s="117" t="s">
        <v>107</v>
      </c>
      <c r="E130" s="117">
        <v>0</v>
      </c>
      <c r="F130" s="117" t="str">
        <f t="shared" ref="F130:F156" si="9">VLOOKUP(G130,$O$2:$P$4,2,FALSE)</f>
        <v>09.30 AM TO 12.30 PM</v>
      </c>
      <c r="G130" s="117" t="s">
        <v>865</v>
      </c>
      <c r="H130" s="117" t="s">
        <v>940</v>
      </c>
      <c r="I130" s="117" t="s">
        <v>112</v>
      </c>
      <c r="J130" s="117" t="str">
        <f>VLOOKUP(I130,CourseList!$F:$G,2,FALSE)</f>
        <v xml:space="preserve">Fluid Mechanics </v>
      </c>
      <c r="K130" s="104">
        <v>2</v>
      </c>
      <c r="L130" s="104">
        <v>1</v>
      </c>
    </row>
    <row r="131" spans="1:12">
      <c r="A131" s="136">
        <v>45012</v>
      </c>
      <c r="B131" s="137" t="str">
        <f t="shared" si="6"/>
        <v>Monday</v>
      </c>
      <c r="C131" s="117" t="s">
        <v>1039</v>
      </c>
      <c r="D131" s="117" t="s">
        <v>139</v>
      </c>
      <c r="E131" s="117">
        <v>0</v>
      </c>
      <c r="F131" s="117" t="str">
        <f t="shared" si="9"/>
        <v>09.30 AM TO 12.30 PM</v>
      </c>
      <c r="G131" s="117" t="s">
        <v>865</v>
      </c>
      <c r="H131" s="117" t="s">
        <v>947</v>
      </c>
      <c r="I131" s="117" t="s">
        <v>142</v>
      </c>
      <c r="J131" s="117" t="str">
        <f>VLOOKUP(I131,CourseList!$F:$G,2,FALSE)</f>
        <v>Surveying</v>
      </c>
      <c r="K131" s="104">
        <v>2</v>
      </c>
      <c r="L131" s="104">
        <v>0</v>
      </c>
    </row>
    <row r="132" spans="1:12">
      <c r="A132" s="136">
        <v>45012</v>
      </c>
      <c r="B132" s="137" t="str">
        <f t="shared" si="6"/>
        <v>Monday</v>
      </c>
      <c r="C132" s="117" t="s">
        <v>1039</v>
      </c>
      <c r="D132" s="117" t="s">
        <v>152</v>
      </c>
      <c r="E132" s="117">
        <v>0</v>
      </c>
      <c r="F132" s="117" t="str">
        <f t="shared" si="9"/>
        <v>09.30 AM TO 12.30 PM</v>
      </c>
      <c r="G132" s="117" t="s">
        <v>865</v>
      </c>
      <c r="H132" s="117" t="s">
        <v>954</v>
      </c>
      <c r="I132" s="117" t="s">
        <v>155</v>
      </c>
      <c r="J132" s="117" t="str">
        <f>VLOOKUP(I132,CourseList!$F:$G,2,FALSE)</f>
        <v>Discrete Mathematical structure</v>
      </c>
      <c r="K132" s="104">
        <v>2</v>
      </c>
      <c r="L132" s="104">
        <v>3</v>
      </c>
    </row>
    <row r="133" spans="1:12">
      <c r="A133" s="136">
        <v>45012</v>
      </c>
      <c r="B133" s="137" t="str">
        <f t="shared" si="6"/>
        <v>Monday</v>
      </c>
      <c r="C133" s="117" t="s">
        <v>1039</v>
      </c>
      <c r="D133" s="117" t="s">
        <v>214</v>
      </c>
      <c r="E133" s="117">
        <v>0</v>
      </c>
      <c r="F133" s="117" t="str">
        <f t="shared" si="9"/>
        <v>09.30 AM TO 12.30 PM</v>
      </c>
      <c r="G133" s="117" t="s">
        <v>865</v>
      </c>
      <c r="H133" s="117" t="s">
        <v>971</v>
      </c>
      <c r="I133" s="117" t="s">
        <v>217</v>
      </c>
      <c r="J133" s="117" t="str">
        <f>VLOOKUP(I133,CourseList!$F:$G,2,FALSE)</f>
        <v>Solid Mechanics</v>
      </c>
      <c r="K133" s="104">
        <v>2</v>
      </c>
      <c r="L133" s="104">
        <v>7</v>
      </c>
    </row>
    <row r="134" spans="1:12">
      <c r="A134" s="136">
        <v>45012</v>
      </c>
      <c r="B134" s="137" t="str">
        <f t="shared" si="6"/>
        <v>Monday</v>
      </c>
      <c r="C134" s="117" t="s">
        <v>1039</v>
      </c>
      <c r="D134" s="117" t="s">
        <v>268</v>
      </c>
      <c r="E134" s="117">
        <v>0</v>
      </c>
      <c r="F134" s="117" t="str">
        <f t="shared" si="9"/>
        <v>09.30 AM TO 12.30 PM</v>
      </c>
      <c r="G134" s="117" t="s">
        <v>865</v>
      </c>
      <c r="H134" s="117" t="s">
        <v>978</v>
      </c>
      <c r="I134" s="117" t="s">
        <v>269</v>
      </c>
      <c r="J134" s="117" t="str">
        <f>VLOOKUP(I134,CourseList!$F:$G,2,FALSE)</f>
        <v>Analog Electronics</v>
      </c>
      <c r="K134" s="104">
        <v>2</v>
      </c>
      <c r="L134" s="104">
        <v>0</v>
      </c>
    </row>
    <row r="135" spans="1:12">
      <c r="A135" s="136">
        <v>45012</v>
      </c>
      <c r="B135" s="137" t="str">
        <f t="shared" si="6"/>
        <v>Monday</v>
      </c>
      <c r="C135" s="117" t="s">
        <v>1039</v>
      </c>
      <c r="D135" s="117" t="s">
        <v>299</v>
      </c>
      <c r="E135" s="117">
        <v>0</v>
      </c>
      <c r="F135" s="117" t="str">
        <f t="shared" si="9"/>
        <v>09.30 AM TO 12.30 PM</v>
      </c>
      <c r="G135" s="117" t="s">
        <v>865</v>
      </c>
      <c r="H135" s="117" t="s">
        <v>985</v>
      </c>
      <c r="I135" s="117" t="s">
        <v>1087</v>
      </c>
      <c r="J135" s="117" t="str">
        <f>VLOOKUP(I135,CourseList!$F:$G,2,FALSE)</f>
        <v xml:space="preserve">Analog Circuits -I </v>
      </c>
      <c r="K135" s="104">
        <v>2</v>
      </c>
      <c r="L135" s="104">
        <v>0</v>
      </c>
    </row>
    <row r="136" spans="1:12" s="115" customFormat="1">
      <c r="A136" s="136">
        <v>45012</v>
      </c>
      <c r="B136" s="137" t="str">
        <f>TEXT(A136,"dddd")</f>
        <v>Monday</v>
      </c>
      <c r="C136" s="117" t="s">
        <v>1039</v>
      </c>
      <c r="D136" s="117" t="s">
        <v>811</v>
      </c>
      <c r="E136" s="117">
        <v>0</v>
      </c>
      <c r="F136" s="117" t="str">
        <f>VLOOKUP(G136,$O$2:$P$4,2,FALSE)</f>
        <v>09.30 AM TO 12.30 PM</v>
      </c>
      <c r="G136" s="117" t="s">
        <v>865</v>
      </c>
      <c r="H136" s="117" t="s">
        <v>992</v>
      </c>
      <c r="I136" s="117" t="s">
        <v>328</v>
      </c>
      <c r="J136" s="117" t="str">
        <f>VLOOKUP(I136,CourseList!$F:$G,2,FALSE)</f>
        <v>Engineering Thermodynamics</v>
      </c>
      <c r="K136" s="118">
        <v>2</v>
      </c>
      <c r="L136" s="104">
        <v>5</v>
      </c>
    </row>
    <row r="137" spans="1:12">
      <c r="A137" s="136">
        <v>45012</v>
      </c>
      <c r="B137" s="137" t="str">
        <f t="shared" si="6"/>
        <v>Monday</v>
      </c>
      <c r="C137" s="117" t="s">
        <v>1039</v>
      </c>
      <c r="D137" s="117" t="s">
        <v>107</v>
      </c>
      <c r="E137" s="117">
        <v>0</v>
      </c>
      <c r="F137" s="117" t="str">
        <f t="shared" si="9"/>
        <v>09.30 AM TO 12.30 PM</v>
      </c>
      <c r="G137" s="117" t="s">
        <v>865</v>
      </c>
      <c r="H137" s="117" t="s">
        <v>942</v>
      </c>
      <c r="I137" s="117" t="s">
        <v>123</v>
      </c>
      <c r="J137" s="117" t="str">
        <f>VLOOKUP(I137,CourseList!$F:$G,2,FALSE)</f>
        <v xml:space="preserve">Microbiology  </v>
      </c>
      <c r="K137" s="104">
        <v>2</v>
      </c>
      <c r="L137" s="104">
        <v>0</v>
      </c>
    </row>
    <row r="138" spans="1:12">
      <c r="A138" s="136">
        <v>45012</v>
      </c>
      <c r="B138" s="137" t="str">
        <f t="shared" si="6"/>
        <v>Monday</v>
      </c>
      <c r="C138" s="117" t="s">
        <v>1039</v>
      </c>
      <c r="D138" s="117" t="s">
        <v>139</v>
      </c>
      <c r="E138" s="117">
        <v>0</v>
      </c>
      <c r="F138" s="117" t="str">
        <f t="shared" si="9"/>
        <v>09.30 AM TO 12.30 PM</v>
      </c>
      <c r="G138" s="117" t="s">
        <v>865</v>
      </c>
      <c r="H138" s="117" t="s">
        <v>949</v>
      </c>
      <c r="I138" s="117" t="s">
        <v>262</v>
      </c>
      <c r="J138" s="117" t="str">
        <f>VLOOKUP(I138,CourseList!$F:$G,2,FALSE)</f>
        <v>Surveying</v>
      </c>
      <c r="K138" s="104">
        <v>2</v>
      </c>
      <c r="L138" s="104">
        <v>0</v>
      </c>
    </row>
    <row r="139" spans="1:12">
      <c r="A139" s="136">
        <v>45012</v>
      </c>
      <c r="B139" s="137" t="str">
        <f t="shared" si="6"/>
        <v>Monday</v>
      </c>
      <c r="C139" s="117" t="s">
        <v>1039</v>
      </c>
      <c r="D139" s="117" t="s">
        <v>152</v>
      </c>
      <c r="E139" s="117">
        <v>0</v>
      </c>
      <c r="F139" s="117" t="str">
        <f t="shared" si="9"/>
        <v>09.30 AM TO 12.30 PM</v>
      </c>
      <c r="G139" s="117" t="s">
        <v>865</v>
      </c>
      <c r="H139" s="117" t="s">
        <v>956</v>
      </c>
      <c r="I139" s="117" t="s">
        <v>166</v>
      </c>
      <c r="J139" s="117" t="str">
        <f>VLOOKUP(I139,CourseList!$F:$G,2,FALSE)</f>
        <v>Discrete Mathematical structure</v>
      </c>
      <c r="K139" s="104">
        <v>2</v>
      </c>
      <c r="L139" s="104">
        <v>0</v>
      </c>
    </row>
    <row r="140" spans="1:12">
      <c r="A140" s="136">
        <v>45012</v>
      </c>
      <c r="B140" s="137" t="str">
        <f t="shared" si="6"/>
        <v>Monday</v>
      </c>
      <c r="C140" s="117" t="s">
        <v>1039</v>
      </c>
      <c r="D140" s="117" t="s">
        <v>934</v>
      </c>
      <c r="E140" s="117">
        <v>0</v>
      </c>
      <c r="F140" s="117" t="str">
        <f t="shared" si="9"/>
        <v>09.30 AM TO 12.30 PM</v>
      </c>
      <c r="G140" s="117" t="s">
        <v>865</v>
      </c>
      <c r="H140" s="117" t="s">
        <v>1032</v>
      </c>
      <c r="I140" s="117" t="s">
        <v>177</v>
      </c>
      <c r="J140" s="117" t="str">
        <f>VLOOKUP(I140,CourseList!$F:$G,2,FALSE)</f>
        <v>Discrete Mathematics</v>
      </c>
      <c r="K140" s="104">
        <v>2</v>
      </c>
      <c r="L140" s="104">
        <v>0</v>
      </c>
    </row>
    <row r="141" spans="1:12">
      <c r="A141" s="136">
        <v>45012</v>
      </c>
      <c r="B141" s="137" t="str">
        <f t="shared" si="6"/>
        <v>Monday</v>
      </c>
      <c r="C141" s="117" t="s">
        <v>1039</v>
      </c>
      <c r="D141" s="117" t="s">
        <v>935</v>
      </c>
      <c r="E141" s="117">
        <v>0</v>
      </c>
      <c r="F141" s="117" t="str">
        <f t="shared" si="9"/>
        <v>09.30 AM TO 12.30 PM</v>
      </c>
      <c r="G141" s="117" t="s">
        <v>865</v>
      </c>
      <c r="H141" s="117" t="s">
        <v>1034</v>
      </c>
      <c r="I141" s="117" t="s">
        <v>201</v>
      </c>
      <c r="J141" s="117" t="str">
        <f>VLOOKUP(I141,CourseList!$F:$G,2,FALSE)</f>
        <v>Discrete Mathematics</v>
      </c>
      <c r="K141" s="104">
        <v>2</v>
      </c>
      <c r="L141" s="104">
        <v>0</v>
      </c>
    </row>
    <row r="142" spans="1:12">
      <c r="A142" s="136">
        <v>45012</v>
      </c>
      <c r="B142" s="137" t="str">
        <f t="shared" si="6"/>
        <v>Monday</v>
      </c>
      <c r="C142" s="117" t="s">
        <v>1039</v>
      </c>
      <c r="D142" s="117" t="s">
        <v>214</v>
      </c>
      <c r="E142" s="117">
        <v>0</v>
      </c>
      <c r="F142" s="117" t="str">
        <f t="shared" si="9"/>
        <v>09.30 AM TO 12.30 PM</v>
      </c>
      <c r="G142" s="117" t="s">
        <v>865</v>
      </c>
      <c r="H142" s="117" t="s">
        <v>973</v>
      </c>
      <c r="I142" s="117" t="s">
        <v>228</v>
      </c>
      <c r="J142" s="117" t="str">
        <f>VLOOKUP(I142,CourseList!$F:$G,2,FALSE)</f>
        <v>Mechanics of Solids</v>
      </c>
      <c r="K142" s="104">
        <v>2</v>
      </c>
      <c r="L142" s="104">
        <v>0</v>
      </c>
    </row>
    <row r="143" spans="1:12">
      <c r="A143" s="136">
        <v>45012</v>
      </c>
      <c r="B143" s="137" t="str">
        <f t="shared" si="6"/>
        <v>Monday</v>
      </c>
      <c r="C143" s="117" t="s">
        <v>1039</v>
      </c>
      <c r="D143" s="117" t="s">
        <v>268</v>
      </c>
      <c r="E143" s="117">
        <v>0</v>
      </c>
      <c r="F143" s="117" t="str">
        <f t="shared" si="9"/>
        <v>09.30 AM TO 12.30 PM</v>
      </c>
      <c r="G143" s="117" t="s">
        <v>865</v>
      </c>
      <c r="H143" s="117" t="s">
        <v>980</v>
      </c>
      <c r="I143" s="117" t="s">
        <v>283</v>
      </c>
      <c r="J143" s="117" t="str">
        <f>VLOOKUP(I143,CourseList!$F:$G,2,FALSE)</f>
        <v>Analog&amp; Digital Electronics</v>
      </c>
      <c r="K143" s="104">
        <v>2</v>
      </c>
      <c r="L143" s="104">
        <v>0</v>
      </c>
    </row>
    <row r="144" spans="1:12">
      <c r="A144" s="136">
        <v>45012</v>
      </c>
      <c r="B144" s="137" t="str">
        <f t="shared" si="6"/>
        <v>Monday</v>
      </c>
      <c r="C144" s="117" t="s">
        <v>1039</v>
      </c>
      <c r="D144" s="117" t="s">
        <v>299</v>
      </c>
      <c r="E144" s="117">
        <v>0</v>
      </c>
      <c r="F144" s="117" t="str">
        <f t="shared" si="9"/>
        <v>09.30 AM TO 12.30 PM</v>
      </c>
      <c r="G144" s="117" t="s">
        <v>865</v>
      </c>
      <c r="H144" s="117" t="s">
        <v>987</v>
      </c>
      <c r="I144" s="117" t="s">
        <v>301</v>
      </c>
      <c r="J144" s="117" t="str">
        <f>VLOOKUP(I144,CourseList!$F:$G,2,FALSE)</f>
        <v>Analog Circuits –I</v>
      </c>
      <c r="K144" s="104">
        <v>2</v>
      </c>
      <c r="L144" s="104">
        <v>3</v>
      </c>
    </row>
    <row r="145" spans="1:12" s="115" customFormat="1">
      <c r="A145" s="136">
        <v>45012</v>
      </c>
      <c r="B145" s="137" t="str">
        <f>TEXT(A145,"dddd")</f>
        <v>Monday</v>
      </c>
      <c r="C145" s="117" t="s">
        <v>1039</v>
      </c>
      <c r="D145" s="117" t="s">
        <v>811</v>
      </c>
      <c r="E145" s="117">
        <v>0</v>
      </c>
      <c r="F145" s="117" t="str">
        <f>VLOOKUP(G145,$O$2:$P$4,2,FALSE)</f>
        <v>09.30 AM TO 12.30 PM</v>
      </c>
      <c r="G145" s="117" t="s">
        <v>865</v>
      </c>
      <c r="H145" s="117" t="s">
        <v>994</v>
      </c>
      <c r="I145" s="117" t="s">
        <v>338</v>
      </c>
      <c r="J145" s="117" t="str">
        <f>VLOOKUP(I145,CourseList!$F:$G,2,FALSE)</f>
        <v>Applied Thermodynamics</v>
      </c>
      <c r="K145" s="118">
        <v>2</v>
      </c>
      <c r="L145" s="104">
        <v>0</v>
      </c>
    </row>
    <row r="146" spans="1:12">
      <c r="A146" s="136">
        <v>45012</v>
      </c>
      <c r="B146" s="137" t="str">
        <f t="shared" si="6"/>
        <v>Monday</v>
      </c>
      <c r="C146" s="117" t="s">
        <v>1041</v>
      </c>
      <c r="D146" s="117" t="s">
        <v>107</v>
      </c>
      <c r="E146" s="117">
        <v>0</v>
      </c>
      <c r="F146" s="117" t="str">
        <f t="shared" si="9"/>
        <v>09.30 AM TO 12.30 PM</v>
      </c>
      <c r="G146" s="117" t="s">
        <v>865</v>
      </c>
      <c r="H146" s="117" t="s">
        <v>946</v>
      </c>
      <c r="I146" s="117" t="s">
        <v>624</v>
      </c>
      <c r="J146" s="117" t="str">
        <f>VLOOKUP(I146,CourseList!$F:$G,2,FALSE)</f>
        <v>Good Manufacturing Practices</v>
      </c>
      <c r="K146" s="104">
        <v>2</v>
      </c>
      <c r="L146" s="104">
        <v>0</v>
      </c>
    </row>
    <row r="147" spans="1:12">
      <c r="A147" s="136">
        <v>45012</v>
      </c>
      <c r="B147" s="137" t="str">
        <f t="shared" ref="B147:B206" si="10">TEXT(A147,"dddd")</f>
        <v>Monday</v>
      </c>
      <c r="C147" s="117" t="s">
        <v>1041</v>
      </c>
      <c r="D147" s="117" t="s">
        <v>152</v>
      </c>
      <c r="E147" s="117">
        <v>0</v>
      </c>
      <c r="F147" s="117" t="str">
        <f t="shared" si="9"/>
        <v>09.30 AM TO 12.30 PM</v>
      </c>
      <c r="G147" s="117" t="s">
        <v>865</v>
      </c>
      <c r="H147" s="117" t="s">
        <v>960</v>
      </c>
      <c r="I147" s="117" t="s">
        <v>644</v>
      </c>
      <c r="J147" s="117" t="str">
        <f>VLOOKUP(I147,CourseList!$F:$G,2,FALSE)</f>
        <v>Advanced Database Systems</v>
      </c>
      <c r="K147" s="104">
        <v>2</v>
      </c>
      <c r="L147" s="104">
        <v>22</v>
      </c>
    </row>
    <row r="148" spans="1:12">
      <c r="A148" s="136">
        <v>45012</v>
      </c>
      <c r="B148" s="137" t="str">
        <f t="shared" si="10"/>
        <v>Monday</v>
      </c>
      <c r="C148" s="117" t="s">
        <v>1041</v>
      </c>
      <c r="D148" s="117" t="s">
        <v>214</v>
      </c>
      <c r="E148" s="117">
        <v>0</v>
      </c>
      <c r="F148" s="117" t="str">
        <f t="shared" si="9"/>
        <v>09.30 AM TO 12.30 PM</v>
      </c>
      <c r="G148" s="117" t="s">
        <v>865</v>
      </c>
      <c r="H148" s="117" t="s">
        <v>977</v>
      </c>
      <c r="I148" s="117" t="s">
        <v>665</v>
      </c>
      <c r="J148" s="117" t="str">
        <f>VLOOKUP(I148,CourseList!$F:$G,2,FALSE)</f>
        <v>Construction Project &amp; Management</v>
      </c>
      <c r="K148" s="104">
        <v>2</v>
      </c>
      <c r="L148" s="104">
        <v>15</v>
      </c>
    </row>
    <row r="149" spans="1:12">
      <c r="A149" s="136">
        <v>45012</v>
      </c>
      <c r="B149" s="137" t="str">
        <f t="shared" si="10"/>
        <v>Monday</v>
      </c>
      <c r="C149" s="117" t="s">
        <v>1041</v>
      </c>
      <c r="D149" s="117" t="s">
        <v>268</v>
      </c>
      <c r="E149" s="117">
        <v>0</v>
      </c>
      <c r="F149" s="117" t="str">
        <f t="shared" si="9"/>
        <v>09.30 AM TO 12.30 PM</v>
      </c>
      <c r="G149" s="117" t="s">
        <v>865</v>
      </c>
      <c r="H149" s="117" t="s">
        <v>984</v>
      </c>
      <c r="I149" s="117" t="s">
        <v>691</v>
      </c>
      <c r="J149" s="117" t="str">
        <f>VLOOKUP(I149,CourseList!$F:$G,2,FALSE)</f>
        <v>High Voltage Engineering</v>
      </c>
      <c r="K149" s="104">
        <v>2</v>
      </c>
      <c r="L149" s="104">
        <v>4</v>
      </c>
    </row>
    <row r="150" spans="1:12">
      <c r="A150" s="136">
        <v>45012</v>
      </c>
      <c r="B150" s="137" t="str">
        <f t="shared" si="10"/>
        <v>Monday</v>
      </c>
      <c r="C150" s="117" t="s">
        <v>1041</v>
      </c>
      <c r="D150" s="117" t="s">
        <v>299</v>
      </c>
      <c r="E150" s="117">
        <v>0</v>
      </c>
      <c r="F150" s="117" t="str">
        <f t="shared" si="9"/>
        <v>09.30 AM TO 12.30 PM</v>
      </c>
      <c r="G150" s="117" t="s">
        <v>865</v>
      </c>
      <c r="H150" s="117" t="s">
        <v>991</v>
      </c>
      <c r="I150" s="117" t="s">
        <v>761</v>
      </c>
      <c r="J150" s="117" t="str">
        <f>VLOOKUP(I150,CourseList!$F:$G,2,FALSE)</f>
        <v>Digital TV &amp; Multimedia</v>
      </c>
      <c r="K150" s="104">
        <v>2</v>
      </c>
      <c r="L150" s="104">
        <v>3</v>
      </c>
    </row>
    <row r="151" spans="1:12">
      <c r="A151" s="136">
        <v>45012</v>
      </c>
      <c r="B151" s="137" t="str">
        <f t="shared" si="10"/>
        <v>Monday</v>
      </c>
      <c r="C151" s="117" t="s">
        <v>1041</v>
      </c>
      <c r="D151" s="117" t="s">
        <v>299</v>
      </c>
      <c r="E151" s="117">
        <v>0</v>
      </c>
      <c r="F151" s="117" t="str">
        <f t="shared" si="9"/>
        <v>09.30 AM TO 12.30 PM</v>
      </c>
      <c r="G151" s="117" t="s">
        <v>865</v>
      </c>
      <c r="H151" s="117" t="s">
        <v>991</v>
      </c>
      <c r="I151" s="117" t="s">
        <v>1083</v>
      </c>
      <c r="J151" s="117" t="str">
        <f>VLOOKUP(I151,CourseList!$F:$G,2,FALSE)</f>
        <v>CMOS VLSI (PE-III)</v>
      </c>
      <c r="K151" s="104">
        <v>2</v>
      </c>
      <c r="L151" s="104">
        <v>0</v>
      </c>
    </row>
    <row r="152" spans="1:12" s="115" customFormat="1">
      <c r="A152" s="136">
        <v>45012</v>
      </c>
      <c r="B152" s="137" t="str">
        <f>TEXT(A152,"dddd")</f>
        <v>Monday</v>
      </c>
      <c r="C152" s="117" t="s">
        <v>1041</v>
      </c>
      <c r="D152" s="117" t="s">
        <v>811</v>
      </c>
      <c r="E152" s="117">
        <v>0</v>
      </c>
      <c r="F152" s="117" t="str">
        <f>VLOOKUP(G152,$O$2:$P$4,2,FALSE)</f>
        <v>09.30 AM TO 12.30 PM</v>
      </c>
      <c r="G152" s="117" t="s">
        <v>865</v>
      </c>
      <c r="H152" s="117" t="s">
        <v>998</v>
      </c>
      <c r="I152" s="117" t="s">
        <v>793</v>
      </c>
      <c r="J152" s="117" t="str">
        <f>VLOOKUP(I152,CourseList!$F:$G,2,FALSE)</f>
        <v>Mechatronics</v>
      </c>
      <c r="K152" s="118">
        <v>2</v>
      </c>
      <c r="L152" s="104">
        <v>12</v>
      </c>
    </row>
    <row r="153" spans="1:12">
      <c r="A153" s="136">
        <v>45012</v>
      </c>
      <c r="B153" s="137" t="str">
        <f t="shared" si="10"/>
        <v>Monday</v>
      </c>
      <c r="C153" s="117" t="s">
        <v>1041</v>
      </c>
      <c r="D153" s="117" t="s">
        <v>715</v>
      </c>
      <c r="E153" s="117">
        <v>0</v>
      </c>
      <c r="F153" s="117" t="str">
        <f t="shared" si="9"/>
        <v>09.30 AM TO 12.30 PM</v>
      </c>
      <c r="G153" s="117" t="s">
        <v>865</v>
      </c>
      <c r="H153" s="117" t="s">
        <v>1001</v>
      </c>
      <c r="I153" s="117" t="s">
        <v>718</v>
      </c>
      <c r="J153" s="117" t="str">
        <f>VLOOKUP(I153,CourseList!$F:$G,2,FALSE)</f>
        <v>Computer Networks</v>
      </c>
      <c r="K153" s="104">
        <v>2</v>
      </c>
      <c r="L153" s="104">
        <v>1</v>
      </c>
    </row>
    <row r="154" spans="1:12">
      <c r="A154" s="136">
        <v>45012</v>
      </c>
      <c r="B154" s="137" t="str">
        <f t="shared" si="10"/>
        <v>Monday</v>
      </c>
      <c r="C154" s="117" t="s">
        <v>1041</v>
      </c>
      <c r="D154" s="117" t="s">
        <v>292</v>
      </c>
      <c r="E154" s="117">
        <v>0</v>
      </c>
      <c r="F154" s="117" t="str">
        <f t="shared" si="9"/>
        <v>09.30 AM TO 12.30 PM</v>
      </c>
      <c r="G154" s="117" t="s">
        <v>865</v>
      </c>
      <c r="H154" s="117" t="s">
        <v>1004</v>
      </c>
      <c r="I154" s="117" t="s">
        <v>743</v>
      </c>
      <c r="J154" s="117" t="str">
        <f>VLOOKUP(I154,CourseList!$F:$G,2,FALSE)</f>
        <v>Advanced Water And Wastewater Treatment</v>
      </c>
      <c r="K154" s="104">
        <v>2</v>
      </c>
      <c r="L154" s="104">
        <v>17</v>
      </c>
    </row>
    <row r="155" spans="1:12">
      <c r="A155" s="136">
        <v>45012</v>
      </c>
      <c r="B155" s="137" t="str">
        <f t="shared" si="10"/>
        <v>Monday</v>
      </c>
      <c r="C155" s="117" t="s">
        <v>1041</v>
      </c>
      <c r="D155" s="117" t="s">
        <v>775</v>
      </c>
      <c r="E155" s="117">
        <v>0</v>
      </c>
      <c r="F155" s="117" t="str">
        <f t="shared" si="9"/>
        <v>09.30 AM TO 12.30 PM</v>
      </c>
      <c r="G155" s="117" t="s">
        <v>865</v>
      </c>
      <c r="H155" s="117" t="s">
        <v>1007</v>
      </c>
      <c r="I155" s="117" t="s">
        <v>778</v>
      </c>
      <c r="J155" s="117" t="str">
        <f>VLOOKUP(I155,CourseList!$F:$G,2,FALSE)</f>
        <v>Mobile Technology</v>
      </c>
      <c r="K155" s="104">
        <v>2</v>
      </c>
      <c r="L155" s="104">
        <v>0</v>
      </c>
    </row>
    <row r="156" spans="1:12">
      <c r="A156" s="136">
        <v>45012</v>
      </c>
      <c r="B156" s="137" t="str">
        <f t="shared" si="10"/>
        <v>Monday</v>
      </c>
      <c r="C156" s="117" t="s">
        <v>1041</v>
      </c>
      <c r="D156" s="117" t="s">
        <v>851</v>
      </c>
      <c r="E156" s="117">
        <v>0</v>
      </c>
      <c r="F156" s="117" t="str">
        <f t="shared" si="9"/>
        <v>09.30 AM TO 12.30 PM</v>
      </c>
      <c r="G156" s="117" t="s">
        <v>865</v>
      </c>
      <c r="H156" s="117" t="s">
        <v>1010</v>
      </c>
      <c r="I156" s="117" t="s">
        <v>831</v>
      </c>
      <c r="J156" s="117" t="str">
        <f>VLOOKUP(I156,CourseList!$F:$G,2,FALSE)</f>
        <v>Production And Operations Management</v>
      </c>
      <c r="K156" s="104">
        <v>2</v>
      </c>
      <c r="L156" s="104">
        <v>0</v>
      </c>
    </row>
    <row r="157" spans="1:12" s="109" customFormat="1" ht="15.75">
      <c r="A157" s="145">
        <v>0</v>
      </c>
      <c r="B157" s="146" t="str">
        <f t="shared" si="10"/>
        <v>Saturday</v>
      </c>
      <c r="C157" s="147">
        <v>0</v>
      </c>
      <c r="D157" s="147">
        <v>0</v>
      </c>
      <c r="E157" s="147">
        <v>0</v>
      </c>
      <c r="F157" s="147">
        <v>0</v>
      </c>
      <c r="G157" s="147">
        <v>0</v>
      </c>
      <c r="H157" s="147">
        <v>0</v>
      </c>
      <c r="I157" s="147">
        <v>0</v>
      </c>
      <c r="J157" s="147">
        <v>0</v>
      </c>
      <c r="K157" s="108"/>
      <c r="L157" s="163">
        <f>SUM(L130:L156)</f>
        <v>93</v>
      </c>
    </row>
    <row r="158" spans="1:12">
      <c r="A158" s="136">
        <v>45012</v>
      </c>
      <c r="B158" s="137" t="str">
        <f t="shared" si="10"/>
        <v>Monday</v>
      </c>
      <c r="C158" s="117" t="s">
        <v>1039</v>
      </c>
      <c r="D158" s="117" t="s">
        <v>107</v>
      </c>
      <c r="E158" s="117">
        <v>0</v>
      </c>
      <c r="F158" s="117" t="str">
        <f t="shared" ref="F158:F200" si="11">VLOOKUP(G158,$O$2:$P$4,2,FALSE)</f>
        <v>01.30 AM TO 04.30 PM</v>
      </c>
      <c r="G158" s="117" t="s">
        <v>869</v>
      </c>
      <c r="H158" s="117" t="s">
        <v>941</v>
      </c>
      <c r="I158" s="117" t="s">
        <v>369</v>
      </c>
      <c r="J158" s="117" t="str">
        <f>VLOOKUP(I158,CourseList!$F:$G,2,FALSE)</f>
        <v xml:space="preserve">Heat Transfer </v>
      </c>
      <c r="K158" s="104">
        <v>2</v>
      </c>
      <c r="L158" s="104">
        <v>1</v>
      </c>
    </row>
    <row r="159" spans="1:12">
      <c r="A159" s="136">
        <v>45012</v>
      </c>
      <c r="B159" s="137" t="str">
        <f t="shared" si="10"/>
        <v>Monday</v>
      </c>
      <c r="C159" s="117" t="s">
        <v>1039</v>
      </c>
      <c r="D159" s="117" t="s">
        <v>139</v>
      </c>
      <c r="E159" s="117">
        <v>0</v>
      </c>
      <c r="F159" s="117" t="str">
        <f t="shared" si="11"/>
        <v>01.30 AM TO 04.30 PM</v>
      </c>
      <c r="G159" s="117" t="s">
        <v>869</v>
      </c>
      <c r="H159" s="117" t="s">
        <v>948</v>
      </c>
      <c r="I159" s="117" t="s">
        <v>376</v>
      </c>
      <c r="J159" s="117" t="str">
        <f>VLOOKUP(I159,CourseList!$F:$G,2,FALSE)</f>
        <v>Hydrology and Water Resources Engineering</v>
      </c>
      <c r="K159" s="104">
        <v>2</v>
      </c>
      <c r="L159" s="104">
        <v>4</v>
      </c>
    </row>
    <row r="160" spans="1:12">
      <c r="A160" s="136">
        <v>45012</v>
      </c>
      <c r="B160" s="137" t="str">
        <f t="shared" si="10"/>
        <v>Monday</v>
      </c>
      <c r="C160" s="117" t="s">
        <v>1039</v>
      </c>
      <c r="D160" s="117" t="s">
        <v>152</v>
      </c>
      <c r="E160" s="117">
        <v>0</v>
      </c>
      <c r="F160" s="117" t="str">
        <f t="shared" si="11"/>
        <v>01.30 AM TO 04.30 PM</v>
      </c>
      <c r="G160" s="117" t="s">
        <v>869</v>
      </c>
      <c r="H160" s="117" t="s">
        <v>955</v>
      </c>
      <c r="I160" s="117" t="s">
        <v>392</v>
      </c>
      <c r="J160" s="117" t="str">
        <f>VLOOKUP(I160,CourseList!$F:$G,2,FALSE)</f>
        <v>Computer Graphics</v>
      </c>
      <c r="K160" s="104">
        <v>2</v>
      </c>
      <c r="L160" s="104">
        <v>38</v>
      </c>
    </row>
    <row r="161" spans="1:12">
      <c r="A161" s="136">
        <v>45012</v>
      </c>
      <c r="B161" s="137" t="str">
        <f t="shared" si="10"/>
        <v>Monday</v>
      </c>
      <c r="C161" s="117" t="s">
        <v>1039</v>
      </c>
      <c r="D161" s="117" t="s">
        <v>214</v>
      </c>
      <c r="E161" s="117">
        <v>0</v>
      </c>
      <c r="F161" s="117" t="str">
        <f t="shared" si="11"/>
        <v>01.30 AM TO 04.30 PM</v>
      </c>
      <c r="G161" s="117" t="s">
        <v>869</v>
      </c>
      <c r="H161" s="117" t="s">
        <v>972</v>
      </c>
      <c r="I161" s="117" t="s">
        <v>242</v>
      </c>
      <c r="J161" s="117" t="str">
        <f>VLOOKUP(I161,CourseList!$F:$G,2,FALSE)</f>
        <v>Concrete Technology</v>
      </c>
      <c r="K161" s="104">
        <v>2</v>
      </c>
      <c r="L161" s="104">
        <v>17</v>
      </c>
    </row>
    <row r="162" spans="1:12">
      <c r="A162" s="136">
        <v>45012</v>
      </c>
      <c r="B162" s="137" t="str">
        <f t="shared" si="10"/>
        <v>Monday</v>
      </c>
      <c r="C162" s="117" t="s">
        <v>1039</v>
      </c>
      <c r="D162" s="117" t="s">
        <v>268</v>
      </c>
      <c r="E162" s="117">
        <v>0</v>
      </c>
      <c r="F162" s="117" t="str">
        <f t="shared" si="11"/>
        <v>01.30 AM TO 04.30 PM</v>
      </c>
      <c r="G162" s="117" t="s">
        <v>869</v>
      </c>
      <c r="H162" s="117" t="s">
        <v>979</v>
      </c>
      <c r="I162" s="117" t="s">
        <v>409</v>
      </c>
      <c r="J162" s="117" t="str">
        <f>VLOOKUP(I162,CourseList!$F:$G,2,FALSE)</f>
        <v>Digital Electronics</v>
      </c>
      <c r="K162" s="104">
        <v>2</v>
      </c>
      <c r="L162" s="104">
        <v>8</v>
      </c>
    </row>
    <row r="163" spans="1:12">
      <c r="A163" s="136">
        <v>45012</v>
      </c>
      <c r="B163" s="137" t="str">
        <f t="shared" si="10"/>
        <v>Monday</v>
      </c>
      <c r="C163" s="117" t="s">
        <v>1039</v>
      </c>
      <c r="D163" s="117" t="s">
        <v>299</v>
      </c>
      <c r="E163" s="117">
        <v>0</v>
      </c>
      <c r="F163" s="117" t="str">
        <f t="shared" si="11"/>
        <v>01.30 AM TO 04.30 PM</v>
      </c>
      <c r="G163" s="117" t="s">
        <v>869</v>
      </c>
      <c r="H163" s="117" t="s">
        <v>986</v>
      </c>
      <c r="I163" s="117" t="s">
        <v>1092</v>
      </c>
      <c r="J163" s="117" t="str">
        <f>VLOOKUP(I163,CourseList!$F:$G,2,FALSE)</f>
        <v>Linear Integrated Circuits</v>
      </c>
      <c r="K163" s="104">
        <v>2</v>
      </c>
      <c r="L163" s="104">
        <v>0</v>
      </c>
    </row>
    <row r="164" spans="1:12">
      <c r="A164" s="136">
        <v>45012</v>
      </c>
      <c r="B164" s="137" t="str">
        <f t="shared" si="10"/>
        <v>Monday</v>
      </c>
      <c r="C164" s="117" t="s">
        <v>1039</v>
      </c>
      <c r="D164" s="117" t="s">
        <v>811</v>
      </c>
      <c r="E164" s="117">
        <v>0</v>
      </c>
      <c r="F164" s="117" t="str">
        <f t="shared" si="11"/>
        <v>01.30 AM TO 04.30 PM</v>
      </c>
      <c r="G164" s="117" t="s">
        <v>869</v>
      </c>
      <c r="H164" s="117" t="s">
        <v>993</v>
      </c>
      <c r="I164" s="117" t="s">
        <v>349</v>
      </c>
      <c r="J164" s="117" t="str">
        <f>VLOOKUP(I164,CourseList!$F:$G,2,FALSE)</f>
        <v>Machine Tools</v>
      </c>
      <c r="K164" s="104">
        <v>2</v>
      </c>
      <c r="L164" s="104">
        <v>28</v>
      </c>
    </row>
    <row r="165" spans="1:12">
      <c r="A165" s="136">
        <v>45012</v>
      </c>
      <c r="B165" s="137" t="str">
        <f t="shared" si="10"/>
        <v>Monday</v>
      </c>
      <c r="C165" s="117" t="s">
        <v>1039</v>
      </c>
      <c r="D165" s="117" t="s">
        <v>107</v>
      </c>
      <c r="E165" s="117">
        <v>0</v>
      </c>
      <c r="F165" s="117" t="str">
        <f t="shared" si="11"/>
        <v>01.30 AM TO 04.30 PM</v>
      </c>
      <c r="G165" s="117" t="s">
        <v>869</v>
      </c>
      <c r="H165" s="117" t="s">
        <v>943</v>
      </c>
      <c r="I165" s="117" t="s">
        <v>133</v>
      </c>
      <c r="J165" s="117" t="str">
        <f>VLOOKUP(I165,CourseList!$F:$G,2,FALSE)</f>
        <v xml:space="preserve">Heat Transfer </v>
      </c>
      <c r="K165" s="104">
        <v>2</v>
      </c>
      <c r="L165" s="104">
        <v>0</v>
      </c>
    </row>
    <row r="166" spans="1:12">
      <c r="A166" s="136">
        <v>45012</v>
      </c>
      <c r="B166" s="137" t="str">
        <f t="shared" si="10"/>
        <v>Monday</v>
      </c>
      <c r="C166" s="117" t="s">
        <v>1039</v>
      </c>
      <c r="D166" s="117" t="s">
        <v>139</v>
      </c>
      <c r="E166" s="117">
        <v>0</v>
      </c>
      <c r="F166" s="117" t="str">
        <f t="shared" si="11"/>
        <v>01.30 AM TO 04.30 PM</v>
      </c>
      <c r="G166" s="117" t="s">
        <v>869</v>
      </c>
      <c r="H166" s="117" t="s">
        <v>950</v>
      </c>
      <c r="I166" s="117" t="s">
        <v>1075</v>
      </c>
      <c r="J166" s="117" t="str">
        <f>VLOOKUP(I166,CourseList!$F:$G,2,FALSE)</f>
        <v>Hydrology and Water Resources Engineering</v>
      </c>
      <c r="K166" s="104">
        <v>2</v>
      </c>
      <c r="L166" s="104">
        <v>0</v>
      </c>
    </row>
    <row r="167" spans="1:12">
      <c r="A167" s="136">
        <v>45012</v>
      </c>
      <c r="B167" s="137" t="str">
        <f t="shared" si="10"/>
        <v>Monday</v>
      </c>
      <c r="C167" s="117" t="s">
        <v>1039</v>
      </c>
      <c r="D167" s="117" t="s">
        <v>152</v>
      </c>
      <c r="E167" s="117">
        <v>0</v>
      </c>
      <c r="F167" s="117" t="str">
        <f t="shared" si="11"/>
        <v>01.30 AM TO 04.30 PM</v>
      </c>
      <c r="G167" s="117" t="s">
        <v>869</v>
      </c>
      <c r="H167" s="117" t="s">
        <v>957</v>
      </c>
      <c r="I167" s="117" t="s">
        <v>401</v>
      </c>
      <c r="J167" s="117" t="str">
        <f>VLOOKUP(I167,CourseList!$F:$G,2,FALSE)</f>
        <v>Automata Theory</v>
      </c>
      <c r="K167" s="104">
        <v>2</v>
      </c>
      <c r="L167" s="104">
        <v>0</v>
      </c>
    </row>
    <row r="168" spans="1:12">
      <c r="A168" s="136">
        <v>45012</v>
      </c>
      <c r="B168" s="137" t="str">
        <f t="shared" si="10"/>
        <v>Monday</v>
      </c>
      <c r="C168" s="117" t="s">
        <v>1039</v>
      </c>
      <c r="D168" s="117" t="s">
        <v>934</v>
      </c>
      <c r="E168" s="117">
        <v>0</v>
      </c>
      <c r="F168" s="117" t="str">
        <f t="shared" si="11"/>
        <v>01.30 AM TO 04.30 PM</v>
      </c>
      <c r="G168" s="117" t="s">
        <v>869</v>
      </c>
      <c r="H168" s="117" t="s">
        <v>1033</v>
      </c>
      <c r="I168" s="117" t="s">
        <v>190</v>
      </c>
      <c r="J168" s="117" t="str">
        <f>VLOOKUP(I168,CourseList!$F:$G,2,FALSE)</f>
        <v>Automata Theory</v>
      </c>
      <c r="K168" s="104">
        <v>2</v>
      </c>
      <c r="L168" s="104">
        <v>0</v>
      </c>
    </row>
    <row r="169" spans="1:12">
      <c r="A169" s="136">
        <v>45012</v>
      </c>
      <c r="B169" s="137" t="str">
        <f t="shared" si="10"/>
        <v>Monday</v>
      </c>
      <c r="C169" s="117" t="s">
        <v>1039</v>
      </c>
      <c r="D169" s="117" t="s">
        <v>935</v>
      </c>
      <c r="E169" s="117">
        <v>0</v>
      </c>
      <c r="F169" s="117" t="str">
        <f t="shared" si="11"/>
        <v>01.30 AM TO 04.30 PM</v>
      </c>
      <c r="G169" s="117" t="s">
        <v>869</v>
      </c>
      <c r="H169" s="117" t="s">
        <v>1035</v>
      </c>
      <c r="I169" s="117" t="s">
        <v>208</v>
      </c>
      <c r="J169" s="117" t="str">
        <f>VLOOKUP(I169,CourseList!$F:$G,2,FALSE)</f>
        <v>Automata Theory</v>
      </c>
      <c r="K169" s="104">
        <v>2</v>
      </c>
      <c r="L169" s="104">
        <v>0</v>
      </c>
    </row>
    <row r="170" spans="1:12">
      <c r="A170" s="136">
        <v>45012</v>
      </c>
      <c r="B170" s="137" t="str">
        <f t="shared" si="10"/>
        <v>Monday</v>
      </c>
      <c r="C170" s="117" t="s">
        <v>1039</v>
      </c>
      <c r="D170" s="117" t="s">
        <v>214</v>
      </c>
      <c r="E170" s="117">
        <v>0</v>
      </c>
      <c r="F170" s="117" t="str">
        <f t="shared" si="11"/>
        <v>01.30 AM TO 04.30 PM</v>
      </c>
      <c r="G170" s="117" t="s">
        <v>869</v>
      </c>
      <c r="H170" s="117" t="s">
        <v>974</v>
      </c>
      <c r="I170" s="117" t="s">
        <v>254</v>
      </c>
      <c r="J170" s="117" t="str">
        <f>VLOOKUP(I170,CourseList!$F:$G,2,FALSE)</f>
        <v>Engineering Hydraulics-II</v>
      </c>
      <c r="K170" s="104">
        <v>2</v>
      </c>
      <c r="L170" s="104">
        <v>0</v>
      </c>
    </row>
    <row r="171" spans="1:12">
      <c r="A171" s="136">
        <v>45012</v>
      </c>
      <c r="B171" s="137" t="str">
        <f t="shared" si="10"/>
        <v>Monday</v>
      </c>
      <c r="C171" s="117" t="s">
        <v>1039</v>
      </c>
      <c r="D171" s="117" t="s">
        <v>268</v>
      </c>
      <c r="E171" s="117">
        <v>0</v>
      </c>
      <c r="F171" s="117" t="str">
        <f t="shared" si="11"/>
        <v>01.30 AM TO 04.30 PM</v>
      </c>
      <c r="G171" s="117" t="s">
        <v>869</v>
      </c>
      <c r="H171" s="117" t="s">
        <v>981</v>
      </c>
      <c r="I171" s="117" t="s">
        <v>421</v>
      </c>
      <c r="J171" s="117" t="str">
        <f>VLOOKUP(I171,CourseList!$F:$G,2,FALSE)</f>
        <v>Feedback Control System</v>
      </c>
      <c r="K171" s="104">
        <v>2</v>
      </c>
      <c r="L171" s="104">
        <v>0</v>
      </c>
    </row>
    <row r="172" spans="1:12">
      <c r="A172" s="136">
        <v>45012</v>
      </c>
      <c r="B172" s="137" t="str">
        <f t="shared" si="10"/>
        <v>Monday</v>
      </c>
      <c r="C172" s="117" t="s">
        <v>1039</v>
      </c>
      <c r="D172" s="117" t="s">
        <v>299</v>
      </c>
      <c r="E172" s="117">
        <v>0</v>
      </c>
      <c r="F172" s="117" t="str">
        <f t="shared" si="11"/>
        <v>01.30 AM TO 04.30 PM</v>
      </c>
      <c r="G172" s="117" t="s">
        <v>869</v>
      </c>
      <c r="H172" s="117" t="s">
        <v>988</v>
      </c>
      <c r="I172" s="117" t="s">
        <v>318</v>
      </c>
      <c r="J172" s="117" t="str">
        <f>VLOOKUP(I172,CourseList!$F:$G,2,FALSE)</f>
        <v>Linear Integrated Circuits</v>
      </c>
      <c r="K172" s="104">
        <v>2</v>
      </c>
      <c r="L172" s="104">
        <v>15</v>
      </c>
    </row>
    <row r="173" spans="1:12">
      <c r="A173" s="136">
        <v>45012</v>
      </c>
      <c r="B173" s="137" t="str">
        <f>TEXT(A173,"dddd")</f>
        <v>Monday</v>
      </c>
      <c r="C173" s="117" t="s">
        <v>1039</v>
      </c>
      <c r="D173" s="117" t="s">
        <v>811</v>
      </c>
      <c r="E173" s="117">
        <v>0</v>
      </c>
      <c r="F173" s="117" t="str">
        <f>VLOOKUP(G173,$O$2:$P$4,2,FALSE)</f>
        <v>01.30 AM TO 04.30 PM</v>
      </c>
      <c r="G173" s="117" t="s">
        <v>869</v>
      </c>
      <c r="H173" s="117" t="s">
        <v>995</v>
      </c>
      <c r="I173" s="117" t="s">
        <v>358</v>
      </c>
      <c r="J173" s="117" t="str">
        <f>VLOOKUP(I173,CourseList!$F:$G,2,FALSE)</f>
        <v>Analysis of Mechanical Elements</v>
      </c>
      <c r="K173" s="144">
        <v>2</v>
      </c>
      <c r="L173" s="104">
        <v>0</v>
      </c>
    </row>
    <row r="174" spans="1:12">
      <c r="A174" s="136">
        <v>45012</v>
      </c>
      <c r="B174" s="137" t="str">
        <f t="shared" si="10"/>
        <v>Monday</v>
      </c>
      <c r="C174" s="117" t="s">
        <v>1041</v>
      </c>
      <c r="D174" s="117" t="s">
        <v>107</v>
      </c>
      <c r="E174" s="117">
        <v>0</v>
      </c>
      <c r="F174" s="117" t="str">
        <f t="shared" si="11"/>
        <v>01.30 AM TO 04.30 PM</v>
      </c>
      <c r="G174" s="117" t="s">
        <v>869</v>
      </c>
      <c r="H174" s="117" t="s">
        <v>1019</v>
      </c>
      <c r="I174" s="117" t="s">
        <v>636</v>
      </c>
      <c r="J174" s="117" t="str">
        <f>VLOOKUP(I174,CourseList!$F:$G,2,FALSE)</f>
        <v>Industrial Organization Management and Enterpreneurship (PE-III)</v>
      </c>
      <c r="K174" s="104">
        <v>2</v>
      </c>
      <c r="L174" s="104">
        <v>0</v>
      </c>
    </row>
    <row r="175" spans="1:12">
      <c r="A175" s="136">
        <v>45012</v>
      </c>
      <c r="B175" s="137" t="str">
        <f t="shared" si="10"/>
        <v>Monday</v>
      </c>
      <c r="C175" s="117" t="s">
        <v>1041</v>
      </c>
      <c r="D175" s="117" t="s">
        <v>107</v>
      </c>
      <c r="E175" s="117">
        <v>0</v>
      </c>
      <c r="F175" s="117" t="str">
        <f t="shared" si="11"/>
        <v>01.30 AM TO 04.30 PM</v>
      </c>
      <c r="G175" s="117" t="s">
        <v>869</v>
      </c>
      <c r="H175" s="117" t="s">
        <v>1019</v>
      </c>
      <c r="I175" s="117" t="s">
        <v>638</v>
      </c>
      <c r="J175" s="117" t="str">
        <f>VLOOKUP(I175,CourseList!$F:$G,2,FALSE)</f>
        <v>Environmental Biotechnology (PE-III)</v>
      </c>
      <c r="K175" s="104">
        <v>2</v>
      </c>
      <c r="L175" s="104">
        <v>0</v>
      </c>
    </row>
    <row r="176" spans="1:12">
      <c r="A176" s="136">
        <v>45012</v>
      </c>
      <c r="B176" s="137" t="str">
        <f t="shared" si="10"/>
        <v>Monday</v>
      </c>
      <c r="C176" s="117" t="s">
        <v>1041</v>
      </c>
      <c r="D176" s="117" t="s">
        <v>107</v>
      </c>
      <c r="E176" s="117">
        <v>0</v>
      </c>
      <c r="F176" s="117" t="str">
        <f t="shared" si="11"/>
        <v>01.30 AM TO 04.30 PM</v>
      </c>
      <c r="G176" s="117" t="s">
        <v>869</v>
      </c>
      <c r="H176" s="117" t="s">
        <v>1019</v>
      </c>
      <c r="I176" s="117" t="s">
        <v>640</v>
      </c>
      <c r="J176" s="117" t="str">
        <f>VLOOKUP(I176,CourseList!$F:$G,2,FALSE)</f>
        <v>Food Technology (PE-III)</v>
      </c>
      <c r="K176" s="104">
        <v>2</v>
      </c>
      <c r="L176" s="104">
        <v>0</v>
      </c>
    </row>
    <row r="177" spans="1:12">
      <c r="A177" s="136">
        <v>45012</v>
      </c>
      <c r="B177" s="137" t="str">
        <f t="shared" si="10"/>
        <v>Monday</v>
      </c>
      <c r="C177" s="117" t="s">
        <v>1041</v>
      </c>
      <c r="D177" s="117" t="s">
        <v>152</v>
      </c>
      <c r="E177" s="117">
        <v>0</v>
      </c>
      <c r="F177" s="117" t="str">
        <f t="shared" si="11"/>
        <v>01.30 AM TO 04.30 PM</v>
      </c>
      <c r="G177" s="117" t="s">
        <v>869</v>
      </c>
      <c r="H177" s="117" t="s">
        <v>1021</v>
      </c>
      <c r="I177" s="117" t="s">
        <v>659</v>
      </c>
      <c r="J177" s="117" t="str">
        <f>VLOOKUP(I177,CourseList!$F:$G,2,FALSE)</f>
        <v>Cloud Computing</v>
      </c>
      <c r="K177" s="104">
        <v>2</v>
      </c>
      <c r="L177" s="104">
        <v>2</v>
      </c>
    </row>
    <row r="178" spans="1:12">
      <c r="A178" s="136">
        <v>45012</v>
      </c>
      <c r="B178" s="137" t="str">
        <f t="shared" si="10"/>
        <v>Monday</v>
      </c>
      <c r="C178" s="117" t="s">
        <v>1041</v>
      </c>
      <c r="D178" s="117" t="s">
        <v>214</v>
      </c>
      <c r="E178" s="117">
        <v>0</v>
      </c>
      <c r="F178" s="117" t="str">
        <f t="shared" si="11"/>
        <v>01.30 AM TO 04.30 PM</v>
      </c>
      <c r="G178" s="117" t="s">
        <v>869</v>
      </c>
      <c r="H178" s="117" t="s">
        <v>1024</v>
      </c>
      <c r="I178" s="117" t="s">
        <v>680</v>
      </c>
      <c r="J178" s="117" t="str">
        <f>VLOOKUP(I178,CourseList!$F:$G,2,FALSE)</f>
        <v>Design and Drawing of marine structure</v>
      </c>
      <c r="K178" s="104">
        <v>2</v>
      </c>
      <c r="L178" s="104">
        <v>0</v>
      </c>
    </row>
    <row r="179" spans="1:12">
      <c r="A179" s="136">
        <v>45012</v>
      </c>
      <c r="B179" s="137" t="str">
        <f t="shared" si="10"/>
        <v>Monday</v>
      </c>
      <c r="C179" s="117" t="s">
        <v>1041</v>
      </c>
      <c r="D179" s="117" t="s">
        <v>214</v>
      </c>
      <c r="E179" s="117">
        <v>0</v>
      </c>
      <c r="F179" s="117" t="str">
        <f t="shared" si="11"/>
        <v>01.30 AM TO 04.30 PM</v>
      </c>
      <c r="G179" s="117" t="s">
        <v>869</v>
      </c>
      <c r="H179" s="117" t="s">
        <v>1024</v>
      </c>
      <c r="I179" s="117" t="s">
        <v>682</v>
      </c>
      <c r="J179" s="117" t="str">
        <f>VLOOKUP(I179,CourseList!$F:$G,2,FALSE)</f>
        <v xml:space="preserve">Advanced Structural Analysis (PE-II)  </v>
      </c>
      <c r="K179" s="104">
        <v>2</v>
      </c>
      <c r="L179" s="104">
        <v>0</v>
      </c>
    </row>
    <row r="180" spans="1:12">
      <c r="A180" s="136">
        <v>45012</v>
      </c>
      <c r="B180" s="137" t="str">
        <f t="shared" si="10"/>
        <v>Monday</v>
      </c>
      <c r="C180" s="117" t="s">
        <v>1041</v>
      </c>
      <c r="D180" s="117" t="s">
        <v>214</v>
      </c>
      <c r="E180" s="117">
        <v>0</v>
      </c>
      <c r="F180" s="117" t="str">
        <f t="shared" si="11"/>
        <v>01.30 AM TO 04.30 PM</v>
      </c>
      <c r="G180" s="117" t="s">
        <v>869</v>
      </c>
      <c r="H180" s="117" t="s">
        <v>1024</v>
      </c>
      <c r="I180" s="117" t="s">
        <v>683</v>
      </c>
      <c r="J180" s="117" t="str">
        <f>VLOOKUP(I180,CourseList!$F:$G,2,FALSE)</f>
        <v xml:space="preserve">Introduction of Finite Elements Methods (PE-II)  </v>
      </c>
      <c r="K180" s="104">
        <v>2</v>
      </c>
      <c r="L180" s="104">
        <v>0</v>
      </c>
    </row>
    <row r="181" spans="1:12">
      <c r="A181" s="136">
        <v>45012</v>
      </c>
      <c r="B181" s="137" t="str">
        <f t="shared" si="10"/>
        <v>Monday</v>
      </c>
      <c r="C181" s="117" t="s">
        <v>1041</v>
      </c>
      <c r="D181" s="117" t="s">
        <v>214</v>
      </c>
      <c r="E181" s="117">
        <v>0</v>
      </c>
      <c r="F181" s="117" t="str">
        <f t="shared" si="11"/>
        <v>01.30 AM TO 04.30 PM</v>
      </c>
      <c r="G181" s="117" t="s">
        <v>869</v>
      </c>
      <c r="H181" s="117" t="s">
        <v>1024</v>
      </c>
      <c r="I181" s="117" t="s">
        <v>684</v>
      </c>
      <c r="J181" s="117" t="str">
        <f>VLOOKUP(I181,CourseList!$F:$G,2,FALSE)</f>
        <v xml:space="preserve">Soil Conservation and Watershed Management (PE-II)  </v>
      </c>
      <c r="K181" s="104">
        <v>2</v>
      </c>
      <c r="L181" s="104">
        <v>0</v>
      </c>
    </row>
    <row r="182" spans="1:12">
      <c r="A182" s="136">
        <v>45012</v>
      </c>
      <c r="B182" s="137" t="str">
        <f t="shared" si="10"/>
        <v>Monday</v>
      </c>
      <c r="C182" s="117" t="s">
        <v>1041</v>
      </c>
      <c r="D182" s="117" t="s">
        <v>214</v>
      </c>
      <c r="E182" s="117">
        <v>0</v>
      </c>
      <c r="F182" s="117" t="str">
        <f t="shared" si="11"/>
        <v>01.30 AM TO 04.30 PM</v>
      </c>
      <c r="G182" s="117" t="s">
        <v>869</v>
      </c>
      <c r="H182" s="117" t="s">
        <v>1024</v>
      </c>
      <c r="I182" s="117" t="s">
        <v>685</v>
      </c>
      <c r="J182" s="117" t="str">
        <f>VLOOKUP(I182,CourseList!$F:$G,2,FALSE)</f>
        <v xml:space="preserve">Advanced Design of Concrete Structures (PE-II)  </v>
      </c>
      <c r="K182" s="104">
        <v>2</v>
      </c>
      <c r="L182" s="104">
        <v>0</v>
      </c>
    </row>
    <row r="183" spans="1:12">
      <c r="A183" s="136">
        <v>45012</v>
      </c>
      <c r="B183" s="137" t="str">
        <f t="shared" si="10"/>
        <v>Monday</v>
      </c>
      <c r="C183" s="117" t="s">
        <v>1041</v>
      </c>
      <c r="D183" s="117" t="s">
        <v>214</v>
      </c>
      <c r="E183" s="117">
        <v>0</v>
      </c>
      <c r="F183" s="117" t="str">
        <f t="shared" si="11"/>
        <v>01.30 AM TO 04.30 PM</v>
      </c>
      <c r="G183" s="117" t="s">
        <v>869</v>
      </c>
      <c r="H183" s="117" t="s">
        <v>1024</v>
      </c>
      <c r="I183" s="117" t="s">
        <v>686</v>
      </c>
      <c r="J183" s="117" t="str">
        <f>VLOOKUP(I183,CourseList!$F:$G,2,FALSE)</f>
        <v xml:space="preserve">Disaster Management(PE-II)  </v>
      </c>
      <c r="K183" s="104">
        <v>2</v>
      </c>
      <c r="L183" s="104">
        <v>0</v>
      </c>
    </row>
    <row r="184" spans="1:12">
      <c r="A184" s="136">
        <v>45012</v>
      </c>
      <c r="B184" s="137" t="str">
        <f t="shared" si="10"/>
        <v>Monday</v>
      </c>
      <c r="C184" s="117" t="s">
        <v>1041</v>
      </c>
      <c r="D184" s="117" t="s">
        <v>214</v>
      </c>
      <c r="E184" s="117">
        <v>0</v>
      </c>
      <c r="F184" s="117" t="str">
        <f t="shared" si="11"/>
        <v>01.30 AM TO 04.30 PM</v>
      </c>
      <c r="G184" s="117" t="s">
        <v>869</v>
      </c>
      <c r="H184" s="117" t="s">
        <v>1024</v>
      </c>
      <c r="I184" s="117" t="s">
        <v>687</v>
      </c>
      <c r="J184" s="117" t="str">
        <f>VLOOKUP(I184,CourseList!$F:$G,2,FALSE)</f>
        <v xml:space="preserve">Environmental Geo-technology (PE-II)  </v>
      </c>
      <c r="K184" s="104">
        <v>2</v>
      </c>
      <c r="L184" s="104">
        <v>0</v>
      </c>
    </row>
    <row r="185" spans="1:12">
      <c r="A185" s="136">
        <v>45012</v>
      </c>
      <c r="B185" s="137" t="str">
        <f t="shared" si="10"/>
        <v>Monday</v>
      </c>
      <c r="C185" s="117" t="s">
        <v>1041</v>
      </c>
      <c r="D185" s="117" t="s">
        <v>214</v>
      </c>
      <c r="E185" s="117">
        <v>0</v>
      </c>
      <c r="F185" s="117" t="str">
        <f t="shared" si="11"/>
        <v>01.30 AM TO 04.30 PM</v>
      </c>
      <c r="G185" s="117" t="s">
        <v>869</v>
      </c>
      <c r="H185" s="117" t="s">
        <v>1024</v>
      </c>
      <c r="I185" s="117" t="s">
        <v>688</v>
      </c>
      <c r="J185" s="117" t="str">
        <f>VLOOKUP(I185,CourseList!$F:$G,2,FALSE)</f>
        <v xml:space="preserve">Industrial Waste Treatment (PE-II)  </v>
      </c>
      <c r="K185" s="104">
        <v>2</v>
      </c>
      <c r="L185" s="104">
        <v>0</v>
      </c>
    </row>
    <row r="186" spans="1:12">
      <c r="A186" s="136">
        <v>45012</v>
      </c>
      <c r="B186" s="137" t="str">
        <f t="shared" si="10"/>
        <v>Monday</v>
      </c>
      <c r="C186" s="117" t="s">
        <v>1041</v>
      </c>
      <c r="D186" s="117" t="s">
        <v>268</v>
      </c>
      <c r="E186" s="117">
        <v>0</v>
      </c>
      <c r="F186" s="117" t="str">
        <f t="shared" si="11"/>
        <v>01.30 AM TO 04.30 PM</v>
      </c>
      <c r="G186" s="117" t="s">
        <v>869</v>
      </c>
      <c r="H186" s="117" t="s">
        <v>1025</v>
      </c>
      <c r="I186" s="117" t="s">
        <v>711</v>
      </c>
      <c r="J186" s="117" t="str">
        <f>VLOOKUP(I186,CourseList!$F:$G,2,FALSE)</f>
        <v>Power Quality (PE-V)</v>
      </c>
      <c r="K186" s="104">
        <v>2</v>
      </c>
      <c r="L186" s="104">
        <v>0</v>
      </c>
    </row>
    <row r="187" spans="1:12">
      <c r="A187" s="136">
        <v>45012</v>
      </c>
      <c r="B187" s="137" t="str">
        <f t="shared" si="10"/>
        <v>Monday</v>
      </c>
      <c r="C187" s="117" t="s">
        <v>1041</v>
      </c>
      <c r="D187" s="117" t="s">
        <v>268</v>
      </c>
      <c r="E187" s="117">
        <v>0</v>
      </c>
      <c r="F187" s="117" t="str">
        <f t="shared" si="11"/>
        <v>01.30 AM TO 04.30 PM</v>
      </c>
      <c r="G187" s="117" t="s">
        <v>869</v>
      </c>
      <c r="H187" s="117" t="s">
        <v>1025</v>
      </c>
      <c r="I187" s="117" t="s">
        <v>713</v>
      </c>
      <c r="J187" s="117" t="str">
        <f>VLOOKUP(I187,CourseList!$F:$G,2,FALSE)</f>
        <v>Digital Singnal Processing for Electrical Engineers(PE-V)</v>
      </c>
      <c r="K187" s="104">
        <v>2</v>
      </c>
      <c r="L187" s="104">
        <v>0</v>
      </c>
    </row>
    <row r="188" spans="1:12">
      <c r="A188" s="136">
        <v>45012</v>
      </c>
      <c r="B188" s="137" t="str">
        <f t="shared" si="10"/>
        <v>Monday</v>
      </c>
      <c r="C188" s="117" t="s">
        <v>1041</v>
      </c>
      <c r="D188" s="117" t="s">
        <v>299</v>
      </c>
      <c r="E188" s="117">
        <v>0</v>
      </c>
      <c r="F188" s="117" t="str">
        <f t="shared" si="11"/>
        <v>01.30 AM TO 04.30 PM</v>
      </c>
      <c r="G188" s="117" t="s">
        <v>869</v>
      </c>
      <c r="H188" s="117" t="s">
        <v>1026</v>
      </c>
      <c r="I188" s="117" t="s">
        <v>771</v>
      </c>
      <c r="J188" s="117" t="str">
        <f>VLOOKUP(I188,CourseList!$F:$G,2,FALSE)</f>
        <v>Wireless Mobile Communication</v>
      </c>
      <c r="K188" s="104">
        <v>2</v>
      </c>
      <c r="L188" s="104">
        <v>0</v>
      </c>
    </row>
    <row r="189" spans="1:12" s="115" customFormat="1">
      <c r="A189" s="136">
        <v>45012</v>
      </c>
      <c r="B189" s="137" t="str">
        <f t="shared" ref="B189:B195" si="12">TEXT(A189,"dddd")</f>
        <v>Monday</v>
      </c>
      <c r="C189" s="117" t="s">
        <v>1041</v>
      </c>
      <c r="D189" s="117" t="s">
        <v>811</v>
      </c>
      <c r="E189" s="117">
        <v>0</v>
      </c>
      <c r="F189" s="117" t="str">
        <f t="shared" ref="F189:F195" si="13">VLOOKUP(G189,$O$2:$P$4,2,FALSE)</f>
        <v>01.30 AM TO 04.30 PM</v>
      </c>
      <c r="G189" s="117" t="s">
        <v>869</v>
      </c>
      <c r="H189" s="117" t="s">
        <v>1027</v>
      </c>
      <c r="I189" s="117" t="s">
        <v>814</v>
      </c>
      <c r="J189" s="117" t="str">
        <f>VLOOKUP(I189,CourseList!$F:$G,2,FALSE)</f>
        <v>Design of Mechanical Systems (PE-III)</v>
      </c>
      <c r="K189" s="118">
        <v>2</v>
      </c>
      <c r="L189" s="104">
        <v>0</v>
      </c>
    </row>
    <row r="190" spans="1:12" s="115" customFormat="1">
      <c r="A190" s="136">
        <v>45012</v>
      </c>
      <c r="B190" s="137" t="str">
        <f t="shared" si="12"/>
        <v>Monday</v>
      </c>
      <c r="C190" s="117" t="s">
        <v>1041</v>
      </c>
      <c r="D190" s="117" t="s">
        <v>811</v>
      </c>
      <c r="E190" s="117">
        <v>0</v>
      </c>
      <c r="F190" s="117" t="str">
        <f t="shared" si="13"/>
        <v>01.30 AM TO 04.30 PM</v>
      </c>
      <c r="G190" s="117" t="s">
        <v>869</v>
      </c>
      <c r="H190" s="117" t="s">
        <v>1027</v>
      </c>
      <c r="I190" s="117" t="s">
        <v>816</v>
      </c>
      <c r="J190" s="117" t="str">
        <f>VLOOKUP(I190,CourseList!$F:$G,2,FALSE)</f>
        <v>Costing and Finance Management (PE-III)</v>
      </c>
      <c r="K190" s="118">
        <v>2</v>
      </c>
      <c r="L190" s="104">
        <v>0</v>
      </c>
    </row>
    <row r="191" spans="1:12" s="115" customFormat="1">
      <c r="A191" s="136">
        <v>45012</v>
      </c>
      <c r="B191" s="137" t="str">
        <f t="shared" si="12"/>
        <v>Monday</v>
      </c>
      <c r="C191" s="117" t="s">
        <v>1041</v>
      </c>
      <c r="D191" s="117" t="s">
        <v>811</v>
      </c>
      <c r="E191" s="117">
        <v>0</v>
      </c>
      <c r="F191" s="117" t="str">
        <f t="shared" si="13"/>
        <v>01.30 AM TO 04.30 PM</v>
      </c>
      <c r="G191" s="117" t="s">
        <v>869</v>
      </c>
      <c r="H191" s="117" t="s">
        <v>1027</v>
      </c>
      <c r="I191" s="117" t="s">
        <v>818</v>
      </c>
      <c r="J191" s="117" t="str">
        <f>VLOOKUP(I191,CourseList!$F:$G,2,FALSE)</f>
        <v>Marketing Management(PE-III)</v>
      </c>
      <c r="K191" s="118">
        <v>2</v>
      </c>
      <c r="L191" s="104">
        <v>0</v>
      </c>
    </row>
    <row r="192" spans="1:12" s="115" customFormat="1">
      <c r="A192" s="136">
        <v>45012</v>
      </c>
      <c r="B192" s="137" t="str">
        <f t="shared" si="12"/>
        <v>Monday</v>
      </c>
      <c r="C192" s="117" t="s">
        <v>1041</v>
      </c>
      <c r="D192" s="117" t="s">
        <v>811</v>
      </c>
      <c r="E192" s="117">
        <v>0</v>
      </c>
      <c r="F192" s="117" t="str">
        <f t="shared" si="13"/>
        <v>01.30 AM TO 04.30 PM</v>
      </c>
      <c r="G192" s="117" t="s">
        <v>869</v>
      </c>
      <c r="H192" s="117" t="s">
        <v>1027</v>
      </c>
      <c r="I192" s="117" t="s">
        <v>820</v>
      </c>
      <c r="J192" s="117" t="str">
        <f>VLOOKUP(I192,CourseList!$F:$G,2,FALSE)</f>
        <v>Total Quality Management (PE-III)</v>
      </c>
      <c r="K192" s="118">
        <v>2</v>
      </c>
      <c r="L192" s="104">
        <v>2</v>
      </c>
    </row>
    <row r="193" spans="1:12">
      <c r="A193" s="136">
        <v>45012</v>
      </c>
      <c r="B193" s="137" t="str">
        <f t="shared" si="12"/>
        <v>Monday</v>
      </c>
      <c r="C193" s="117" t="s">
        <v>1041</v>
      </c>
      <c r="D193" s="117" t="s">
        <v>811</v>
      </c>
      <c r="E193" s="117">
        <v>0</v>
      </c>
      <c r="F193" s="117" t="str">
        <f t="shared" si="13"/>
        <v>01.30 AM TO 04.30 PM</v>
      </c>
      <c r="G193" s="117" t="s">
        <v>869</v>
      </c>
      <c r="H193" s="117" t="s">
        <v>1027</v>
      </c>
      <c r="I193" s="117" t="s">
        <v>822</v>
      </c>
      <c r="J193" s="117" t="str">
        <f>VLOOKUP(I193,CourseList!$F:$G,2,FALSE)</f>
        <v>Cryogenics (PE-III)</v>
      </c>
      <c r="K193" s="104">
        <v>2</v>
      </c>
      <c r="L193" s="104">
        <v>0</v>
      </c>
    </row>
    <row r="194" spans="1:12">
      <c r="A194" s="136">
        <v>45012</v>
      </c>
      <c r="B194" s="137" t="str">
        <f t="shared" si="12"/>
        <v>Monday</v>
      </c>
      <c r="C194" s="117" t="s">
        <v>1041</v>
      </c>
      <c r="D194" s="117" t="s">
        <v>811</v>
      </c>
      <c r="E194" s="117">
        <v>0</v>
      </c>
      <c r="F194" s="117" t="str">
        <f t="shared" si="13"/>
        <v>01.30 AM TO 04.30 PM</v>
      </c>
      <c r="G194" s="117" t="s">
        <v>869</v>
      </c>
      <c r="H194" s="117" t="s">
        <v>1027</v>
      </c>
      <c r="I194" s="117" t="s">
        <v>824</v>
      </c>
      <c r="J194" s="117" t="str">
        <f>VLOOKUP(I194,CourseList!$F:$G,2,FALSE)</f>
        <v>Design of Thermal Systems (PE-III)</v>
      </c>
      <c r="K194" s="104">
        <v>2</v>
      </c>
      <c r="L194" s="104">
        <v>0</v>
      </c>
    </row>
    <row r="195" spans="1:12" s="115" customFormat="1">
      <c r="A195" s="136">
        <v>45012</v>
      </c>
      <c r="B195" s="137" t="str">
        <f t="shared" si="12"/>
        <v>Monday</v>
      </c>
      <c r="C195" s="117" t="s">
        <v>1041</v>
      </c>
      <c r="D195" s="117" t="s">
        <v>811</v>
      </c>
      <c r="E195" s="117">
        <v>0</v>
      </c>
      <c r="F195" s="117" t="str">
        <f t="shared" si="13"/>
        <v>01.30 AM TO 04.30 PM</v>
      </c>
      <c r="G195" s="117" t="s">
        <v>869</v>
      </c>
      <c r="H195" s="117" t="s">
        <v>1027</v>
      </c>
      <c r="I195" s="117" t="s">
        <v>826</v>
      </c>
      <c r="J195" s="117" t="str">
        <f>VLOOKUP(I195,CourseList!$F:$G,2,FALSE)</f>
        <v>Industry 4.0 (PE-III)</v>
      </c>
      <c r="K195" s="118">
        <v>2</v>
      </c>
      <c r="L195" s="104">
        <v>0</v>
      </c>
    </row>
    <row r="196" spans="1:12">
      <c r="A196" s="136">
        <v>45012</v>
      </c>
      <c r="B196" s="137" t="str">
        <f t="shared" si="10"/>
        <v>Monday</v>
      </c>
      <c r="C196" s="117" t="s">
        <v>1041</v>
      </c>
      <c r="D196" s="117" t="s">
        <v>715</v>
      </c>
      <c r="E196" s="117">
        <v>0</v>
      </c>
      <c r="F196" s="117" t="str">
        <f t="shared" si="11"/>
        <v>01.30 AM TO 04.30 PM</v>
      </c>
      <c r="G196" s="117" t="s">
        <v>869</v>
      </c>
      <c r="H196" s="117" t="s">
        <v>1028</v>
      </c>
      <c r="I196" s="117" t="s">
        <v>735</v>
      </c>
      <c r="J196" s="117" t="str">
        <f>VLOOKUP(I196,CourseList!$F:$G,2,FALSE)</f>
        <v>Digital TV (PE-V)</v>
      </c>
      <c r="K196" s="104">
        <v>2</v>
      </c>
      <c r="L196" s="104">
        <v>0</v>
      </c>
    </row>
    <row r="197" spans="1:12">
      <c r="A197" s="136">
        <v>45012</v>
      </c>
      <c r="B197" s="137" t="str">
        <f t="shared" si="10"/>
        <v>Monday</v>
      </c>
      <c r="C197" s="117" t="s">
        <v>1041</v>
      </c>
      <c r="D197" s="117" t="s">
        <v>715</v>
      </c>
      <c r="E197" s="117">
        <v>0</v>
      </c>
      <c r="F197" s="117" t="str">
        <f t="shared" si="11"/>
        <v>01.30 AM TO 04.30 PM</v>
      </c>
      <c r="G197" s="117" t="s">
        <v>869</v>
      </c>
      <c r="H197" s="117" t="s">
        <v>1028</v>
      </c>
      <c r="I197" s="117" t="s">
        <v>737</v>
      </c>
      <c r="J197" s="117" t="str">
        <f>VLOOKUP(I197,CourseList!$F:$G,2,FALSE)</f>
        <v>IOT and Cloud Computing (PE-V)</v>
      </c>
      <c r="K197" s="104">
        <v>2</v>
      </c>
      <c r="L197" s="104">
        <v>2</v>
      </c>
    </row>
    <row r="198" spans="1:12">
      <c r="A198" s="136">
        <v>45012</v>
      </c>
      <c r="B198" s="137" t="str">
        <f t="shared" si="10"/>
        <v>Monday</v>
      </c>
      <c r="C198" s="117" t="s">
        <v>1041</v>
      </c>
      <c r="D198" s="117" t="s">
        <v>715</v>
      </c>
      <c r="E198" s="117">
        <v>0</v>
      </c>
      <c r="F198" s="117" t="str">
        <f t="shared" si="11"/>
        <v>01.30 AM TO 04.30 PM</v>
      </c>
      <c r="G198" s="117" t="s">
        <v>869</v>
      </c>
      <c r="H198" s="117" t="s">
        <v>1028</v>
      </c>
      <c r="I198" s="117" t="s">
        <v>739</v>
      </c>
      <c r="J198" s="117" t="str">
        <f>VLOOKUP(I198,CourseList!$F:$G,2,FALSE)</f>
        <v>PLC and Scada (PE-V)</v>
      </c>
      <c r="K198" s="104">
        <v>2</v>
      </c>
      <c r="L198" s="104">
        <v>0</v>
      </c>
    </row>
    <row r="199" spans="1:12">
      <c r="A199" s="136">
        <v>45012</v>
      </c>
      <c r="B199" s="137" t="str">
        <f t="shared" si="10"/>
        <v>Monday</v>
      </c>
      <c r="C199" s="117" t="s">
        <v>1041</v>
      </c>
      <c r="D199" s="117" t="s">
        <v>775</v>
      </c>
      <c r="E199" s="117">
        <v>0</v>
      </c>
      <c r="F199" s="117" t="str">
        <f t="shared" si="11"/>
        <v>01.30 AM TO 04.30 PM</v>
      </c>
      <c r="G199" s="117" t="s">
        <v>869</v>
      </c>
      <c r="H199" s="117" t="s">
        <v>1030</v>
      </c>
      <c r="I199" s="117" t="s">
        <v>789</v>
      </c>
      <c r="J199" s="117" t="str">
        <f>VLOOKUP(I199,CourseList!$F:$G,2,FALSE)</f>
        <v>Data Analytics</v>
      </c>
      <c r="K199" s="104">
        <v>2</v>
      </c>
      <c r="L199" s="104">
        <v>2</v>
      </c>
    </row>
    <row r="200" spans="1:12">
      <c r="A200" s="136">
        <v>45012</v>
      </c>
      <c r="B200" s="137" t="str">
        <f t="shared" si="10"/>
        <v>Monday</v>
      </c>
      <c r="C200" s="117" t="s">
        <v>1041</v>
      </c>
      <c r="D200" s="117" t="s">
        <v>851</v>
      </c>
      <c r="E200" s="117">
        <v>0</v>
      </c>
      <c r="F200" s="117" t="str">
        <f t="shared" si="11"/>
        <v>01.30 AM TO 04.30 PM</v>
      </c>
      <c r="G200" s="117" t="s">
        <v>869</v>
      </c>
      <c r="H200" s="117" t="s">
        <v>1031</v>
      </c>
      <c r="I200" s="117" t="s">
        <v>854</v>
      </c>
      <c r="J200" s="117" t="str">
        <f>VLOOKUP(I200,CourseList!$F:$G,2,FALSE)</f>
        <v>Operations Research</v>
      </c>
      <c r="K200" s="104">
        <v>2</v>
      </c>
      <c r="L200" s="104">
        <v>0</v>
      </c>
    </row>
    <row r="201" spans="1:12" s="114" customFormat="1" ht="15.75">
      <c r="A201" s="148">
        <v>0</v>
      </c>
      <c r="B201" s="149" t="str">
        <f t="shared" si="10"/>
        <v>Saturday</v>
      </c>
      <c r="C201" s="150">
        <v>0</v>
      </c>
      <c r="D201" s="150">
        <v>0</v>
      </c>
      <c r="E201" s="150">
        <v>0</v>
      </c>
      <c r="F201" s="150">
        <v>0</v>
      </c>
      <c r="G201" s="150">
        <v>0</v>
      </c>
      <c r="H201" s="150">
        <v>0</v>
      </c>
      <c r="I201" s="150">
        <v>0</v>
      </c>
      <c r="J201" s="150">
        <v>0</v>
      </c>
      <c r="K201" s="113"/>
      <c r="L201" s="163">
        <f>SUM(L158:L200)</f>
        <v>119</v>
      </c>
    </row>
    <row r="202" spans="1:12">
      <c r="A202" s="136">
        <v>45013</v>
      </c>
      <c r="B202" s="137" t="str">
        <f t="shared" si="10"/>
        <v>Tuesday</v>
      </c>
      <c r="C202" s="117" t="s">
        <v>1038</v>
      </c>
      <c r="D202" s="117" t="s">
        <v>12</v>
      </c>
      <c r="E202" s="117" t="s">
        <v>869</v>
      </c>
      <c r="F202" s="117" t="str">
        <f t="shared" ref="F202:F209" si="14">VLOOKUP(G202,$O$2:$P$4,2,FALSE)</f>
        <v>09.30 AM TO 12.30 PM</v>
      </c>
      <c r="G202" s="151" t="s">
        <v>865</v>
      </c>
      <c r="H202" s="117" t="s">
        <v>936</v>
      </c>
      <c r="I202" s="117" t="s">
        <v>20</v>
      </c>
      <c r="J202" s="117" t="str">
        <f>VLOOKUP(I202,CourseList!$F:$G,2,FALSE)</f>
        <v>Basic Electrical Engineering</v>
      </c>
      <c r="K202" s="104">
        <v>3</v>
      </c>
      <c r="L202" s="104">
        <v>12</v>
      </c>
    </row>
    <row r="203" spans="1:12">
      <c r="A203" s="136">
        <v>45013</v>
      </c>
      <c r="B203" s="137" t="str">
        <f t="shared" si="10"/>
        <v>Tuesday</v>
      </c>
      <c r="C203" s="117" t="s">
        <v>1038</v>
      </c>
      <c r="D203" s="117" t="s">
        <v>12</v>
      </c>
      <c r="E203" s="117" t="s">
        <v>880</v>
      </c>
      <c r="F203" s="117" t="str">
        <f t="shared" si="14"/>
        <v>09.30 AM TO 12.30 PM</v>
      </c>
      <c r="G203" s="151" t="s">
        <v>865</v>
      </c>
      <c r="H203" s="117" t="s">
        <v>937</v>
      </c>
      <c r="I203" s="117" t="s">
        <v>40</v>
      </c>
      <c r="J203" s="117" t="str">
        <f>VLOOKUP(I203,CourseList!$F:$G,2,FALSE)</f>
        <v xml:space="preserve">Basic Electrical Engineering </v>
      </c>
      <c r="L203" s="104">
        <v>27</v>
      </c>
    </row>
    <row r="204" spans="1:12">
      <c r="A204" s="136">
        <v>45013</v>
      </c>
      <c r="B204" s="137" t="str">
        <f t="shared" si="10"/>
        <v>Tuesday</v>
      </c>
      <c r="C204" s="117" t="s">
        <v>1040</v>
      </c>
      <c r="D204" s="117" t="s">
        <v>107</v>
      </c>
      <c r="E204" s="117">
        <v>0</v>
      </c>
      <c r="F204" s="117" t="str">
        <f t="shared" si="14"/>
        <v>09.30 AM TO 12.30 PM</v>
      </c>
      <c r="G204" s="151" t="s">
        <v>865</v>
      </c>
      <c r="H204" s="117" t="s">
        <v>944</v>
      </c>
      <c r="I204" s="117" t="s">
        <v>1036</v>
      </c>
      <c r="J204" s="117" t="str">
        <f>VLOOKUP(I204,CourseList!$F:$G,2,FALSE)</f>
        <v>Fermentation Technology</v>
      </c>
      <c r="K204" s="104">
        <v>3</v>
      </c>
      <c r="L204" s="104">
        <v>10</v>
      </c>
    </row>
    <row r="205" spans="1:12">
      <c r="A205" s="136">
        <v>45013</v>
      </c>
      <c r="B205" s="137" t="str">
        <f t="shared" si="10"/>
        <v>Tuesday</v>
      </c>
      <c r="C205" s="117" t="s">
        <v>1040</v>
      </c>
      <c r="D205" s="117" t="s">
        <v>139</v>
      </c>
      <c r="E205" s="117">
        <v>0</v>
      </c>
      <c r="F205" s="117" t="str">
        <f t="shared" si="14"/>
        <v>09.30 AM TO 12.30 PM</v>
      </c>
      <c r="G205" s="151" t="s">
        <v>865</v>
      </c>
      <c r="H205" s="117" t="s">
        <v>951</v>
      </c>
      <c r="I205" s="117" t="s">
        <v>899</v>
      </c>
      <c r="J205" s="117" t="str">
        <f>VLOOKUP(I205,CourseList!$F:$G,2,FALSE)</f>
        <v>Solid and Hazardous Waste
Management</v>
      </c>
      <c r="K205" s="104">
        <v>3</v>
      </c>
      <c r="L205" s="104">
        <v>5</v>
      </c>
    </row>
    <row r="206" spans="1:12">
      <c r="A206" s="136">
        <v>45013</v>
      </c>
      <c r="B206" s="137" t="str">
        <f t="shared" si="10"/>
        <v>Tuesday</v>
      </c>
      <c r="C206" s="117" t="s">
        <v>1040</v>
      </c>
      <c r="D206" s="117" t="s">
        <v>152</v>
      </c>
      <c r="E206" s="117">
        <v>0</v>
      </c>
      <c r="F206" s="117" t="str">
        <f t="shared" si="14"/>
        <v>09.30 AM TO 12.30 PM</v>
      </c>
      <c r="G206" s="151" t="s">
        <v>865</v>
      </c>
      <c r="H206" s="117" t="s">
        <v>958</v>
      </c>
      <c r="I206" s="117" t="s">
        <v>502</v>
      </c>
      <c r="J206" s="117" t="str">
        <f>VLOOKUP(I206,CourseList!$F:$G,2,FALSE)</f>
        <v>Database Engineering</v>
      </c>
      <c r="K206" s="104">
        <v>3</v>
      </c>
      <c r="L206" s="104">
        <v>21</v>
      </c>
    </row>
    <row r="207" spans="1:12">
      <c r="A207" s="136">
        <v>45013</v>
      </c>
      <c r="B207" s="137" t="str">
        <f t="shared" ref="B207:B269" si="15">TEXT(A207,"dddd")</f>
        <v>Tuesday</v>
      </c>
      <c r="C207" s="117" t="s">
        <v>1040</v>
      </c>
      <c r="D207" s="117" t="s">
        <v>214</v>
      </c>
      <c r="E207" s="117">
        <v>0</v>
      </c>
      <c r="F207" s="117" t="str">
        <f t="shared" si="14"/>
        <v>09.30 AM TO 12.30 PM</v>
      </c>
      <c r="G207" s="151" t="s">
        <v>865</v>
      </c>
      <c r="H207" s="117" t="s">
        <v>975</v>
      </c>
      <c r="I207" s="117" t="s">
        <v>459</v>
      </c>
      <c r="J207" s="117" t="str">
        <f>VLOOKUP(I207,CourseList!$F:$G,2,FALSE)</f>
        <v>Geotechnical Engineering-I</v>
      </c>
      <c r="K207" s="104">
        <v>3</v>
      </c>
      <c r="L207" s="104">
        <v>27</v>
      </c>
    </row>
    <row r="208" spans="1:12">
      <c r="A208" s="136">
        <v>45013</v>
      </c>
      <c r="B208" s="137" t="str">
        <f t="shared" si="15"/>
        <v>Tuesday</v>
      </c>
      <c r="C208" s="117" t="s">
        <v>1040</v>
      </c>
      <c r="D208" s="117" t="s">
        <v>268</v>
      </c>
      <c r="E208" s="117">
        <v>0</v>
      </c>
      <c r="F208" s="117" t="str">
        <f t="shared" si="14"/>
        <v>09.30 AM TO 12.30 PM</v>
      </c>
      <c r="G208" s="151" t="s">
        <v>865</v>
      </c>
      <c r="H208" s="117" t="s">
        <v>982</v>
      </c>
      <c r="I208" s="117" t="s">
        <v>532</v>
      </c>
      <c r="J208" s="117" t="str">
        <f>VLOOKUP(I208,CourseList!$F:$G,2,FALSE)</f>
        <v>Power Electronics</v>
      </c>
      <c r="K208" s="104">
        <v>3</v>
      </c>
      <c r="L208" s="104">
        <v>8</v>
      </c>
    </row>
    <row r="209" spans="1:12">
      <c r="A209" s="136">
        <v>45013</v>
      </c>
      <c r="B209" s="137" t="str">
        <f t="shared" si="15"/>
        <v>Tuesday</v>
      </c>
      <c r="C209" s="117" t="s">
        <v>1040</v>
      </c>
      <c r="D209" s="117" t="s">
        <v>299</v>
      </c>
      <c r="E209" s="117">
        <v>0</v>
      </c>
      <c r="F209" s="117" t="str">
        <f t="shared" si="14"/>
        <v>09.30 AM TO 12.30 PM</v>
      </c>
      <c r="G209" s="151" t="s">
        <v>865</v>
      </c>
      <c r="H209" s="117" t="s">
        <v>989</v>
      </c>
      <c r="I209" s="117" t="s">
        <v>558</v>
      </c>
      <c r="J209" s="117" t="str">
        <f>VLOOKUP(I209,CourseList!$F:$G,2,FALSE)</f>
        <v>Microcontroller</v>
      </c>
      <c r="K209" s="104">
        <v>3</v>
      </c>
      <c r="L209" s="104">
        <v>37</v>
      </c>
    </row>
    <row r="210" spans="1:12" s="115" customFormat="1">
      <c r="A210" s="136">
        <v>45013</v>
      </c>
      <c r="B210" s="137" t="str">
        <f>TEXT(A210,"dddd")</f>
        <v>Tuesday</v>
      </c>
      <c r="C210" s="117" t="s">
        <v>1040</v>
      </c>
      <c r="D210" s="117" t="s">
        <v>811</v>
      </c>
      <c r="E210" s="117">
        <v>0</v>
      </c>
      <c r="F210" s="117" t="str">
        <f>VLOOKUP(G210,$O$2:$P$4,2,FALSE)</f>
        <v>09.30 AM TO 12.30 PM</v>
      </c>
      <c r="G210" s="151" t="s">
        <v>865</v>
      </c>
      <c r="H210" s="117" t="s">
        <v>996</v>
      </c>
      <c r="I210" s="117" t="s">
        <v>586</v>
      </c>
      <c r="J210" s="117" t="str">
        <f>VLOOKUP(I210,CourseList!$F:$G,2,FALSE)</f>
        <v>Dynamics of Machines</v>
      </c>
      <c r="K210" s="118">
        <v>3</v>
      </c>
      <c r="L210" s="104">
        <v>80</v>
      </c>
    </row>
    <row r="211" spans="1:12" s="109" customFormat="1">
      <c r="A211" s="145">
        <v>0</v>
      </c>
      <c r="B211" s="146" t="str">
        <f t="shared" si="15"/>
        <v>Saturday</v>
      </c>
      <c r="C211" s="147">
        <v>0</v>
      </c>
      <c r="D211" s="147">
        <v>0</v>
      </c>
      <c r="E211" s="147">
        <v>0</v>
      </c>
      <c r="F211" s="147">
        <v>0</v>
      </c>
      <c r="G211" s="147">
        <v>0</v>
      </c>
      <c r="H211" s="147">
        <v>0</v>
      </c>
      <c r="I211" s="147">
        <v>0</v>
      </c>
      <c r="J211" s="147">
        <v>0</v>
      </c>
      <c r="K211" s="108"/>
      <c r="L211" s="104">
        <v>0</v>
      </c>
    </row>
    <row r="212" spans="1:12">
      <c r="A212" s="136">
        <v>45013</v>
      </c>
      <c r="B212" s="137" t="str">
        <f t="shared" si="15"/>
        <v>Tuesday</v>
      </c>
      <c r="C212" s="117" t="s">
        <v>1038</v>
      </c>
      <c r="D212" s="117" t="s">
        <v>12</v>
      </c>
      <c r="E212" s="117" t="s">
        <v>880</v>
      </c>
      <c r="F212" s="117" t="str">
        <f t="shared" ref="F212:F219" si="16">VLOOKUP(G212,$O$2:$P$4,2,FALSE)</f>
        <v>01.30 AM TO 04.30 PM</v>
      </c>
      <c r="G212" s="151" t="s">
        <v>869</v>
      </c>
      <c r="H212" s="117" t="s">
        <v>936</v>
      </c>
      <c r="I212" s="117" t="s">
        <v>29</v>
      </c>
      <c r="J212" s="117" t="str">
        <f>VLOOKUP(I212,CourseList!$F:$G,2,FALSE)</f>
        <v>Computer Programming (Online MCQ)</v>
      </c>
      <c r="K212" s="104">
        <v>3</v>
      </c>
      <c r="L212" s="104">
        <v>5</v>
      </c>
    </row>
    <row r="213" spans="1:12">
      <c r="A213" s="136">
        <v>45013</v>
      </c>
      <c r="B213" s="137" t="str">
        <f t="shared" si="15"/>
        <v>Tuesday</v>
      </c>
      <c r="C213" s="117" t="s">
        <v>1038</v>
      </c>
      <c r="D213" s="117" t="s">
        <v>12</v>
      </c>
      <c r="E213" s="117" t="s">
        <v>869</v>
      </c>
      <c r="F213" s="117" t="str">
        <f t="shared" si="16"/>
        <v>01.30 AM TO 04.30 PM</v>
      </c>
      <c r="G213" s="151" t="s">
        <v>869</v>
      </c>
      <c r="H213" s="117" t="s">
        <v>937</v>
      </c>
      <c r="I213" s="117" t="s">
        <v>45</v>
      </c>
      <c r="J213" s="117" t="str">
        <f>VLOOKUP(I213,CourseList!$F:$G,2,FALSE)</f>
        <v>Computer Programming (Online MCQ)</v>
      </c>
      <c r="L213" s="104">
        <v>15</v>
      </c>
    </row>
    <row r="214" spans="1:12">
      <c r="A214" s="136">
        <v>45013</v>
      </c>
      <c r="B214" s="137" t="str">
        <f t="shared" si="15"/>
        <v>Tuesday</v>
      </c>
      <c r="C214" s="117" t="s">
        <v>1040</v>
      </c>
      <c r="D214" s="117" t="s">
        <v>107</v>
      </c>
      <c r="E214" s="117">
        <v>0</v>
      </c>
      <c r="F214" s="117" t="str">
        <f t="shared" si="16"/>
        <v>01.30 AM TO 04.30 PM</v>
      </c>
      <c r="G214" s="151" t="s">
        <v>869</v>
      </c>
      <c r="H214" s="117" t="s">
        <v>945</v>
      </c>
      <c r="I214" s="117" t="s">
        <v>446</v>
      </c>
      <c r="J214" s="117" t="str">
        <f>VLOOKUP(I214,CourseList!$F:$G,2,FALSE)</f>
        <v>Techniques in Biotechnology</v>
      </c>
      <c r="K214" s="104">
        <v>3</v>
      </c>
      <c r="L214" s="104">
        <v>1</v>
      </c>
    </row>
    <row r="215" spans="1:12">
      <c r="A215" s="136">
        <v>45013</v>
      </c>
      <c r="B215" s="137" t="str">
        <f t="shared" si="15"/>
        <v>Tuesday</v>
      </c>
      <c r="C215" s="117" t="s">
        <v>1040</v>
      </c>
      <c r="D215" s="117" t="s">
        <v>139</v>
      </c>
      <c r="E215" s="117">
        <v>0</v>
      </c>
      <c r="F215" s="117" t="str">
        <f t="shared" si="16"/>
        <v>01.30 AM TO 04.30 PM</v>
      </c>
      <c r="G215" s="151" t="s">
        <v>869</v>
      </c>
      <c r="H215" s="117" t="s">
        <v>952</v>
      </c>
      <c r="I215" s="117" t="s">
        <v>914</v>
      </c>
      <c r="J215" s="117" t="str">
        <f>VLOOKUP(I215,CourseList!$F:$G,2,FALSE)</f>
        <v>Design of Concrete Structures</v>
      </c>
      <c r="K215" s="104">
        <v>3</v>
      </c>
      <c r="L215" s="104">
        <v>0</v>
      </c>
    </row>
    <row r="216" spans="1:12">
      <c r="A216" s="136">
        <v>45013</v>
      </c>
      <c r="B216" s="137" t="str">
        <f t="shared" si="15"/>
        <v>Tuesday</v>
      </c>
      <c r="C216" s="117" t="s">
        <v>1040</v>
      </c>
      <c r="D216" s="117" t="s">
        <v>152</v>
      </c>
      <c r="E216" s="117">
        <v>0</v>
      </c>
      <c r="F216" s="117" t="str">
        <f t="shared" si="16"/>
        <v>01.30 AM TO 04.30 PM</v>
      </c>
      <c r="G216" s="151" t="s">
        <v>869</v>
      </c>
      <c r="H216" s="117" t="s">
        <v>959</v>
      </c>
      <c r="I216" s="117" t="s">
        <v>516</v>
      </c>
      <c r="J216" s="117" t="str">
        <f>VLOOKUP(I216,CourseList!$F:$G,2,FALSE)</f>
        <v>Information System Security</v>
      </c>
      <c r="K216" s="104">
        <v>3</v>
      </c>
      <c r="L216" s="104">
        <v>4</v>
      </c>
    </row>
    <row r="217" spans="1:12">
      <c r="A217" s="136">
        <v>45013</v>
      </c>
      <c r="B217" s="137" t="str">
        <f t="shared" si="15"/>
        <v>Tuesday</v>
      </c>
      <c r="C217" s="117" t="s">
        <v>1040</v>
      </c>
      <c r="D217" s="117" t="s">
        <v>214</v>
      </c>
      <c r="E217" s="117">
        <v>0</v>
      </c>
      <c r="F217" s="117" t="str">
        <f t="shared" si="16"/>
        <v>01.30 AM TO 04.30 PM</v>
      </c>
      <c r="G217" s="151" t="s">
        <v>869</v>
      </c>
      <c r="H217" s="117" t="s">
        <v>976</v>
      </c>
      <c r="I217" s="117" t="s">
        <v>471</v>
      </c>
      <c r="J217" s="117" t="str">
        <f>VLOOKUP(I217,CourseList!$F:$G,2,FALSE)</f>
        <v>Geotechnical Engineering-II</v>
      </c>
      <c r="K217" s="104">
        <v>3</v>
      </c>
      <c r="L217" s="104">
        <v>15</v>
      </c>
    </row>
    <row r="218" spans="1:12">
      <c r="A218" s="136">
        <v>45013</v>
      </c>
      <c r="B218" s="137" t="str">
        <f t="shared" si="15"/>
        <v>Tuesday</v>
      </c>
      <c r="C218" s="117" t="s">
        <v>1040</v>
      </c>
      <c r="D218" s="117" t="s">
        <v>268</v>
      </c>
      <c r="E218" s="117">
        <v>0</v>
      </c>
      <c r="F218" s="117" t="str">
        <f t="shared" si="16"/>
        <v>01.30 AM TO 04.30 PM</v>
      </c>
      <c r="G218" s="151" t="s">
        <v>869</v>
      </c>
      <c r="H218" s="117" t="s">
        <v>983</v>
      </c>
      <c r="I218" s="117" t="s">
        <v>544</v>
      </c>
      <c r="J218" s="117" t="str">
        <f>VLOOKUP(I218,CourseList!$F:$G,2,FALSE)</f>
        <v>Electric and Hybrid Vehicles</v>
      </c>
      <c r="K218" s="104">
        <v>3</v>
      </c>
      <c r="L218" s="104">
        <v>4</v>
      </c>
    </row>
    <row r="219" spans="1:12">
      <c r="A219" s="136">
        <v>45013</v>
      </c>
      <c r="B219" s="137" t="str">
        <f t="shared" si="15"/>
        <v>Tuesday</v>
      </c>
      <c r="C219" s="117" t="s">
        <v>1040</v>
      </c>
      <c r="D219" s="117" t="s">
        <v>299</v>
      </c>
      <c r="E219" s="117">
        <v>0</v>
      </c>
      <c r="F219" s="117" t="str">
        <f t="shared" si="16"/>
        <v>01.30 AM TO 04.30 PM</v>
      </c>
      <c r="G219" s="151" t="s">
        <v>869</v>
      </c>
      <c r="H219" s="117" t="s">
        <v>990</v>
      </c>
      <c r="I219" s="117" t="s">
        <v>572</v>
      </c>
      <c r="J219" s="117" t="str">
        <f>VLOOKUP(I219,CourseList!$F:$G,2,FALSE)</f>
        <v>Digital Signal Processing</v>
      </c>
      <c r="K219" s="104">
        <v>3</v>
      </c>
      <c r="L219" s="104">
        <v>1</v>
      </c>
    </row>
    <row r="220" spans="1:12">
      <c r="A220" s="136">
        <v>45013</v>
      </c>
      <c r="B220" s="137" t="str">
        <f>TEXT(A220,"dddd")</f>
        <v>Tuesday</v>
      </c>
      <c r="C220" s="117" t="s">
        <v>1040</v>
      </c>
      <c r="D220" s="117" t="s">
        <v>811</v>
      </c>
      <c r="E220" s="117">
        <v>0</v>
      </c>
      <c r="F220" s="117" t="str">
        <f>VLOOKUP(G220,$O$2:$P$4,2,FALSE)</f>
        <v>01.30 AM TO 04.30 PM</v>
      </c>
      <c r="G220" s="151" t="s">
        <v>869</v>
      </c>
      <c r="H220" s="117" t="s">
        <v>997</v>
      </c>
      <c r="I220" s="117" t="s">
        <v>598</v>
      </c>
      <c r="J220" s="117" t="str">
        <f>VLOOKUP(I220,CourseList!$F:$G,2,FALSE)</f>
        <v>Internal Combustion Engines</v>
      </c>
      <c r="K220" s="104">
        <v>3</v>
      </c>
      <c r="L220" s="104">
        <v>9</v>
      </c>
    </row>
    <row r="221" spans="1:12" s="114" customFormat="1">
      <c r="A221" s="148">
        <v>0</v>
      </c>
      <c r="B221" s="149" t="str">
        <f t="shared" si="15"/>
        <v>Saturday</v>
      </c>
      <c r="C221" s="150">
        <v>0</v>
      </c>
      <c r="D221" s="150">
        <v>0</v>
      </c>
      <c r="E221" s="150">
        <v>0</v>
      </c>
      <c r="F221" s="150">
        <v>0</v>
      </c>
      <c r="G221" s="150">
        <v>0</v>
      </c>
      <c r="H221" s="150">
        <v>0</v>
      </c>
      <c r="I221" s="150">
        <v>0</v>
      </c>
      <c r="J221" s="150">
        <v>0</v>
      </c>
      <c r="K221" s="113"/>
      <c r="L221" s="104">
        <v>0</v>
      </c>
    </row>
    <row r="222" spans="1:12">
      <c r="A222" s="136">
        <v>45014</v>
      </c>
      <c r="B222" s="137" t="str">
        <f t="shared" si="15"/>
        <v>Wednesday</v>
      </c>
      <c r="C222" s="117" t="s">
        <v>1039</v>
      </c>
      <c r="D222" s="117" t="s">
        <v>107</v>
      </c>
      <c r="E222" s="151">
        <v>0</v>
      </c>
      <c r="F222" s="117" t="str">
        <f t="shared" ref="F222:F253" si="17">VLOOKUP(G222,$O$2:$P$4,2,FALSE)</f>
        <v>09.30 AM TO 12.30 PM</v>
      </c>
      <c r="G222" s="151" t="s">
        <v>865</v>
      </c>
      <c r="H222" s="117" t="s">
        <v>940</v>
      </c>
      <c r="I222" s="117" t="s">
        <v>114</v>
      </c>
      <c r="J222" s="117" t="str">
        <f>VLOOKUP(I222,CourseList!$F:$G,2,FALSE)</f>
        <v>Microbial Technology</v>
      </c>
      <c r="K222" s="104">
        <v>3</v>
      </c>
      <c r="L222" s="104">
        <v>3</v>
      </c>
    </row>
    <row r="223" spans="1:12">
      <c r="A223" s="136">
        <v>45014</v>
      </c>
      <c r="B223" s="137" t="str">
        <f t="shared" si="15"/>
        <v>Wednesday</v>
      </c>
      <c r="C223" s="117" t="s">
        <v>1039</v>
      </c>
      <c r="D223" s="117" t="s">
        <v>139</v>
      </c>
      <c r="E223" s="151">
        <v>0</v>
      </c>
      <c r="F223" s="117" t="str">
        <f t="shared" si="17"/>
        <v>09.30 AM TO 12.30 PM</v>
      </c>
      <c r="G223" s="151" t="s">
        <v>865</v>
      </c>
      <c r="H223" s="117" t="s">
        <v>947</v>
      </c>
      <c r="I223" s="117" t="s">
        <v>144</v>
      </c>
      <c r="J223" s="117" t="str">
        <f>VLOOKUP(I223,CourseList!$F:$G,2,FALSE)</f>
        <v>Fluid Mechanics</v>
      </c>
      <c r="K223" s="104">
        <v>3</v>
      </c>
      <c r="L223" s="104">
        <v>7</v>
      </c>
    </row>
    <row r="224" spans="1:12">
      <c r="A224" s="136">
        <v>45014</v>
      </c>
      <c r="B224" s="137" t="str">
        <f t="shared" si="15"/>
        <v>Wednesday</v>
      </c>
      <c r="C224" s="117" t="s">
        <v>1039</v>
      </c>
      <c r="D224" s="117" t="s">
        <v>152</v>
      </c>
      <c r="E224" s="151">
        <v>0</v>
      </c>
      <c r="F224" s="117" t="str">
        <f t="shared" si="17"/>
        <v>09.30 AM TO 12.30 PM</v>
      </c>
      <c r="G224" s="151" t="s">
        <v>865</v>
      </c>
      <c r="H224" s="117" t="s">
        <v>954</v>
      </c>
      <c r="I224" s="117" t="s">
        <v>157</v>
      </c>
      <c r="J224" s="117" t="str">
        <f>VLOOKUP(I224,CourseList!$F:$G,2,FALSE)</f>
        <v>Data Structures</v>
      </c>
      <c r="K224" s="104">
        <v>3</v>
      </c>
      <c r="L224" s="104">
        <v>3</v>
      </c>
    </row>
    <row r="225" spans="1:12">
      <c r="A225" s="136">
        <v>45014</v>
      </c>
      <c r="B225" s="137" t="str">
        <f t="shared" si="15"/>
        <v>Wednesday</v>
      </c>
      <c r="C225" s="117" t="s">
        <v>1039</v>
      </c>
      <c r="D225" s="117" t="s">
        <v>214</v>
      </c>
      <c r="E225" s="151">
        <v>0</v>
      </c>
      <c r="F225" s="117" t="str">
        <f t="shared" si="17"/>
        <v>09.30 AM TO 12.30 PM</v>
      </c>
      <c r="G225" s="151" t="s">
        <v>865</v>
      </c>
      <c r="H225" s="117" t="s">
        <v>971</v>
      </c>
      <c r="I225" s="117" t="s">
        <v>218</v>
      </c>
      <c r="J225" s="117" t="str">
        <f>VLOOKUP(I225,CourseList!$F:$G,2,FALSE)</f>
        <v>Engineering Hydraulics</v>
      </c>
      <c r="K225" s="104">
        <v>3</v>
      </c>
      <c r="L225" s="104">
        <v>7</v>
      </c>
    </row>
    <row r="226" spans="1:12">
      <c r="A226" s="136">
        <v>45014</v>
      </c>
      <c r="B226" s="137" t="str">
        <f t="shared" si="15"/>
        <v>Wednesday</v>
      </c>
      <c r="C226" s="117" t="s">
        <v>1039</v>
      </c>
      <c r="D226" s="117" t="s">
        <v>268</v>
      </c>
      <c r="E226" s="151">
        <v>0</v>
      </c>
      <c r="F226" s="117" t="str">
        <f t="shared" si="17"/>
        <v>09.30 AM TO 12.30 PM</v>
      </c>
      <c r="G226" s="151" t="s">
        <v>865</v>
      </c>
      <c r="H226" s="117" t="s">
        <v>978</v>
      </c>
      <c r="I226" s="117" t="s">
        <v>275</v>
      </c>
      <c r="J226" s="117" t="str">
        <f>VLOOKUP(I226,CourseList!$F:$G,2,FALSE)</f>
        <v>Measurement and Instrumentation</v>
      </c>
      <c r="K226" s="104">
        <v>3</v>
      </c>
      <c r="L226" s="104">
        <v>0</v>
      </c>
    </row>
    <row r="227" spans="1:12">
      <c r="A227" s="136">
        <v>45014</v>
      </c>
      <c r="B227" s="137" t="str">
        <f t="shared" si="15"/>
        <v>Wednesday</v>
      </c>
      <c r="C227" s="117" t="s">
        <v>1039</v>
      </c>
      <c r="D227" s="117" t="s">
        <v>299</v>
      </c>
      <c r="E227" s="151">
        <v>0</v>
      </c>
      <c r="F227" s="117" t="str">
        <f t="shared" si="17"/>
        <v>09.30 AM TO 12.30 PM</v>
      </c>
      <c r="G227" s="151" t="s">
        <v>865</v>
      </c>
      <c r="H227" s="117" t="s">
        <v>985</v>
      </c>
      <c r="I227" s="117" t="s">
        <v>1088</v>
      </c>
      <c r="J227" s="117" t="str">
        <f>VLOOKUP(I227,CourseList!$F:$G,2,FALSE)</f>
        <v>Digital System</v>
      </c>
      <c r="K227" s="104">
        <v>3</v>
      </c>
      <c r="L227" s="104">
        <v>0</v>
      </c>
    </row>
    <row r="228" spans="1:12">
      <c r="A228" s="136">
        <v>45014</v>
      </c>
      <c r="B228" s="137" t="str">
        <f>TEXT(A228,"dddd")</f>
        <v>Wednesday</v>
      </c>
      <c r="C228" s="117" t="s">
        <v>1039</v>
      </c>
      <c r="D228" s="117" t="s">
        <v>811</v>
      </c>
      <c r="E228" s="151">
        <v>0</v>
      </c>
      <c r="F228" s="117" t="str">
        <f>VLOOKUP(G228,$O$2:$P$4,2,FALSE)</f>
        <v>09.30 AM TO 12.30 PM</v>
      </c>
      <c r="G228" s="151" t="s">
        <v>865</v>
      </c>
      <c r="H228" s="117" t="s">
        <v>992</v>
      </c>
      <c r="I228" s="117" t="s">
        <v>330</v>
      </c>
      <c r="J228" s="117" t="str">
        <f>VLOOKUP(I228,CourseList!$F:$G,2,FALSE)</f>
        <v xml:space="preserve">Fluid Mechanics </v>
      </c>
      <c r="K228" s="104">
        <v>3</v>
      </c>
      <c r="L228" s="104">
        <v>8</v>
      </c>
    </row>
    <row r="229" spans="1:12">
      <c r="A229" s="136">
        <v>45014</v>
      </c>
      <c r="B229" s="137" t="str">
        <f t="shared" si="15"/>
        <v>Wednesday</v>
      </c>
      <c r="C229" s="117" t="s">
        <v>1039</v>
      </c>
      <c r="D229" s="117" t="s">
        <v>107</v>
      </c>
      <c r="E229" s="151">
        <v>0</v>
      </c>
      <c r="F229" s="117" t="str">
        <f t="shared" si="17"/>
        <v>09.30 AM TO 12.30 PM</v>
      </c>
      <c r="G229" s="151" t="s">
        <v>865</v>
      </c>
      <c r="H229" s="117" t="s">
        <v>942</v>
      </c>
      <c r="I229" s="117" t="s">
        <v>125</v>
      </c>
      <c r="J229" s="117" t="str">
        <f>VLOOKUP(I229,CourseList!$F:$G,2,FALSE)</f>
        <v>Biochemistry</v>
      </c>
      <c r="K229" s="104">
        <v>3</v>
      </c>
      <c r="L229" s="104">
        <v>0</v>
      </c>
    </row>
    <row r="230" spans="1:12">
      <c r="A230" s="136">
        <v>45014</v>
      </c>
      <c r="B230" s="137" t="str">
        <f t="shared" si="15"/>
        <v>Wednesday</v>
      </c>
      <c r="C230" s="117" t="s">
        <v>1039</v>
      </c>
      <c r="D230" s="117" t="s">
        <v>139</v>
      </c>
      <c r="E230" s="151">
        <v>0</v>
      </c>
      <c r="F230" s="117" t="str">
        <f t="shared" si="17"/>
        <v>09.30 AM TO 12.30 PM</v>
      </c>
      <c r="G230" s="151" t="s">
        <v>865</v>
      </c>
      <c r="H230" s="117" t="s">
        <v>949</v>
      </c>
      <c r="I230" s="117" t="s">
        <v>263</v>
      </c>
      <c r="J230" s="117" t="str">
        <f>VLOOKUP(I230,CourseList!$F:$G,2,FALSE)</f>
        <v>Fluid Mechanics</v>
      </c>
      <c r="K230" s="104">
        <v>3</v>
      </c>
      <c r="L230" s="104">
        <v>0</v>
      </c>
    </row>
    <row r="231" spans="1:12">
      <c r="A231" s="136">
        <v>45014</v>
      </c>
      <c r="B231" s="137" t="str">
        <f t="shared" si="15"/>
        <v>Wednesday</v>
      </c>
      <c r="C231" s="117" t="s">
        <v>1039</v>
      </c>
      <c r="D231" s="117" t="s">
        <v>152</v>
      </c>
      <c r="E231" s="151">
        <v>0</v>
      </c>
      <c r="F231" s="117" t="str">
        <f t="shared" si="17"/>
        <v>09.30 AM TO 12.30 PM</v>
      </c>
      <c r="G231" s="151" t="s">
        <v>865</v>
      </c>
      <c r="H231" s="117" t="s">
        <v>956</v>
      </c>
      <c r="I231" s="117" t="s">
        <v>167</v>
      </c>
      <c r="J231" s="117" t="str">
        <f>VLOOKUP(I231,CourseList!$F:$G,2,FALSE)</f>
        <v>Data Structures</v>
      </c>
      <c r="K231" s="104">
        <v>3</v>
      </c>
      <c r="L231" s="104">
        <v>0</v>
      </c>
    </row>
    <row r="232" spans="1:12">
      <c r="A232" s="136">
        <v>45014</v>
      </c>
      <c r="B232" s="137" t="str">
        <f t="shared" si="15"/>
        <v>Wednesday</v>
      </c>
      <c r="C232" s="117" t="s">
        <v>1039</v>
      </c>
      <c r="D232" s="117" t="s">
        <v>934</v>
      </c>
      <c r="E232" s="151">
        <v>0</v>
      </c>
      <c r="F232" s="117" t="str">
        <f t="shared" si="17"/>
        <v>09.30 AM TO 12.30 PM</v>
      </c>
      <c r="G232" s="151" t="s">
        <v>865</v>
      </c>
      <c r="H232" s="117" t="s">
        <v>1032</v>
      </c>
      <c r="I232" s="117" t="s">
        <v>178</v>
      </c>
      <c r="J232" s="117" t="str">
        <f>VLOOKUP(I232,CourseList!$F:$G,2,FALSE)</f>
        <v>Data Structures</v>
      </c>
      <c r="K232" s="104">
        <v>3</v>
      </c>
      <c r="L232" s="104">
        <v>0</v>
      </c>
    </row>
    <row r="233" spans="1:12">
      <c r="A233" s="136">
        <v>45014</v>
      </c>
      <c r="B233" s="137" t="str">
        <f t="shared" si="15"/>
        <v>Wednesday</v>
      </c>
      <c r="C233" s="117" t="s">
        <v>1039</v>
      </c>
      <c r="D233" s="117" t="s">
        <v>935</v>
      </c>
      <c r="E233" s="151">
        <v>0</v>
      </c>
      <c r="F233" s="117" t="str">
        <f t="shared" si="17"/>
        <v>09.30 AM TO 12.30 PM</v>
      </c>
      <c r="G233" s="151" t="s">
        <v>865</v>
      </c>
      <c r="H233" s="117" t="s">
        <v>1034</v>
      </c>
      <c r="I233" s="117" t="s">
        <v>202</v>
      </c>
      <c r="J233" s="117" t="str">
        <f>VLOOKUP(I233,CourseList!$F:$G,2,FALSE)</f>
        <v>Data Structures</v>
      </c>
      <c r="K233" s="104">
        <v>3</v>
      </c>
      <c r="L233" s="104">
        <v>0</v>
      </c>
    </row>
    <row r="234" spans="1:12">
      <c r="A234" s="136">
        <v>45014</v>
      </c>
      <c r="B234" s="137" t="str">
        <f t="shared" si="15"/>
        <v>Wednesday</v>
      </c>
      <c r="C234" s="117" t="s">
        <v>1039</v>
      </c>
      <c r="D234" s="117" t="s">
        <v>214</v>
      </c>
      <c r="E234" s="151">
        <v>0</v>
      </c>
      <c r="F234" s="117" t="str">
        <f t="shared" si="17"/>
        <v>09.30 AM TO 12.30 PM</v>
      </c>
      <c r="G234" s="151" t="s">
        <v>865</v>
      </c>
      <c r="H234" s="117" t="s">
        <v>973</v>
      </c>
      <c r="I234" s="117" t="s">
        <v>230</v>
      </c>
      <c r="J234" s="117" t="str">
        <f>VLOOKUP(I234,CourseList!$F:$G,2,FALSE)</f>
        <v>Engineering Hydraulics-I</v>
      </c>
      <c r="K234" s="104">
        <v>3</v>
      </c>
      <c r="L234" s="104">
        <v>0</v>
      </c>
    </row>
    <row r="235" spans="1:12">
      <c r="A235" s="136">
        <v>45014</v>
      </c>
      <c r="B235" s="137" t="str">
        <f t="shared" si="15"/>
        <v>Wednesday</v>
      </c>
      <c r="C235" s="117" t="s">
        <v>1039</v>
      </c>
      <c r="D235" s="117" t="s">
        <v>268</v>
      </c>
      <c r="E235" s="151">
        <v>0</v>
      </c>
      <c r="F235" s="117" t="str">
        <f t="shared" si="17"/>
        <v>09.30 AM TO 12.30 PM</v>
      </c>
      <c r="G235" s="151" t="s">
        <v>865</v>
      </c>
      <c r="H235" s="117" t="s">
        <v>980</v>
      </c>
      <c r="I235" s="117" t="s">
        <v>285</v>
      </c>
      <c r="J235" s="117" t="str">
        <f>VLOOKUP(I235,CourseList!$F:$G,2,FALSE)</f>
        <v>Electrical Circuit Analysis</v>
      </c>
      <c r="K235" s="104">
        <v>3</v>
      </c>
      <c r="L235" s="104">
        <v>0</v>
      </c>
    </row>
    <row r="236" spans="1:12">
      <c r="A236" s="136">
        <v>45014</v>
      </c>
      <c r="B236" s="137" t="str">
        <f t="shared" si="15"/>
        <v>Wednesday</v>
      </c>
      <c r="C236" s="117" t="s">
        <v>1039</v>
      </c>
      <c r="D236" s="117" t="s">
        <v>299</v>
      </c>
      <c r="E236" s="151">
        <v>0</v>
      </c>
      <c r="F236" s="117" t="str">
        <f t="shared" si="17"/>
        <v>09.30 AM TO 12.30 PM</v>
      </c>
      <c r="G236" s="151" t="s">
        <v>865</v>
      </c>
      <c r="H236" s="117" t="s">
        <v>987</v>
      </c>
      <c r="I236" s="117" t="s">
        <v>303</v>
      </c>
      <c r="J236" s="117" t="str">
        <f>VLOOKUP(I236,CourseList!$F:$G,2,FALSE)</f>
        <v>Digital System</v>
      </c>
      <c r="K236" s="104">
        <v>3</v>
      </c>
      <c r="L236" s="104">
        <v>0</v>
      </c>
    </row>
    <row r="237" spans="1:12" s="115" customFormat="1">
      <c r="A237" s="136">
        <v>45014</v>
      </c>
      <c r="B237" s="137" t="str">
        <f>TEXT(A237,"dddd")</f>
        <v>Wednesday</v>
      </c>
      <c r="C237" s="117" t="s">
        <v>1039</v>
      </c>
      <c r="D237" s="117" t="s">
        <v>811</v>
      </c>
      <c r="E237" s="151">
        <v>0</v>
      </c>
      <c r="F237" s="117" t="str">
        <f>VLOOKUP(G237,$O$2:$P$4,2,FALSE)</f>
        <v>09.30 AM TO 12.30 PM</v>
      </c>
      <c r="G237" s="151" t="s">
        <v>865</v>
      </c>
      <c r="H237" s="117" t="s">
        <v>994</v>
      </c>
      <c r="I237" s="117" t="s">
        <v>340</v>
      </c>
      <c r="J237" s="117" t="str">
        <f>VLOOKUP(I237,CourseList!$F:$G,2,FALSE)</f>
        <v>Object Oriented Programming</v>
      </c>
      <c r="K237" s="118">
        <v>3</v>
      </c>
      <c r="L237" s="104">
        <v>0</v>
      </c>
    </row>
    <row r="238" spans="1:12">
      <c r="A238" s="136">
        <v>45014</v>
      </c>
      <c r="B238" s="137" t="str">
        <f t="shared" si="15"/>
        <v>Wednesday</v>
      </c>
      <c r="C238" s="117" t="s">
        <v>1041</v>
      </c>
      <c r="D238" s="117" t="s">
        <v>107</v>
      </c>
      <c r="E238" s="151">
        <v>0</v>
      </c>
      <c r="F238" s="117" t="str">
        <f t="shared" si="17"/>
        <v>09.30 AM TO 12.30 PM</v>
      </c>
      <c r="G238" s="151" t="s">
        <v>865</v>
      </c>
      <c r="H238" s="117" t="s">
        <v>946</v>
      </c>
      <c r="I238" s="117" t="s">
        <v>626</v>
      </c>
      <c r="J238" s="117" t="str">
        <f>VLOOKUP(I238,CourseList!$F:$G,2,FALSE)</f>
        <v>Process Engineering Costing and Plant Design</v>
      </c>
      <c r="K238" s="104">
        <v>3</v>
      </c>
      <c r="L238" s="104">
        <v>0</v>
      </c>
    </row>
    <row r="239" spans="1:12">
      <c r="A239" s="136">
        <v>45014</v>
      </c>
      <c r="B239" s="137" t="str">
        <f t="shared" si="15"/>
        <v>Wednesday</v>
      </c>
      <c r="C239" s="117" t="s">
        <v>1041</v>
      </c>
      <c r="D239" s="117" t="s">
        <v>152</v>
      </c>
      <c r="E239" s="151">
        <v>0</v>
      </c>
      <c r="F239" s="117" t="str">
        <f t="shared" si="17"/>
        <v>09.30 AM TO 12.30 PM</v>
      </c>
      <c r="G239" s="151" t="s">
        <v>865</v>
      </c>
      <c r="H239" s="117" t="s">
        <v>960</v>
      </c>
      <c r="I239" s="117" t="s">
        <v>646</v>
      </c>
      <c r="J239" s="117" t="str">
        <f>VLOOKUP(I239,CourseList!$F:$G,2,FALSE)</f>
        <v xml:space="preserve">Natural Language Processing  (PE-III) </v>
      </c>
      <c r="K239" s="104">
        <v>3</v>
      </c>
      <c r="L239" s="104">
        <v>2</v>
      </c>
    </row>
    <row r="240" spans="1:12">
      <c r="A240" s="136">
        <v>45014</v>
      </c>
      <c r="B240" s="137" t="str">
        <f t="shared" si="15"/>
        <v>Wednesday</v>
      </c>
      <c r="C240" s="117" t="s">
        <v>1041</v>
      </c>
      <c r="D240" s="117" t="s">
        <v>152</v>
      </c>
      <c r="E240" s="151">
        <v>0</v>
      </c>
      <c r="F240" s="117" t="str">
        <f t="shared" si="17"/>
        <v>09.30 AM TO 12.30 PM</v>
      </c>
      <c r="G240" s="151" t="s">
        <v>865</v>
      </c>
      <c r="H240" s="117" t="s">
        <v>960</v>
      </c>
      <c r="I240" s="117" t="s">
        <v>648</v>
      </c>
      <c r="J240" s="117" t="str">
        <f>VLOOKUP(I240,CourseList!$F:$G,2,FALSE)</f>
        <v xml:space="preserve">High Performance Computing (PE-III) </v>
      </c>
      <c r="K240" s="104">
        <v>3</v>
      </c>
      <c r="L240" s="104">
        <v>0</v>
      </c>
    </row>
    <row r="241" spans="1:12">
      <c r="A241" s="136">
        <v>45014</v>
      </c>
      <c r="B241" s="137" t="str">
        <f t="shared" si="15"/>
        <v>Wednesday</v>
      </c>
      <c r="C241" s="117" t="s">
        <v>1041</v>
      </c>
      <c r="D241" s="117" t="s">
        <v>152</v>
      </c>
      <c r="E241" s="151">
        <v>0</v>
      </c>
      <c r="F241" s="117" t="str">
        <f t="shared" si="17"/>
        <v>09.30 AM TO 12.30 PM</v>
      </c>
      <c r="G241" s="151" t="s">
        <v>865</v>
      </c>
      <c r="H241" s="117" t="s">
        <v>960</v>
      </c>
      <c r="I241" s="117" t="s">
        <v>650</v>
      </c>
      <c r="J241" s="117" t="str">
        <f>VLOOKUP(I241,CourseList!$F:$G,2,FALSE)</f>
        <v xml:space="preserve">Software Defined Network  (PE-III) </v>
      </c>
      <c r="K241" s="104">
        <v>3</v>
      </c>
      <c r="L241" s="104">
        <v>2</v>
      </c>
    </row>
    <row r="242" spans="1:12">
      <c r="A242" s="136">
        <v>45014</v>
      </c>
      <c r="B242" s="137" t="str">
        <f t="shared" si="15"/>
        <v>Wednesday</v>
      </c>
      <c r="C242" s="117" t="s">
        <v>1041</v>
      </c>
      <c r="D242" s="117" t="s">
        <v>152</v>
      </c>
      <c r="E242" s="151">
        <v>0</v>
      </c>
      <c r="F242" s="117" t="str">
        <f t="shared" si="17"/>
        <v>09.30 AM TO 12.30 PM</v>
      </c>
      <c r="G242" s="151" t="s">
        <v>865</v>
      </c>
      <c r="H242" s="117" t="s">
        <v>960</v>
      </c>
      <c r="I242" s="117" t="s">
        <v>652</v>
      </c>
      <c r="J242" s="117" t="str">
        <f>VLOOKUP(I242,CourseList!$F:$G,2,FALSE)</f>
        <v xml:space="preserve">Digital Image Processing  (PE-III) </v>
      </c>
      <c r="K242" s="104">
        <v>3</v>
      </c>
      <c r="L242" s="104">
        <v>10</v>
      </c>
    </row>
    <row r="243" spans="1:12">
      <c r="A243" s="136">
        <v>45014</v>
      </c>
      <c r="B243" s="137" t="str">
        <f t="shared" si="15"/>
        <v>Wednesday</v>
      </c>
      <c r="C243" s="117" t="s">
        <v>1041</v>
      </c>
      <c r="D243" s="117" t="s">
        <v>214</v>
      </c>
      <c r="E243" s="151">
        <v>0</v>
      </c>
      <c r="F243" s="117" t="str">
        <f t="shared" si="17"/>
        <v>09.30 AM TO 12.30 PM</v>
      </c>
      <c r="G243" s="151" t="s">
        <v>865</v>
      </c>
      <c r="H243" s="117" t="s">
        <v>977</v>
      </c>
      <c r="I243" s="117" t="s">
        <v>667</v>
      </c>
      <c r="J243" s="117" t="str">
        <f>VLOOKUP(I243,CourseList!$F:$G,2,FALSE)</f>
        <v>Structural Dynamics And Earthquake Engineering</v>
      </c>
      <c r="K243" s="104">
        <v>3</v>
      </c>
      <c r="L243" s="104">
        <v>27</v>
      </c>
    </row>
    <row r="244" spans="1:12">
      <c r="A244" s="136">
        <v>45014</v>
      </c>
      <c r="B244" s="137" t="str">
        <f t="shared" si="15"/>
        <v>Wednesday</v>
      </c>
      <c r="C244" s="117" t="s">
        <v>1041</v>
      </c>
      <c r="D244" s="117" t="s">
        <v>268</v>
      </c>
      <c r="E244" s="151">
        <v>0</v>
      </c>
      <c r="F244" s="117" t="str">
        <f t="shared" si="17"/>
        <v>09.30 AM TO 12.30 PM</v>
      </c>
      <c r="G244" s="151" t="s">
        <v>865</v>
      </c>
      <c r="H244" s="117" t="s">
        <v>984</v>
      </c>
      <c r="I244" s="117" t="s">
        <v>693</v>
      </c>
      <c r="J244" s="117" t="str">
        <f>VLOOKUP(I244,CourseList!$F:$G,2,FALSE)</f>
        <v>PLC &amp; SCADA</v>
      </c>
      <c r="K244" s="104">
        <v>3</v>
      </c>
      <c r="L244" s="104">
        <v>4</v>
      </c>
    </row>
    <row r="245" spans="1:12">
      <c r="A245" s="136">
        <v>45014</v>
      </c>
      <c r="B245" s="137" t="str">
        <f t="shared" si="15"/>
        <v>Wednesday</v>
      </c>
      <c r="C245" s="117" t="s">
        <v>1041</v>
      </c>
      <c r="D245" s="117" t="s">
        <v>299</v>
      </c>
      <c r="E245" s="151">
        <v>0</v>
      </c>
      <c r="F245" s="117" t="str">
        <f t="shared" si="17"/>
        <v>09.30 AM TO 12.30 PM</v>
      </c>
      <c r="G245" s="151" t="s">
        <v>865</v>
      </c>
      <c r="H245" s="117" t="s">
        <v>991</v>
      </c>
      <c r="I245" s="117" t="s">
        <v>763</v>
      </c>
      <c r="J245" s="117" t="str">
        <f>VLOOKUP(I245,CourseList!$F:$G,2,FALSE)</f>
        <v>Rf &amp; Microwave Engineering</v>
      </c>
      <c r="K245" s="104">
        <v>3</v>
      </c>
      <c r="L245" s="104">
        <v>8</v>
      </c>
    </row>
    <row r="246" spans="1:12" s="115" customFormat="1">
      <c r="A246" s="136">
        <v>45014</v>
      </c>
      <c r="B246" s="137" t="str">
        <f>TEXT(A246,"dddd")</f>
        <v>Wednesday</v>
      </c>
      <c r="C246" s="117" t="s">
        <v>1041</v>
      </c>
      <c r="D246" s="117" t="s">
        <v>811</v>
      </c>
      <c r="E246" s="151">
        <v>0</v>
      </c>
      <c r="F246" s="117" t="str">
        <f>VLOOKUP(G246,$O$2:$P$4,2,FALSE)</f>
        <v>09.30 AM TO 12.30 PM</v>
      </c>
      <c r="G246" s="117" t="s">
        <v>865</v>
      </c>
      <c r="H246" s="117" t="s">
        <v>998</v>
      </c>
      <c r="I246" s="117" t="s">
        <v>795</v>
      </c>
      <c r="J246" s="117" t="str">
        <f>VLOOKUP(I246,CourseList!$F:$G,2,FALSE)</f>
        <v>Refrigeration and Air Conditioning</v>
      </c>
      <c r="K246" s="118">
        <v>3</v>
      </c>
      <c r="L246" s="104">
        <v>18</v>
      </c>
    </row>
    <row r="247" spans="1:12">
      <c r="A247" s="136">
        <v>45014</v>
      </c>
      <c r="B247" s="137" t="str">
        <f t="shared" si="15"/>
        <v>Wednesday</v>
      </c>
      <c r="C247" s="117" t="s">
        <v>1041</v>
      </c>
      <c r="D247" s="117" t="s">
        <v>715</v>
      </c>
      <c r="E247" s="151">
        <v>0</v>
      </c>
      <c r="F247" s="117" t="str">
        <f t="shared" si="17"/>
        <v>09.30 AM TO 12.30 PM</v>
      </c>
      <c r="G247" s="117" t="s">
        <v>865</v>
      </c>
      <c r="H247" s="117" t="s">
        <v>1001</v>
      </c>
      <c r="I247" s="117" t="s">
        <v>719</v>
      </c>
      <c r="J247" s="117" t="str">
        <f>VLOOKUP(I247,CourseList!$F:$G,2,FALSE)</f>
        <v>Antenna &amp; Wave Propagation (PE-III)</v>
      </c>
      <c r="K247" s="104">
        <v>3</v>
      </c>
      <c r="L247" s="104">
        <v>0</v>
      </c>
    </row>
    <row r="248" spans="1:12">
      <c r="A248" s="136">
        <v>45014</v>
      </c>
      <c r="B248" s="137" t="str">
        <f t="shared" si="15"/>
        <v>Wednesday</v>
      </c>
      <c r="C248" s="117" t="s">
        <v>1041</v>
      </c>
      <c r="D248" s="117" t="s">
        <v>715</v>
      </c>
      <c r="E248" s="151">
        <v>0</v>
      </c>
      <c r="F248" s="117" t="str">
        <f t="shared" si="17"/>
        <v>09.30 AM TO 12.30 PM</v>
      </c>
      <c r="G248" s="117" t="s">
        <v>865</v>
      </c>
      <c r="H248" s="117" t="s">
        <v>1001</v>
      </c>
      <c r="I248" s="117" t="s">
        <v>721</v>
      </c>
      <c r="J248" s="117" t="str">
        <f>VLOOKUP(I248,CourseList!$F:$G,2,FALSE)</f>
        <v>SOC Design and Testing (PE-III)</v>
      </c>
      <c r="K248" s="104">
        <v>3</v>
      </c>
      <c r="L248" s="104">
        <v>2</v>
      </c>
    </row>
    <row r="249" spans="1:12">
      <c r="A249" s="136">
        <v>45014</v>
      </c>
      <c r="B249" s="137" t="str">
        <f t="shared" si="15"/>
        <v>Wednesday</v>
      </c>
      <c r="C249" s="117" t="s">
        <v>1041</v>
      </c>
      <c r="D249" s="117" t="s">
        <v>715</v>
      </c>
      <c r="E249" s="151">
        <v>0</v>
      </c>
      <c r="F249" s="117" t="str">
        <f t="shared" si="17"/>
        <v>09.30 AM TO 12.30 PM</v>
      </c>
      <c r="G249" s="117" t="s">
        <v>865</v>
      </c>
      <c r="H249" s="117" t="s">
        <v>1001</v>
      </c>
      <c r="I249" s="117" t="s">
        <v>723</v>
      </c>
      <c r="J249" s="117" t="str">
        <f>VLOOKUP(I249,CourseList!$F:$G,2,FALSE)</f>
        <v>Soft Computing (PE-III)</v>
      </c>
      <c r="K249" s="104">
        <v>3</v>
      </c>
      <c r="L249" s="104">
        <v>0</v>
      </c>
    </row>
    <row r="250" spans="1:12">
      <c r="A250" s="136">
        <v>45014</v>
      </c>
      <c r="B250" s="137" t="str">
        <f t="shared" si="15"/>
        <v>Wednesday</v>
      </c>
      <c r="C250" s="117" t="s">
        <v>1041</v>
      </c>
      <c r="D250" s="117" t="s">
        <v>292</v>
      </c>
      <c r="E250" s="151">
        <v>0</v>
      </c>
      <c r="F250" s="117" t="str">
        <f t="shared" si="17"/>
        <v>09.30 AM TO 12.30 PM</v>
      </c>
      <c r="G250" s="117" t="s">
        <v>865</v>
      </c>
      <c r="H250" s="117" t="s">
        <v>1004</v>
      </c>
      <c r="I250" s="117" t="s">
        <v>745</v>
      </c>
      <c r="J250" s="117" t="str">
        <f>VLOOKUP(I250,CourseList!$F:$G,2,FALSE)</f>
        <v>Quantity Surveying And Valuation</v>
      </c>
      <c r="K250" s="104">
        <v>3</v>
      </c>
      <c r="L250" s="104">
        <v>11</v>
      </c>
    </row>
    <row r="251" spans="1:12">
      <c r="A251" s="136">
        <v>45014</v>
      </c>
      <c r="B251" s="137" t="str">
        <f t="shared" si="15"/>
        <v>Wednesday</v>
      </c>
      <c r="C251" s="117" t="s">
        <v>1041</v>
      </c>
      <c r="D251" s="117" t="s">
        <v>775</v>
      </c>
      <c r="E251" s="151">
        <v>0</v>
      </c>
      <c r="F251" s="117" t="str">
        <f t="shared" si="17"/>
        <v>09.30 AM TO 12.30 PM</v>
      </c>
      <c r="G251" s="117" t="s">
        <v>865</v>
      </c>
      <c r="H251" s="117" t="s">
        <v>1007</v>
      </c>
      <c r="I251" s="117" t="s">
        <v>780</v>
      </c>
      <c r="J251" s="117" t="str">
        <f>VLOOKUP(I251,CourseList!$F:$G,2,FALSE)</f>
        <v xml:space="preserve">High Performance Computing (PE-III) </v>
      </c>
      <c r="K251" s="104">
        <v>3</v>
      </c>
      <c r="L251" s="104">
        <v>0</v>
      </c>
    </row>
    <row r="252" spans="1:12">
      <c r="A252" s="136">
        <v>45014</v>
      </c>
      <c r="B252" s="137" t="str">
        <f t="shared" si="15"/>
        <v>Wednesday</v>
      </c>
      <c r="C252" s="117" t="s">
        <v>1041</v>
      </c>
      <c r="D252" s="117" t="s">
        <v>775</v>
      </c>
      <c r="E252" s="151">
        <v>0</v>
      </c>
      <c r="F252" s="117" t="str">
        <f t="shared" si="17"/>
        <v>09.30 AM TO 12.30 PM</v>
      </c>
      <c r="G252" s="117" t="s">
        <v>865</v>
      </c>
      <c r="H252" s="117" t="s">
        <v>1007</v>
      </c>
      <c r="I252" s="117" t="s">
        <v>781</v>
      </c>
      <c r="J252" s="117" t="str">
        <f>VLOOKUP(I252,CourseList!$F:$G,2,FALSE)</f>
        <v xml:space="preserve">Software Defined Network  (PE-III) </v>
      </c>
      <c r="K252" s="104">
        <v>3</v>
      </c>
      <c r="L252" s="104">
        <v>0</v>
      </c>
    </row>
    <row r="253" spans="1:12">
      <c r="A253" s="136">
        <v>45014</v>
      </c>
      <c r="B253" s="137" t="str">
        <f t="shared" si="15"/>
        <v>Wednesday</v>
      </c>
      <c r="C253" s="117" t="s">
        <v>1041</v>
      </c>
      <c r="D253" s="117" t="s">
        <v>851</v>
      </c>
      <c r="E253" s="151">
        <v>0</v>
      </c>
      <c r="F253" s="117" t="str">
        <f t="shared" si="17"/>
        <v>09.30 AM TO 12.30 PM</v>
      </c>
      <c r="G253" s="117" t="s">
        <v>865</v>
      </c>
      <c r="H253" s="117" t="s">
        <v>1010</v>
      </c>
      <c r="I253" s="117" t="s">
        <v>833</v>
      </c>
      <c r="J253" s="117" t="str">
        <f>VLOOKUP(I253,CourseList!$F:$G,2,FALSE)</f>
        <v>Process Engineering And Technology</v>
      </c>
      <c r="K253" s="104">
        <v>3</v>
      </c>
      <c r="L253" s="104">
        <v>0</v>
      </c>
    </row>
    <row r="254" spans="1:12" s="109" customFormat="1" ht="15.75">
      <c r="A254" s="145">
        <v>0</v>
      </c>
      <c r="B254" s="146" t="str">
        <f t="shared" si="15"/>
        <v>Saturday</v>
      </c>
      <c r="C254" s="147">
        <v>0</v>
      </c>
      <c r="D254" s="147">
        <v>0</v>
      </c>
      <c r="E254" s="147">
        <v>0</v>
      </c>
      <c r="F254" s="147">
        <v>0</v>
      </c>
      <c r="G254" s="147">
        <v>0</v>
      </c>
      <c r="H254" s="147">
        <v>0</v>
      </c>
      <c r="I254" s="147">
        <v>0</v>
      </c>
      <c r="J254" s="147">
        <v>0</v>
      </c>
      <c r="K254" s="108"/>
      <c r="L254" s="163">
        <f>SUM(L158:L200)</f>
        <v>119</v>
      </c>
    </row>
    <row r="255" spans="1:12">
      <c r="A255" s="136">
        <v>45014</v>
      </c>
      <c r="B255" s="137" t="str">
        <f t="shared" si="15"/>
        <v>Wednesday</v>
      </c>
      <c r="C255" s="117" t="s">
        <v>1039</v>
      </c>
      <c r="D255" s="117" t="s">
        <v>107</v>
      </c>
      <c r="E255" s="151">
        <v>0</v>
      </c>
      <c r="F255" s="117" t="str">
        <f t="shared" ref="F255:F269" si="18">VLOOKUP(G255,$O$2:$P$4,2,FALSE)</f>
        <v>01.30 AM TO 04.30 PM</v>
      </c>
      <c r="G255" s="117" t="s">
        <v>869</v>
      </c>
      <c r="H255" s="117" t="s">
        <v>941</v>
      </c>
      <c r="I255" s="117" t="s">
        <v>370</v>
      </c>
      <c r="J255" s="117" t="str">
        <f>VLOOKUP(I255,CourseList!$F:$G,2,FALSE)</f>
        <v>Immunology</v>
      </c>
      <c r="K255" s="104">
        <v>3</v>
      </c>
      <c r="L255" s="104">
        <v>6</v>
      </c>
    </row>
    <row r="256" spans="1:12">
      <c r="A256" s="136">
        <v>45014</v>
      </c>
      <c r="B256" s="137" t="str">
        <f t="shared" si="15"/>
        <v>Wednesday</v>
      </c>
      <c r="C256" s="117" t="s">
        <v>1039</v>
      </c>
      <c r="D256" s="117" t="s">
        <v>139</v>
      </c>
      <c r="E256" s="151">
        <v>0</v>
      </c>
      <c r="F256" s="117" t="str">
        <f t="shared" si="18"/>
        <v>01.30 AM TO 04.30 PM</v>
      </c>
      <c r="G256" s="117" t="s">
        <v>869</v>
      </c>
      <c r="H256" s="117" t="s">
        <v>948</v>
      </c>
      <c r="I256" s="117" t="s">
        <v>377</v>
      </c>
      <c r="J256" s="117" t="str">
        <f>VLOOKUP(I256,CourseList!$F:$G,2,FALSE)</f>
        <v>Structural Analysis</v>
      </c>
      <c r="K256" s="104">
        <v>3</v>
      </c>
      <c r="L256" s="104">
        <v>10</v>
      </c>
    </row>
    <row r="257" spans="1:12">
      <c r="A257" s="136">
        <v>45014</v>
      </c>
      <c r="B257" s="137" t="str">
        <f t="shared" si="15"/>
        <v>Wednesday</v>
      </c>
      <c r="C257" s="117" t="s">
        <v>1039</v>
      </c>
      <c r="D257" s="117" t="s">
        <v>152</v>
      </c>
      <c r="E257" s="151">
        <v>0</v>
      </c>
      <c r="F257" s="117" t="str">
        <f t="shared" si="18"/>
        <v>01.30 AM TO 04.30 PM</v>
      </c>
      <c r="G257" s="117" t="s">
        <v>869</v>
      </c>
      <c r="H257" s="117" t="s">
        <v>955</v>
      </c>
      <c r="I257" s="117" t="s">
        <v>394</v>
      </c>
      <c r="J257" s="117" t="str">
        <f>VLOOKUP(I257,CourseList!$F:$G,2,FALSE)</f>
        <v>Computer Networks</v>
      </c>
      <c r="K257" s="104">
        <v>3</v>
      </c>
      <c r="L257" s="104">
        <v>38</v>
      </c>
    </row>
    <row r="258" spans="1:12">
      <c r="A258" s="136">
        <v>45014</v>
      </c>
      <c r="B258" s="137" t="str">
        <f t="shared" si="15"/>
        <v>Wednesday</v>
      </c>
      <c r="C258" s="117" t="s">
        <v>1039</v>
      </c>
      <c r="D258" s="117" t="s">
        <v>214</v>
      </c>
      <c r="E258" s="151">
        <v>0</v>
      </c>
      <c r="F258" s="117" t="str">
        <f t="shared" si="18"/>
        <v>01.30 AM TO 04.30 PM</v>
      </c>
      <c r="G258" s="117" t="s">
        <v>869</v>
      </c>
      <c r="H258" s="117" t="s">
        <v>972</v>
      </c>
      <c r="I258" s="117" t="s">
        <v>244</v>
      </c>
      <c r="J258" s="117" t="str">
        <f>VLOOKUP(I258,CourseList!$F:$G,2,FALSE)</f>
        <v>Environment Engineering- I</v>
      </c>
      <c r="K258" s="104">
        <v>3</v>
      </c>
      <c r="L258" s="104">
        <v>8</v>
      </c>
    </row>
    <row r="259" spans="1:12">
      <c r="A259" s="136">
        <v>45014</v>
      </c>
      <c r="B259" s="137" t="str">
        <f t="shared" si="15"/>
        <v>Wednesday</v>
      </c>
      <c r="C259" s="117" t="s">
        <v>1039</v>
      </c>
      <c r="D259" s="117" t="s">
        <v>268</v>
      </c>
      <c r="E259" s="151">
        <v>0</v>
      </c>
      <c r="F259" s="117" t="str">
        <f t="shared" si="18"/>
        <v>01.30 AM TO 04.30 PM</v>
      </c>
      <c r="G259" s="117" t="s">
        <v>869</v>
      </c>
      <c r="H259" s="117" t="s">
        <v>979</v>
      </c>
      <c r="I259" s="117" t="s">
        <v>411</v>
      </c>
      <c r="J259" s="117" t="str">
        <f>VLOOKUP(I259,CourseList!$F:$G,2,FALSE)</f>
        <v>Power System Economics</v>
      </c>
      <c r="K259" s="104">
        <v>3</v>
      </c>
      <c r="L259" s="104">
        <v>1</v>
      </c>
    </row>
    <row r="260" spans="1:12">
      <c r="A260" s="136">
        <v>45014</v>
      </c>
      <c r="B260" s="137" t="str">
        <f t="shared" si="15"/>
        <v>Wednesday</v>
      </c>
      <c r="C260" s="117" t="s">
        <v>1039</v>
      </c>
      <c r="D260" s="117" t="s">
        <v>299</v>
      </c>
      <c r="E260" s="151">
        <v>0</v>
      </c>
      <c r="F260" s="117" t="str">
        <f t="shared" si="18"/>
        <v>01.30 AM TO 04.30 PM</v>
      </c>
      <c r="G260" s="117" t="s">
        <v>869</v>
      </c>
      <c r="H260" s="117" t="s">
        <v>986</v>
      </c>
      <c r="I260" s="117" t="s">
        <v>1093</v>
      </c>
      <c r="J260" s="117" t="str">
        <f>VLOOKUP(I260,CourseList!$F:$G,2,FALSE)</f>
        <v>Electromagnetic Engineering</v>
      </c>
      <c r="K260" s="104">
        <v>3</v>
      </c>
      <c r="L260" s="104">
        <v>0</v>
      </c>
    </row>
    <row r="261" spans="1:12">
      <c r="A261" s="136">
        <v>45014</v>
      </c>
      <c r="B261" s="137" t="str">
        <f>TEXT(A261,"dddd")</f>
        <v>Wednesday</v>
      </c>
      <c r="C261" s="117" t="s">
        <v>1039</v>
      </c>
      <c r="D261" s="117" t="s">
        <v>811</v>
      </c>
      <c r="E261" s="151">
        <v>0</v>
      </c>
      <c r="F261" s="117" t="str">
        <f>VLOOKUP(G261,$O$2:$P$4,2,FALSE)</f>
        <v>01.30 AM TO 04.30 PM</v>
      </c>
      <c r="G261" s="117" t="s">
        <v>869</v>
      </c>
      <c r="H261" s="117" t="s">
        <v>993</v>
      </c>
      <c r="I261" s="117" t="s">
        <v>350</v>
      </c>
      <c r="J261" s="117" t="str">
        <f>VLOOKUP(I261,CourseList!$F:$G,2,FALSE)</f>
        <v>Kinematics of Machines</v>
      </c>
      <c r="K261" s="104">
        <v>3</v>
      </c>
      <c r="L261" s="104">
        <v>30</v>
      </c>
    </row>
    <row r="262" spans="1:12">
      <c r="A262" s="136">
        <v>45014</v>
      </c>
      <c r="B262" s="137" t="str">
        <f t="shared" si="15"/>
        <v>Wednesday</v>
      </c>
      <c r="C262" s="117" t="s">
        <v>1039</v>
      </c>
      <c r="D262" s="117" t="s">
        <v>107</v>
      </c>
      <c r="E262" s="151">
        <v>0</v>
      </c>
      <c r="F262" s="117" t="str">
        <f t="shared" si="18"/>
        <v>01.30 AM TO 04.30 PM</v>
      </c>
      <c r="G262" s="117" t="s">
        <v>869</v>
      </c>
      <c r="H262" s="117" t="s">
        <v>943</v>
      </c>
      <c r="I262" s="117" t="s">
        <v>135</v>
      </c>
      <c r="J262" s="117" t="str">
        <f>VLOOKUP(I262,CourseList!$F:$G,2,FALSE)</f>
        <v>Immunology</v>
      </c>
      <c r="K262" s="104">
        <v>3</v>
      </c>
      <c r="L262" s="104">
        <v>0</v>
      </c>
    </row>
    <row r="263" spans="1:12">
      <c r="A263" s="136">
        <v>45014</v>
      </c>
      <c r="B263" s="137" t="str">
        <f t="shared" si="15"/>
        <v>Wednesday</v>
      </c>
      <c r="C263" s="117" t="s">
        <v>1039</v>
      </c>
      <c r="D263" s="117" t="s">
        <v>139</v>
      </c>
      <c r="E263" s="151">
        <v>0</v>
      </c>
      <c r="F263" s="117" t="str">
        <f t="shared" si="18"/>
        <v>01.30 AM TO 04.30 PM</v>
      </c>
      <c r="G263" s="117" t="s">
        <v>869</v>
      </c>
      <c r="H263" s="117" t="s">
        <v>950</v>
      </c>
      <c r="I263" s="117" t="s">
        <v>1076</v>
      </c>
      <c r="J263" s="117" t="str">
        <f>VLOOKUP(I263,CourseList!$F:$G,2,FALSE)</f>
        <v>Structural Analysis</v>
      </c>
      <c r="K263" s="104">
        <v>3</v>
      </c>
      <c r="L263" s="104">
        <v>0</v>
      </c>
    </row>
    <row r="264" spans="1:12">
      <c r="A264" s="136">
        <v>45014</v>
      </c>
      <c r="B264" s="137" t="str">
        <f t="shared" si="15"/>
        <v>Wednesday</v>
      </c>
      <c r="C264" s="117" t="s">
        <v>1039</v>
      </c>
      <c r="D264" s="117" t="s">
        <v>152</v>
      </c>
      <c r="E264" s="151">
        <v>0</v>
      </c>
      <c r="F264" s="117" t="str">
        <f t="shared" si="18"/>
        <v>01.30 AM TO 04.30 PM</v>
      </c>
      <c r="G264" s="117" t="s">
        <v>869</v>
      </c>
      <c r="H264" s="117" t="s">
        <v>957</v>
      </c>
      <c r="I264" s="117" t="s">
        <v>402</v>
      </c>
      <c r="J264" s="117" t="str">
        <f>VLOOKUP(I264,CourseList!$F:$G,2,FALSE)</f>
        <v>Computer Graphics</v>
      </c>
      <c r="K264" s="104">
        <v>3</v>
      </c>
      <c r="L264" s="104">
        <v>0</v>
      </c>
    </row>
    <row r="265" spans="1:12">
      <c r="A265" s="136">
        <v>45014</v>
      </c>
      <c r="B265" s="137" t="str">
        <f t="shared" si="15"/>
        <v>Wednesday</v>
      </c>
      <c r="C265" s="117" t="s">
        <v>1039</v>
      </c>
      <c r="D265" s="117" t="s">
        <v>934</v>
      </c>
      <c r="E265" s="151">
        <v>0</v>
      </c>
      <c r="F265" s="117" t="str">
        <f t="shared" si="18"/>
        <v>01.30 AM TO 04.30 PM</v>
      </c>
      <c r="G265" s="117" t="s">
        <v>869</v>
      </c>
      <c r="H265" s="117" t="s">
        <v>1033</v>
      </c>
      <c r="I265" s="117" t="s">
        <v>192</v>
      </c>
      <c r="J265" s="117" t="str">
        <f>VLOOKUP(I265,CourseList!$F:$G,2,FALSE)</f>
        <v>Computer Networks</v>
      </c>
      <c r="K265" s="104">
        <v>3</v>
      </c>
      <c r="L265" s="104">
        <v>0</v>
      </c>
    </row>
    <row r="266" spans="1:12">
      <c r="A266" s="136">
        <v>45014</v>
      </c>
      <c r="B266" s="137" t="str">
        <f t="shared" si="15"/>
        <v>Wednesday</v>
      </c>
      <c r="C266" s="117" t="s">
        <v>1039</v>
      </c>
      <c r="D266" s="117" t="s">
        <v>935</v>
      </c>
      <c r="E266" s="151">
        <v>0</v>
      </c>
      <c r="F266" s="117" t="str">
        <f t="shared" si="18"/>
        <v>01.30 AM TO 04.30 PM</v>
      </c>
      <c r="G266" s="117" t="s">
        <v>869</v>
      </c>
      <c r="H266" s="117" t="s">
        <v>1035</v>
      </c>
      <c r="I266" s="117" t="s">
        <v>209</v>
      </c>
      <c r="J266" s="117" t="str">
        <f>VLOOKUP(I266,CourseList!$F:$G,2,FALSE)</f>
        <v>Computer Networks</v>
      </c>
      <c r="K266" s="104">
        <v>3</v>
      </c>
      <c r="L266" s="104">
        <v>0</v>
      </c>
    </row>
    <row r="267" spans="1:12">
      <c r="A267" s="136">
        <v>45014</v>
      </c>
      <c r="B267" s="137" t="str">
        <f t="shared" si="15"/>
        <v>Wednesday</v>
      </c>
      <c r="C267" s="117" t="s">
        <v>1039</v>
      </c>
      <c r="D267" s="117" t="s">
        <v>214</v>
      </c>
      <c r="E267" s="151">
        <v>0</v>
      </c>
      <c r="F267" s="117" t="str">
        <f t="shared" si="18"/>
        <v>01.30 AM TO 04.30 PM</v>
      </c>
      <c r="G267" s="117" t="s">
        <v>869</v>
      </c>
      <c r="H267" s="117" t="s">
        <v>974</v>
      </c>
      <c r="I267" s="117" t="s">
        <v>256</v>
      </c>
      <c r="J267" s="117" t="str">
        <f>VLOOKUP(I267,CourseList!$F:$G,2,FALSE)</f>
        <v>Water Treatment and Supply Systems</v>
      </c>
      <c r="K267" s="104">
        <v>3</v>
      </c>
      <c r="L267" s="104">
        <v>0</v>
      </c>
    </row>
    <row r="268" spans="1:12">
      <c r="A268" s="136">
        <v>45014</v>
      </c>
      <c r="B268" s="137" t="str">
        <f t="shared" si="15"/>
        <v>Wednesday</v>
      </c>
      <c r="C268" s="117" t="s">
        <v>1039</v>
      </c>
      <c r="D268" s="117" t="s">
        <v>268</v>
      </c>
      <c r="E268" s="151">
        <v>0</v>
      </c>
      <c r="F268" s="117" t="str">
        <f t="shared" si="18"/>
        <v>01.30 AM TO 04.30 PM</v>
      </c>
      <c r="G268" s="117" t="s">
        <v>869</v>
      </c>
      <c r="H268" s="117" t="s">
        <v>981</v>
      </c>
      <c r="I268" s="117" t="s">
        <v>423</v>
      </c>
      <c r="J268" s="117" t="s">
        <v>241</v>
      </c>
      <c r="K268" s="104">
        <v>3</v>
      </c>
      <c r="L268" s="104">
        <v>0</v>
      </c>
    </row>
    <row r="269" spans="1:12">
      <c r="A269" s="136">
        <v>45014</v>
      </c>
      <c r="B269" s="137" t="str">
        <f t="shared" si="15"/>
        <v>Wednesday</v>
      </c>
      <c r="C269" s="117" t="s">
        <v>1039</v>
      </c>
      <c r="D269" s="117" t="s">
        <v>299</v>
      </c>
      <c r="E269" s="151">
        <v>0</v>
      </c>
      <c r="F269" s="117" t="str">
        <f t="shared" si="18"/>
        <v>01.30 AM TO 04.30 PM</v>
      </c>
      <c r="G269" s="117" t="s">
        <v>869</v>
      </c>
      <c r="H269" s="117" t="s">
        <v>988</v>
      </c>
      <c r="I269" s="117" t="s">
        <v>320</v>
      </c>
      <c r="J269" s="117" t="str">
        <f>VLOOKUP(I269,CourseList!$F:$G,2,FALSE)</f>
        <v>Electromagnetic Engineering</v>
      </c>
      <c r="K269" s="104">
        <v>3</v>
      </c>
      <c r="L269" s="104">
        <v>34</v>
      </c>
    </row>
    <row r="270" spans="1:12">
      <c r="A270" s="136">
        <v>45014</v>
      </c>
      <c r="B270" s="137" t="str">
        <f>TEXT(A270,"dddd")</f>
        <v>Wednesday</v>
      </c>
      <c r="C270" s="117" t="s">
        <v>1039</v>
      </c>
      <c r="D270" s="117" t="s">
        <v>811</v>
      </c>
      <c r="E270" s="151">
        <v>0</v>
      </c>
      <c r="F270" s="117" t="str">
        <f>VLOOKUP(G270,$O$2:$P$4,2,FALSE)</f>
        <v>01.30 AM TO 04.30 PM</v>
      </c>
      <c r="G270" s="117" t="s">
        <v>869</v>
      </c>
      <c r="H270" s="117" t="s">
        <v>995</v>
      </c>
      <c r="I270" s="117" t="s">
        <v>359</v>
      </c>
      <c r="J270" s="117" t="str">
        <f>VLOOKUP(I270,CourseList!$F:$G,2,FALSE)</f>
        <v>Kinematics of Machines</v>
      </c>
      <c r="K270" s="144">
        <v>3</v>
      </c>
      <c r="L270" s="104">
        <v>0</v>
      </c>
    </row>
    <row r="271" spans="1:12" s="114" customFormat="1" ht="15.75">
      <c r="A271" s="148">
        <v>0</v>
      </c>
      <c r="B271" s="149" t="str">
        <f t="shared" ref="B271:B325" si="19">TEXT(A271,"dddd")</f>
        <v>Saturday</v>
      </c>
      <c r="C271" s="150">
        <v>0</v>
      </c>
      <c r="D271" s="150">
        <v>0</v>
      </c>
      <c r="E271" s="150">
        <v>0</v>
      </c>
      <c r="F271" s="150">
        <v>0</v>
      </c>
      <c r="G271" s="150">
        <v>0</v>
      </c>
      <c r="H271" s="150">
        <v>0</v>
      </c>
      <c r="I271" s="150">
        <v>0</v>
      </c>
      <c r="J271" s="150">
        <v>0</v>
      </c>
      <c r="K271" s="113"/>
      <c r="L271" s="163">
        <f>SUM(L255:L270)</f>
        <v>127</v>
      </c>
    </row>
    <row r="272" spans="1:12">
      <c r="A272" s="136">
        <v>45016</v>
      </c>
      <c r="B272" s="137" t="str">
        <f t="shared" si="19"/>
        <v>Friday</v>
      </c>
      <c r="C272" s="117" t="s">
        <v>1038</v>
      </c>
      <c r="D272" s="117" t="s">
        <v>12</v>
      </c>
      <c r="E272" s="117" t="s">
        <v>869</v>
      </c>
      <c r="F272" s="117" t="str">
        <f t="shared" ref="F272:F279" si="20">VLOOKUP(G272,$O$2:$P$4,2,FALSE)</f>
        <v>09.30 AM TO 12.30 PM</v>
      </c>
      <c r="G272" s="117" t="s">
        <v>865</v>
      </c>
      <c r="H272" s="117" t="s">
        <v>936</v>
      </c>
      <c r="I272" s="117" t="s">
        <v>22</v>
      </c>
      <c r="J272" s="117" t="str">
        <f>VLOOKUP(I272,CourseList!$F:$G,2,FALSE)</f>
        <v>Basic Civil Engineering</v>
      </c>
      <c r="K272" s="104">
        <v>4</v>
      </c>
      <c r="L272" s="104">
        <v>10</v>
      </c>
    </row>
    <row r="273" spans="1:12">
      <c r="A273" s="136">
        <v>45016</v>
      </c>
      <c r="B273" s="137" t="str">
        <f t="shared" si="19"/>
        <v>Friday</v>
      </c>
      <c r="C273" s="117" t="s">
        <v>1038</v>
      </c>
      <c r="D273" s="117" t="s">
        <v>12</v>
      </c>
      <c r="E273" s="117" t="s">
        <v>880</v>
      </c>
      <c r="F273" s="117" t="str">
        <f t="shared" si="20"/>
        <v>09.30 AM TO 12.30 PM</v>
      </c>
      <c r="G273" s="117" t="s">
        <v>865</v>
      </c>
      <c r="H273" s="117" t="s">
        <v>937</v>
      </c>
      <c r="I273" s="117" t="s">
        <v>42</v>
      </c>
      <c r="J273" s="117" t="str">
        <f>VLOOKUP(I273,CourseList!$F:$G,2,FALSE)</f>
        <v>Basic Civil Engineering</v>
      </c>
      <c r="L273" s="104">
        <v>25</v>
      </c>
    </row>
    <row r="274" spans="1:12">
      <c r="A274" s="136">
        <v>45016</v>
      </c>
      <c r="B274" s="137" t="str">
        <f t="shared" si="19"/>
        <v>Friday</v>
      </c>
      <c r="C274" s="117" t="s">
        <v>1040</v>
      </c>
      <c r="D274" s="117" t="s">
        <v>107</v>
      </c>
      <c r="E274" s="117">
        <v>0</v>
      </c>
      <c r="F274" s="117" t="str">
        <f t="shared" si="20"/>
        <v>09.30 AM TO 12.30 PM</v>
      </c>
      <c r="G274" s="117" t="s">
        <v>865</v>
      </c>
      <c r="H274" s="117" t="s">
        <v>944</v>
      </c>
      <c r="I274" s="117" t="s">
        <v>433</v>
      </c>
      <c r="J274" s="117" t="str">
        <f>VLOOKUP(I274,CourseList!$F:$G,2,FALSE)</f>
        <v>Bioreaction Engineering</v>
      </c>
      <c r="K274" s="104">
        <v>4</v>
      </c>
      <c r="L274" s="104">
        <v>6</v>
      </c>
    </row>
    <row r="275" spans="1:12">
      <c r="A275" s="136">
        <v>45016</v>
      </c>
      <c r="B275" s="137" t="str">
        <f t="shared" si="19"/>
        <v>Friday</v>
      </c>
      <c r="C275" s="117" t="s">
        <v>1040</v>
      </c>
      <c r="D275" s="117" t="s">
        <v>139</v>
      </c>
      <c r="E275" s="117">
        <v>0</v>
      </c>
      <c r="F275" s="117" t="str">
        <f t="shared" si="20"/>
        <v>09.30 AM TO 12.30 PM</v>
      </c>
      <c r="G275" s="117" t="s">
        <v>865</v>
      </c>
      <c r="H275" s="117" t="s">
        <v>951</v>
      </c>
      <c r="I275" s="117" t="s">
        <v>900</v>
      </c>
      <c r="J275" s="117" t="str">
        <f>VLOOKUP(I275,CourseList!$F:$G,2,FALSE)</f>
        <v>Geotechnical Engineering</v>
      </c>
      <c r="K275" s="104">
        <v>4</v>
      </c>
      <c r="L275" s="104">
        <v>6</v>
      </c>
    </row>
    <row r="276" spans="1:12">
      <c r="A276" s="136">
        <v>45016</v>
      </c>
      <c r="B276" s="137" t="str">
        <f t="shared" si="19"/>
        <v>Friday</v>
      </c>
      <c r="C276" s="117" t="s">
        <v>1040</v>
      </c>
      <c r="D276" s="117" t="s">
        <v>152</v>
      </c>
      <c r="E276" s="117">
        <v>0</v>
      </c>
      <c r="F276" s="117" t="str">
        <f t="shared" si="20"/>
        <v>09.30 AM TO 12.30 PM</v>
      </c>
      <c r="G276" s="117" t="s">
        <v>865</v>
      </c>
      <c r="H276" s="117" t="s">
        <v>958</v>
      </c>
      <c r="I276" s="117" t="s">
        <v>504</v>
      </c>
      <c r="J276" s="117" t="str">
        <f>VLOOKUP(I276,CourseList!$F:$G,2,FALSE)</f>
        <v>Machine Learning</v>
      </c>
      <c r="K276" s="104">
        <v>4</v>
      </c>
      <c r="L276" s="104">
        <v>21</v>
      </c>
    </row>
    <row r="277" spans="1:12">
      <c r="A277" s="136">
        <v>45016</v>
      </c>
      <c r="B277" s="137" t="str">
        <f t="shared" si="19"/>
        <v>Friday</v>
      </c>
      <c r="C277" s="117" t="s">
        <v>1040</v>
      </c>
      <c r="D277" s="117" t="s">
        <v>214</v>
      </c>
      <c r="E277" s="117">
        <v>0</v>
      </c>
      <c r="F277" s="117" t="str">
        <f t="shared" si="20"/>
        <v>09.30 AM TO 12.30 PM</v>
      </c>
      <c r="G277" s="117" t="s">
        <v>865</v>
      </c>
      <c r="H277" s="117" t="s">
        <v>975</v>
      </c>
      <c r="I277" s="117" t="s">
        <v>461</v>
      </c>
      <c r="J277" s="117" t="str">
        <f>VLOOKUP(I277,CourseList!$F:$G,2,FALSE)</f>
        <v>Irrigation &amp; Hydraulic Structures</v>
      </c>
      <c r="K277" s="104">
        <v>4</v>
      </c>
      <c r="L277" s="104">
        <v>34</v>
      </c>
    </row>
    <row r="278" spans="1:12">
      <c r="A278" s="136">
        <v>45016</v>
      </c>
      <c r="B278" s="137" t="str">
        <f t="shared" si="19"/>
        <v>Friday</v>
      </c>
      <c r="C278" s="117" t="s">
        <v>1040</v>
      </c>
      <c r="D278" s="117" t="s">
        <v>268</v>
      </c>
      <c r="E278" s="117">
        <v>0</v>
      </c>
      <c r="F278" s="117" t="str">
        <f t="shared" si="20"/>
        <v>09.30 AM TO 12.30 PM</v>
      </c>
      <c r="G278" s="117" t="s">
        <v>865</v>
      </c>
      <c r="H278" s="117" t="s">
        <v>982</v>
      </c>
      <c r="I278" s="117" t="s">
        <v>533</v>
      </c>
      <c r="J278" s="117" t="str">
        <f>VLOOKUP(I278,CourseList!$F:$G,2,FALSE)</f>
        <v>Power Transmission and Distribution</v>
      </c>
      <c r="K278" s="104">
        <v>4</v>
      </c>
      <c r="L278" s="104">
        <v>5</v>
      </c>
    </row>
    <row r="279" spans="1:12">
      <c r="A279" s="136">
        <v>45016</v>
      </c>
      <c r="B279" s="137" t="str">
        <f t="shared" si="19"/>
        <v>Friday</v>
      </c>
      <c r="C279" s="117" t="s">
        <v>1040</v>
      </c>
      <c r="D279" s="117" t="s">
        <v>299</v>
      </c>
      <c r="E279" s="117">
        <v>0</v>
      </c>
      <c r="F279" s="117" t="str">
        <f t="shared" si="20"/>
        <v>09.30 AM TO 12.30 PM</v>
      </c>
      <c r="G279" s="117" t="s">
        <v>865</v>
      </c>
      <c r="H279" s="117" t="s">
        <v>989</v>
      </c>
      <c r="I279" s="117" t="s">
        <v>560</v>
      </c>
      <c r="J279" s="117" t="str">
        <f>VLOOKUP(I279,CourseList!$F:$G,2,FALSE)</f>
        <v>Signals and Systems</v>
      </c>
      <c r="K279" s="104">
        <v>4</v>
      </c>
      <c r="L279" s="104">
        <v>16</v>
      </c>
    </row>
    <row r="280" spans="1:12" s="115" customFormat="1">
      <c r="A280" s="136">
        <v>45016</v>
      </c>
      <c r="B280" s="137" t="str">
        <f>TEXT(A280,"dddd")</f>
        <v>Friday</v>
      </c>
      <c r="C280" s="117" t="s">
        <v>1040</v>
      </c>
      <c r="D280" s="117" t="s">
        <v>811</v>
      </c>
      <c r="E280" s="117">
        <v>0</v>
      </c>
      <c r="F280" s="117" t="str">
        <f>VLOOKUP(G280,$O$2:$P$4,2,FALSE)</f>
        <v>09.30 AM TO 12.30 PM</v>
      </c>
      <c r="G280" s="117" t="s">
        <v>865</v>
      </c>
      <c r="H280" s="117" t="s">
        <v>996</v>
      </c>
      <c r="I280" s="117" t="s">
        <v>588</v>
      </c>
      <c r="J280" s="117" t="str">
        <f>VLOOKUP(I280,CourseList!$F:$G,2,FALSE)</f>
        <v>Design of Machine Elements</v>
      </c>
      <c r="K280" s="118">
        <v>4</v>
      </c>
      <c r="L280" s="104">
        <v>64</v>
      </c>
    </row>
    <row r="281" spans="1:12" s="109" customFormat="1" ht="15.75">
      <c r="A281" s="145">
        <v>0</v>
      </c>
      <c r="B281" s="146" t="str">
        <f t="shared" si="19"/>
        <v>Saturday</v>
      </c>
      <c r="C281" s="147">
        <v>0</v>
      </c>
      <c r="D281" s="147">
        <v>0</v>
      </c>
      <c r="E281" s="147">
        <v>0</v>
      </c>
      <c r="F281" s="147">
        <v>0</v>
      </c>
      <c r="G281" s="147">
        <v>0</v>
      </c>
      <c r="H281" s="147">
        <v>0</v>
      </c>
      <c r="I281" s="147">
        <v>0</v>
      </c>
      <c r="J281" s="147">
        <v>0</v>
      </c>
      <c r="K281" s="108"/>
      <c r="L281" s="163">
        <f>SUM(L272:L280)</f>
        <v>187</v>
      </c>
    </row>
    <row r="282" spans="1:12">
      <c r="A282" s="136">
        <v>45016</v>
      </c>
      <c r="B282" s="137" t="str">
        <f t="shared" si="19"/>
        <v>Friday</v>
      </c>
      <c r="C282" s="117" t="s">
        <v>1038</v>
      </c>
      <c r="D282" s="117" t="s">
        <v>12</v>
      </c>
      <c r="E282" s="117" t="s">
        <v>880</v>
      </c>
      <c r="F282" s="117" t="str">
        <f t="shared" ref="F282:F306" si="21">VLOOKUP(G282,$O$2:$P$4,2,FALSE)</f>
        <v>01.30 AM TO 04.30 PM</v>
      </c>
      <c r="G282" s="117" t="s">
        <v>869</v>
      </c>
      <c r="H282" s="117" t="s">
        <v>936</v>
      </c>
      <c r="I282" s="117" t="s">
        <v>30</v>
      </c>
      <c r="J282" s="117" t="str">
        <f>VLOOKUP(I282,CourseList!$F:$G,2,FALSE)</f>
        <v>Engineering Mechanics</v>
      </c>
      <c r="K282" s="104">
        <v>4</v>
      </c>
      <c r="L282" s="104">
        <v>17</v>
      </c>
    </row>
    <row r="283" spans="1:12">
      <c r="A283" s="136">
        <v>45016</v>
      </c>
      <c r="B283" s="137" t="str">
        <f t="shared" si="19"/>
        <v>Friday</v>
      </c>
      <c r="C283" s="117" t="s">
        <v>1038</v>
      </c>
      <c r="D283" s="117" t="s">
        <v>12</v>
      </c>
      <c r="E283" s="117" t="s">
        <v>869</v>
      </c>
      <c r="F283" s="117" t="str">
        <f t="shared" si="21"/>
        <v>01.30 AM TO 04.30 PM</v>
      </c>
      <c r="G283" s="117" t="s">
        <v>869</v>
      </c>
      <c r="H283" s="117" t="s">
        <v>937</v>
      </c>
      <c r="I283" s="117" t="s">
        <v>46</v>
      </c>
      <c r="J283" s="117" t="str">
        <f>VLOOKUP(I283,CourseList!$F:$G,2,FALSE)</f>
        <v>Engineering Mechanics</v>
      </c>
      <c r="L283" s="104">
        <v>21</v>
      </c>
    </row>
    <row r="284" spans="1:12">
      <c r="A284" s="136">
        <v>45016</v>
      </c>
      <c r="B284" s="137" t="str">
        <f t="shared" si="19"/>
        <v>Friday</v>
      </c>
      <c r="C284" s="117" t="s">
        <v>1040</v>
      </c>
      <c r="D284" s="117" t="s">
        <v>107</v>
      </c>
      <c r="E284" s="117">
        <v>0</v>
      </c>
      <c r="F284" s="117" t="str">
        <f t="shared" si="21"/>
        <v>01.30 AM TO 04.30 PM</v>
      </c>
      <c r="G284" s="117" t="s">
        <v>869</v>
      </c>
      <c r="H284" s="117" t="s">
        <v>945</v>
      </c>
      <c r="I284" s="117" t="s">
        <v>448</v>
      </c>
      <c r="J284" s="117" t="str">
        <f>VLOOKUP(I284,CourseList!$F:$G,2,FALSE)</f>
        <v>Bioreactor Design and Controls</v>
      </c>
      <c r="K284" s="104">
        <v>4</v>
      </c>
      <c r="L284" s="104">
        <v>3</v>
      </c>
    </row>
    <row r="285" spans="1:12">
      <c r="A285" s="136">
        <v>45016</v>
      </c>
      <c r="B285" s="137" t="str">
        <f t="shared" si="19"/>
        <v>Friday</v>
      </c>
      <c r="C285" s="117" t="s">
        <v>1040</v>
      </c>
      <c r="D285" s="117" t="s">
        <v>139</v>
      </c>
      <c r="E285" s="117">
        <v>0</v>
      </c>
      <c r="F285" s="117" t="str">
        <f t="shared" si="21"/>
        <v>01.30 AM TO 04.30 PM</v>
      </c>
      <c r="G285" s="117" t="s">
        <v>869</v>
      </c>
      <c r="H285" s="117" t="s">
        <v>952</v>
      </c>
      <c r="I285" s="117" t="s">
        <v>918</v>
      </c>
      <c r="J285" s="117" t="str">
        <f>VLOOKUP(I285,CourseList!$F:$G,2,FALSE)</f>
        <v>Environmental Geotechnology (PE-III)</v>
      </c>
      <c r="K285" s="104">
        <v>4</v>
      </c>
      <c r="L285" s="104">
        <v>0</v>
      </c>
    </row>
    <row r="286" spans="1:12">
      <c r="A286" s="136">
        <v>45016</v>
      </c>
      <c r="B286" s="137" t="str">
        <f t="shared" si="19"/>
        <v>Friday</v>
      </c>
      <c r="C286" s="117" t="s">
        <v>1040</v>
      </c>
      <c r="D286" s="117" t="s">
        <v>139</v>
      </c>
      <c r="E286" s="117">
        <v>0</v>
      </c>
      <c r="F286" s="117" t="str">
        <f t="shared" si="21"/>
        <v>01.30 AM TO 04.30 PM</v>
      </c>
      <c r="G286" s="117" t="s">
        <v>869</v>
      </c>
      <c r="H286" s="117" t="s">
        <v>952</v>
      </c>
      <c r="I286" s="117" t="s">
        <v>919</v>
      </c>
      <c r="J286" s="117" t="str">
        <f>VLOOKUP(I286,CourseList!$F:$G,2,FALSE)</f>
        <v>Optimization Techniques (PE-III)</v>
      </c>
      <c r="K286" s="104">
        <v>4</v>
      </c>
      <c r="L286" s="104">
        <v>0</v>
      </c>
    </row>
    <row r="287" spans="1:12">
      <c r="A287" s="136">
        <v>45016</v>
      </c>
      <c r="B287" s="137" t="str">
        <f t="shared" si="19"/>
        <v>Friday</v>
      </c>
      <c r="C287" s="117" t="s">
        <v>1040</v>
      </c>
      <c r="D287" s="117" t="s">
        <v>139</v>
      </c>
      <c r="E287" s="117">
        <v>0</v>
      </c>
      <c r="F287" s="117" t="str">
        <f t="shared" si="21"/>
        <v>01.30 AM TO 04.30 PM</v>
      </c>
      <c r="G287" s="117" t="s">
        <v>869</v>
      </c>
      <c r="H287" s="117" t="s">
        <v>952</v>
      </c>
      <c r="I287" s="117" t="s">
        <v>920</v>
      </c>
      <c r="J287" s="117" t="str">
        <f>VLOOKUP(I287,CourseList!$F:$G,2,FALSE)</f>
        <v>Operation and Maintenance of Environmental Facilities (PE-III)</v>
      </c>
      <c r="K287" s="104">
        <v>4</v>
      </c>
      <c r="L287" s="104">
        <v>0</v>
      </c>
    </row>
    <row r="288" spans="1:12">
      <c r="A288" s="136">
        <v>45016</v>
      </c>
      <c r="B288" s="137" t="str">
        <f t="shared" si="19"/>
        <v>Friday</v>
      </c>
      <c r="C288" s="117" t="s">
        <v>1040</v>
      </c>
      <c r="D288" s="117" t="s">
        <v>152</v>
      </c>
      <c r="E288" s="117">
        <v>0</v>
      </c>
      <c r="F288" s="117" t="str">
        <f t="shared" si="21"/>
        <v>01.30 AM TO 04.30 PM</v>
      </c>
      <c r="G288" s="117" t="s">
        <v>869</v>
      </c>
      <c r="H288" s="117" t="s">
        <v>959</v>
      </c>
      <c r="I288" s="117" t="s">
        <v>518</v>
      </c>
      <c r="J288" s="117" t="str">
        <f>VLOOKUP(I288,CourseList!$F:$G,2,FALSE)</f>
        <v>Software Testing and Quality Assurance (PE-II)</v>
      </c>
      <c r="K288" s="104">
        <v>4</v>
      </c>
      <c r="L288" s="104">
        <v>8</v>
      </c>
    </row>
    <row r="289" spans="1:12">
      <c r="A289" s="136">
        <v>45016</v>
      </c>
      <c r="B289" s="137" t="str">
        <f t="shared" si="19"/>
        <v>Friday</v>
      </c>
      <c r="C289" s="117" t="s">
        <v>1040</v>
      </c>
      <c r="D289" s="117" t="s">
        <v>152</v>
      </c>
      <c r="E289" s="117">
        <v>0</v>
      </c>
      <c r="F289" s="117" t="str">
        <f t="shared" si="21"/>
        <v>01.30 AM TO 04.30 PM</v>
      </c>
      <c r="G289" s="117" t="s">
        <v>869</v>
      </c>
      <c r="H289" s="117" t="s">
        <v>959</v>
      </c>
      <c r="I289" s="117" t="s">
        <v>520</v>
      </c>
      <c r="J289" s="117" t="str">
        <f>VLOOKUP(I289,CourseList!$F:$G,2,FALSE)</f>
        <v>Data Analytics (PE-II)</v>
      </c>
      <c r="K289" s="104">
        <v>4</v>
      </c>
      <c r="L289" s="104">
        <v>2</v>
      </c>
    </row>
    <row r="290" spans="1:12">
      <c r="A290" s="136">
        <v>45016</v>
      </c>
      <c r="B290" s="137" t="str">
        <f t="shared" si="19"/>
        <v>Friday</v>
      </c>
      <c r="C290" s="117" t="s">
        <v>1040</v>
      </c>
      <c r="D290" s="117" t="s">
        <v>152</v>
      </c>
      <c r="E290" s="117">
        <v>0</v>
      </c>
      <c r="F290" s="117" t="str">
        <f t="shared" si="21"/>
        <v>01.30 AM TO 04.30 PM</v>
      </c>
      <c r="G290" s="117" t="s">
        <v>869</v>
      </c>
      <c r="H290" s="117" t="s">
        <v>959</v>
      </c>
      <c r="I290" s="117" t="s">
        <v>522</v>
      </c>
      <c r="J290" s="117" t="str">
        <f>VLOOKUP(I290,CourseList!$F:$G,2,FALSE)</f>
        <v>Ad-hoc Wireless Networks (PE-II)</v>
      </c>
      <c r="K290" s="104">
        <v>4</v>
      </c>
      <c r="L290" s="104">
        <v>0</v>
      </c>
    </row>
    <row r="291" spans="1:12">
      <c r="A291" s="136">
        <v>45016</v>
      </c>
      <c r="B291" s="137" t="str">
        <f t="shared" si="19"/>
        <v>Friday</v>
      </c>
      <c r="C291" s="117" t="s">
        <v>1040</v>
      </c>
      <c r="D291" s="117" t="s">
        <v>214</v>
      </c>
      <c r="E291" s="117">
        <v>0</v>
      </c>
      <c r="F291" s="117" t="str">
        <f t="shared" si="21"/>
        <v>01.30 AM TO 04.30 PM</v>
      </c>
      <c r="G291" s="117" t="s">
        <v>869</v>
      </c>
      <c r="H291" s="117" t="s">
        <v>976</v>
      </c>
      <c r="I291" s="117" t="s">
        <v>473</v>
      </c>
      <c r="J291" s="117" t="str">
        <f>VLOOKUP(I291,CourseList!$F:$G,2,FALSE)</f>
        <v>Water Power Engineering (PE-I)</v>
      </c>
      <c r="K291" s="104">
        <v>4</v>
      </c>
      <c r="L291" s="104">
        <v>0</v>
      </c>
    </row>
    <row r="292" spans="1:12">
      <c r="A292" s="136">
        <v>45016</v>
      </c>
      <c r="B292" s="137" t="str">
        <f t="shared" si="19"/>
        <v>Friday</v>
      </c>
      <c r="C292" s="117" t="s">
        <v>1040</v>
      </c>
      <c r="D292" s="117" t="s">
        <v>214</v>
      </c>
      <c r="E292" s="117">
        <v>0</v>
      </c>
      <c r="F292" s="117" t="str">
        <f t="shared" si="21"/>
        <v>01.30 AM TO 04.30 PM</v>
      </c>
      <c r="G292" s="117" t="s">
        <v>869</v>
      </c>
      <c r="H292" s="117" t="s">
        <v>976</v>
      </c>
      <c r="I292" s="117" t="s">
        <v>475</v>
      </c>
      <c r="J292" s="117" t="str">
        <f>VLOOKUP(I292,CourseList!$F:$G,2,FALSE)</f>
        <v>Transportation And Smart City Planning (PE-I)</v>
      </c>
      <c r="K292" s="104">
        <v>4</v>
      </c>
      <c r="L292" s="104">
        <v>0</v>
      </c>
    </row>
    <row r="293" spans="1:12">
      <c r="A293" s="136">
        <v>45016</v>
      </c>
      <c r="B293" s="137" t="str">
        <f t="shared" si="19"/>
        <v>Friday</v>
      </c>
      <c r="C293" s="117" t="s">
        <v>1040</v>
      </c>
      <c r="D293" s="117" t="s">
        <v>214</v>
      </c>
      <c r="E293" s="117">
        <v>0</v>
      </c>
      <c r="F293" s="117" t="str">
        <f t="shared" si="21"/>
        <v>01.30 AM TO 04.30 PM</v>
      </c>
      <c r="G293" s="117" t="s">
        <v>869</v>
      </c>
      <c r="H293" s="117" t="s">
        <v>976</v>
      </c>
      <c r="I293" s="117" t="s">
        <v>477</v>
      </c>
      <c r="J293" s="117" t="str">
        <f>VLOOKUP(I293,CourseList!$F:$G,2,FALSE)</f>
        <v>GIS And Geo- Informatics(PE-I)</v>
      </c>
      <c r="K293" s="104">
        <v>4</v>
      </c>
      <c r="L293" s="104">
        <v>0</v>
      </c>
    </row>
    <row r="294" spans="1:12">
      <c r="A294" s="136">
        <v>45016</v>
      </c>
      <c r="B294" s="137" t="str">
        <f t="shared" si="19"/>
        <v>Friday</v>
      </c>
      <c r="C294" s="117" t="s">
        <v>1040</v>
      </c>
      <c r="D294" s="117" t="s">
        <v>214</v>
      </c>
      <c r="E294" s="117">
        <v>0</v>
      </c>
      <c r="F294" s="117" t="str">
        <f t="shared" si="21"/>
        <v>01.30 AM TO 04.30 PM</v>
      </c>
      <c r="G294" s="117" t="s">
        <v>869</v>
      </c>
      <c r="H294" s="117" t="s">
        <v>976</v>
      </c>
      <c r="I294" s="117" t="s">
        <v>479</v>
      </c>
      <c r="J294" s="117" t="str">
        <f>VLOOKUP(I294,CourseList!$F:$G,2,FALSE)</f>
        <v>Legal Aspects In Construction Engineering (PE-I)</v>
      </c>
      <c r="K294" s="104">
        <v>4</v>
      </c>
      <c r="L294" s="104">
        <v>0</v>
      </c>
    </row>
    <row r="295" spans="1:12">
      <c r="A295" s="136">
        <v>45016</v>
      </c>
      <c r="B295" s="137" t="str">
        <f t="shared" si="19"/>
        <v>Friday</v>
      </c>
      <c r="C295" s="117" t="s">
        <v>1040</v>
      </c>
      <c r="D295" s="117" t="s">
        <v>214</v>
      </c>
      <c r="E295" s="117">
        <v>0</v>
      </c>
      <c r="F295" s="117" t="str">
        <f t="shared" si="21"/>
        <v>01.30 AM TO 04.30 PM</v>
      </c>
      <c r="G295" s="117" t="s">
        <v>869</v>
      </c>
      <c r="H295" s="117" t="s">
        <v>976</v>
      </c>
      <c r="I295" s="117" t="s">
        <v>481</v>
      </c>
      <c r="J295" s="117" t="str">
        <f>VLOOKUP(I295,CourseList!$F:$G,2,FALSE)</f>
        <v>Advance Waste Water Management (PE-I)</v>
      </c>
      <c r="K295" s="104">
        <v>4</v>
      </c>
      <c r="L295" s="104">
        <v>0</v>
      </c>
    </row>
    <row r="296" spans="1:12">
      <c r="A296" s="136">
        <v>45016</v>
      </c>
      <c r="B296" s="137" t="str">
        <f t="shared" si="19"/>
        <v>Friday</v>
      </c>
      <c r="C296" s="117" t="s">
        <v>1040</v>
      </c>
      <c r="D296" s="117" t="s">
        <v>214</v>
      </c>
      <c r="E296" s="117">
        <v>0</v>
      </c>
      <c r="F296" s="117" t="str">
        <f t="shared" si="21"/>
        <v>01.30 AM TO 04.30 PM</v>
      </c>
      <c r="G296" s="117" t="s">
        <v>869</v>
      </c>
      <c r="H296" s="117" t="s">
        <v>976</v>
      </c>
      <c r="I296" s="117" t="s">
        <v>483</v>
      </c>
      <c r="J296" s="117" t="str">
        <f>VLOOKUP(I296,CourseList!$F:$G,2,FALSE)</f>
        <v>Advanced Construction Practices (PE-I)</v>
      </c>
      <c r="K296" s="104">
        <v>4</v>
      </c>
      <c r="L296" s="104">
        <v>1</v>
      </c>
    </row>
    <row r="297" spans="1:12">
      <c r="A297" s="136">
        <v>45016</v>
      </c>
      <c r="B297" s="137" t="str">
        <f t="shared" si="19"/>
        <v>Friday</v>
      </c>
      <c r="C297" s="117" t="s">
        <v>1040</v>
      </c>
      <c r="D297" s="117" t="s">
        <v>214</v>
      </c>
      <c r="E297" s="117">
        <v>0</v>
      </c>
      <c r="F297" s="117" t="str">
        <f t="shared" si="21"/>
        <v>01.30 AM TO 04.30 PM</v>
      </c>
      <c r="G297" s="117" t="s">
        <v>869</v>
      </c>
      <c r="H297" s="117" t="s">
        <v>976</v>
      </c>
      <c r="I297" s="117" t="s">
        <v>485</v>
      </c>
      <c r="J297" s="117" t="str">
        <f>VLOOKUP(I297,CourseList!$F:$G,2,FALSE)</f>
        <v>Human Resource Development (PE-I)</v>
      </c>
      <c r="K297" s="104">
        <v>4</v>
      </c>
      <c r="L297" s="104">
        <v>0</v>
      </c>
    </row>
    <row r="298" spans="1:12">
      <c r="A298" s="136">
        <v>45016</v>
      </c>
      <c r="B298" s="137" t="str">
        <f t="shared" si="19"/>
        <v>Friday</v>
      </c>
      <c r="C298" s="117" t="s">
        <v>1040</v>
      </c>
      <c r="D298" s="117" t="s">
        <v>268</v>
      </c>
      <c r="E298" s="117">
        <v>0</v>
      </c>
      <c r="F298" s="117" t="str">
        <f t="shared" si="21"/>
        <v>01.30 AM TO 04.30 PM</v>
      </c>
      <c r="G298" s="117" t="s">
        <v>869</v>
      </c>
      <c r="H298" s="117" t="s">
        <v>983</v>
      </c>
      <c r="I298" s="117" t="s">
        <v>550</v>
      </c>
      <c r="J298" s="117" t="str">
        <f>VLOOKUP(I298,CourseList!$F:$G,2,FALSE)</f>
        <v>HVDC Transmission System and FACTS</v>
      </c>
      <c r="K298" s="104">
        <v>4</v>
      </c>
      <c r="L298" s="104">
        <v>0</v>
      </c>
    </row>
    <row r="299" spans="1:12">
      <c r="A299" s="136">
        <v>45016</v>
      </c>
      <c r="B299" s="137" t="str">
        <f t="shared" si="19"/>
        <v>Friday</v>
      </c>
      <c r="C299" s="117" t="s">
        <v>1040</v>
      </c>
      <c r="D299" s="117" t="s">
        <v>268</v>
      </c>
      <c r="E299" s="117">
        <v>0</v>
      </c>
      <c r="F299" s="117" t="str">
        <f t="shared" si="21"/>
        <v>01.30 AM TO 04.30 PM</v>
      </c>
      <c r="G299" s="117" t="s">
        <v>869</v>
      </c>
      <c r="H299" s="117" t="s">
        <v>983</v>
      </c>
      <c r="I299" s="117" t="s">
        <v>552</v>
      </c>
      <c r="J299" s="117" t="str">
        <f>VLOOKUP(I299,CourseList!$F:$G,2,FALSE)</f>
        <v>Electrical Machine Design</v>
      </c>
      <c r="K299" s="104">
        <v>4</v>
      </c>
      <c r="L299" s="104">
        <v>0</v>
      </c>
    </row>
    <row r="300" spans="1:12">
      <c r="A300" s="136">
        <v>45016</v>
      </c>
      <c r="B300" s="137" t="str">
        <f t="shared" si="19"/>
        <v>Friday</v>
      </c>
      <c r="C300" s="117" t="s">
        <v>1040</v>
      </c>
      <c r="D300" s="117" t="s">
        <v>299</v>
      </c>
      <c r="E300" s="117">
        <v>0</v>
      </c>
      <c r="F300" s="117" t="str">
        <f t="shared" si="21"/>
        <v>01.30 AM TO 04.30 PM</v>
      </c>
      <c r="G300" s="117" t="s">
        <v>869</v>
      </c>
      <c r="H300" s="117" t="s">
        <v>990</v>
      </c>
      <c r="I300" s="117" t="s">
        <v>575</v>
      </c>
      <c r="J300" s="117" t="str">
        <f>VLOOKUP(I300,CourseList!$F:$G,2,FALSE)</f>
        <v>Information Theory &amp; coding</v>
      </c>
      <c r="K300" s="104">
        <v>4</v>
      </c>
      <c r="L300" s="104">
        <v>0</v>
      </c>
    </row>
    <row r="301" spans="1:12">
      <c r="A301" s="136">
        <v>45016</v>
      </c>
      <c r="B301" s="137" t="str">
        <f t="shared" si="19"/>
        <v>Friday</v>
      </c>
      <c r="C301" s="117" t="s">
        <v>1040</v>
      </c>
      <c r="D301" s="117" t="s">
        <v>299</v>
      </c>
      <c r="E301" s="117">
        <v>0</v>
      </c>
      <c r="F301" s="117" t="str">
        <f t="shared" si="21"/>
        <v>01.30 AM TO 04.30 PM</v>
      </c>
      <c r="G301" s="117" t="s">
        <v>869</v>
      </c>
      <c r="H301" s="117" t="s">
        <v>990</v>
      </c>
      <c r="I301" s="117" t="s">
        <v>577</v>
      </c>
      <c r="J301" s="117" t="str">
        <f>VLOOKUP(I301,CourseList!$F:$G,2,FALSE)</f>
        <v>Mechatronics (PE-II)</v>
      </c>
      <c r="K301" s="104">
        <v>4</v>
      </c>
      <c r="L301" s="104">
        <v>0</v>
      </c>
    </row>
    <row r="302" spans="1:12">
      <c r="A302" s="136">
        <v>45016</v>
      </c>
      <c r="B302" s="137" t="str">
        <f t="shared" si="19"/>
        <v>Friday</v>
      </c>
      <c r="C302" s="117" t="s">
        <v>1040</v>
      </c>
      <c r="D302" s="117" t="s">
        <v>299</v>
      </c>
      <c r="E302" s="117">
        <v>0</v>
      </c>
      <c r="F302" s="117" t="str">
        <f t="shared" si="21"/>
        <v>01.30 AM TO 04.30 PM</v>
      </c>
      <c r="G302" s="117" t="s">
        <v>869</v>
      </c>
      <c r="H302" s="117" t="s">
        <v>990</v>
      </c>
      <c r="I302" s="117" t="s">
        <v>579</v>
      </c>
      <c r="J302" s="117" t="str">
        <f>VLOOKUP(I302,CourseList!$F:$G,2,FALSE)</f>
        <v>Automotive Electronics (PE-II)</v>
      </c>
      <c r="K302" s="104">
        <v>4</v>
      </c>
      <c r="L302" s="104">
        <v>2</v>
      </c>
    </row>
    <row r="303" spans="1:12">
      <c r="A303" s="136">
        <v>45016</v>
      </c>
      <c r="B303" s="137" t="str">
        <f t="shared" si="19"/>
        <v>Friday</v>
      </c>
      <c r="C303" s="117" t="s">
        <v>1040</v>
      </c>
      <c r="D303" s="117" t="s">
        <v>811</v>
      </c>
      <c r="E303" s="117">
        <v>0</v>
      </c>
      <c r="F303" s="117" t="str">
        <f t="shared" si="21"/>
        <v>01.30 AM TO 04.30 PM</v>
      </c>
      <c r="G303" s="117" t="s">
        <v>869</v>
      </c>
      <c r="H303" s="117" t="s">
        <v>997</v>
      </c>
      <c r="I303" s="117" t="s">
        <v>600</v>
      </c>
      <c r="J303" s="117" t="str">
        <f>VLOOKUP(I303,CourseList!$F:$G,2,FALSE)</f>
        <v>Safety and Maintenance Engineering (PE-I)</v>
      </c>
      <c r="K303" s="104">
        <v>4</v>
      </c>
      <c r="L303" s="104">
        <v>1</v>
      </c>
    </row>
    <row r="304" spans="1:12">
      <c r="A304" s="136">
        <v>45016</v>
      </c>
      <c r="B304" s="137" t="str">
        <f t="shared" si="19"/>
        <v>Friday</v>
      </c>
      <c r="C304" s="117" t="s">
        <v>1040</v>
      </c>
      <c r="D304" s="117" t="s">
        <v>811</v>
      </c>
      <c r="E304" s="117">
        <v>0</v>
      </c>
      <c r="F304" s="117" t="str">
        <f t="shared" si="21"/>
        <v>01.30 AM TO 04.30 PM</v>
      </c>
      <c r="G304" s="117" t="s">
        <v>869</v>
      </c>
      <c r="H304" s="117" t="s">
        <v>997</v>
      </c>
      <c r="I304" s="117" t="s">
        <v>602</v>
      </c>
      <c r="J304" s="117" t="str">
        <f>VLOOKUP(I304,CourseList!$F:$G,2,FALSE)</f>
        <v>Computational Fluid Dynamics (PE-I)</v>
      </c>
      <c r="K304" s="104">
        <v>4</v>
      </c>
      <c r="L304" s="104">
        <v>0</v>
      </c>
    </row>
    <row r="305" spans="1:12">
      <c r="A305" s="136">
        <v>45016</v>
      </c>
      <c r="B305" s="137" t="str">
        <f t="shared" si="19"/>
        <v>Friday</v>
      </c>
      <c r="C305" s="117" t="s">
        <v>1040</v>
      </c>
      <c r="D305" s="117" t="s">
        <v>811</v>
      </c>
      <c r="E305" s="117">
        <v>0</v>
      </c>
      <c r="F305" s="117" t="str">
        <f t="shared" si="21"/>
        <v>01.30 AM TO 04.30 PM</v>
      </c>
      <c r="G305" s="117" t="s">
        <v>869</v>
      </c>
      <c r="H305" s="117" t="s">
        <v>997</v>
      </c>
      <c r="I305" s="117" t="s">
        <v>604</v>
      </c>
      <c r="J305" s="117" t="str">
        <f>VLOOKUP(I305,CourseList!$F:$G,2,FALSE)</f>
        <v>Operations Management (PE-I)</v>
      </c>
      <c r="K305" s="104">
        <v>4</v>
      </c>
      <c r="L305" s="104">
        <v>0</v>
      </c>
    </row>
    <row r="306" spans="1:12">
      <c r="A306" s="136">
        <v>45016</v>
      </c>
      <c r="B306" s="137" t="str">
        <f t="shared" si="19"/>
        <v>Friday</v>
      </c>
      <c r="C306" s="117" t="s">
        <v>1040</v>
      </c>
      <c r="D306" s="117" t="s">
        <v>811</v>
      </c>
      <c r="E306" s="117">
        <v>0</v>
      </c>
      <c r="F306" s="117" t="str">
        <f t="shared" si="21"/>
        <v>01.30 AM TO 04.30 PM</v>
      </c>
      <c r="G306" s="117" t="s">
        <v>869</v>
      </c>
      <c r="H306" s="117" t="s">
        <v>997</v>
      </c>
      <c r="I306" s="117" t="s">
        <v>606</v>
      </c>
      <c r="J306" s="117" t="str">
        <f>VLOOKUP(I306,CourseList!$F:$G,2,FALSE)</f>
        <v>Industrial Product Design (PE-I)</v>
      </c>
      <c r="K306" s="104">
        <v>4</v>
      </c>
      <c r="L306" s="104">
        <v>0</v>
      </c>
    </row>
    <row r="307" spans="1:12" s="115" customFormat="1">
      <c r="A307" s="136">
        <v>45016</v>
      </c>
      <c r="B307" s="137" t="str">
        <f>TEXT(A307,"dddd")</f>
        <v>Friday</v>
      </c>
      <c r="C307" s="117" t="s">
        <v>1040</v>
      </c>
      <c r="D307" s="117" t="s">
        <v>811</v>
      </c>
      <c r="E307" s="117">
        <v>0</v>
      </c>
      <c r="F307" s="117" t="str">
        <f>VLOOKUP(G307,$O$2:$P$4,2,FALSE)</f>
        <v>01.30 AM TO 04.30 PM</v>
      </c>
      <c r="G307" s="117" t="s">
        <v>869</v>
      </c>
      <c r="H307" s="117" t="s">
        <v>997</v>
      </c>
      <c r="I307" s="117" t="s">
        <v>608</v>
      </c>
      <c r="J307" s="117" t="str">
        <f>VLOOKUP(I307,CourseList!$F:$G,2,FALSE)</f>
        <v>Industrial Automation and Robotics (PE-I)</v>
      </c>
      <c r="K307" s="118">
        <v>4</v>
      </c>
      <c r="L307" s="104">
        <v>1</v>
      </c>
    </row>
    <row r="308" spans="1:12">
      <c r="A308" s="136">
        <v>45016</v>
      </c>
      <c r="B308" s="137" t="str">
        <f>TEXT(A308,"dddd")</f>
        <v>Friday</v>
      </c>
      <c r="C308" s="117" t="s">
        <v>1040</v>
      </c>
      <c r="D308" s="117" t="s">
        <v>811</v>
      </c>
      <c r="E308" s="117">
        <v>0</v>
      </c>
      <c r="F308" s="117" t="str">
        <f>VLOOKUP(G308,$O$2:$P$4,2,FALSE)</f>
        <v>01.30 AM TO 04.30 PM</v>
      </c>
      <c r="G308" s="117" t="s">
        <v>869</v>
      </c>
      <c r="H308" s="117" t="s">
        <v>997</v>
      </c>
      <c r="I308" s="117" t="s">
        <v>610</v>
      </c>
      <c r="J308" s="117" t="str">
        <f>VLOOKUP(I308,CourseList!$F:$G,2,FALSE)</f>
        <v>Applied Numerical Methods (PE-I)</v>
      </c>
      <c r="K308" s="104">
        <v>4</v>
      </c>
      <c r="L308" s="104">
        <v>0</v>
      </c>
    </row>
    <row r="309" spans="1:12" s="115" customFormat="1">
      <c r="A309" s="136">
        <v>45016</v>
      </c>
      <c r="B309" s="137" t="str">
        <f>TEXT(A309,"dddd")</f>
        <v>Friday</v>
      </c>
      <c r="C309" s="117" t="s">
        <v>1040</v>
      </c>
      <c r="D309" s="117" t="s">
        <v>811</v>
      </c>
      <c r="E309" s="117">
        <v>0</v>
      </c>
      <c r="F309" s="117" t="str">
        <f>VLOOKUP(G309,$O$2:$P$4,2,FALSE)</f>
        <v>01.30 AM TO 04.30 PM</v>
      </c>
      <c r="G309" s="117" t="s">
        <v>869</v>
      </c>
      <c r="H309" s="117" t="s">
        <v>997</v>
      </c>
      <c r="I309" s="117" t="s">
        <v>612</v>
      </c>
      <c r="J309" s="117" t="str">
        <f>VLOOKUP(I309,CourseList!$F:$G,2,FALSE)</f>
        <v>Advanced Automobile Design (PE-I)</v>
      </c>
      <c r="K309" s="118">
        <v>4</v>
      </c>
      <c r="L309" s="104">
        <v>1</v>
      </c>
    </row>
    <row r="310" spans="1:12" s="114" customFormat="1" ht="15.75">
      <c r="A310" s="148">
        <v>0</v>
      </c>
      <c r="B310" s="149" t="str">
        <f t="shared" si="19"/>
        <v>Saturday</v>
      </c>
      <c r="C310" s="150">
        <v>0</v>
      </c>
      <c r="D310" s="150">
        <v>0</v>
      </c>
      <c r="E310" s="150">
        <v>0</v>
      </c>
      <c r="F310" s="150">
        <v>0</v>
      </c>
      <c r="G310" s="150">
        <v>0</v>
      </c>
      <c r="H310" s="150">
        <v>0</v>
      </c>
      <c r="I310" s="150">
        <v>0</v>
      </c>
      <c r="J310" s="150">
        <v>0</v>
      </c>
      <c r="K310" s="113"/>
      <c r="L310" s="163">
        <f>SUM(L282:L309)</f>
        <v>57</v>
      </c>
    </row>
    <row r="311" spans="1:12">
      <c r="A311" s="136">
        <v>45017</v>
      </c>
      <c r="B311" s="137" t="str">
        <f t="shared" si="19"/>
        <v>Saturday</v>
      </c>
      <c r="C311" s="117" t="s">
        <v>1039</v>
      </c>
      <c r="D311" s="117" t="s">
        <v>107</v>
      </c>
      <c r="E311" s="151">
        <v>0</v>
      </c>
      <c r="F311" s="117" t="str">
        <f t="shared" ref="F311:F346" si="22">VLOOKUP(G311,$O$2:$P$4,2,FALSE)</f>
        <v>09.30 AM TO 12.30 PM</v>
      </c>
      <c r="G311" s="117" t="s">
        <v>865</v>
      </c>
      <c r="H311" s="117" t="s">
        <v>940</v>
      </c>
      <c r="I311" s="117" t="s">
        <v>116</v>
      </c>
      <c r="J311" s="117" t="str">
        <f>VLOOKUP(I311,CourseList!$F:$G,2,FALSE)</f>
        <v>Biochemistry</v>
      </c>
      <c r="K311" s="104">
        <v>4</v>
      </c>
      <c r="L311" s="104">
        <v>2</v>
      </c>
    </row>
    <row r="312" spans="1:12">
      <c r="A312" s="136">
        <v>45017</v>
      </c>
      <c r="B312" s="137" t="str">
        <f t="shared" si="19"/>
        <v>Saturday</v>
      </c>
      <c r="C312" s="117" t="s">
        <v>1039</v>
      </c>
      <c r="D312" s="117" t="s">
        <v>139</v>
      </c>
      <c r="E312" s="151">
        <v>0</v>
      </c>
      <c r="F312" s="117" t="str">
        <f t="shared" si="22"/>
        <v>09.30 AM TO 12.30 PM</v>
      </c>
      <c r="G312" s="117" t="s">
        <v>865</v>
      </c>
      <c r="H312" s="117" t="s">
        <v>947</v>
      </c>
      <c r="I312" s="117" t="s">
        <v>146</v>
      </c>
      <c r="J312" s="117" t="str">
        <f>VLOOKUP(I312,CourseList!$F:$G,2,FALSE)</f>
        <v>Solid Mechanics</v>
      </c>
      <c r="K312" s="104">
        <v>4</v>
      </c>
      <c r="L312" s="104">
        <v>5</v>
      </c>
    </row>
    <row r="313" spans="1:12">
      <c r="A313" s="136">
        <v>45017</v>
      </c>
      <c r="B313" s="137" t="str">
        <f t="shared" si="19"/>
        <v>Saturday</v>
      </c>
      <c r="C313" s="117" t="s">
        <v>1039</v>
      </c>
      <c r="D313" s="117" t="s">
        <v>152</v>
      </c>
      <c r="E313" s="151">
        <v>0</v>
      </c>
      <c r="F313" s="117" t="str">
        <f t="shared" si="22"/>
        <v>09.30 AM TO 12.30 PM</v>
      </c>
      <c r="G313" s="117" t="s">
        <v>865</v>
      </c>
      <c r="H313" s="117" t="s">
        <v>954</v>
      </c>
      <c r="I313" s="117" t="s">
        <v>159</v>
      </c>
      <c r="J313" s="117" t="str">
        <f>VLOOKUP(I313,CourseList!$F:$G,2,FALSE)</f>
        <v>Digital Logic Design  &amp; Microprocessors</v>
      </c>
      <c r="K313" s="104">
        <v>4</v>
      </c>
      <c r="L313" s="104">
        <v>9</v>
      </c>
    </row>
    <row r="314" spans="1:12">
      <c r="A314" s="136">
        <v>45017</v>
      </c>
      <c r="B314" s="137" t="str">
        <f t="shared" si="19"/>
        <v>Saturday</v>
      </c>
      <c r="C314" s="117" t="s">
        <v>1039</v>
      </c>
      <c r="D314" s="117" t="s">
        <v>214</v>
      </c>
      <c r="E314" s="151">
        <v>0</v>
      </c>
      <c r="F314" s="117" t="str">
        <f t="shared" si="22"/>
        <v>09.30 AM TO 12.30 PM</v>
      </c>
      <c r="G314" s="117" t="s">
        <v>865</v>
      </c>
      <c r="H314" s="117" t="s">
        <v>971</v>
      </c>
      <c r="I314" s="117" t="s">
        <v>220</v>
      </c>
      <c r="J314" s="117" t="str">
        <f>VLOOKUP(I314,CourseList!$F:$G,2,FALSE)</f>
        <v>Engineering Surveying</v>
      </c>
      <c r="K314" s="104">
        <v>4</v>
      </c>
      <c r="L314" s="104">
        <v>6</v>
      </c>
    </row>
    <row r="315" spans="1:12">
      <c r="A315" s="136">
        <v>45017</v>
      </c>
      <c r="B315" s="137" t="str">
        <f t="shared" si="19"/>
        <v>Saturday</v>
      </c>
      <c r="C315" s="117" t="s">
        <v>1039</v>
      </c>
      <c r="D315" s="117" t="s">
        <v>268</v>
      </c>
      <c r="E315" s="151">
        <v>0</v>
      </c>
      <c r="F315" s="117" t="str">
        <f t="shared" si="22"/>
        <v>09.30 AM TO 12.30 PM</v>
      </c>
      <c r="G315" s="117" t="s">
        <v>865</v>
      </c>
      <c r="H315" s="117" t="s">
        <v>978</v>
      </c>
      <c r="I315" s="117" t="s">
        <v>271</v>
      </c>
      <c r="J315" s="117" t="str">
        <f>VLOOKUP(I315,CourseList!$F:$G,2,FALSE)</f>
        <v>Electrical Circuit Analysis</v>
      </c>
      <c r="K315" s="104">
        <v>4</v>
      </c>
      <c r="L315" s="104">
        <v>1</v>
      </c>
    </row>
    <row r="316" spans="1:12">
      <c r="A316" s="136">
        <v>45017</v>
      </c>
      <c r="B316" s="137" t="str">
        <f t="shared" si="19"/>
        <v>Saturday</v>
      </c>
      <c r="C316" s="117" t="s">
        <v>1039</v>
      </c>
      <c r="D316" s="117" t="s">
        <v>299</v>
      </c>
      <c r="E316" s="151">
        <v>0</v>
      </c>
      <c r="F316" s="117" t="str">
        <f t="shared" si="22"/>
        <v>09.30 AM TO 12.30 PM</v>
      </c>
      <c r="G316" s="117" t="s">
        <v>865</v>
      </c>
      <c r="H316" s="117" t="s">
        <v>985</v>
      </c>
      <c r="I316" s="117" t="s">
        <v>1089</v>
      </c>
      <c r="J316" s="117" t="str">
        <f>VLOOKUP(I316,CourseList!$F:$G,2,FALSE)</f>
        <v>Network Analysis</v>
      </c>
      <c r="K316" s="104">
        <v>4</v>
      </c>
      <c r="L316" s="104">
        <v>0</v>
      </c>
    </row>
    <row r="317" spans="1:12">
      <c r="A317" s="136">
        <v>45017</v>
      </c>
      <c r="B317" s="137" t="str">
        <f>TEXT(A317,"dddd")</f>
        <v>Saturday</v>
      </c>
      <c r="C317" s="117" t="s">
        <v>1039</v>
      </c>
      <c r="D317" s="117" t="s">
        <v>811</v>
      </c>
      <c r="E317" s="151">
        <v>0</v>
      </c>
      <c r="F317" s="117" t="str">
        <f>VLOOKUP(G317,$O$2:$P$4,2,FALSE)</f>
        <v>09.30 AM TO 12.30 PM</v>
      </c>
      <c r="G317" s="117" t="s">
        <v>865</v>
      </c>
      <c r="H317" s="117" t="s">
        <v>992</v>
      </c>
      <c r="I317" s="117" t="s">
        <v>331</v>
      </c>
      <c r="J317" s="117" t="str">
        <f>VLOOKUP(I317,CourseList!$F:$G,2,FALSE)</f>
        <v>Manufacturing Processes</v>
      </c>
      <c r="K317" s="104">
        <v>4</v>
      </c>
      <c r="L317" s="104">
        <v>0</v>
      </c>
    </row>
    <row r="318" spans="1:12">
      <c r="A318" s="136">
        <v>45017</v>
      </c>
      <c r="B318" s="137" t="str">
        <f t="shared" si="19"/>
        <v>Saturday</v>
      </c>
      <c r="C318" s="117" t="s">
        <v>1039</v>
      </c>
      <c r="D318" s="117" t="s">
        <v>107</v>
      </c>
      <c r="E318" s="151">
        <v>0</v>
      </c>
      <c r="F318" s="117" t="str">
        <f t="shared" si="22"/>
        <v>09.30 AM TO 12.30 PM</v>
      </c>
      <c r="G318" s="117" t="s">
        <v>865</v>
      </c>
      <c r="H318" s="117" t="s">
        <v>942</v>
      </c>
      <c r="I318" s="117" t="s">
        <v>126</v>
      </c>
      <c r="J318" s="117" t="str">
        <f>VLOOKUP(I318,CourseList!$F:$G,2,FALSE)</f>
        <v>Enzyme Technology</v>
      </c>
      <c r="K318" s="104">
        <v>4</v>
      </c>
      <c r="L318" s="104">
        <v>0</v>
      </c>
    </row>
    <row r="319" spans="1:12">
      <c r="A319" s="136">
        <v>45017</v>
      </c>
      <c r="B319" s="137" t="str">
        <f t="shared" si="19"/>
        <v>Saturday</v>
      </c>
      <c r="C319" s="117" t="s">
        <v>1039</v>
      </c>
      <c r="D319" s="117" t="s">
        <v>139</v>
      </c>
      <c r="E319" s="151">
        <v>0</v>
      </c>
      <c r="F319" s="117" t="str">
        <f t="shared" si="22"/>
        <v>09.30 AM TO 12.30 PM</v>
      </c>
      <c r="G319" s="117" t="s">
        <v>865</v>
      </c>
      <c r="H319" s="117" t="s">
        <v>949</v>
      </c>
      <c r="I319" s="117" t="s">
        <v>264</v>
      </c>
      <c r="J319" s="117" t="str">
        <f>VLOOKUP(I319,CourseList!$F:$G,2,FALSE)</f>
        <v>Solid Mechanics</v>
      </c>
      <c r="K319" s="104">
        <v>4</v>
      </c>
      <c r="L319" s="104">
        <v>0</v>
      </c>
    </row>
    <row r="320" spans="1:12">
      <c r="A320" s="136">
        <v>45017</v>
      </c>
      <c r="B320" s="137" t="str">
        <f t="shared" si="19"/>
        <v>Saturday</v>
      </c>
      <c r="C320" s="117" t="s">
        <v>1039</v>
      </c>
      <c r="D320" s="117" t="s">
        <v>152</v>
      </c>
      <c r="E320" s="151">
        <v>0</v>
      </c>
      <c r="F320" s="117" t="str">
        <f t="shared" si="22"/>
        <v>09.30 AM TO 12.30 PM</v>
      </c>
      <c r="G320" s="117" t="s">
        <v>865</v>
      </c>
      <c r="H320" s="117" t="s">
        <v>956</v>
      </c>
      <c r="I320" s="117" t="s">
        <v>168</v>
      </c>
      <c r="J320" s="117" t="str">
        <f>VLOOKUP(I320,CourseList!$F:$G,2,FALSE)</f>
        <v>Digital Logic Design  &amp; Microprocessors</v>
      </c>
      <c r="K320" s="104">
        <v>4</v>
      </c>
      <c r="L320" s="104">
        <v>0</v>
      </c>
    </row>
    <row r="321" spans="1:12">
      <c r="A321" s="136">
        <v>45017</v>
      </c>
      <c r="B321" s="137" t="str">
        <f t="shared" si="19"/>
        <v>Saturday</v>
      </c>
      <c r="C321" s="117" t="s">
        <v>1039</v>
      </c>
      <c r="D321" s="117" t="s">
        <v>934</v>
      </c>
      <c r="E321" s="151">
        <v>0</v>
      </c>
      <c r="F321" s="117" t="str">
        <f t="shared" si="22"/>
        <v>09.30 AM TO 12.30 PM</v>
      </c>
      <c r="G321" s="117" t="s">
        <v>865</v>
      </c>
      <c r="H321" s="117" t="s">
        <v>1032</v>
      </c>
      <c r="I321" s="117" t="s">
        <v>179</v>
      </c>
      <c r="J321" s="117" t="str">
        <f>VLOOKUP(I321,CourseList!$F:$G,2,FALSE)</f>
        <v>Principles of AIML</v>
      </c>
      <c r="K321" s="104">
        <v>4</v>
      </c>
      <c r="L321" s="104">
        <v>0</v>
      </c>
    </row>
    <row r="322" spans="1:12">
      <c r="A322" s="136">
        <v>45017</v>
      </c>
      <c r="B322" s="137" t="str">
        <f t="shared" si="19"/>
        <v>Saturday</v>
      </c>
      <c r="C322" s="117" t="s">
        <v>1039</v>
      </c>
      <c r="D322" s="117" t="s">
        <v>935</v>
      </c>
      <c r="E322" s="151">
        <v>0</v>
      </c>
      <c r="F322" s="117" t="str">
        <f t="shared" si="22"/>
        <v>09.30 AM TO 12.30 PM</v>
      </c>
      <c r="G322" s="117" t="s">
        <v>865</v>
      </c>
      <c r="H322" s="117" t="s">
        <v>1034</v>
      </c>
      <c r="I322" s="117" t="s">
        <v>203</v>
      </c>
      <c r="J322" s="117" t="str">
        <f>VLOOKUP(I322,CourseList!$F:$G,2,FALSE)</f>
        <v>Principles of Data Science</v>
      </c>
      <c r="K322" s="104">
        <v>4</v>
      </c>
      <c r="L322" s="104">
        <v>0</v>
      </c>
    </row>
    <row r="323" spans="1:12">
      <c r="A323" s="136">
        <v>45017</v>
      </c>
      <c r="B323" s="137" t="str">
        <f t="shared" si="19"/>
        <v>Saturday</v>
      </c>
      <c r="C323" s="117" t="s">
        <v>1039</v>
      </c>
      <c r="D323" s="117" t="s">
        <v>214</v>
      </c>
      <c r="E323" s="151">
        <v>0</v>
      </c>
      <c r="F323" s="117" t="str">
        <f t="shared" si="22"/>
        <v>09.30 AM TO 12.30 PM</v>
      </c>
      <c r="G323" s="117" t="s">
        <v>865</v>
      </c>
      <c r="H323" s="117" t="s">
        <v>973</v>
      </c>
      <c r="I323" s="117" t="s">
        <v>232</v>
      </c>
      <c r="J323" s="117" t="str">
        <f>VLOOKUP(I323,CourseList!$F:$G,2,FALSE)</f>
        <v>Engineering Survey</v>
      </c>
      <c r="K323" s="104">
        <v>4</v>
      </c>
      <c r="L323" s="104">
        <v>0</v>
      </c>
    </row>
    <row r="324" spans="1:12">
      <c r="A324" s="136">
        <v>45017</v>
      </c>
      <c r="B324" s="137" t="str">
        <f t="shared" si="19"/>
        <v>Saturday</v>
      </c>
      <c r="C324" s="117" t="s">
        <v>1039</v>
      </c>
      <c r="D324" s="117" t="s">
        <v>268</v>
      </c>
      <c r="E324" s="151">
        <v>0</v>
      </c>
      <c r="F324" s="117" t="str">
        <f t="shared" si="22"/>
        <v>09.30 AM TO 12.30 PM</v>
      </c>
      <c r="G324" s="117" t="s">
        <v>865</v>
      </c>
      <c r="H324" s="117" t="s">
        <v>980</v>
      </c>
      <c r="I324" s="117" t="s">
        <v>286</v>
      </c>
      <c r="J324" s="117" t="str">
        <f>VLOOKUP(I324,CourseList!$F:$G,2,FALSE)</f>
        <v>Electrical Power Generation Systems</v>
      </c>
      <c r="K324" s="104">
        <v>4</v>
      </c>
      <c r="L324" s="104">
        <v>0</v>
      </c>
    </row>
    <row r="325" spans="1:12">
      <c r="A325" s="136">
        <v>45017</v>
      </c>
      <c r="B325" s="137" t="str">
        <f t="shared" si="19"/>
        <v>Saturday</v>
      </c>
      <c r="C325" s="117" t="s">
        <v>1039</v>
      </c>
      <c r="D325" s="117" t="s">
        <v>299</v>
      </c>
      <c r="E325" s="151">
        <v>0</v>
      </c>
      <c r="F325" s="117" t="str">
        <f t="shared" si="22"/>
        <v>09.30 AM TO 12.30 PM</v>
      </c>
      <c r="G325" s="117" t="s">
        <v>865</v>
      </c>
      <c r="H325" s="117" t="s">
        <v>987</v>
      </c>
      <c r="I325" s="117" t="s">
        <v>305</v>
      </c>
      <c r="J325" s="117" t="str">
        <f>VLOOKUP(I325,CourseList!$F:$G,2,FALSE)</f>
        <v>Network Analysis</v>
      </c>
      <c r="K325" s="104">
        <v>4</v>
      </c>
      <c r="L325" s="104">
        <v>0</v>
      </c>
    </row>
    <row r="326" spans="1:12" s="115" customFormat="1">
      <c r="A326" s="136">
        <v>45017</v>
      </c>
      <c r="B326" s="137" t="str">
        <f>TEXT(A326,"dddd")</f>
        <v>Saturday</v>
      </c>
      <c r="C326" s="117" t="s">
        <v>1039</v>
      </c>
      <c r="D326" s="117" t="s">
        <v>811</v>
      </c>
      <c r="E326" s="151">
        <v>0</v>
      </c>
      <c r="F326" s="117" t="str">
        <f>VLOOKUP(G326,$O$2:$P$4,2,FALSE)</f>
        <v>09.30 AM TO 12.30 PM</v>
      </c>
      <c r="G326" s="117" t="s">
        <v>865</v>
      </c>
      <c r="H326" s="117" t="s">
        <v>994</v>
      </c>
      <c r="I326" s="117" t="s">
        <v>341</v>
      </c>
      <c r="J326" s="117" t="str">
        <f>VLOOKUP(I326,CourseList!$F:$G,2,FALSE)</f>
        <v>Electrical and Electronics Engineering</v>
      </c>
      <c r="K326" s="118">
        <v>4</v>
      </c>
      <c r="L326" s="104">
        <v>0</v>
      </c>
    </row>
    <row r="327" spans="1:12">
      <c r="A327" s="136">
        <v>45017</v>
      </c>
      <c r="B327" s="137" t="str">
        <f t="shared" ref="B327:B386" si="23">TEXT(A327,"dddd")</f>
        <v>Saturday</v>
      </c>
      <c r="C327" s="117" t="s">
        <v>1041</v>
      </c>
      <c r="D327" s="117" t="s">
        <v>107</v>
      </c>
      <c r="E327" s="151">
        <v>0</v>
      </c>
      <c r="F327" s="117" t="str">
        <f t="shared" si="22"/>
        <v>09.30 AM TO 12.30 PM</v>
      </c>
      <c r="G327" s="117" t="s">
        <v>865</v>
      </c>
      <c r="H327" s="117" t="s">
        <v>946</v>
      </c>
      <c r="I327" s="117" t="s">
        <v>628</v>
      </c>
      <c r="J327" s="117" t="str">
        <f>VLOOKUP(I327,CourseList!$F:$G,2,FALSE)</f>
        <v>Bioinformatics (OE-II)</v>
      </c>
      <c r="K327" s="104">
        <v>4</v>
      </c>
      <c r="L327" s="104">
        <v>0</v>
      </c>
    </row>
    <row r="328" spans="1:12">
      <c r="A328" s="136">
        <v>45017</v>
      </c>
      <c r="B328" s="137" t="str">
        <f t="shared" si="23"/>
        <v>Saturday</v>
      </c>
      <c r="C328" s="117" t="s">
        <v>1041</v>
      </c>
      <c r="D328" s="117" t="s">
        <v>107</v>
      </c>
      <c r="E328" s="151">
        <v>0</v>
      </c>
      <c r="F328" s="117" t="str">
        <f t="shared" si="22"/>
        <v>09.30 AM TO 12.30 PM</v>
      </c>
      <c r="G328" s="117" t="s">
        <v>865</v>
      </c>
      <c r="H328" s="117" t="s">
        <v>946</v>
      </c>
      <c r="I328" s="117" t="s">
        <v>1096</v>
      </c>
      <c r="J328" s="117" t="str">
        <f>VLOOKUP(I328,CourseList!$F:$G,2,FALSE)</f>
        <v>Biosensores (OE-II)</v>
      </c>
      <c r="K328" s="104">
        <v>4</v>
      </c>
      <c r="L328" s="104">
        <v>0</v>
      </c>
    </row>
    <row r="329" spans="1:12">
      <c r="A329" s="136">
        <v>45017</v>
      </c>
      <c r="B329" s="137" t="str">
        <f t="shared" si="23"/>
        <v>Saturday</v>
      </c>
      <c r="C329" s="117" t="s">
        <v>1041</v>
      </c>
      <c r="D329" s="117" t="s">
        <v>152</v>
      </c>
      <c r="E329" s="151">
        <v>0</v>
      </c>
      <c r="F329" s="117" t="str">
        <f t="shared" si="22"/>
        <v>09.30 AM TO 12.30 PM</v>
      </c>
      <c r="G329" s="117" t="s">
        <v>865</v>
      </c>
      <c r="H329" s="117" t="s">
        <v>960</v>
      </c>
      <c r="I329" s="117" t="s">
        <v>654</v>
      </c>
      <c r="J329" s="117" t="str">
        <f>VLOOKUP(I329,CourseList!$F:$G,2,FALSE)</f>
        <v>Basic of Network Engineering</v>
      </c>
      <c r="K329" s="104">
        <v>4</v>
      </c>
      <c r="L329" s="104">
        <v>0</v>
      </c>
    </row>
    <row r="330" spans="1:12">
      <c r="A330" s="136">
        <v>45017</v>
      </c>
      <c r="B330" s="137" t="str">
        <f t="shared" si="23"/>
        <v>Saturday</v>
      </c>
      <c r="C330" s="117" t="s">
        <v>1041</v>
      </c>
      <c r="D330" s="117" t="s">
        <v>152</v>
      </c>
      <c r="E330" s="151">
        <v>0</v>
      </c>
      <c r="F330" s="117" t="str">
        <f t="shared" si="22"/>
        <v>09.30 AM TO 12.30 PM</v>
      </c>
      <c r="G330" s="117" t="s">
        <v>865</v>
      </c>
      <c r="H330" s="117" t="s">
        <v>960</v>
      </c>
      <c r="I330" s="117" t="s">
        <v>656</v>
      </c>
      <c r="J330" s="117" t="str">
        <f>VLOOKUP(I330,CourseList!$F:$G,2,FALSE)</f>
        <v>Software Systems</v>
      </c>
      <c r="K330" s="104">
        <v>4</v>
      </c>
      <c r="L330" s="104">
        <v>1</v>
      </c>
    </row>
    <row r="331" spans="1:12">
      <c r="A331" s="136">
        <v>45017</v>
      </c>
      <c r="B331" s="137" t="str">
        <f t="shared" si="23"/>
        <v>Saturday</v>
      </c>
      <c r="C331" s="117" t="s">
        <v>1041</v>
      </c>
      <c r="D331" s="117" t="s">
        <v>214</v>
      </c>
      <c r="E331" s="151">
        <v>0</v>
      </c>
      <c r="F331" s="117" t="str">
        <f t="shared" si="22"/>
        <v>09.30 AM TO 12.30 PM</v>
      </c>
      <c r="G331" s="117" t="s">
        <v>865</v>
      </c>
      <c r="H331" s="117" t="s">
        <v>977</v>
      </c>
      <c r="I331" s="117" t="s">
        <v>669</v>
      </c>
      <c r="J331" s="117" t="str">
        <f>VLOOKUP(I331,CourseList!$F:$G,2,FALSE)</f>
        <v>Remote Sensing and GIS, GPS (OE-II)</v>
      </c>
      <c r="K331" s="104">
        <v>4</v>
      </c>
      <c r="L331" s="104">
        <v>3</v>
      </c>
    </row>
    <row r="332" spans="1:12">
      <c r="A332" s="136">
        <v>45017</v>
      </c>
      <c r="B332" s="137" t="str">
        <f t="shared" si="23"/>
        <v>Saturday</v>
      </c>
      <c r="C332" s="117" t="s">
        <v>1041</v>
      </c>
      <c r="D332" s="117" t="s">
        <v>214</v>
      </c>
      <c r="E332" s="151">
        <v>0</v>
      </c>
      <c r="F332" s="117" t="str">
        <f t="shared" si="22"/>
        <v>09.30 AM TO 12.30 PM</v>
      </c>
      <c r="G332" s="117" t="s">
        <v>865</v>
      </c>
      <c r="H332" s="117" t="s">
        <v>977</v>
      </c>
      <c r="I332" s="117" t="s">
        <v>671</v>
      </c>
      <c r="J332" s="117" t="str">
        <f>VLOOKUP(I332,CourseList!$F:$G,2,FALSE)</f>
        <v>Watershed Management (OE-II)</v>
      </c>
      <c r="K332" s="104">
        <v>4</v>
      </c>
      <c r="L332" s="104">
        <v>0</v>
      </c>
    </row>
    <row r="333" spans="1:12">
      <c r="A333" s="136">
        <v>45017</v>
      </c>
      <c r="B333" s="137" t="str">
        <f t="shared" si="23"/>
        <v>Saturday</v>
      </c>
      <c r="C333" s="117" t="s">
        <v>1041</v>
      </c>
      <c r="D333" s="117" t="s">
        <v>268</v>
      </c>
      <c r="E333" s="151">
        <v>0</v>
      </c>
      <c r="F333" s="117" t="str">
        <f t="shared" si="22"/>
        <v>09.30 AM TO 12.30 PM</v>
      </c>
      <c r="G333" s="117" t="s">
        <v>865</v>
      </c>
      <c r="H333" s="117" t="s">
        <v>984</v>
      </c>
      <c r="I333" s="117" t="s">
        <v>699</v>
      </c>
      <c r="J333" s="117" t="str">
        <f>VLOOKUP(I333,CourseList!$F:$G,2,FALSE)</f>
        <v>Electric and Hybrid Vehicles (OE-II)</v>
      </c>
      <c r="K333" s="104">
        <v>4</v>
      </c>
      <c r="L333" s="104">
        <v>11</v>
      </c>
    </row>
    <row r="334" spans="1:12">
      <c r="A334" s="136">
        <v>45017</v>
      </c>
      <c r="B334" s="137" t="str">
        <f t="shared" si="23"/>
        <v>Saturday</v>
      </c>
      <c r="C334" s="117" t="s">
        <v>1041</v>
      </c>
      <c r="D334" s="117" t="s">
        <v>268</v>
      </c>
      <c r="E334" s="151">
        <v>0</v>
      </c>
      <c r="F334" s="117" t="str">
        <f t="shared" si="22"/>
        <v>09.30 AM TO 12.30 PM</v>
      </c>
      <c r="G334" s="117" t="s">
        <v>865</v>
      </c>
      <c r="H334" s="117" t="s">
        <v>984</v>
      </c>
      <c r="I334" s="117" t="s">
        <v>701</v>
      </c>
      <c r="J334" s="117" t="str">
        <f>VLOOKUP(I334,CourseList!$F:$G,2,FALSE)</f>
        <v>Energy Audit (OE-II)</v>
      </c>
      <c r="K334" s="104">
        <v>4</v>
      </c>
      <c r="L334" s="104">
        <v>0</v>
      </c>
    </row>
    <row r="335" spans="1:12">
      <c r="A335" s="136">
        <v>45017</v>
      </c>
      <c r="B335" s="137" t="str">
        <f t="shared" si="23"/>
        <v>Saturday</v>
      </c>
      <c r="C335" s="117" t="s">
        <v>1041</v>
      </c>
      <c r="D335" s="117" t="s">
        <v>268</v>
      </c>
      <c r="E335" s="151">
        <v>0</v>
      </c>
      <c r="F335" s="117" t="str">
        <f t="shared" si="22"/>
        <v>09.30 AM TO 12.30 PM</v>
      </c>
      <c r="G335" s="117" t="s">
        <v>865</v>
      </c>
      <c r="H335" s="117" t="s">
        <v>984</v>
      </c>
      <c r="I335" s="117" t="s">
        <v>703</v>
      </c>
      <c r="J335" s="117" t="str">
        <f>VLOOKUP(I335,CourseList!$F:$G,2,FALSE)</f>
        <v>Industrial Automation (OE-II)</v>
      </c>
      <c r="K335" s="104">
        <v>4</v>
      </c>
      <c r="L335" s="104">
        <v>0</v>
      </c>
    </row>
    <row r="336" spans="1:12">
      <c r="A336" s="136">
        <v>45017</v>
      </c>
      <c r="B336" s="137" t="str">
        <f t="shared" si="23"/>
        <v>Saturday</v>
      </c>
      <c r="C336" s="117" t="s">
        <v>1041</v>
      </c>
      <c r="D336" s="117" t="s">
        <v>299</v>
      </c>
      <c r="E336" s="151">
        <v>0</v>
      </c>
      <c r="F336" s="117" t="str">
        <f t="shared" si="22"/>
        <v>09.30 AM TO 12.30 PM</v>
      </c>
      <c r="G336" s="117" t="s">
        <v>865</v>
      </c>
      <c r="H336" s="117" t="s">
        <v>991</v>
      </c>
      <c r="I336" s="117" t="s">
        <v>1081</v>
      </c>
      <c r="J336" s="117" t="str">
        <f>VLOOKUP(I336,CourseList!$F:$G,2,FALSE)</f>
        <v>Navigation Systems (OE-II)</v>
      </c>
      <c r="K336" s="104">
        <v>4</v>
      </c>
      <c r="L336" s="104">
        <v>0</v>
      </c>
    </row>
    <row r="337" spans="1:12">
      <c r="A337" s="136">
        <v>45017</v>
      </c>
      <c r="B337" s="137" t="str">
        <f t="shared" si="23"/>
        <v>Saturday</v>
      </c>
      <c r="C337" s="117" t="s">
        <v>1041</v>
      </c>
      <c r="D337" s="117" t="s">
        <v>299</v>
      </c>
      <c r="E337" s="151">
        <v>0</v>
      </c>
      <c r="F337" s="117" t="str">
        <f t="shared" si="22"/>
        <v>09.30 AM TO 12.30 PM</v>
      </c>
      <c r="G337" s="117" t="s">
        <v>865</v>
      </c>
      <c r="H337" s="117" t="s">
        <v>991</v>
      </c>
      <c r="I337" s="117" t="s">
        <v>766</v>
      </c>
      <c r="J337" s="117" t="str">
        <f>VLOOKUP(I337,CourseList!$F:$G,2,FALSE)</f>
        <v>Wireless communications &amp; Network (OE-II)</v>
      </c>
      <c r="K337" s="104">
        <v>4</v>
      </c>
      <c r="L337" s="104">
        <v>0</v>
      </c>
    </row>
    <row r="338" spans="1:12" s="115" customFormat="1">
      <c r="A338" s="136">
        <v>45017</v>
      </c>
      <c r="B338" s="137" t="str">
        <f>TEXT(A338,"dddd")</f>
        <v>Saturday</v>
      </c>
      <c r="C338" s="117" t="s">
        <v>1041</v>
      </c>
      <c r="D338" s="117" t="s">
        <v>811</v>
      </c>
      <c r="E338" s="151">
        <v>0</v>
      </c>
      <c r="F338" s="117" t="str">
        <f>VLOOKUP(G338,$O$2:$P$4,2,FALSE)</f>
        <v>09.30 AM TO 12.30 PM</v>
      </c>
      <c r="G338" s="117" t="s">
        <v>865</v>
      </c>
      <c r="H338" s="117" t="s">
        <v>998</v>
      </c>
      <c r="I338" s="117" t="s">
        <v>805</v>
      </c>
      <c r="J338" s="117" t="str">
        <f>VLOOKUP(I338,CourseList!$F:$G,2,FALSE)</f>
        <v xml:space="preserve">Product Lifecycle Management (OE-II) </v>
      </c>
      <c r="K338" s="118">
        <v>4</v>
      </c>
      <c r="L338" s="104">
        <v>0</v>
      </c>
    </row>
    <row r="339" spans="1:12">
      <c r="A339" s="136">
        <v>45017</v>
      </c>
      <c r="B339" s="137" t="str">
        <f t="shared" si="23"/>
        <v>Saturday</v>
      </c>
      <c r="C339" s="117" t="s">
        <v>1041</v>
      </c>
      <c r="D339" s="117" t="s">
        <v>715</v>
      </c>
      <c r="E339" s="151">
        <v>0</v>
      </c>
      <c r="F339" s="117" t="str">
        <f t="shared" si="22"/>
        <v>09.30 AM TO 12.30 PM</v>
      </c>
      <c r="G339" s="117" t="s">
        <v>865</v>
      </c>
      <c r="H339" s="117" t="s">
        <v>1001</v>
      </c>
      <c r="I339" s="117" t="s">
        <v>1097</v>
      </c>
      <c r="J339" s="117" t="str">
        <f>VLOOKUP(I339,CourseList!$F:$G,2,FALSE)</f>
        <v>Artificial Intellignce (OE-II)</v>
      </c>
      <c r="K339" s="104">
        <v>4</v>
      </c>
      <c r="L339" s="104">
        <v>0</v>
      </c>
    </row>
    <row r="340" spans="1:12">
      <c r="A340" s="136">
        <v>45017</v>
      </c>
      <c r="B340" s="137" t="str">
        <f t="shared" si="23"/>
        <v>Saturday</v>
      </c>
      <c r="C340" s="117" t="s">
        <v>1041</v>
      </c>
      <c r="D340" s="117" t="s">
        <v>715</v>
      </c>
      <c r="E340" s="151">
        <v>0</v>
      </c>
      <c r="F340" s="117" t="str">
        <f t="shared" si="22"/>
        <v>09.30 AM TO 12.30 PM</v>
      </c>
      <c r="G340" s="117" t="s">
        <v>865</v>
      </c>
      <c r="H340" s="117" t="s">
        <v>1001</v>
      </c>
      <c r="I340" s="117" t="s">
        <v>1098</v>
      </c>
      <c r="J340" s="117" t="str">
        <f>VLOOKUP(I340,CourseList!$F:$G,2,FALSE)</f>
        <v>Introduction to Control systems (OE-II)</v>
      </c>
      <c r="K340" s="104">
        <v>4</v>
      </c>
      <c r="L340" s="104">
        <v>0</v>
      </c>
    </row>
    <row r="341" spans="1:12">
      <c r="A341" s="136">
        <v>45017</v>
      </c>
      <c r="B341" s="137" t="str">
        <f t="shared" si="23"/>
        <v>Saturday</v>
      </c>
      <c r="C341" s="117" t="s">
        <v>1041</v>
      </c>
      <c r="D341" s="117" t="s">
        <v>292</v>
      </c>
      <c r="E341" s="151">
        <v>0</v>
      </c>
      <c r="F341" s="117" t="str">
        <f t="shared" si="22"/>
        <v>09.30 AM TO 12.30 PM</v>
      </c>
      <c r="G341" s="117" t="s">
        <v>865</v>
      </c>
      <c r="H341" s="117" t="s">
        <v>1004</v>
      </c>
      <c r="I341" s="117" t="s">
        <v>1085</v>
      </c>
      <c r="J341" s="151" t="str">
        <f>VLOOKUP(I341,CourseList!$F:$G,2,FALSE)</f>
        <v xml:space="preserve">Disaster Management and Risk Analysis (OE-II)  </v>
      </c>
      <c r="K341" s="104">
        <v>4</v>
      </c>
      <c r="L341" s="104">
        <v>0</v>
      </c>
    </row>
    <row r="342" spans="1:12">
      <c r="A342" s="136">
        <v>45017</v>
      </c>
      <c r="B342" s="137" t="str">
        <f t="shared" si="23"/>
        <v>Saturday</v>
      </c>
      <c r="C342" s="117" t="s">
        <v>1041</v>
      </c>
      <c r="D342" s="117" t="s">
        <v>292</v>
      </c>
      <c r="E342" s="151">
        <v>0</v>
      </c>
      <c r="F342" s="117" t="str">
        <f t="shared" si="22"/>
        <v>09.30 AM TO 12.30 PM</v>
      </c>
      <c r="G342" s="117" t="s">
        <v>865</v>
      </c>
      <c r="H342" s="117" t="s">
        <v>1004</v>
      </c>
      <c r="I342" s="117" t="s">
        <v>747</v>
      </c>
      <c r="J342" s="117" t="str">
        <f>VLOOKUP(I342,CourseList!$F:$G,2,FALSE)</f>
        <v xml:space="preserve">Waste Management (OE-II)  </v>
      </c>
      <c r="K342" s="104">
        <v>4</v>
      </c>
      <c r="L342" s="104">
        <v>0</v>
      </c>
    </row>
    <row r="343" spans="1:12">
      <c r="A343" s="136">
        <v>45017</v>
      </c>
      <c r="B343" s="137" t="str">
        <f t="shared" si="23"/>
        <v>Saturday</v>
      </c>
      <c r="C343" s="117" t="s">
        <v>1041</v>
      </c>
      <c r="D343" s="117" t="s">
        <v>775</v>
      </c>
      <c r="E343" s="151">
        <v>0</v>
      </c>
      <c r="F343" s="117" t="str">
        <f t="shared" si="22"/>
        <v>09.30 AM TO 12.30 PM</v>
      </c>
      <c r="G343" s="117" t="s">
        <v>865</v>
      </c>
      <c r="H343" s="117" t="s">
        <v>1007</v>
      </c>
      <c r="I343" s="117" t="s">
        <v>783</v>
      </c>
      <c r="J343" s="117" t="str">
        <f>VLOOKUP(I343,CourseList!$F:$G,2,FALSE)</f>
        <v>Ethical Hacking (OE-II)</v>
      </c>
      <c r="K343" s="104">
        <v>4</v>
      </c>
      <c r="L343" s="104">
        <v>0</v>
      </c>
    </row>
    <row r="344" spans="1:12">
      <c r="A344" s="136">
        <v>45017</v>
      </c>
      <c r="B344" s="137" t="str">
        <f t="shared" si="23"/>
        <v>Saturday</v>
      </c>
      <c r="C344" s="117" t="s">
        <v>1041</v>
      </c>
      <c r="D344" s="117" t="s">
        <v>775</v>
      </c>
      <c r="E344" s="151">
        <v>0</v>
      </c>
      <c r="F344" s="117" t="str">
        <f t="shared" si="22"/>
        <v>09.30 AM TO 12.30 PM</v>
      </c>
      <c r="G344" s="117" t="s">
        <v>865</v>
      </c>
      <c r="H344" s="117" t="s">
        <v>1007</v>
      </c>
      <c r="I344" s="117" t="s">
        <v>785</v>
      </c>
      <c r="J344" s="117" t="str">
        <f>VLOOKUP(I344,CourseList!$F:$G,2,FALSE)</f>
        <v>Software Systems (OE-II)</v>
      </c>
      <c r="K344" s="104">
        <v>4</v>
      </c>
      <c r="L344" s="104">
        <v>0</v>
      </c>
    </row>
    <row r="345" spans="1:12">
      <c r="A345" s="136">
        <v>45017</v>
      </c>
      <c r="B345" s="137" t="str">
        <f t="shared" si="23"/>
        <v>Saturday</v>
      </c>
      <c r="C345" s="117" t="s">
        <v>1041</v>
      </c>
      <c r="D345" s="117" t="s">
        <v>851</v>
      </c>
      <c r="E345" s="151">
        <v>0</v>
      </c>
      <c r="F345" s="117" t="str">
        <f t="shared" si="22"/>
        <v>09.30 AM TO 12.30 PM</v>
      </c>
      <c r="G345" s="117" t="s">
        <v>865</v>
      </c>
      <c r="H345" s="117" t="s">
        <v>1010</v>
      </c>
      <c r="I345" s="117" t="s">
        <v>847</v>
      </c>
      <c r="J345" s="117" t="str">
        <f>VLOOKUP(I345,CourseList!$F:$G,2,FALSE)</f>
        <v>Supply Chain management (OE-II)</v>
      </c>
      <c r="K345" s="104">
        <v>4</v>
      </c>
      <c r="L345" s="104">
        <v>0</v>
      </c>
    </row>
    <row r="346" spans="1:12">
      <c r="A346" s="136">
        <v>45017</v>
      </c>
      <c r="B346" s="137" t="str">
        <f t="shared" si="23"/>
        <v>Saturday</v>
      </c>
      <c r="C346" s="117" t="s">
        <v>1041</v>
      </c>
      <c r="D346" s="117" t="s">
        <v>851</v>
      </c>
      <c r="E346" s="151">
        <v>0</v>
      </c>
      <c r="F346" s="117" t="str">
        <f t="shared" si="22"/>
        <v>09.30 AM TO 12.30 PM</v>
      </c>
      <c r="G346" s="117" t="s">
        <v>865</v>
      </c>
      <c r="H346" s="117" t="s">
        <v>1010</v>
      </c>
      <c r="I346" s="117" t="s">
        <v>849</v>
      </c>
      <c r="J346" s="117" t="str">
        <f>VLOOKUP(I346,CourseList!$F:$G,2,FALSE)</f>
        <v>Project Management (OE-II)</v>
      </c>
      <c r="K346" s="104">
        <v>4</v>
      </c>
      <c r="L346" s="104">
        <v>0</v>
      </c>
    </row>
    <row r="347" spans="1:12" s="109" customFormat="1" ht="15.75">
      <c r="A347" s="145">
        <v>0</v>
      </c>
      <c r="B347" s="146" t="str">
        <f t="shared" si="23"/>
        <v>Saturday</v>
      </c>
      <c r="C347" s="147">
        <v>0</v>
      </c>
      <c r="D347" s="147">
        <v>0</v>
      </c>
      <c r="E347" s="147">
        <v>0</v>
      </c>
      <c r="F347" s="147">
        <v>0</v>
      </c>
      <c r="G347" s="147">
        <v>0</v>
      </c>
      <c r="H347" s="147">
        <v>0</v>
      </c>
      <c r="I347" s="147">
        <v>0</v>
      </c>
      <c r="J347" s="147">
        <v>0</v>
      </c>
      <c r="K347" s="108"/>
      <c r="L347" s="163">
        <f>SUM(L311:L346)</f>
        <v>38</v>
      </c>
    </row>
    <row r="348" spans="1:12">
      <c r="A348" s="136">
        <v>45017</v>
      </c>
      <c r="B348" s="137" t="str">
        <f t="shared" si="23"/>
        <v>Saturday</v>
      </c>
      <c r="C348" s="117" t="s">
        <v>1039</v>
      </c>
      <c r="D348" s="117" t="s">
        <v>107</v>
      </c>
      <c r="E348" s="151">
        <v>0</v>
      </c>
      <c r="F348" s="117" t="str">
        <f t="shared" ref="F348:F362" si="24">VLOOKUP(G348,$O$2:$P$4,2,FALSE)</f>
        <v>01.30 AM TO 04.30 PM</v>
      </c>
      <c r="G348" s="117" t="s">
        <v>869</v>
      </c>
      <c r="H348" s="117" t="s">
        <v>941</v>
      </c>
      <c r="I348" s="117" t="s">
        <v>371</v>
      </c>
      <c r="J348" s="117" t="str">
        <f>VLOOKUP(I348,CourseList!$F:$G,2,FALSE)</f>
        <v>Genetic Engineering</v>
      </c>
      <c r="K348" s="104">
        <v>4</v>
      </c>
      <c r="L348" s="104">
        <v>4</v>
      </c>
    </row>
    <row r="349" spans="1:12">
      <c r="A349" s="136">
        <v>45017</v>
      </c>
      <c r="B349" s="137" t="str">
        <f t="shared" si="23"/>
        <v>Saturday</v>
      </c>
      <c r="C349" s="117" t="s">
        <v>1039</v>
      </c>
      <c r="D349" s="117" t="s">
        <v>139</v>
      </c>
      <c r="E349" s="151">
        <v>0</v>
      </c>
      <c r="F349" s="117" t="str">
        <f t="shared" si="24"/>
        <v>01.30 AM TO 04.30 PM</v>
      </c>
      <c r="G349" s="117" t="s">
        <v>869</v>
      </c>
      <c r="H349" s="117" t="s">
        <v>948</v>
      </c>
      <c r="I349" s="117" t="s">
        <v>378</v>
      </c>
      <c r="J349" s="117" t="str">
        <f>VLOOKUP(I349,CourseList!$F:$G,2,FALSE)</f>
        <v>Hydraulics</v>
      </c>
      <c r="K349" s="104">
        <v>4</v>
      </c>
      <c r="L349" s="104">
        <v>8</v>
      </c>
    </row>
    <row r="350" spans="1:12">
      <c r="A350" s="136">
        <v>45017</v>
      </c>
      <c r="B350" s="137" t="str">
        <f t="shared" si="23"/>
        <v>Saturday</v>
      </c>
      <c r="C350" s="117" t="s">
        <v>1039</v>
      </c>
      <c r="D350" s="117" t="s">
        <v>152</v>
      </c>
      <c r="E350" s="151">
        <v>0</v>
      </c>
      <c r="F350" s="117" t="str">
        <f t="shared" si="24"/>
        <v>01.30 AM TO 04.30 PM</v>
      </c>
      <c r="G350" s="117" t="s">
        <v>869</v>
      </c>
      <c r="H350" s="117" t="s">
        <v>955</v>
      </c>
      <c r="I350" s="117" t="s">
        <v>395</v>
      </c>
      <c r="J350" s="117" t="str">
        <f>VLOOKUP(I350,CourseList!$F:$G,2,FALSE)</f>
        <v>Computer Organization and Architecture</v>
      </c>
      <c r="K350" s="104">
        <v>4</v>
      </c>
      <c r="L350" s="104">
        <v>54</v>
      </c>
    </row>
    <row r="351" spans="1:12">
      <c r="A351" s="136">
        <v>45017</v>
      </c>
      <c r="B351" s="137" t="str">
        <f t="shared" si="23"/>
        <v>Saturday</v>
      </c>
      <c r="C351" s="117" t="s">
        <v>1039</v>
      </c>
      <c r="D351" s="117" t="s">
        <v>214</v>
      </c>
      <c r="E351" s="151">
        <v>0</v>
      </c>
      <c r="F351" s="117" t="str">
        <f t="shared" si="24"/>
        <v>01.30 AM TO 04.30 PM</v>
      </c>
      <c r="G351" s="117" t="s">
        <v>869</v>
      </c>
      <c r="H351" s="117" t="s">
        <v>972</v>
      </c>
      <c r="I351" s="117" t="s">
        <v>246</v>
      </c>
      <c r="J351" s="117" t="str">
        <f>VLOOKUP(I351,CourseList!$F:$G,2,FALSE)</f>
        <v xml:space="preserve">Advance Surveying </v>
      </c>
      <c r="K351" s="104">
        <v>4</v>
      </c>
      <c r="L351" s="104">
        <v>54</v>
      </c>
    </row>
    <row r="352" spans="1:12">
      <c r="A352" s="136">
        <v>45017</v>
      </c>
      <c r="B352" s="137" t="str">
        <f t="shared" si="23"/>
        <v>Saturday</v>
      </c>
      <c r="C352" s="117" t="s">
        <v>1039</v>
      </c>
      <c r="D352" s="117" t="s">
        <v>268</v>
      </c>
      <c r="E352" s="151">
        <v>0</v>
      </c>
      <c r="F352" s="117" t="str">
        <f t="shared" si="24"/>
        <v>01.30 AM TO 04.30 PM</v>
      </c>
      <c r="G352" s="117" t="s">
        <v>869</v>
      </c>
      <c r="H352" s="117" t="s">
        <v>979</v>
      </c>
      <c r="I352" s="117" t="s">
        <v>413</v>
      </c>
      <c r="J352" s="117" t="str">
        <f>VLOOKUP(I352,CourseList!$F:$G,2,FALSE)</f>
        <v>Electromagnetic Fields</v>
      </c>
      <c r="K352" s="104">
        <v>4</v>
      </c>
      <c r="L352" s="104">
        <v>5</v>
      </c>
    </row>
    <row r="353" spans="1:12">
      <c r="A353" s="136">
        <v>45017</v>
      </c>
      <c r="B353" s="137" t="str">
        <f t="shared" si="23"/>
        <v>Saturday</v>
      </c>
      <c r="C353" s="117" t="s">
        <v>1039</v>
      </c>
      <c r="D353" s="117" t="s">
        <v>299</v>
      </c>
      <c r="E353" s="151">
        <v>0</v>
      </c>
      <c r="F353" s="117" t="str">
        <f t="shared" si="24"/>
        <v>01.30 AM TO 04.30 PM</v>
      </c>
      <c r="G353" s="117" t="s">
        <v>869</v>
      </c>
      <c r="H353" s="117" t="s">
        <v>986</v>
      </c>
      <c r="I353" s="117" t="s">
        <v>1094</v>
      </c>
      <c r="J353" s="117" t="str">
        <f>VLOOKUP(I353,CourseList!$F:$G,2,FALSE)</f>
        <v>Analog &amp; Digital Communication</v>
      </c>
      <c r="K353" s="104">
        <v>4</v>
      </c>
      <c r="L353" s="104">
        <v>0</v>
      </c>
    </row>
    <row r="354" spans="1:12">
      <c r="A354" s="136">
        <v>45017</v>
      </c>
      <c r="B354" s="137" t="str">
        <f>TEXT(A354,"dddd")</f>
        <v>Saturday</v>
      </c>
      <c r="C354" s="117" t="s">
        <v>1039</v>
      </c>
      <c r="D354" s="117" t="s">
        <v>811</v>
      </c>
      <c r="E354" s="151">
        <v>0</v>
      </c>
      <c r="F354" s="117" t="str">
        <f>VLOOKUP(G354,$O$2:$P$4,2,FALSE)</f>
        <v>01.30 AM TO 04.30 PM</v>
      </c>
      <c r="G354" s="117" t="s">
        <v>869</v>
      </c>
      <c r="H354" s="117" t="s">
        <v>993</v>
      </c>
      <c r="I354" s="117" t="s">
        <v>354</v>
      </c>
      <c r="J354" s="117" t="str">
        <f>VLOOKUP(I354,CourseList!$F:$G,2,FALSE)</f>
        <v>Turbomachines</v>
      </c>
      <c r="K354" s="104">
        <v>4</v>
      </c>
      <c r="L354" s="104">
        <v>38</v>
      </c>
    </row>
    <row r="355" spans="1:12">
      <c r="A355" s="136">
        <v>45017</v>
      </c>
      <c r="B355" s="137" t="str">
        <f t="shared" si="23"/>
        <v>Saturday</v>
      </c>
      <c r="C355" s="117" t="s">
        <v>1039</v>
      </c>
      <c r="D355" s="117" t="s">
        <v>107</v>
      </c>
      <c r="E355" s="151">
        <v>0</v>
      </c>
      <c r="F355" s="117" t="str">
        <f t="shared" si="24"/>
        <v>01.30 AM TO 04.30 PM</v>
      </c>
      <c r="G355" s="117" t="s">
        <v>869</v>
      </c>
      <c r="H355" s="117" t="s">
        <v>943</v>
      </c>
      <c r="I355" s="117" t="s">
        <v>137</v>
      </c>
      <c r="J355" s="117" t="str">
        <f>VLOOKUP(I355,CourseList!$F:$G,2,FALSE)</f>
        <v>Genetic Engineering</v>
      </c>
      <c r="K355" s="104">
        <v>4</v>
      </c>
      <c r="L355" s="104">
        <v>0</v>
      </c>
    </row>
    <row r="356" spans="1:12">
      <c r="A356" s="136">
        <v>45017</v>
      </c>
      <c r="B356" s="137" t="str">
        <f t="shared" si="23"/>
        <v>Saturday</v>
      </c>
      <c r="C356" s="117" t="s">
        <v>1039</v>
      </c>
      <c r="D356" s="117" t="s">
        <v>139</v>
      </c>
      <c r="E356" s="151">
        <v>0</v>
      </c>
      <c r="F356" s="117" t="str">
        <f t="shared" si="24"/>
        <v>01.30 AM TO 04.30 PM</v>
      </c>
      <c r="G356" s="117" t="s">
        <v>869</v>
      </c>
      <c r="H356" s="117" t="s">
        <v>950</v>
      </c>
      <c r="I356" s="117" t="s">
        <v>1077</v>
      </c>
      <c r="J356" s="117" t="str">
        <f>VLOOKUP(I356,CourseList!$F:$G,2,FALSE)</f>
        <v>Hydraulics</v>
      </c>
      <c r="K356" s="104">
        <v>4</v>
      </c>
      <c r="L356" s="104">
        <v>0</v>
      </c>
    </row>
    <row r="357" spans="1:12">
      <c r="A357" s="136">
        <v>45017</v>
      </c>
      <c r="B357" s="137" t="str">
        <f t="shared" si="23"/>
        <v>Saturday</v>
      </c>
      <c r="C357" s="117" t="s">
        <v>1039</v>
      </c>
      <c r="D357" s="117" t="s">
        <v>152</v>
      </c>
      <c r="E357" s="151">
        <v>0</v>
      </c>
      <c r="F357" s="117" t="str">
        <f t="shared" si="24"/>
        <v>01.30 AM TO 04.30 PM</v>
      </c>
      <c r="G357" s="117" t="s">
        <v>869</v>
      </c>
      <c r="H357" s="117" t="s">
        <v>957</v>
      </c>
      <c r="I357" s="117" t="s">
        <v>403</v>
      </c>
      <c r="J357" s="117" t="str">
        <f>VLOOKUP(I357,CourseList!$F:$G,2,FALSE)</f>
        <v>Computer Organization and Architecture</v>
      </c>
      <c r="K357" s="104">
        <v>4</v>
      </c>
      <c r="L357" s="104">
        <v>0</v>
      </c>
    </row>
    <row r="358" spans="1:12">
      <c r="A358" s="136">
        <v>45017</v>
      </c>
      <c r="B358" s="137" t="str">
        <f t="shared" si="23"/>
        <v>Saturday</v>
      </c>
      <c r="C358" s="117" t="s">
        <v>1039</v>
      </c>
      <c r="D358" s="117" t="s">
        <v>934</v>
      </c>
      <c r="E358" s="151">
        <v>0</v>
      </c>
      <c r="F358" s="117" t="str">
        <f t="shared" si="24"/>
        <v>01.30 AM TO 04.30 PM</v>
      </c>
      <c r="G358" s="117" t="s">
        <v>869</v>
      </c>
      <c r="H358" s="117" t="s">
        <v>1033</v>
      </c>
      <c r="I358" s="117" t="s">
        <v>193</v>
      </c>
      <c r="J358" s="117" t="str">
        <f>VLOOKUP(I358,CourseList!$F:$G,2,FALSE)</f>
        <v>Computer Organization and Digital Logic</v>
      </c>
      <c r="K358" s="104">
        <v>4</v>
      </c>
      <c r="L358" s="104">
        <v>0</v>
      </c>
    </row>
    <row r="359" spans="1:12">
      <c r="A359" s="136">
        <v>45017</v>
      </c>
      <c r="B359" s="137" t="str">
        <f t="shared" si="23"/>
        <v>Saturday</v>
      </c>
      <c r="C359" s="117" t="s">
        <v>1039</v>
      </c>
      <c r="D359" s="117" t="s">
        <v>935</v>
      </c>
      <c r="E359" s="151">
        <v>0</v>
      </c>
      <c r="F359" s="117" t="str">
        <f t="shared" si="24"/>
        <v>01.30 AM TO 04.30 PM</v>
      </c>
      <c r="G359" s="117" t="s">
        <v>869</v>
      </c>
      <c r="H359" s="117" t="s">
        <v>1035</v>
      </c>
      <c r="I359" s="117" t="s">
        <v>210</v>
      </c>
      <c r="J359" s="117" t="str">
        <f>VLOOKUP(I359,CourseList!$F:$G,2,FALSE)</f>
        <v>Computer Organization and Digital Logic</v>
      </c>
      <c r="K359" s="104">
        <v>4</v>
      </c>
      <c r="L359" s="104">
        <v>0</v>
      </c>
    </row>
    <row r="360" spans="1:12">
      <c r="A360" s="136">
        <v>45017</v>
      </c>
      <c r="B360" s="137" t="str">
        <f t="shared" si="23"/>
        <v>Saturday</v>
      </c>
      <c r="C360" s="117" t="s">
        <v>1039</v>
      </c>
      <c r="D360" s="117" t="s">
        <v>214</v>
      </c>
      <c r="E360" s="151">
        <v>0</v>
      </c>
      <c r="F360" s="117" t="str">
        <f t="shared" si="24"/>
        <v>01.30 AM TO 04.30 PM</v>
      </c>
      <c r="G360" s="117" t="s">
        <v>869</v>
      </c>
      <c r="H360" s="117" t="s">
        <v>974</v>
      </c>
      <c r="I360" s="117" t="s">
        <v>258</v>
      </c>
      <c r="J360" s="117" t="str">
        <f>VLOOKUP(I360,CourseList!$F:$G,2,FALSE)</f>
        <v xml:space="preserve">Advance Surveying </v>
      </c>
      <c r="K360" s="104">
        <v>4</v>
      </c>
      <c r="L360" s="104">
        <v>0</v>
      </c>
    </row>
    <row r="361" spans="1:12">
      <c r="A361" s="136">
        <v>45017</v>
      </c>
      <c r="B361" s="137" t="str">
        <f t="shared" si="23"/>
        <v>Saturday</v>
      </c>
      <c r="C361" s="117" t="s">
        <v>1039</v>
      </c>
      <c r="D361" s="117" t="s">
        <v>268</v>
      </c>
      <c r="E361" s="151">
        <v>0</v>
      </c>
      <c r="F361" s="117" t="str">
        <f t="shared" si="24"/>
        <v>01.30 AM TO 04.30 PM</v>
      </c>
      <c r="G361" s="117" t="s">
        <v>869</v>
      </c>
      <c r="H361" s="117" t="s">
        <v>981</v>
      </c>
      <c r="I361" s="117" t="s">
        <v>424</v>
      </c>
      <c r="J361" s="117" t="str">
        <f>VLOOKUP(I361,CourseList!$F:$G,2,FALSE)</f>
        <v>Electromagnatic Fields</v>
      </c>
      <c r="K361" s="104">
        <v>4</v>
      </c>
      <c r="L361" s="104">
        <v>0</v>
      </c>
    </row>
    <row r="362" spans="1:12">
      <c r="A362" s="136">
        <v>45017</v>
      </c>
      <c r="B362" s="137" t="str">
        <f t="shared" si="23"/>
        <v>Saturday</v>
      </c>
      <c r="C362" s="117" t="s">
        <v>1039</v>
      </c>
      <c r="D362" s="117" t="s">
        <v>299</v>
      </c>
      <c r="E362" s="151">
        <v>0</v>
      </c>
      <c r="F362" s="117" t="str">
        <f t="shared" si="24"/>
        <v>01.30 AM TO 04.30 PM</v>
      </c>
      <c r="G362" s="117" t="s">
        <v>869</v>
      </c>
      <c r="H362" s="117" t="s">
        <v>988</v>
      </c>
      <c r="I362" s="117" t="s">
        <v>322</v>
      </c>
      <c r="J362" s="117" t="str">
        <f>VLOOKUP(I362,CourseList!$F:$G,2,FALSE)</f>
        <v>Analog &amp; Digital Communication</v>
      </c>
      <c r="K362" s="104">
        <v>4</v>
      </c>
      <c r="L362" s="104">
        <v>4</v>
      </c>
    </row>
    <row r="363" spans="1:12">
      <c r="A363" s="136">
        <v>45017</v>
      </c>
      <c r="B363" s="137" t="str">
        <f>TEXT(A363,"dddd")</f>
        <v>Saturday</v>
      </c>
      <c r="C363" s="117" t="s">
        <v>1039</v>
      </c>
      <c r="D363" s="117" t="s">
        <v>811</v>
      </c>
      <c r="E363" s="151">
        <v>0</v>
      </c>
      <c r="F363" s="117" t="str">
        <f>VLOOKUP(G363,$O$2:$P$4,2,FALSE)</f>
        <v>01.30 AM TO 04.30 PM</v>
      </c>
      <c r="G363" s="117" t="s">
        <v>869</v>
      </c>
      <c r="H363" s="117" t="s">
        <v>995</v>
      </c>
      <c r="I363" s="117" t="s">
        <v>360</v>
      </c>
      <c r="J363" s="117" t="str">
        <f>VLOOKUP(I363,CourseList!$F:$G,2,FALSE)</f>
        <v>Materials Engineering</v>
      </c>
      <c r="K363" s="144">
        <v>4</v>
      </c>
      <c r="L363" s="104">
        <v>0</v>
      </c>
    </row>
    <row r="364" spans="1:12" s="115" customFormat="1">
      <c r="A364" s="136">
        <v>45017</v>
      </c>
      <c r="B364" s="137" t="str">
        <f>TEXT(A364,"dddd")</f>
        <v>Saturday</v>
      </c>
      <c r="C364" s="117" t="s">
        <v>1039</v>
      </c>
      <c r="D364" s="117" t="s">
        <v>811</v>
      </c>
      <c r="E364" s="151">
        <v>0</v>
      </c>
      <c r="F364" s="117" t="str">
        <f>VLOOKUP(G364,$O$2:$P$4,2,FALSE)</f>
        <v>01.30 AM TO 04.30 PM</v>
      </c>
      <c r="G364" s="117" t="s">
        <v>869</v>
      </c>
      <c r="H364" s="117" t="s">
        <v>995</v>
      </c>
      <c r="I364" s="117" t="s">
        <v>361</v>
      </c>
      <c r="J364" s="117" t="str">
        <f>VLOOKUP(I364,CourseList!$F:$G,2,FALSE)</f>
        <v>Manufacturing Processes</v>
      </c>
      <c r="K364" s="118">
        <v>5</v>
      </c>
      <c r="L364" s="104">
        <v>0</v>
      </c>
    </row>
    <row r="365" spans="1:12" s="114" customFormat="1" ht="15.75">
      <c r="A365" s="148">
        <v>0</v>
      </c>
      <c r="B365" s="149" t="str">
        <f t="shared" si="23"/>
        <v>Saturday</v>
      </c>
      <c r="C365" s="150">
        <v>0</v>
      </c>
      <c r="D365" s="150">
        <v>0</v>
      </c>
      <c r="E365" s="150">
        <v>0</v>
      </c>
      <c r="F365" s="150">
        <v>0</v>
      </c>
      <c r="G365" s="150">
        <v>0</v>
      </c>
      <c r="H365" s="150">
        <v>0</v>
      </c>
      <c r="I365" s="150">
        <v>0</v>
      </c>
      <c r="J365" s="150">
        <v>0</v>
      </c>
      <c r="K365" s="113"/>
      <c r="L365" s="163">
        <f>SUM(L348:L364)</f>
        <v>167</v>
      </c>
    </row>
    <row r="366" spans="1:12">
      <c r="A366" s="136">
        <v>45018</v>
      </c>
      <c r="B366" s="137" t="str">
        <f t="shared" si="23"/>
        <v>Sunday</v>
      </c>
      <c r="C366" s="117" t="s">
        <v>1038</v>
      </c>
      <c r="D366" s="117" t="s">
        <v>12</v>
      </c>
      <c r="E366" s="117" t="s">
        <v>869</v>
      </c>
      <c r="F366" s="117" t="str">
        <f t="shared" ref="F366:F382" si="25">VLOOKUP(G366,$O$2:$P$4,2,FALSE)</f>
        <v>09.30 AM TO 12.30 PM</v>
      </c>
      <c r="G366" s="117" t="s">
        <v>865</v>
      </c>
      <c r="H366" s="117" t="s">
        <v>936</v>
      </c>
      <c r="I366" s="117" t="s">
        <v>24</v>
      </c>
      <c r="J366" s="117" t="str">
        <f>VLOOKUP(I366,CourseList!$F:$G,2,FALSE)</f>
        <v>Computer Aided Engineering Drawing</v>
      </c>
      <c r="K366" s="104">
        <v>5</v>
      </c>
      <c r="L366" s="104">
        <v>10</v>
      </c>
    </row>
    <row r="367" spans="1:12">
      <c r="A367" s="136">
        <v>45018</v>
      </c>
      <c r="B367" s="137" t="str">
        <f t="shared" si="23"/>
        <v>Sunday</v>
      </c>
      <c r="C367" s="117" t="s">
        <v>1038</v>
      </c>
      <c r="D367" s="117" t="s">
        <v>12</v>
      </c>
      <c r="E367" s="117" t="s">
        <v>880</v>
      </c>
      <c r="F367" s="117" t="str">
        <f t="shared" si="25"/>
        <v>09.30 AM TO 12.30 PM</v>
      </c>
      <c r="G367" s="117" t="s">
        <v>865</v>
      </c>
      <c r="H367" s="117" t="s">
        <v>937</v>
      </c>
      <c r="I367" s="117" t="s">
        <v>43</v>
      </c>
      <c r="J367" s="117" t="str">
        <f>VLOOKUP(I367,CourseList!$F:$G,2,FALSE)</f>
        <v>Computer Aided Engineering Drawing</v>
      </c>
      <c r="L367" s="104">
        <v>25</v>
      </c>
    </row>
    <row r="368" spans="1:12">
      <c r="A368" s="136">
        <v>45018</v>
      </c>
      <c r="B368" s="137" t="str">
        <f t="shared" si="23"/>
        <v>Sunday</v>
      </c>
      <c r="C368" s="117" t="s">
        <v>1040</v>
      </c>
      <c r="D368" s="117" t="s">
        <v>107</v>
      </c>
      <c r="E368" s="117">
        <v>0</v>
      </c>
      <c r="F368" s="117" t="str">
        <f t="shared" si="25"/>
        <v>09.30 AM TO 12.30 PM</v>
      </c>
      <c r="G368" s="117" t="s">
        <v>865</v>
      </c>
      <c r="H368" s="117" t="s">
        <v>944</v>
      </c>
      <c r="I368" s="117" t="s">
        <v>435</v>
      </c>
      <c r="J368" s="117" t="str">
        <f>VLOOKUP(I368,CourseList!$F:$G,2,FALSE)</f>
        <v>Vaccine Technology (PE-I)</v>
      </c>
      <c r="K368" s="104">
        <v>5</v>
      </c>
      <c r="L368" s="104">
        <v>0</v>
      </c>
    </row>
    <row r="369" spans="1:12">
      <c r="A369" s="136">
        <v>45018</v>
      </c>
      <c r="B369" s="137" t="str">
        <f t="shared" si="23"/>
        <v>Sunday</v>
      </c>
      <c r="C369" s="117" t="s">
        <v>1040</v>
      </c>
      <c r="D369" s="117" t="s">
        <v>107</v>
      </c>
      <c r="E369" s="117">
        <v>0</v>
      </c>
      <c r="F369" s="117" t="str">
        <f t="shared" si="25"/>
        <v>09.30 AM TO 12.30 PM</v>
      </c>
      <c r="G369" s="117" t="s">
        <v>865</v>
      </c>
      <c r="H369" s="117" t="s">
        <v>944</v>
      </c>
      <c r="I369" s="117" t="s">
        <v>437</v>
      </c>
      <c r="J369" s="117" t="str">
        <f>VLOOKUP(I369,CourseList!$F:$G,2,FALSE)</f>
        <v>Animal Biotechnology (PE-I)</v>
      </c>
      <c r="K369" s="104">
        <v>5</v>
      </c>
      <c r="L369" s="104">
        <v>0</v>
      </c>
    </row>
    <row r="370" spans="1:12">
      <c r="A370" s="136">
        <v>45018</v>
      </c>
      <c r="B370" s="137" t="str">
        <f t="shared" si="23"/>
        <v>Sunday</v>
      </c>
      <c r="C370" s="117" t="s">
        <v>1040</v>
      </c>
      <c r="D370" s="117" t="s">
        <v>139</v>
      </c>
      <c r="E370" s="117">
        <v>0</v>
      </c>
      <c r="F370" s="117" t="str">
        <f t="shared" si="25"/>
        <v>09.30 AM TO 12.30 PM</v>
      </c>
      <c r="G370" s="117" t="s">
        <v>865</v>
      </c>
      <c r="H370" s="117" t="s">
        <v>951</v>
      </c>
      <c r="I370" s="117" t="s">
        <v>903</v>
      </c>
      <c r="J370" s="117" t="str">
        <f>VLOOKUP(I370,CourseList!$F:$G,2,FALSE)</f>
        <v>Renewable Energy Resources (PE-II)</v>
      </c>
      <c r="K370" s="104">
        <v>5</v>
      </c>
      <c r="L370" s="104">
        <v>0</v>
      </c>
    </row>
    <row r="371" spans="1:12">
      <c r="A371" s="136">
        <v>45018</v>
      </c>
      <c r="B371" s="137" t="str">
        <f t="shared" si="23"/>
        <v>Sunday</v>
      </c>
      <c r="C371" s="117" t="s">
        <v>1040</v>
      </c>
      <c r="D371" s="117" t="s">
        <v>139</v>
      </c>
      <c r="E371" s="117">
        <v>0</v>
      </c>
      <c r="F371" s="117" t="str">
        <f t="shared" si="25"/>
        <v>09.30 AM TO 12.30 PM</v>
      </c>
      <c r="G371" s="117" t="s">
        <v>865</v>
      </c>
      <c r="H371" s="117" t="s">
        <v>951</v>
      </c>
      <c r="I371" s="117" t="s">
        <v>904</v>
      </c>
      <c r="J371" s="117" t="str">
        <f>VLOOKUP(I371,CourseList!$F:$G,2,FALSE)</f>
        <v>Irrigation and Hydraulic Structures (PE-II)</v>
      </c>
      <c r="K371" s="104">
        <v>5</v>
      </c>
      <c r="L371" s="104">
        <v>0</v>
      </c>
    </row>
    <row r="372" spans="1:12">
      <c r="A372" s="136">
        <v>45018</v>
      </c>
      <c r="B372" s="137" t="str">
        <f t="shared" si="23"/>
        <v>Sunday</v>
      </c>
      <c r="C372" s="117" t="s">
        <v>1040</v>
      </c>
      <c r="D372" s="117" t="s">
        <v>139</v>
      </c>
      <c r="E372" s="117">
        <v>0</v>
      </c>
      <c r="F372" s="117" t="str">
        <f t="shared" si="25"/>
        <v>09.30 AM TO 12.30 PM</v>
      </c>
      <c r="G372" s="117" t="s">
        <v>865</v>
      </c>
      <c r="H372" s="117" t="s">
        <v>951</v>
      </c>
      <c r="I372" s="117" t="s">
        <v>905</v>
      </c>
      <c r="J372" s="117" t="str">
        <f>VLOOKUP(I372,CourseList!$F:$G,2,FALSE)</f>
        <v>Noise Pollution and Control (PE-II)</v>
      </c>
      <c r="K372" s="104">
        <v>5</v>
      </c>
      <c r="L372" s="104">
        <v>1</v>
      </c>
    </row>
    <row r="373" spans="1:12">
      <c r="A373" s="136">
        <v>45018</v>
      </c>
      <c r="B373" s="137" t="str">
        <f t="shared" si="23"/>
        <v>Sunday</v>
      </c>
      <c r="C373" s="117" t="s">
        <v>1040</v>
      </c>
      <c r="D373" s="117" t="s">
        <v>139</v>
      </c>
      <c r="E373" s="117">
        <v>0</v>
      </c>
      <c r="F373" s="117" t="str">
        <f t="shared" si="25"/>
        <v>09.30 AM TO 12.30 PM</v>
      </c>
      <c r="G373" s="117" t="s">
        <v>865</v>
      </c>
      <c r="H373" s="117" t="s">
        <v>951</v>
      </c>
      <c r="I373" s="117" t="s">
        <v>906</v>
      </c>
      <c r="J373" s="117" t="str">
        <f>VLOOKUP(I373,CourseList!$F:$G,2,FALSE)</f>
        <v>Design of Steel Structures (PE-II)</v>
      </c>
      <c r="K373" s="104">
        <v>5</v>
      </c>
      <c r="L373" s="104">
        <v>4</v>
      </c>
    </row>
    <row r="374" spans="1:12">
      <c r="A374" s="136">
        <v>45018</v>
      </c>
      <c r="B374" s="137" t="str">
        <f t="shared" si="23"/>
        <v>Sunday</v>
      </c>
      <c r="C374" s="117" t="s">
        <v>1040</v>
      </c>
      <c r="D374" s="117" t="s">
        <v>152</v>
      </c>
      <c r="E374" s="117">
        <v>0</v>
      </c>
      <c r="F374" s="117" t="str">
        <f t="shared" si="25"/>
        <v>09.30 AM TO 12.30 PM</v>
      </c>
      <c r="G374" s="117" t="s">
        <v>865</v>
      </c>
      <c r="H374" s="117" t="s">
        <v>958</v>
      </c>
      <c r="I374" s="117" t="s">
        <v>496</v>
      </c>
      <c r="J374" s="117" t="str">
        <f>VLOOKUP(I374,CourseList!$F:$G,2,FALSE)</f>
        <v>Mobile Technology (PE-I)</v>
      </c>
      <c r="K374" s="104">
        <v>5</v>
      </c>
      <c r="L374" s="104">
        <v>0</v>
      </c>
    </row>
    <row r="375" spans="1:12">
      <c r="A375" s="136">
        <v>45018</v>
      </c>
      <c r="B375" s="137" t="str">
        <f t="shared" si="23"/>
        <v>Sunday</v>
      </c>
      <c r="C375" s="117" t="s">
        <v>1040</v>
      </c>
      <c r="D375" s="117" t="s">
        <v>152</v>
      </c>
      <c r="E375" s="117">
        <v>0</v>
      </c>
      <c r="F375" s="117" t="str">
        <f t="shared" si="25"/>
        <v>09.30 AM TO 12.30 PM</v>
      </c>
      <c r="G375" s="117" t="s">
        <v>865</v>
      </c>
      <c r="H375" s="117" t="s">
        <v>958</v>
      </c>
      <c r="I375" s="117" t="s">
        <v>498</v>
      </c>
      <c r="J375" s="117" t="str">
        <f>VLOOKUP(I375,CourseList!$F:$G,2,FALSE)</f>
        <v>Programming Paradigm (PE-I)</v>
      </c>
      <c r="K375" s="104">
        <v>5</v>
      </c>
      <c r="L375" s="104">
        <v>2</v>
      </c>
    </row>
    <row r="376" spans="1:12">
      <c r="A376" s="136">
        <v>45018</v>
      </c>
      <c r="B376" s="137" t="str">
        <f t="shared" si="23"/>
        <v>Sunday</v>
      </c>
      <c r="C376" s="117" t="s">
        <v>1040</v>
      </c>
      <c r="D376" s="117" t="s">
        <v>152</v>
      </c>
      <c r="E376" s="117">
        <v>0</v>
      </c>
      <c r="F376" s="117" t="str">
        <f t="shared" si="25"/>
        <v>09.30 AM TO 12.30 PM</v>
      </c>
      <c r="G376" s="117" t="s">
        <v>865</v>
      </c>
      <c r="H376" s="117" t="s">
        <v>958</v>
      </c>
      <c r="I376" s="117" t="s">
        <v>500</v>
      </c>
      <c r="J376" s="117" t="str">
        <f>VLOOKUP(I376,CourseList!$F:$G,2,FALSE)</f>
        <v>Project Management (PE-I)</v>
      </c>
      <c r="K376" s="104">
        <v>5</v>
      </c>
      <c r="L376" s="104">
        <v>10</v>
      </c>
    </row>
    <row r="377" spans="1:12">
      <c r="A377" s="136">
        <v>45018</v>
      </c>
      <c r="B377" s="137" t="str">
        <f t="shared" si="23"/>
        <v>Sunday</v>
      </c>
      <c r="C377" s="117" t="s">
        <v>1040</v>
      </c>
      <c r="D377" s="117" t="s">
        <v>214</v>
      </c>
      <c r="E377" s="117">
        <v>0</v>
      </c>
      <c r="F377" s="117" t="str">
        <f t="shared" si="25"/>
        <v>09.30 AM TO 12.30 PM</v>
      </c>
      <c r="G377" s="117" t="s">
        <v>865</v>
      </c>
      <c r="H377" s="117" t="s">
        <v>975</v>
      </c>
      <c r="I377" s="117" t="s">
        <v>463</v>
      </c>
      <c r="J377" s="117" t="str">
        <f>VLOOKUP(I377,CourseList!$F:$G,2,FALSE)</f>
        <v xml:space="preserve">Environmental Engineering -II </v>
      </c>
      <c r="K377" s="104">
        <v>5</v>
      </c>
      <c r="L377" s="104">
        <v>21</v>
      </c>
    </row>
    <row r="378" spans="1:12">
      <c r="A378" s="136">
        <v>45018</v>
      </c>
      <c r="B378" s="137" t="str">
        <f t="shared" si="23"/>
        <v>Sunday</v>
      </c>
      <c r="C378" s="117" t="s">
        <v>1040</v>
      </c>
      <c r="D378" s="117" t="s">
        <v>268</v>
      </c>
      <c r="E378" s="117">
        <v>0</v>
      </c>
      <c r="F378" s="117" t="str">
        <f t="shared" si="25"/>
        <v>09.30 AM TO 12.30 PM</v>
      </c>
      <c r="G378" s="117" t="s">
        <v>865</v>
      </c>
      <c r="H378" s="117" t="s">
        <v>982</v>
      </c>
      <c r="I378" s="117" t="s">
        <v>535</v>
      </c>
      <c r="J378" s="117" t="str">
        <f>VLOOKUP(I378,CourseList!$F:$G,2,FALSE)</f>
        <v>Renewable Energy System (PE-I)</v>
      </c>
      <c r="K378" s="104">
        <v>5</v>
      </c>
      <c r="L378" s="104">
        <v>5</v>
      </c>
    </row>
    <row r="379" spans="1:12">
      <c r="A379" s="136">
        <v>45018</v>
      </c>
      <c r="B379" s="137" t="str">
        <f t="shared" si="23"/>
        <v>Sunday</v>
      </c>
      <c r="C379" s="117" t="s">
        <v>1040</v>
      </c>
      <c r="D379" s="117" t="s">
        <v>268</v>
      </c>
      <c r="E379" s="117">
        <v>0</v>
      </c>
      <c r="F379" s="117" t="str">
        <f t="shared" si="25"/>
        <v>09.30 AM TO 12.30 PM</v>
      </c>
      <c r="G379" s="117" t="s">
        <v>865</v>
      </c>
      <c r="H379" s="117" t="s">
        <v>982</v>
      </c>
      <c r="I379" s="117" t="s">
        <v>537</v>
      </c>
      <c r="J379" s="117" t="str">
        <f>VLOOKUP(I379,CourseList!$F:$G,2,FALSE)</f>
        <v>Illumination Engineering  (PE-I)</v>
      </c>
      <c r="K379" s="104">
        <v>5</v>
      </c>
      <c r="L379" s="104">
        <v>0</v>
      </c>
    </row>
    <row r="380" spans="1:12">
      <c r="A380" s="136">
        <v>45018</v>
      </c>
      <c r="B380" s="137" t="str">
        <f t="shared" si="23"/>
        <v>Sunday</v>
      </c>
      <c r="C380" s="117" t="s">
        <v>1040</v>
      </c>
      <c r="D380" s="117" t="s">
        <v>299</v>
      </c>
      <c r="E380" s="117">
        <v>0</v>
      </c>
      <c r="F380" s="117" t="str">
        <f t="shared" si="25"/>
        <v>09.30 AM TO 12.30 PM</v>
      </c>
      <c r="G380" s="117" t="s">
        <v>865</v>
      </c>
      <c r="H380" s="117" t="s">
        <v>989</v>
      </c>
      <c r="I380" s="117" t="s">
        <v>561</v>
      </c>
      <c r="J380" s="117" t="str">
        <f>VLOOKUP(I380,CourseList!$F:$G,2,FALSE)</f>
        <v>Optical Fibre communication</v>
      </c>
      <c r="K380" s="104">
        <v>5</v>
      </c>
      <c r="L380" s="104">
        <v>1</v>
      </c>
    </row>
    <row r="381" spans="1:12">
      <c r="A381" s="136">
        <v>45018</v>
      </c>
      <c r="B381" s="137" t="str">
        <f t="shared" si="23"/>
        <v>Sunday</v>
      </c>
      <c r="C381" s="117" t="s">
        <v>1040</v>
      </c>
      <c r="D381" s="117" t="s">
        <v>299</v>
      </c>
      <c r="E381" s="117">
        <v>0</v>
      </c>
      <c r="F381" s="117" t="str">
        <f t="shared" si="25"/>
        <v>09.30 AM TO 12.30 PM</v>
      </c>
      <c r="G381" s="117" t="s">
        <v>865</v>
      </c>
      <c r="H381" s="117" t="s">
        <v>989</v>
      </c>
      <c r="I381" s="117" t="s">
        <v>563</v>
      </c>
      <c r="J381" s="117" t="str">
        <f>VLOOKUP(I381,CourseList!$F:$G,2,FALSE)</f>
        <v>Operating System</v>
      </c>
      <c r="K381" s="104">
        <v>5</v>
      </c>
      <c r="L381" s="104">
        <v>26</v>
      </c>
    </row>
    <row r="382" spans="1:12">
      <c r="A382" s="136">
        <v>45018</v>
      </c>
      <c r="B382" s="137" t="str">
        <f t="shared" si="23"/>
        <v>Sunday</v>
      </c>
      <c r="C382" s="117" t="s">
        <v>1040</v>
      </c>
      <c r="D382" s="117" t="s">
        <v>299</v>
      </c>
      <c r="E382" s="117">
        <v>0</v>
      </c>
      <c r="F382" s="117" t="str">
        <f t="shared" si="25"/>
        <v>09.30 AM TO 12.30 PM</v>
      </c>
      <c r="G382" s="117" t="s">
        <v>865</v>
      </c>
      <c r="H382" s="117" t="s">
        <v>989</v>
      </c>
      <c r="I382" s="117" t="s">
        <v>564</v>
      </c>
      <c r="J382" s="117" t="str">
        <f>VLOOKUP(I382,CourseList!$F:$G,2,FALSE)</f>
        <v>Multimedia Engineering</v>
      </c>
      <c r="K382" s="104">
        <v>5</v>
      </c>
      <c r="L382" s="104">
        <v>0</v>
      </c>
    </row>
    <row r="383" spans="1:12" s="115" customFormat="1">
      <c r="A383" s="136">
        <v>45018</v>
      </c>
      <c r="B383" s="137" t="str">
        <f>TEXT(A383,"dddd")</f>
        <v>Sunday</v>
      </c>
      <c r="C383" s="117" t="s">
        <v>1040</v>
      </c>
      <c r="D383" s="117" t="s">
        <v>811</v>
      </c>
      <c r="E383" s="117">
        <v>0</v>
      </c>
      <c r="F383" s="117" t="str">
        <f>VLOOKUP(G383,$O$2:$P$4,2,FALSE)</f>
        <v>09.30 AM TO 12.30 PM</v>
      </c>
      <c r="G383" s="117" t="s">
        <v>865</v>
      </c>
      <c r="H383" s="117" t="s">
        <v>996</v>
      </c>
      <c r="I383" s="117" t="s">
        <v>590</v>
      </c>
      <c r="J383" s="117" t="str">
        <f>VLOOKUP(I383,CourseList!$F:$G,2,FALSE)</f>
        <v>Manufacturing Engineering</v>
      </c>
      <c r="K383" s="118">
        <v>5</v>
      </c>
      <c r="L383" s="104">
        <v>57</v>
      </c>
    </row>
    <row r="384" spans="1:12" s="109" customFormat="1" ht="15.75">
      <c r="A384" s="145">
        <v>0</v>
      </c>
      <c r="B384" s="146" t="str">
        <f t="shared" si="23"/>
        <v>Saturday</v>
      </c>
      <c r="C384" s="147">
        <v>0</v>
      </c>
      <c r="D384" s="147">
        <v>0</v>
      </c>
      <c r="E384" s="147">
        <v>0</v>
      </c>
      <c r="F384" s="147">
        <v>0</v>
      </c>
      <c r="G384" s="147">
        <v>0</v>
      </c>
      <c r="H384" s="147">
        <v>0</v>
      </c>
      <c r="I384" s="147">
        <v>0</v>
      </c>
      <c r="J384" s="147">
        <v>0</v>
      </c>
      <c r="K384" s="108"/>
      <c r="L384" s="163">
        <f>SUM(L366:L383)</f>
        <v>162</v>
      </c>
    </row>
    <row r="385" spans="1:12">
      <c r="A385" s="136">
        <v>45018</v>
      </c>
      <c r="B385" s="137" t="str">
        <f t="shared" si="23"/>
        <v>Sunday</v>
      </c>
      <c r="C385" s="117" t="s">
        <v>1038</v>
      </c>
      <c r="D385" s="117" t="s">
        <v>12</v>
      </c>
      <c r="E385" s="117" t="s">
        <v>880</v>
      </c>
      <c r="F385" s="117" t="str">
        <f t="shared" ref="F385:F400" si="26">VLOOKUP(G385,$O$2:$P$4,2,FALSE)</f>
        <v>01.30 AM TO 04.30 PM</v>
      </c>
      <c r="G385" s="117" t="s">
        <v>869</v>
      </c>
      <c r="H385" s="117" t="s">
        <v>936</v>
      </c>
      <c r="I385" s="117" t="s">
        <v>32</v>
      </c>
      <c r="J385" s="117" t="str">
        <f>VLOOKUP(I385,CourseList!$F:$G,2,FALSE)</f>
        <v>Basic Mechanical Engg</v>
      </c>
      <c r="K385" s="104">
        <v>5</v>
      </c>
      <c r="L385" s="104">
        <v>13</v>
      </c>
    </row>
    <row r="386" spans="1:12">
      <c r="A386" s="136">
        <v>45018</v>
      </c>
      <c r="B386" s="137" t="str">
        <f t="shared" si="23"/>
        <v>Sunday</v>
      </c>
      <c r="C386" s="117" t="s">
        <v>1038</v>
      </c>
      <c r="D386" s="117" t="s">
        <v>12</v>
      </c>
      <c r="E386" s="117" t="s">
        <v>869</v>
      </c>
      <c r="F386" s="117" t="str">
        <f t="shared" si="26"/>
        <v>01.30 AM TO 04.30 PM</v>
      </c>
      <c r="G386" s="117" t="s">
        <v>869</v>
      </c>
      <c r="H386" s="117" t="s">
        <v>937</v>
      </c>
      <c r="I386" s="117" t="s">
        <v>47</v>
      </c>
      <c r="J386" s="117" t="str">
        <f>VLOOKUP(I386,CourseList!$F:$G,2,FALSE)</f>
        <v>Basic Mechanical Engg</v>
      </c>
      <c r="L386" s="104">
        <v>18</v>
      </c>
    </row>
    <row r="387" spans="1:12">
      <c r="A387" s="136">
        <v>45018</v>
      </c>
      <c r="B387" s="137" t="str">
        <f t="shared" ref="B387:B446" si="27">TEXT(A387,"dddd")</f>
        <v>Sunday</v>
      </c>
      <c r="C387" s="117" t="s">
        <v>1040</v>
      </c>
      <c r="D387" s="117" t="s">
        <v>107</v>
      </c>
      <c r="E387" s="117">
        <v>0</v>
      </c>
      <c r="F387" s="117" t="str">
        <f t="shared" si="26"/>
        <v>01.30 AM TO 04.30 PM</v>
      </c>
      <c r="G387" s="117" t="s">
        <v>869</v>
      </c>
      <c r="H387" s="117" t="s">
        <v>945</v>
      </c>
      <c r="I387" s="117" t="s">
        <v>450</v>
      </c>
      <c r="J387" s="117" t="str">
        <f>VLOOKUP(I387,CourseList!$F:$G,2,FALSE)</f>
        <v>Environmental Biotechnology</v>
      </c>
      <c r="K387" s="104">
        <v>5</v>
      </c>
      <c r="L387" s="104">
        <v>9</v>
      </c>
    </row>
    <row r="388" spans="1:12">
      <c r="A388" s="136">
        <v>45018</v>
      </c>
      <c r="B388" s="137" t="str">
        <f t="shared" si="27"/>
        <v>Sunday</v>
      </c>
      <c r="C388" s="117" t="s">
        <v>1040</v>
      </c>
      <c r="D388" s="117" t="s">
        <v>107</v>
      </c>
      <c r="E388" s="117">
        <v>0</v>
      </c>
      <c r="F388" s="117" t="str">
        <f t="shared" si="26"/>
        <v>01.30 AM TO 04.30 PM</v>
      </c>
      <c r="G388" s="117" t="s">
        <v>869</v>
      </c>
      <c r="H388" s="117" t="s">
        <v>945</v>
      </c>
      <c r="I388" s="117" t="s">
        <v>452</v>
      </c>
      <c r="J388" s="117" t="str">
        <f>VLOOKUP(I388,CourseList!$F:$G,2,FALSE)</f>
        <v xml:space="preserve">Food Technology </v>
      </c>
      <c r="K388" s="104">
        <v>5</v>
      </c>
      <c r="L388" s="104">
        <v>0</v>
      </c>
    </row>
    <row r="389" spans="1:12">
      <c r="A389" s="136">
        <v>45018</v>
      </c>
      <c r="B389" s="137" t="str">
        <f t="shared" si="27"/>
        <v>Sunday</v>
      </c>
      <c r="C389" s="117" t="s">
        <v>1040</v>
      </c>
      <c r="D389" s="117" t="s">
        <v>139</v>
      </c>
      <c r="E389" s="117">
        <v>0</v>
      </c>
      <c r="F389" s="117" t="str">
        <f t="shared" si="26"/>
        <v>01.30 AM TO 04.30 PM</v>
      </c>
      <c r="G389" s="117" t="s">
        <v>869</v>
      </c>
      <c r="H389" s="117" t="s">
        <v>952</v>
      </c>
      <c r="I389" s="117" t="s">
        <v>924</v>
      </c>
      <c r="J389" s="117" t="str">
        <f>VLOOKUP(I389,CourseList!$F:$G,2,FALSE)</f>
        <v>Environmental Laws and Policies (OE-I)</v>
      </c>
      <c r="K389" s="104">
        <v>5</v>
      </c>
      <c r="L389" s="104">
        <v>0</v>
      </c>
    </row>
    <row r="390" spans="1:12">
      <c r="A390" s="136">
        <v>45018</v>
      </c>
      <c r="B390" s="137" t="str">
        <f t="shared" si="27"/>
        <v>Sunday</v>
      </c>
      <c r="C390" s="117" t="s">
        <v>1040</v>
      </c>
      <c r="D390" s="117" t="s">
        <v>139</v>
      </c>
      <c r="E390" s="117">
        <v>0</v>
      </c>
      <c r="F390" s="117" t="str">
        <f t="shared" si="26"/>
        <v>01.30 AM TO 04.30 PM</v>
      </c>
      <c r="G390" s="117" t="s">
        <v>869</v>
      </c>
      <c r="H390" s="117" t="s">
        <v>952</v>
      </c>
      <c r="I390" s="117" t="s">
        <v>925</v>
      </c>
      <c r="J390" s="117" t="str">
        <f>VLOOKUP(I390,CourseList!$F:$G,2,FALSE)</f>
        <v>Occupational Safety and Health (OE-I)</v>
      </c>
      <c r="K390" s="104">
        <v>5</v>
      </c>
      <c r="L390" s="104">
        <v>0</v>
      </c>
    </row>
    <row r="391" spans="1:12">
      <c r="A391" s="136">
        <v>45018</v>
      </c>
      <c r="B391" s="137" t="str">
        <f t="shared" si="27"/>
        <v>Sunday</v>
      </c>
      <c r="C391" s="117" t="s">
        <v>1040</v>
      </c>
      <c r="D391" s="117" t="s">
        <v>139</v>
      </c>
      <c r="E391" s="117">
        <v>0</v>
      </c>
      <c r="F391" s="117" t="str">
        <f t="shared" si="26"/>
        <v>01.30 AM TO 04.30 PM</v>
      </c>
      <c r="G391" s="117" t="s">
        <v>869</v>
      </c>
      <c r="H391" s="117" t="s">
        <v>952</v>
      </c>
      <c r="I391" s="117" t="s">
        <v>926</v>
      </c>
      <c r="J391" s="117" t="str">
        <f>VLOOKUP(I391,CourseList!$F:$G,2,FALSE)</f>
        <v>Water Conservation and Management (OE-I)</v>
      </c>
      <c r="K391" s="104">
        <v>5</v>
      </c>
      <c r="L391" s="104">
        <v>0</v>
      </c>
    </row>
    <row r="392" spans="1:12">
      <c r="A392" s="136">
        <v>45018</v>
      </c>
      <c r="B392" s="137" t="str">
        <f t="shared" si="27"/>
        <v>Sunday</v>
      </c>
      <c r="C392" s="117" t="s">
        <v>1040</v>
      </c>
      <c r="D392" s="117" t="s">
        <v>152</v>
      </c>
      <c r="E392" s="117">
        <v>0</v>
      </c>
      <c r="F392" s="117" t="str">
        <f t="shared" si="26"/>
        <v>01.30 AM TO 04.30 PM</v>
      </c>
      <c r="G392" s="117" t="s">
        <v>869</v>
      </c>
      <c r="H392" s="117" t="s">
        <v>959</v>
      </c>
      <c r="I392" s="117" t="s">
        <v>525</v>
      </c>
      <c r="J392" s="117" t="str">
        <f>VLOOKUP(I392,CourseList!$F:$G,2,FALSE)</f>
        <v>Cyber Security (OE-I)</v>
      </c>
      <c r="K392" s="104">
        <v>5</v>
      </c>
      <c r="L392" s="104">
        <v>0</v>
      </c>
    </row>
    <row r="393" spans="1:12">
      <c r="A393" s="136">
        <v>45018</v>
      </c>
      <c r="B393" s="137" t="str">
        <f t="shared" si="27"/>
        <v>Sunday</v>
      </c>
      <c r="C393" s="117" t="s">
        <v>1040</v>
      </c>
      <c r="D393" s="117" t="s">
        <v>152</v>
      </c>
      <c r="E393" s="117">
        <v>0</v>
      </c>
      <c r="F393" s="117" t="str">
        <f t="shared" si="26"/>
        <v>01.30 AM TO 04.30 PM</v>
      </c>
      <c r="G393" s="117" t="s">
        <v>869</v>
      </c>
      <c r="H393" s="117" t="s">
        <v>959</v>
      </c>
      <c r="I393" s="117" t="s">
        <v>527</v>
      </c>
      <c r="J393" s="117" t="str">
        <f>VLOOKUP(I393,CourseList!$F:$G,2,FALSE)</f>
        <v>Joy of Computing (OE-I)</v>
      </c>
      <c r="K393" s="104">
        <v>5</v>
      </c>
      <c r="L393" s="104">
        <v>0</v>
      </c>
    </row>
    <row r="394" spans="1:12">
      <c r="A394" s="136">
        <v>45018</v>
      </c>
      <c r="B394" s="137" t="str">
        <f t="shared" si="27"/>
        <v>Sunday</v>
      </c>
      <c r="C394" s="117" t="s">
        <v>1040</v>
      </c>
      <c r="D394" s="117" t="s">
        <v>214</v>
      </c>
      <c r="E394" s="117">
        <v>0</v>
      </c>
      <c r="F394" s="117" t="str">
        <f t="shared" si="26"/>
        <v>01.30 AM TO 04.30 PM</v>
      </c>
      <c r="G394" s="117" t="s">
        <v>869</v>
      </c>
      <c r="H394" s="117" t="s">
        <v>976</v>
      </c>
      <c r="I394" s="117" t="s">
        <v>487</v>
      </c>
      <c r="J394" s="117" t="str">
        <f>VLOOKUP(I394,CourseList!$F:$G,2,FALSE)</f>
        <v>Buildings and Occupants (OE-I)</v>
      </c>
      <c r="K394" s="104">
        <v>5</v>
      </c>
      <c r="L394" s="104">
        <v>0</v>
      </c>
    </row>
    <row r="395" spans="1:12">
      <c r="A395" s="136">
        <v>45018</v>
      </c>
      <c r="B395" s="137" t="str">
        <f t="shared" si="27"/>
        <v>Sunday</v>
      </c>
      <c r="C395" s="117" t="s">
        <v>1040</v>
      </c>
      <c r="D395" s="117" t="s">
        <v>214</v>
      </c>
      <c r="E395" s="117">
        <v>0</v>
      </c>
      <c r="F395" s="117" t="str">
        <f t="shared" si="26"/>
        <v>01.30 AM TO 04.30 PM</v>
      </c>
      <c r="G395" s="117" t="s">
        <v>869</v>
      </c>
      <c r="H395" s="117" t="s">
        <v>976</v>
      </c>
      <c r="I395" s="117" t="s">
        <v>489</v>
      </c>
      <c r="J395" s="117" t="str">
        <f>VLOOKUP(I395,CourseList!$F:$G,2,FALSE)</f>
        <v>Non-Destructive Testing  (OE-I)</v>
      </c>
      <c r="K395" s="104">
        <v>5</v>
      </c>
      <c r="L395" s="104">
        <v>0</v>
      </c>
    </row>
    <row r="396" spans="1:12">
      <c r="A396" s="136">
        <v>45018</v>
      </c>
      <c r="B396" s="137" t="str">
        <f t="shared" si="27"/>
        <v>Sunday</v>
      </c>
      <c r="C396" s="117" t="s">
        <v>1040</v>
      </c>
      <c r="D396" s="117" t="s">
        <v>214</v>
      </c>
      <c r="E396" s="117">
        <v>0</v>
      </c>
      <c r="F396" s="117" t="str">
        <f t="shared" si="26"/>
        <v>01.30 AM TO 04.30 PM</v>
      </c>
      <c r="G396" s="117" t="s">
        <v>869</v>
      </c>
      <c r="H396" s="117" t="s">
        <v>976</v>
      </c>
      <c r="I396" s="117" t="s">
        <v>491</v>
      </c>
      <c r="J396" s="117" t="str">
        <f>VLOOKUP(I396,CourseList!$F:$G,2,FALSE)</f>
        <v>Environmental Impact Assessment (OE-I)</v>
      </c>
      <c r="K396" s="104">
        <v>5</v>
      </c>
      <c r="L396" s="104">
        <v>0</v>
      </c>
    </row>
    <row r="397" spans="1:12">
      <c r="A397" s="136">
        <v>45018</v>
      </c>
      <c r="B397" s="137" t="str">
        <f t="shared" si="27"/>
        <v>Sunday</v>
      </c>
      <c r="C397" s="117" t="s">
        <v>1040</v>
      </c>
      <c r="D397" s="117" t="s">
        <v>268</v>
      </c>
      <c r="E397" s="117">
        <v>0</v>
      </c>
      <c r="F397" s="117" t="str">
        <f t="shared" si="26"/>
        <v>01.30 AM TO 04.30 PM</v>
      </c>
      <c r="G397" s="117" t="s">
        <v>869</v>
      </c>
      <c r="H397" s="117" t="s">
        <v>983</v>
      </c>
      <c r="I397" s="117" t="s">
        <v>546</v>
      </c>
      <c r="J397" s="117" t="str">
        <f>VLOOKUP(I397,CourseList!$F:$G,2,FALSE)</f>
        <v>Solar power Technology (OE-I)</v>
      </c>
      <c r="K397" s="104">
        <v>5</v>
      </c>
      <c r="L397" s="104">
        <v>0</v>
      </c>
    </row>
    <row r="398" spans="1:12">
      <c r="A398" s="136">
        <v>45018</v>
      </c>
      <c r="B398" s="137" t="str">
        <f t="shared" si="27"/>
        <v>Sunday</v>
      </c>
      <c r="C398" s="117" t="s">
        <v>1040</v>
      </c>
      <c r="D398" s="117" t="s">
        <v>268</v>
      </c>
      <c r="E398" s="117">
        <v>0</v>
      </c>
      <c r="F398" s="117" t="str">
        <f t="shared" si="26"/>
        <v>01.30 AM TO 04.30 PM</v>
      </c>
      <c r="G398" s="117" t="s">
        <v>869</v>
      </c>
      <c r="H398" s="117" t="s">
        <v>983</v>
      </c>
      <c r="I398" s="117" t="s">
        <v>548</v>
      </c>
      <c r="J398" s="117" t="str">
        <f>VLOOKUP(I398,CourseList!$F:$G,2,FALSE)</f>
        <v>Electric Motors &amp; its Control (OE-I)</v>
      </c>
      <c r="K398" s="104">
        <v>5</v>
      </c>
      <c r="L398" s="104">
        <v>0</v>
      </c>
    </row>
    <row r="399" spans="1:12">
      <c r="A399" s="136">
        <v>45018</v>
      </c>
      <c r="B399" s="137" t="str">
        <f t="shared" si="27"/>
        <v>Sunday</v>
      </c>
      <c r="C399" s="117" t="s">
        <v>1040</v>
      </c>
      <c r="D399" s="117" t="s">
        <v>299</v>
      </c>
      <c r="E399" s="117">
        <v>0</v>
      </c>
      <c r="F399" s="117" t="str">
        <f t="shared" si="26"/>
        <v>01.30 AM TO 04.30 PM</v>
      </c>
      <c r="G399" s="117" t="s">
        <v>869</v>
      </c>
      <c r="H399" s="117" t="s">
        <v>990</v>
      </c>
      <c r="I399" s="117" t="s">
        <v>1099</v>
      </c>
      <c r="J399" s="117" t="str">
        <f>VLOOKUP(I399,CourseList!$F:$G,2,FALSE)</f>
        <v>Basics of Communication Systems (OE-I)</v>
      </c>
      <c r="K399" s="104">
        <v>5</v>
      </c>
      <c r="L399" s="104">
        <v>2</v>
      </c>
    </row>
    <row r="400" spans="1:12">
      <c r="A400" s="136">
        <v>45018</v>
      </c>
      <c r="B400" s="137" t="str">
        <f t="shared" si="27"/>
        <v>Sunday</v>
      </c>
      <c r="C400" s="117" t="s">
        <v>1040</v>
      </c>
      <c r="D400" s="117" t="s">
        <v>299</v>
      </c>
      <c r="E400" s="117">
        <v>0</v>
      </c>
      <c r="F400" s="117" t="str">
        <f t="shared" si="26"/>
        <v>01.30 AM TO 04.30 PM</v>
      </c>
      <c r="G400" s="117" t="s">
        <v>869</v>
      </c>
      <c r="H400" s="117" t="s">
        <v>990</v>
      </c>
      <c r="I400" s="117" t="s">
        <v>1100</v>
      </c>
      <c r="J400" s="117" t="str">
        <f>VLOOKUP(I400,CourseList!$F:$G,2,FALSE)</f>
        <v>Basics of Instrumentation (OE-I)</v>
      </c>
      <c r="K400" s="104">
        <v>5</v>
      </c>
      <c r="L400" s="104">
        <v>0</v>
      </c>
    </row>
    <row r="401" spans="1:12" s="115" customFormat="1">
      <c r="A401" s="136">
        <v>45018</v>
      </c>
      <c r="B401" s="137" t="str">
        <f>TEXT(A401,"dddd")</f>
        <v>Sunday</v>
      </c>
      <c r="C401" s="117" t="s">
        <v>1040</v>
      </c>
      <c r="D401" s="117" t="s">
        <v>811</v>
      </c>
      <c r="E401" s="117">
        <v>0</v>
      </c>
      <c r="F401" s="117" t="str">
        <f>VLOOKUP(G401,$O$2:$P$4,2,FALSE)</f>
        <v>01.30 AM TO 04.30 PM</v>
      </c>
      <c r="G401" s="117" t="s">
        <v>869</v>
      </c>
      <c r="H401" s="117" t="s">
        <v>997</v>
      </c>
      <c r="I401" s="117" t="s">
        <v>614</v>
      </c>
      <c r="J401" s="117" t="str">
        <f>VLOOKUP(I401,CourseList!$F:$G,2,FALSE)</f>
        <v>Energy Conservation and Management (OE-I)</v>
      </c>
      <c r="K401" s="118">
        <v>5</v>
      </c>
      <c r="L401" s="104">
        <v>0</v>
      </c>
    </row>
    <row r="402" spans="1:12" s="115" customFormat="1">
      <c r="A402" s="136">
        <v>45018</v>
      </c>
      <c r="B402" s="137" t="str">
        <f>TEXT(A402,"dddd")</f>
        <v>Sunday</v>
      </c>
      <c r="C402" s="117" t="s">
        <v>1040</v>
      </c>
      <c r="D402" s="117" t="s">
        <v>811</v>
      </c>
      <c r="E402" s="117">
        <v>0</v>
      </c>
      <c r="F402" s="117" t="str">
        <f>VLOOKUP(G402,$O$2:$P$4,2,FALSE)</f>
        <v>01.30 AM TO 04.30 PM</v>
      </c>
      <c r="G402" s="117" t="s">
        <v>869</v>
      </c>
      <c r="H402" s="117" t="s">
        <v>997</v>
      </c>
      <c r="I402" s="117" t="s">
        <v>616</v>
      </c>
      <c r="J402" s="117" t="str">
        <f>VLOOKUP(I402,CourseList!$F:$G,2,FALSE)</f>
        <v>Biomedical Engineering (PE-I)</v>
      </c>
      <c r="K402" s="118">
        <v>5</v>
      </c>
      <c r="L402" s="104">
        <v>0</v>
      </c>
    </row>
    <row r="403" spans="1:12" s="114" customFormat="1" ht="15.75">
      <c r="A403" s="148">
        <v>0</v>
      </c>
      <c r="B403" s="149" t="str">
        <f t="shared" si="27"/>
        <v>Saturday</v>
      </c>
      <c r="C403" s="150">
        <v>0</v>
      </c>
      <c r="D403" s="150">
        <v>0</v>
      </c>
      <c r="E403" s="150">
        <v>0</v>
      </c>
      <c r="F403" s="150">
        <v>0</v>
      </c>
      <c r="G403" s="150">
        <v>0</v>
      </c>
      <c r="H403" s="150">
        <v>0</v>
      </c>
      <c r="I403" s="150">
        <v>0</v>
      </c>
      <c r="J403" s="150">
        <v>0</v>
      </c>
      <c r="K403" s="113"/>
      <c r="L403" s="163">
        <f>SUM(L385:L402)</f>
        <v>42</v>
      </c>
    </row>
    <row r="404" spans="1:12">
      <c r="A404" s="136">
        <v>45021</v>
      </c>
      <c r="B404" s="137" t="str">
        <f t="shared" si="27"/>
        <v>Wednesday</v>
      </c>
      <c r="C404" s="117" t="s">
        <v>1039</v>
      </c>
      <c r="D404" s="117" t="s">
        <v>107</v>
      </c>
      <c r="E404" s="151">
        <v>0</v>
      </c>
      <c r="F404" s="117" t="str">
        <f t="shared" ref="F404:F436" si="28">VLOOKUP(G404,$O$2:$P$4,2,FALSE)</f>
        <v>09.30 AM TO 12.30 PM</v>
      </c>
      <c r="G404" s="117" t="s">
        <v>865</v>
      </c>
      <c r="H404" s="117" t="s">
        <v>940</v>
      </c>
      <c r="I404" s="117" t="s">
        <v>118</v>
      </c>
      <c r="J404" s="117" t="str">
        <f>VLOOKUP(I404,CourseList!$F:$G,2,FALSE)</f>
        <v>Cell and Molecular Biology</v>
      </c>
      <c r="K404" s="104">
        <v>5</v>
      </c>
      <c r="L404" s="104">
        <v>1</v>
      </c>
    </row>
    <row r="405" spans="1:12">
      <c r="A405" s="136">
        <v>45021</v>
      </c>
      <c r="B405" s="137" t="str">
        <f t="shared" si="27"/>
        <v>Wednesday</v>
      </c>
      <c r="C405" s="117" t="s">
        <v>1039</v>
      </c>
      <c r="D405" s="117" t="s">
        <v>139</v>
      </c>
      <c r="E405" s="151">
        <v>0</v>
      </c>
      <c r="F405" s="117" t="str">
        <f t="shared" si="28"/>
        <v>09.30 AM TO 12.30 PM</v>
      </c>
      <c r="G405" s="117" t="s">
        <v>865</v>
      </c>
      <c r="H405" s="117" t="s">
        <v>947</v>
      </c>
      <c r="I405" s="117" t="s">
        <v>148</v>
      </c>
      <c r="J405" s="117" t="str">
        <f>VLOOKUP(I405,CourseList!$F:$G,2,FALSE)</f>
        <v>Building Materials and Concrete Technology</v>
      </c>
      <c r="K405" s="104">
        <v>5</v>
      </c>
      <c r="L405" s="104">
        <v>2</v>
      </c>
    </row>
    <row r="406" spans="1:12">
      <c r="A406" s="136">
        <v>45021</v>
      </c>
      <c r="B406" s="137" t="str">
        <f t="shared" si="27"/>
        <v>Wednesday</v>
      </c>
      <c r="C406" s="117" t="s">
        <v>1039</v>
      </c>
      <c r="D406" s="117" t="s">
        <v>152</v>
      </c>
      <c r="E406" s="151">
        <v>0</v>
      </c>
      <c r="F406" s="117" t="str">
        <f t="shared" si="28"/>
        <v>09.30 AM TO 12.30 PM</v>
      </c>
      <c r="G406" s="117" t="s">
        <v>865</v>
      </c>
      <c r="H406" s="117" t="s">
        <v>954</v>
      </c>
      <c r="I406" s="117" t="s">
        <v>161</v>
      </c>
      <c r="J406" s="117" t="str">
        <f>VLOOKUP(I406,CourseList!$F:$G,2,FALSE)</f>
        <v>Data Communication and Networks</v>
      </c>
      <c r="K406" s="104">
        <v>5</v>
      </c>
      <c r="L406" s="104">
        <v>2</v>
      </c>
    </row>
    <row r="407" spans="1:12">
      <c r="A407" s="136">
        <v>45021</v>
      </c>
      <c r="B407" s="137" t="str">
        <f t="shared" si="27"/>
        <v>Wednesday</v>
      </c>
      <c r="C407" s="117" t="s">
        <v>1039</v>
      </c>
      <c r="D407" s="117" t="s">
        <v>214</v>
      </c>
      <c r="E407" s="151">
        <v>0</v>
      </c>
      <c r="F407" s="117" t="str">
        <f t="shared" si="28"/>
        <v>09.30 AM TO 12.30 PM</v>
      </c>
      <c r="G407" s="117" t="s">
        <v>865</v>
      </c>
      <c r="H407" s="117" t="s">
        <v>971</v>
      </c>
      <c r="I407" s="117" t="s">
        <v>222</v>
      </c>
      <c r="J407" s="117" t="str">
        <f>VLOOKUP(I407,CourseList!$F:$G,2,FALSE)</f>
        <v>Building Sciences &amp; Services</v>
      </c>
      <c r="K407" s="104">
        <v>5</v>
      </c>
      <c r="L407" s="104">
        <v>6</v>
      </c>
    </row>
    <row r="408" spans="1:12">
      <c r="A408" s="136">
        <v>45021</v>
      </c>
      <c r="B408" s="137" t="str">
        <f t="shared" si="27"/>
        <v>Wednesday</v>
      </c>
      <c r="C408" s="117" t="s">
        <v>1039</v>
      </c>
      <c r="D408" s="117" t="s">
        <v>268</v>
      </c>
      <c r="E408" s="151">
        <v>0</v>
      </c>
      <c r="F408" s="117" t="str">
        <f t="shared" si="28"/>
        <v>09.30 AM TO 12.30 PM</v>
      </c>
      <c r="G408" s="117" t="s">
        <v>865</v>
      </c>
      <c r="H408" s="117" t="s">
        <v>978</v>
      </c>
      <c r="I408" s="117" t="s">
        <v>277</v>
      </c>
      <c r="J408" s="117" t="str">
        <f>VLOOKUP(I408,CourseList!$F:$G,2,FALSE)</f>
        <v xml:space="preserve">Engineering Mathematics - III
</v>
      </c>
      <c r="K408" s="104">
        <v>5</v>
      </c>
      <c r="L408" s="104">
        <v>8</v>
      </c>
    </row>
    <row r="409" spans="1:12">
      <c r="A409" s="136">
        <v>45021</v>
      </c>
      <c r="B409" s="137" t="str">
        <f t="shared" si="27"/>
        <v>Wednesday</v>
      </c>
      <c r="C409" s="117" t="s">
        <v>1039</v>
      </c>
      <c r="D409" s="117" t="s">
        <v>299</v>
      </c>
      <c r="E409" s="151">
        <v>0</v>
      </c>
      <c r="F409" s="117" t="str">
        <f t="shared" si="28"/>
        <v>09.30 AM TO 12.30 PM</v>
      </c>
      <c r="G409" s="117" t="s">
        <v>865</v>
      </c>
      <c r="H409" s="117" t="s">
        <v>985</v>
      </c>
      <c r="I409" s="117" t="s">
        <v>1090</v>
      </c>
      <c r="J409" s="117" t="str">
        <f>VLOOKUP(I409,CourseList!$F:$G,2,FALSE)</f>
        <v xml:space="preserve">Electronic Instrumentation &amp; Measurement </v>
      </c>
      <c r="K409" s="104">
        <v>5</v>
      </c>
      <c r="L409" s="104">
        <v>0</v>
      </c>
    </row>
    <row r="410" spans="1:12">
      <c r="A410" s="136">
        <v>45021</v>
      </c>
      <c r="B410" s="137" t="str">
        <f>TEXT(A410,"dddd")</f>
        <v>Wednesday</v>
      </c>
      <c r="C410" s="117" t="s">
        <v>1039</v>
      </c>
      <c r="D410" s="117" t="s">
        <v>811</v>
      </c>
      <c r="E410" s="151">
        <v>0</v>
      </c>
      <c r="F410" s="117" t="str">
        <f>VLOOKUP(G410,$O$2:$P$4,2,FALSE)</f>
        <v>09.30 AM TO 12.30 PM</v>
      </c>
      <c r="G410" s="117" t="s">
        <v>865</v>
      </c>
      <c r="H410" s="117" t="s">
        <v>992</v>
      </c>
      <c r="I410" s="117" t="s">
        <v>333</v>
      </c>
      <c r="J410" s="117" t="str">
        <f>VLOOKUP(I410,CourseList!$F:$G,2,FALSE)</f>
        <v>Machine Drawing and Computer Aided Drafting</v>
      </c>
      <c r="K410" s="104">
        <v>5</v>
      </c>
      <c r="L410" s="104">
        <v>5</v>
      </c>
    </row>
    <row r="411" spans="1:12">
      <c r="A411" s="136">
        <v>45021</v>
      </c>
      <c r="B411" s="137" t="str">
        <f t="shared" si="27"/>
        <v>Wednesday</v>
      </c>
      <c r="C411" s="117" t="s">
        <v>1039</v>
      </c>
      <c r="D411" s="117" t="s">
        <v>107</v>
      </c>
      <c r="E411" s="151">
        <v>0</v>
      </c>
      <c r="F411" s="117" t="str">
        <f t="shared" si="28"/>
        <v>09.30 AM TO 12.30 PM</v>
      </c>
      <c r="G411" s="117" t="s">
        <v>865</v>
      </c>
      <c r="H411" s="117" t="s">
        <v>942</v>
      </c>
      <c r="I411" s="117" t="s">
        <v>128</v>
      </c>
      <c r="J411" s="117" t="str">
        <f>VLOOKUP(I411,CourseList!$F:$G,2,FALSE)</f>
        <v>Cell and Molecular Biology</v>
      </c>
      <c r="K411" s="104">
        <v>5</v>
      </c>
      <c r="L411" s="104">
        <v>0</v>
      </c>
    </row>
    <row r="412" spans="1:12">
      <c r="A412" s="136">
        <v>45021</v>
      </c>
      <c r="B412" s="137" t="str">
        <f t="shared" si="27"/>
        <v>Wednesday</v>
      </c>
      <c r="C412" s="117" t="s">
        <v>1039</v>
      </c>
      <c r="D412" s="117" t="s">
        <v>139</v>
      </c>
      <c r="E412" s="151">
        <v>0</v>
      </c>
      <c r="F412" s="117" t="str">
        <f t="shared" si="28"/>
        <v>09.30 AM TO 12.30 PM</v>
      </c>
      <c r="G412" s="117" t="s">
        <v>865</v>
      </c>
      <c r="H412" s="117" t="s">
        <v>949</v>
      </c>
      <c r="I412" s="117" t="s">
        <v>265</v>
      </c>
      <c r="J412" s="117" t="str">
        <f>VLOOKUP(I412,CourseList!$F:$G,2,FALSE)</f>
        <v>Building Materials and Concrete Technology</v>
      </c>
      <c r="K412" s="104">
        <v>5</v>
      </c>
      <c r="L412" s="104">
        <v>0</v>
      </c>
    </row>
    <row r="413" spans="1:12">
      <c r="A413" s="136">
        <v>45021</v>
      </c>
      <c r="B413" s="137" t="str">
        <f t="shared" si="27"/>
        <v>Wednesday</v>
      </c>
      <c r="C413" s="117" t="s">
        <v>1039</v>
      </c>
      <c r="D413" s="117" t="s">
        <v>152</v>
      </c>
      <c r="E413" s="151">
        <v>0</v>
      </c>
      <c r="F413" s="117" t="str">
        <f t="shared" si="28"/>
        <v>09.30 AM TO 12.30 PM</v>
      </c>
      <c r="G413" s="117" t="s">
        <v>865</v>
      </c>
      <c r="H413" s="117" t="s">
        <v>956</v>
      </c>
      <c r="I413" s="117" t="s">
        <v>169</v>
      </c>
      <c r="J413" s="117" t="str">
        <f>VLOOKUP(I413,CourseList!$F:$G,2,FALSE)</f>
        <v>Computer Networks</v>
      </c>
      <c r="K413" s="104">
        <v>5</v>
      </c>
      <c r="L413" s="104">
        <v>0</v>
      </c>
    </row>
    <row r="414" spans="1:12">
      <c r="A414" s="136">
        <v>45021</v>
      </c>
      <c r="B414" s="137" t="str">
        <f t="shared" si="27"/>
        <v>Wednesday</v>
      </c>
      <c r="C414" s="117" t="s">
        <v>1039</v>
      </c>
      <c r="D414" s="117" t="s">
        <v>934</v>
      </c>
      <c r="E414" s="151">
        <v>0</v>
      </c>
      <c r="F414" s="117" t="str">
        <f t="shared" si="28"/>
        <v>09.30 AM TO 12.30 PM</v>
      </c>
      <c r="G414" s="117" t="s">
        <v>865</v>
      </c>
      <c r="H414" s="117" t="s">
        <v>1032</v>
      </c>
      <c r="I414" s="117" t="s">
        <v>181</v>
      </c>
      <c r="J414" s="117" t="str">
        <f>VLOOKUP(I414,CourseList!$F:$G,2,FALSE)</f>
        <v>Object Oriented Programming</v>
      </c>
      <c r="K414" s="104">
        <v>5</v>
      </c>
      <c r="L414" s="104">
        <v>0</v>
      </c>
    </row>
    <row r="415" spans="1:12">
      <c r="A415" s="136">
        <v>45021</v>
      </c>
      <c r="B415" s="137" t="str">
        <f t="shared" si="27"/>
        <v>Wednesday</v>
      </c>
      <c r="C415" s="117" t="s">
        <v>1039</v>
      </c>
      <c r="D415" s="117" t="s">
        <v>935</v>
      </c>
      <c r="E415" s="151">
        <v>0</v>
      </c>
      <c r="F415" s="117" t="str">
        <f t="shared" si="28"/>
        <v>09.30 AM TO 12.30 PM</v>
      </c>
      <c r="G415" s="117" t="s">
        <v>865</v>
      </c>
      <c r="H415" s="117" t="s">
        <v>1034</v>
      </c>
      <c r="I415" s="117" t="s">
        <v>204</v>
      </c>
      <c r="J415" s="117" t="str">
        <f>VLOOKUP(I415,CourseList!$F:$G,2,FALSE)</f>
        <v>Object Oriented Programming</v>
      </c>
      <c r="K415" s="104">
        <v>5</v>
      </c>
      <c r="L415" s="104">
        <v>0</v>
      </c>
    </row>
    <row r="416" spans="1:12">
      <c r="A416" s="136">
        <v>45021</v>
      </c>
      <c r="B416" s="137" t="str">
        <f t="shared" si="27"/>
        <v>Wednesday</v>
      </c>
      <c r="C416" s="117" t="s">
        <v>1039</v>
      </c>
      <c r="D416" s="117" t="s">
        <v>214</v>
      </c>
      <c r="E416" s="151">
        <v>0</v>
      </c>
      <c r="F416" s="117" t="str">
        <f t="shared" si="28"/>
        <v>09.30 AM TO 12.30 PM</v>
      </c>
      <c r="G416" s="117" t="s">
        <v>865</v>
      </c>
      <c r="H416" s="117" t="s">
        <v>973</v>
      </c>
      <c r="I416" s="117" t="s">
        <v>234</v>
      </c>
      <c r="J416" s="117" t="str">
        <f>VLOOKUP(I416,CourseList!$F:$G,2,FALSE)</f>
        <v>Transportation Infrastructure Engineering</v>
      </c>
      <c r="K416" s="104">
        <v>5</v>
      </c>
      <c r="L416" s="104">
        <v>0</v>
      </c>
    </row>
    <row r="417" spans="1:13">
      <c r="A417" s="136">
        <v>45021</v>
      </c>
      <c r="B417" s="137" t="str">
        <f t="shared" si="27"/>
        <v>Wednesday</v>
      </c>
      <c r="C417" s="117" t="s">
        <v>1039</v>
      </c>
      <c r="D417" s="117" t="s">
        <v>268</v>
      </c>
      <c r="E417" s="151">
        <v>0</v>
      </c>
      <c r="F417" s="117" t="str">
        <f t="shared" si="28"/>
        <v>09.30 AM TO 12.30 PM</v>
      </c>
      <c r="G417" s="117" t="s">
        <v>865</v>
      </c>
      <c r="H417" s="117" t="s">
        <v>980</v>
      </c>
      <c r="I417" s="117" t="s">
        <v>288</v>
      </c>
      <c r="J417" s="117" t="str">
        <f>VLOOKUP(I417,CourseList!$F:$G,2,FALSE)</f>
        <v xml:space="preserve">Engineering Mathematics-III </v>
      </c>
      <c r="K417" s="104">
        <v>5</v>
      </c>
      <c r="L417" s="104">
        <v>0</v>
      </c>
    </row>
    <row r="418" spans="1:13">
      <c r="A418" s="136">
        <v>45021</v>
      </c>
      <c r="B418" s="137" t="str">
        <f t="shared" si="27"/>
        <v>Wednesday</v>
      </c>
      <c r="C418" s="117" t="s">
        <v>1039</v>
      </c>
      <c r="D418" s="117" t="s">
        <v>299</v>
      </c>
      <c r="E418" s="151">
        <v>0</v>
      </c>
      <c r="F418" s="117" t="str">
        <f t="shared" si="28"/>
        <v>09.30 AM TO 12.30 PM</v>
      </c>
      <c r="G418" s="117" t="s">
        <v>865</v>
      </c>
      <c r="H418" s="117" t="s">
        <v>987</v>
      </c>
      <c r="I418" s="117" t="s">
        <v>307</v>
      </c>
      <c r="J418" s="117" t="str">
        <f>VLOOKUP(I418,CourseList!$F:$G,2,FALSE)</f>
        <v>Electronics Inst. &amp; Measurement</v>
      </c>
      <c r="K418" s="104">
        <v>5</v>
      </c>
      <c r="L418" s="104">
        <v>0</v>
      </c>
    </row>
    <row r="419" spans="1:13">
      <c r="A419" s="136">
        <v>45021</v>
      </c>
      <c r="B419" s="137" t="str">
        <f>TEXT(A419,"dddd")</f>
        <v>Wednesday</v>
      </c>
      <c r="C419" s="117" t="s">
        <v>1039</v>
      </c>
      <c r="D419" s="117" t="s">
        <v>811</v>
      </c>
      <c r="E419" s="151">
        <v>0</v>
      </c>
      <c r="F419" s="117" t="str">
        <f>VLOOKUP(G419,$O$2:$P$4,2,FALSE)</f>
        <v>09.30 AM TO 12.30 PM</v>
      </c>
      <c r="G419" s="117" t="s">
        <v>865</v>
      </c>
      <c r="H419" s="117" t="s">
        <v>994</v>
      </c>
      <c r="I419" s="117" t="s">
        <v>343</v>
      </c>
      <c r="J419" s="117" t="str">
        <f>VLOOKUP(I419,CourseList!$F:$G,2,FALSE)</f>
        <v>Machine Tools</v>
      </c>
      <c r="K419" s="104">
        <v>5</v>
      </c>
      <c r="L419" s="104">
        <v>0</v>
      </c>
    </row>
    <row r="420" spans="1:13">
      <c r="A420" s="136">
        <v>45021</v>
      </c>
      <c r="B420" s="137" t="str">
        <f t="shared" si="27"/>
        <v>Wednesday</v>
      </c>
      <c r="C420" s="117" t="s">
        <v>1041</v>
      </c>
      <c r="D420" s="117" t="s">
        <v>811</v>
      </c>
      <c r="E420" s="151">
        <v>0</v>
      </c>
      <c r="F420" s="117" t="str">
        <f t="shared" si="28"/>
        <v>09.30 AM TO 12.30 PM</v>
      </c>
      <c r="G420" s="117" t="s">
        <v>865</v>
      </c>
      <c r="H420" s="117" t="s">
        <v>998</v>
      </c>
      <c r="I420" s="117" t="s">
        <v>807</v>
      </c>
      <c r="J420" s="117" t="str">
        <f>VLOOKUP(I420,CourseList!$F:$G,2,FALSE)</f>
        <v xml:space="preserve">Enterprise Resource Planning (OE-II) </v>
      </c>
      <c r="K420" s="104">
        <v>5</v>
      </c>
      <c r="L420" s="104">
        <v>0</v>
      </c>
    </row>
    <row r="421" spans="1:13">
      <c r="A421" s="136">
        <v>45021</v>
      </c>
      <c r="B421" s="137" t="str">
        <f t="shared" si="27"/>
        <v>Wednesday</v>
      </c>
      <c r="C421" s="117" t="s">
        <v>1041</v>
      </c>
      <c r="D421" s="117" t="s">
        <v>268</v>
      </c>
      <c r="E421" s="151">
        <v>0</v>
      </c>
      <c r="F421" s="117" t="str">
        <f t="shared" si="28"/>
        <v>09.30 AM TO 12.30 PM</v>
      </c>
      <c r="G421" s="117" t="s">
        <v>865</v>
      </c>
      <c r="H421" s="117" t="s">
        <v>984</v>
      </c>
      <c r="I421" s="117" t="s">
        <v>695</v>
      </c>
      <c r="J421" s="117" t="str">
        <f>VLOOKUP(I421,CourseList!$F:$G,2,FALSE)</f>
        <v>Electrical EnergyManagement (PE-III)</v>
      </c>
      <c r="K421" s="104">
        <v>5</v>
      </c>
      <c r="L421" s="104">
        <v>7</v>
      </c>
      <c r="M421" s="40" t="s">
        <v>1103</v>
      </c>
    </row>
    <row r="422" spans="1:13">
      <c r="A422" s="136">
        <v>45021</v>
      </c>
      <c r="B422" s="137" t="str">
        <f t="shared" si="27"/>
        <v>Wednesday</v>
      </c>
      <c r="C422" s="117" t="s">
        <v>1041</v>
      </c>
      <c r="D422" s="117" t="s">
        <v>268</v>
      </c>
      <c r="E422" s="151">
        <v>0</v>
      </c>
      <c r="F422" s="117" t="str">
        <f t="shared" si="28"/>
        <v>09.30 AM TO 12.30 PM</v>
      </c>
      <c r="G422" s="117" t="s">
        <v>865</v>
      </c>
      <c r="H422" s="117" t="s">
        <v>984</v>
      </c>
      <c r="I422" s="117" t="s">
        <v>696</v>
      </c>
      <c r="J422" s="117" t="str">
        <f>VLOOKUP(I422,CourseList!$F:$G,2,FALSE)</f>
        <v>Advanced Electrical Drives (PE-III)</v>
      </c>
      <c r="K422" s="104">
        <v>5</v>
      </c>
      <c r="L422" s="104">
        <v>0</v>
      </c>
      <c r="M422" s="40" t="s">
        <v>1103</v>
      </c>
    </row>
    <row r="423" spans="1:13">
      <c r="A423" s="136">
        <v>45021</v>
      </c>
      <c r="B423" s="137" t="str">
        <f t="shared" si="27"/>
        <v>Wednesday</v>
      </c>
      <c r="C423" s="117" t="s">
        <v>1041</v>
      </c>
      <c r="D423" s="117" t="s">
        <v>299</v>
      </c>
      <c r="E423" s="151">
        <v>0</v>
      </c>
      <c r="F423" s="117" t="str">
        <f t="shared" si="28"/>
        <v>09.30 AM TO 12.30 PM</v>
      </c>
      <c r="G423" s="117" t="s">
        <v>865</v>
      </c>
      <c r="H423" s="117" t="s">
        <v>991</v>
      </c>
      <c r="I423" s="117" t="s">
        <v>1080</v>
      </c>
      <c r="J423" s="117" t="str">
        <f>VLOOKUP(I423,CourseList!$F:$G,2,FALSE)</f>
        <v xml:space="preserve">Digital Image Processing  (PE-III) </v>
      </c>
      <c r="K423" s="104">
        <v>5</v>
      </c>
      <c r="L423" s="104">
        <v>0</v>
      </c>
      <c r="M423" s="40" t="s">
        <v>1103</v>
      </c>
    </row>
    <row r="424" spans="1:13">
      <c r="A424" s="136">
        <v>45021</v>
      </c>
      <c r="B424" s="137" t="str">
        <f t="shared" si="27"/>
        <v>Wednesday</v>
      </c>
      <c r="C424" s="117" t="s">
        <v>1041</v>
      </c>
      <c r="D424" s="117" t="s">
        <v>299</v>
      </c>
      <c r="E424" s="151">
        <v>0</v>
      </c>
      <c r="F424" s="117" t="str">
        <f t="shared" si="28"/>
        <v>09.30 AM TO 12.30 PM</v>
      </c>
      <c r="G424" s="117" t="s">
        <v>865</v>
      </c>
      <c r="H424" s="117" t="s">
        <v>991</v>
      </c>
      <c r="I424" s="117" t="s">
        <v>1082</v>
      </c>
      <c r="J424" s="117" t="str">
        <f>VLOOKUP(I424,CourseList!$F:$G,2,FALSE)</f>
        <v xml:space="preserve">Computer Communication Network  (PE-III) </v>
      </c>
      <c r="K424" s="104">
        <v>5</v>
      </c>
      <c r="L424" s="104">
        <v>10</v>
      </c>
      <c r="M424" s="40" t="s">
        <v>1103</v>
      </c>
    </row>
    <row r="425" spans="1:13">
      <c r="A425" s="136">
        <v>45021</v>
      </c>
      <c r="B425" s="137" t="str">
        <f t="shared" si="27"/>
        <v>Wednesday</v>
      </c>
      <c r="C425" s="117" t="s">
        <v>1041</v>
      </c>
      <c r="D425" s="117" t="s">
        <v>811</v>
      </c>
      <c r="E425" s="151">
        <v>0</v>
      </c>
      <c r="F425" s="117" t="str">
        <f t="shared" si="28"/>
        <v>09.30 AM TO 12.30 PM</v>
      </c>
      <c r="G425" s="117" t="s">
        <v>865</v>
      </c>
      <c r="H425" s="117" t="s">
        <v>998</v>
      </c>
      <c r="I425" s="117" t="s">
        <v>797</v>
      </c>
      <c r="J425" s="117" t="str">
        <f>VLOOKUP(I425,CourseList!$F:$G,2,FALSE)</f>
        <v xml:space="preserve">Finite Element Analysis (PE-II) 
</v>
      </c>
      <c r="K425" s="104">
        <v>5</v>
      </c>
      <c r="L425" s="104">
        <v>1</v>
      </c>
      <c r="M425" s="40" t="s">
        <v>1103</v>
      </c>
    </row>
    <row r="426" spans="1:13">
      <c r="A426" s="136">
        <v>45021</v>
      </c>
      <c r="B426" s="137" t="str">
        <f t="shared" si="27"/>
        <v>Wednesday</v>
      </c>
      <c r="C426" s="117" t="s">
        <v>1041</v>
      </c>
      <c r="D426" s="117" t="s">
        <v>811</v>
      </c>
      <c r="E426" s="151">
        <v>0</v>
      </c>
      <c r="F426" s="117" t="str">
        <f t="shared" si="28"/>
        <v>09.30 AM TO 12.30 PM</v>
      </c>
      <c r="G426" s="117" t="s">
        <v>865</v>
      </c>
      <c r="H426" s="117" t="s">
        <v>998</v>
      </c>
      <c r="I426" s="117" t="s">
        <v>1115</v>
      </c>
      <c r="J426" s="151" t="str">
        <f>VLOOKUP(I426,CourseList!$F:$G,2,FALSE)</f>
        <v xml:space="preserve">Noise and Vibrations (PE-II) 
</v>
      </c>
      <c r="K426" s="104">
        <v>5</v>
      </c>
      <c r="L426" s="104">
        <v>0</v>
      </c>
      <c r="M426" s="40" t="s">
        <v>1103</v>
      </c>
    </row>
    <row r="427" spans="1:13">
      <c r="A427" s="136">
        <v>45021</v>
      </c>
      <c r="B427" s="137" t="str">
        <f t="shared" si="27"/>
        <v>Wednesday</v>
      </c>
      <c r="C427" s="117" t="s">
        <v>1041</v>
      </c>
      <c r="D427" s="117" t="s">
        <v>811</v>
      </c>
      <c r="E427" s="151">
        <v>0</v>
      </c>
      <c r="F427" s="117" t="str">
        <f t="shared" si="28"/>
        <v>09.30 AM TO 12.30 PM</v>
      </c>
      <c r="G427" s="117" t="s">
        <v>865</v>
      </c>
      <c r="H427" s="117" t="s">
        <v>998</v>
      </c>
      <c r="I427" s="117" t="s">
        <v>799</v>
      </c>
      <c r="J427" s="117" t="str">
        <f>VLOOKUP(I427,CourseList!$F:$G,2,FALSE)</f>
        <v xml:space="preserve">Automobile Engineering (PE-II) </v>
      </c>
      <c r="K427" s="104">
        <v>5</v>
      </c>
      <c r="L427" s="104">
        <v>16</v>
      </c>
      <c r="M427" s="40" t="s">
        <v>1103</v>
      </c>
    </row>
    <row r="428" spans="1:13">
      <c r="A428" s="136">
        <v>45021</v>
      </c>
      <c r="B428" s="137" t="str">
        <f t="shared" si="27"/>
        <v>Wednesday</v>
      </c>
      <c r="C428" s="117" t="s">
        <v>1041</v>
      </c>
      <c r="D428" s="117" t="s">
        <v>811</v>
      </c>
      <c r="E428" s="151">
        <v>0</v>
      </c>
      <c r="F428" s="117" t="str">
        <f t="shared" si="28"/>
        <v>09.30 AM TO 12.30 PM</v>
      </c>
      <c r="G428" s="117" t="s">
        <v>865</v>
      </c>
      <c r="H428" s="117" t="s">
        <v>998</v>
      </c>
      <c r="I428" s="117" t="s">
        <v>801</v>
      </c>
      <c r="J428" s="117" t="str">
        <f>VLOOKUP(I428,CourseList!$F:$G,2,FALSE)</f>
        <v xml:space="preserve">Advance Foundry Technology (PE-II) </v>
      </c>
      <c r="K428" s="104">
        <v>5</v>
      </c>
      <c r="L428" s="104">
        <v>0</v>
      </c>
      <c r="M428" s="40" t="s">
        <v>1103</v>
      </c>
    </row>
    <row r="429" spans="1:13">
      <c r="A429" s="136">
        <v>45021</v>
      </c>
      <c r="B429" s="137" t="str">
        <f t="shared" si="27"/>
        <v>Wednesday</v>
      </c>
      <c r="C429" s="117" t="s">
        <v>1041</v>
      </c>
      <c r="D429" s="117" t="s">
        <v>811</v>
      </c>
      <c r="E429" s="151">
        <v>0</v>
      </c>
      <c r="F429" s="117" t="str">
        <f t="shared" si="28"/>
        <v>09.30 AM TO 12.30 PM</v>
      </c>
      <c r="G429" s="117" t="s">
        <v>865</v>
      </c>
      <c r="H429" s="117" t="s">
        <v>998</v>
      </c>
      <c r="I429" s="117" t="s">
        <v>803</v>
      </c>
      <c r="J429" s="117" t="str">
        <f>VLOOKUP(I429,CourseList!$F:$G,2,FALSE)</f>
        <v xml:space="preserve">Advance Manufacturing Processes (PE-II) </v>
      </c>
      <c r="K429" s="104">
        <v>5</v>
      </c>
      <c r="L429" s="104">
        <v>0</v>
      </c>
      <c r="M429" s="40" t="s">
        <v>1103</v>
      </c>
    </row>
    <row r="430" spans="1:13" s="116" customFormat="1">
      <c r="A430" s="136">
        <v>45021</v>
      </c>
      <c r="B430" s="137" t="str">
        <f t="shared" si="27"/>
        <v>Wednesday</v>
      </c>
      <c r="C430" s="117" t="s">
        <v>1041</v>
      </c>
      <c r="D430" s="117" t="s">
        <v>292</v>
      </c>
      <c r="E430" s="117">
        <v>0</v>
      </c>
      <c r="F430" s="117" t="str">
        <f t="shared" si="28"/>
        <v>09.30 AM TO 12.30 PM</v>
      </c>
      <c r="G430" s="117" t="s">
        <v>865</v>
      </c>
      <c r="H430" s="117" t="s">
        <v>1004</v>
      </c>
      <c r="I430" s="117" t="s">
        <v>748</v>
      </c>
      <c r="J430" s="117" t="str">
        <f>VLOOKUP(I430,CourseList!$F:$G,2,FALSE)</f>
        <v>Environmental Impact Assessment and Environmental Legislation</v>
      </c>
      <c r="K430" s="104">
        <v>5</v>
      </c>
      <c r="L430" s="104">
        <v>6</v>
      </c>
      <c r="M430" s="116" t="s">
        <v>1103</v>
      </c>
    </row>
    <row r="431" spans="1:13">
      <c r="A431" s="136">
        <v>45021</v>
      </c>
      <c r="B431" s="137" t="str">
        <f t="shared" si="27"/>
        <v>Wednesday</v>
      </c>
      <c r="C431" s="117" t="s">
        <v>1041</v>
      </c>
      <c r="D431" s="117" t="s">
        <v>851</v>
      </c>
      <c r="E431" s="117">
        <v>0</v>
      </c>
      <c r="F431" s="117" t="str">
        <f t="shared" si="28"/>
        <v>09.30 AM TO 12.30 PM</v>
      </c>
      <c r="G431" s="117" t="s">
        <v>865</v>
      </c>
      <c r="H431" s="117" t="s">
        <v>1010</v>
      </c>
      <c r="I431" s="117" t="s">
        <v>837</v>
      </c>
      <c r="J431" s="117" t="str">
        <f>VLOOKUP(I431,CourseList!$F:$G,2,FALSE)</f>
        <v>Refrigeration and Air Conditioning (PE-III)</v>
      </c>
      <c r="K431" s="104">
        <v>5</v>
      </c>
      <c r="L431" s="104">
        <v>0</v>
      </c>
      <c r="M431" s="40" t="s">
        <v>1103</v>
      </c>
    </row>
    <row r="432" spans="1:13">
      <c r="A432" s="136">
        <v>45021</v>
      </c>
      <c r="B432" s="137" t="str">
        <f t="shared" si="27"/>
        <v>Wednesday</v>
      </c>
      <c r="C432" s="117" t="s">
        <v>1041</v>
      </c>
      <c r="D432" s="117" t="s">
        <v>851</v>
      </c>
      <c r="E432" s="117">
        <v>0</v>
      </c>
      <c r="F432" s="117" t="str">
        <f t="shared" si="28"/>
        <v>09.30 AM TO 12.30 PM</v>
      </c>
      <c r="G432" s="117" t="s">
        <v>865</v>
      </c>
      <c r="H432" s="117" t="s">
        <v>1010</v>
      </c>
      <c r="I432" s="117" t="s">
        <v>839</v>
      </c>
      <c r="J432" s="117" t="str">
        <f>VLOOKUP(I432,CourseList!$F:$G,2,FALSE)</f>
        <v>Automotive Technology(Automotive Electronics) (PE-III)</v>
      </c>
      <c r="K432" s="104">
        <v>5</v>
      </c>
      <c r="L432" s="104">
        <v>0</v>
      </c>
      <c r="M432" s="40" t="s">
        <v>1103</v>
      </c>
    </row>
    <row r="433" spans="1:13">
      <c r="A433" s="136">
        <v>45021</v>
      </c>
      <c r="B433" s="137" t="str">
        <f t="shared" si="27"/>
        <v>Wednesday</v>
      </c>
      <c r="C433" s="117" t="s">
        <v>1041</v>
      </c>
      <c r="D433" s="117" t="s">
        <v>851</v>
      </c>
      <c r="E433" s="117">
        <v>0</v>
      </c>
      <c r="F433" s="117" t="str">
        <f t="shared" si="28"/>
        <v>09.30 AM TO 12.30 PM</v>
      </c>
      <c r="G433" s="117" t="s">
        <v>865</v>
      </c>
      <c r="H433" s="117" t="s">
        <v>1010</v>
      </c>
      <c r="I433" s="117" t="s">
        <v>841</v>
      </c>
      <c r="J433" s="117" t="str">
        <f>VLOOKUP(I433,CourseList!$F:$G,2,FALSE)</f>
        <v>Computer Integrated Manufacturing System (PE-III)</v>
      </c>
      <c r="K433" s="104">
        <v>5</v>
      </c>
      <c r="L433" s="104">
        <v>0</v>
      </c>
      <c r="M433" s="40" t="s">
        <v>1103</v>
      </c>
    </row>
    <row r="434" spans="1:13">
      <c r="A434" s="136">
        <v>45021</v>
      </c>
      <c r="B434" s="137" t="str">
        <f t="shared" si="27"/>
        <v>Wednesday</v>
      </c>
      <c r="C434" s="117" t="s">
        <v>1041</v>
      </c>
      <c r="D434" s="117" t="s">
        <v>851</v>
      </c>
      <c r="E434" s="117">
        <v>0</v>
      </c>
      <c r="F434" s="117" t="str">
        <f t="shared" si="28"/>
        <v>09.30 AM TO 12.30 PM</v>
      </c>
      <c r="G434" s="117" t="s">
        <v>865</v>
      </c>
      <c r="H434" s="117" t="s">
        <v>1010</v>
      </c>
      <c r="I434" s="117" t="s">
        <v>843</v>
      </c>
      <c r="J434" s="117" t="str">
        <f>VLOOKUP(I434,CourseList!$F:$G,2,FALSE)</f>
        <v>Industrial Automation &amp; Robotics (PE-III)</v>
      </c>
      <c r="K434" s="104">
        <v>5</v>
      </c>
      <c r="L434" s="104">
        <v>0</v>
      </c>
      <c r="M434" s="40" t="s">
        <v>1103</v>
      </c>
    </row>
    <row r="435" spans="1:13">
      <c r="A435" s="136">
        <v>45021</v>
      </c>
      <c r="B435" s="137" t="str">
        <f t="shared" si="27"/>
        <v>Wednesday</v>
      </c>
      <c r="C435" s="117" t="s">
        <v>1041</v>
      </c>
      <c r="D435" s="117" t="s">
        <v>851</v>
      </c>
      <c r="E435" s="117">
        <v>0</v>
      </c>
      <c r="F435" s="117" t="str">
        <f t="shared" si="28"/>
        <v>09.30 AM TO 12.30 PM</v>
      </c>
      <c r="G435" s="117" t="s">
        <v>865</v>
      </c>
      <c r="H435" s="117" t="s">
        <v>1010</v>
      </c>
      <c r="I435" s="117" t="s">
        <v>845</v>
      </c>
      <c r="J435" s="117" t="str">
        <f>VLOOKUP(I435,CourseList!$F:$G,2,FALSE)</f>
        <v>Industrial Product Development (PE-III)</v>
      </c>
      <c r="K435" s="104">
        <v>5</v>
      </c>
      <c r="L435" s="104">
        <v>0</v>
      </c>
      <c r="M435" s="40" t="s">
        <v>1103</v>
      </c>
    </row>
    <row r="436" spans="1:13">
      <c r="A436" s="136">
        <v>45021</v>
      </c>
      <c r="B436" s="137" t="str">
        <f t="shared" si="27"/>
        <v>Wednesday</v>
      </c>
      <c r="C436" s="117" t="s">
        <v>1041</v>
      </c>
      <c r="D436" s="117" t="s">
        <v>851</v>
      </c>
      <c r="E436" s="117">
        <v>0</v>
      </c>
      <c r="F436" s="117" t="str">
        <f t="shared" si="28"/>
        <v>09.30 AM TO 12.30 PM</v>
      </c>
      <c r="G436" s="117" t="s">
        <v>865</v>
      </c>
      <c r="H436" s="117" t="s">
        <v>1010</v>
      </c>
      <c r="I436" s="117" t="s">
        <v>1123</v>
      </c>
      <c r="J436" s="117" t="str">
        <f>VLOOKUP(I436,CourseList!$F:$G,2,FALSE)</f>
        <v>Machin Tool Design</v>
      </c>
      <c r="K436" s="104">
        <v>5</v>
      </c>
      <c r="L436" s="104">
        <v>0</v>
      </c>
      <c r="M436" s="40" t="s">
        <v>1103</v>
      </c>
    </row>
    <row r="437" spans="1:13" s="109" customFormat="1" ht="15.75">
      <c r="A437" s="145">
        <v>0</v>
      </c>
      <c r="B437" s="146" t="str">
        <f t="shared" si="27"/>
        <v>Saturday</v>
      </c>
      <c r="C437" s="147">
        <v>0</v>
      </c>
      <c r="D437" s="147">
        <v>0</v>
      </c>
      <c r="E437" s="147">
        <v>0</v>
      </c>
      <c r="F437" s="147">
        <v>0</v>
      </c>
      <c r="G437" s="147">
        <v>0</v>
      </c>
      <c r="H437" s="147">
        <v>0</v>
      </c>
      <c r="I437" s="147">
        <v>0</v>
      </c>
      <c r="J437" s="147">
        <v>0</v>
      </c>
      <c r="K437" s="108"/>
      <c r="L437" s="163">
        <f>SUM(L404:L436)</f>
        <v>64</v>
      </c>
    </row>
    <row r="438" spans="1:13">
      <c r="A438" s="136">
        <v>45021</v>
      </c>
      <c r="B438" s="137" t="str">
        <f t="shared" si="27"/>
        <v>Wednesday</v>
      </c>
      <c r="C438" s="117" t="s">
        <v>1039</v>
      </c>
      <c r="D438" s="117" t="s">
        <v>107</v>
      </c>
      <c r="E438" s="117">
        <v>0</v>
      </c>
      <c r="F438" s="117" t="str">
        <f t="shared" ref="F438:F452" si="29">VLOOKUP(G438,$O$2:$P$4,2,FALSE)</f>
        <v>01.30 AM TO 04.30 PM</v>
      </c>
      <c r="G438" s="117" t="s">
        <v>869</v>
      </c>
      <c r="H438" s="117" t="s">
        <v>941</v>
      </c>
      <c r="I438" s="117" t="s">
        <v>373</v>
      </c>
      <c r="J438" s="117" t="str">
        <f>VLOOKUP(I438,CourseList!$F:$G,2,FALSE)</f>
        <v>Environmental Studies</v>
      </c>
      <c r="K438" s="104">
        <v>5</v>
      </c>
      <c r="L438" s="104">
        <v>1</v>
      </c>
    </row>
    <row r="439" spans="1:13">
      <c r="A439" s="136">
        <v>45021</v>
      </c>
      <c r="B439" s="137" t="str">
        <f t="shared" si="27"/>
        <v>Wednesday</v>
      </c>
      <c r="C439" s="117" t="s">
        <v>1039</v>
      </c>
      <c r="D439" s="117" t="s">
        <v>139</v>
      </c>
      <c r="E439" s="117">
        <v>0</v>
      </c>
      <c r="F439" s="117" t="str">
        <f t="shared" si="29"/>
        <v>01.30 AM TO 04.30 PM</v>
      </c>
      <c r="G439" s="117" t="s">
        <v>869</v>
      </c>
      <c r="H439" s="117" t="s">
        <v>948</v>
      </c>
      <c r="I439" s="117" t="s">
        <v>386</v>
      </c>
      <c r="J439" s="117" t="str">
        <f>VLOOKUP(I439,CourseList!$F:$G,2,FALSE)</f>
        <v xml:space="preserve">Surveying and Geospatial Technology (Audit Course-II) </v>
      </c>
      <c r="K439" s="104">
        <v>5</v>
      </c>
      <c r="L439" s="104">
        <v>13</v>
      </c>
    </row>
    <row r="440" spans="1:13">
      <c r="A440" s="136">
        <v>45021</v>
      </c>
      <c r="B440" s="137" t="str">
        <f t="shared" si="27"/>
        <v>Wednesday</v>
      </c>
      <c r="C440" s="117" t="s">
        <v>1039</v>
      </c>
      <c r="D440" s="117" t="s">
        <v>152</v>
      </c>
      <c r="E440" s="117">
        <v>0</v>
      </c>
      <c r="F440" s="117" t="str">
        <f t="shared" si="29"/>
        <v>01.30 AM TO 04.30 PM</v>
      </c>
      <c r="G440" s="117" t="s">
        <v>869</v>
      </c>
      <c r="H440" s="117" t="s">
        <v>955</v>
      </c>
      <c r="I440" s="117" t="s">
        <v>398</v>
      </c>
      <c r="J440" s="117" t="str">
        <f>VLOOKUP(I440,CourseList!$F:$G,2,FALSE)</f>
        <v>Soft Skills</v>
      </c>
      <c r="K440" s="104">
        <v>5</v>
      </c>
      <c r="L440" s="104">
        <v>8</v>
      </c>
    </row>
    <row r="441" spans="1:13">
      <c r="A441" s="136">
        <v>45021</v>
      </c>
      <c r="B441" s="137" t="str">
        <f t="shared" si="27"/>
        <v>Wednesday</v>
      </c>
      <c r="C441" s="117" t="s">
        <v>1039</v>
      </c>
      <c r="D441" s="117" t="s">
        <v>214</v>
      </c>
      <c r="E441" s="117">
        <v>0</v>
      </c>
      <c r="F441" s="117" t="str">
        <f t="shared" si="29"/>
        <v>01.30 AM TO 04.30 PM</v>
      </c>
      <c r="G441" s="117" t="s">
        <v>869</v>
      </c>
      <c r="H441" s="117" t="s">
        <v>972</v>
      </c>
      <c r="I441" s="117" t="s">
        <v>250</v>
      </c>
      <c r="J441" s="117" t="str">
        <f>VLOOKUP(I441,CourseList!$F:$G,2,FALSE)</f>
        <v>Building Planning and Design (Audit Course)</v>
      </c>
      <c r="K441" s="104">
        <v>5</v>
      </c>
      <c r="L441" s="104">
        <v>4</v>
      </c>
    </row>
    <row r="442" spans="1:13">
      <c r="A442" s="136">
        <v>45021</v>
      </c>
      <c r="B442" s="137" t="str">
        <f t="shared" si="27"/>
        <v>Wednesday</v>
      </c>
      <c r="C442" s="117" t="s">
        <v>1039</v>
      </c>
      <c r="D442" s="117" t="s">
        <v>268</v>
      </c>
      <c r="E442" s="117">
        <v>0</v>
      </c>
      <c r="F442" s="117" t="str">
        <f t="shared" si="29"/>
        <v>01.30 AM TO 04.30 PM</v>
      </c>
      <c r="G442" s="117" t="s">
        <v>869</v>
      </c>
      <c r="H442" s="117" t="s">
        <v>979</v>
      </c>
      <c r="I442" s="117" t="s">
        <v>1079</v>
      </c>
      <c r="J442" s="117" t="str">
        <f>VLOOKUP(I442,CourseList!$F:$G,2,FALSE)</f>
        <v>Environmental Studies Audit Course-II</v>
      </c>
      <c r="K442" s="104">
        <v>5</v>
      </c>
      <c r="L442" s="104">
        <v>1</v>
      </c>
    </row>
    <row r="443" spans="1:13">
      <c r="A443" s="136">
        <v>45021</v>
      </c>
      <c r="B443" s="137" t="str">
        <f t="shared" si="27"/>
        <v>Wednesday</v>
      </c>
      <c r="C443" s="117" t="s">
        <v>1039</v>
      </c>
      <c r="D443" s="117" t="s">
        <v>299</v>
      </c>
      <c r="E443" s="117">
        <v>0</v>
      </c>
      <c r="F443" s="117" t="str">
        <f t="shared" si="29"/>
        <v>01.30 AM TO 04.30 PM</v>
      </c>
      <c r="G443" s="117" t="s">
        <v>869</v>
      </c>
      <c r="H443" s="117" t="s">
        <v>986</v>
      </c>
      <c r="I443" s="117" t="s">
        <v>314</v>
      </c>
      <c r="J443" s="117" t="str">
        <f>VLOOKUP(I443,CourseList!$F:$G,2,FALSE)</f>
        <v>Enhancing Soft skills and Personality (Audit Course- II)</v>
      </c>
      <c r="K443" s="104">
        <v>5</v>
      </c>
      <c r="L443" s="104">
        <v>1</v>
      </c>
    </row>
    <row r="444" spans="1:13">
      <c r="A444" s="136">
        <v>45021</v>
      </c>
      <c r="B444" s="137" t="str">
        <f>TEXT(A444,"dddd")</f>
        <v>Wednesday</v>
      </c>
      <c r="C444" s="117" t="s">
        <v>1039</v>
      </c>
      <c r="D444" s="117" t="s">
        <v>811</v>
      </c>
      <c r="E444" s="117">
        <v>0</v>
      </c>
      <c r="F444" s="117" t="str">
        <f>VLOOKUP(G444,$O$2:$P$4,2,FALSE)</f>
        <v>01.30 AM TO 04.30 PM</v>
      </c>
      <c r="G444" s="117" t="s">
        <v>869</v>
      </c>
      <c r="H444" s="117" t="s">
        <v>993</v>
      </c>
      <c r="I444" s="117" t="s">
        <v>356</v>
      </c>
      <c r="J444" s="117" t="str">
        <f>VLOOKUP(I444,CourseList!$F:$G,2,FALSE)</f>
        <v>Environmental Studies (Audit Course)</v>
      </c>
      <c r="K444" s="104">
        <v>5</v>
      </c>
      <c r="L444" s="104">
        <v>0</v>
      </c>
    </row>
    <row r="445" spans="1:13">
      <c r="A445" s="136">
        <v>45021</v>
      </c>
      <c r="B445" s="137" t="str">
        <f t="shared" si="27"/>
        <v>Wednesday</v>
      </c>
      <c r="C445" s="117" t="s">
        <v>1039</v>
      </c>
      <c r="D445" s="117" t="s">
        <v>107</v>
      </c>
      <c r="E445" s="117">
        <v>0</v>
      </c>
      <c r="F445" s="117" t="str">
        <f t="shared" si="29"/>
        <v>01.30 AM TO 04.30 PM</v>
      </c>
      <c r="G445" s="117" t="s">
        <v>869</v>
      </c>
      <c r="H445" s="117" t="s">
        <v>943</v>
      </c>
      <c r="I445" s="117" t="s">
        <v>365</v>
      </c>
      <c r="J445" s="117" t="str">
        <f>VLOOKUP(I445,CourseList!$F:$G,2,FALSE)</f>
        <v>Environmental Studies (Audit Course IV)</v>
      </c>
      <c r="K445" s="104">
        <v>5</v>
      </c>
      <c r="L445" s="104">
        <v>0</v>
      </c>
    </row>
    <row r="446" spans="1:13">
      <c r="A446" s="136">
        <v>45021</v>
      </c>
      <c r="B446" s="137" t="str">
        <f t="shared" si="27"/>
        <v>Wednesday</v>
      </c>
      <c r="C446" s="117" t="s">
        <v>1039</v>
      </c>
      <c r="D446" s="117" t="s">
        <v>139</v>
      </c>
      <c r="E446" s="117">
        <v>0</v>
      </c>
      <c r="F446" s="117" t="str">
        <f t="shared" si="29"/>
        <v>01.30 AM TO 04.30 PM</v>
      </c>
      <c r="G446" s="117" t="s">
        <v>869</v>
      </c>
      <c r="H446" s="117" t="s">
        <v>950</v>
      </c>
      <c r="I446" s="117" t="s">
        <v>389</v>
      </c>
      <c r="J446" s="117" t="str">
        <f>VLOOKUP(I446,CourseList!$F:$G,2,FALSE)</f>
        <v>Constitution of India (Audit Course- IV)</v>
      </c>
      <c r="K446" s="104">
        <v>5</v>
      </c>
      <c r="L446" s="104">
        <v>0</v>
      </c>
    </row>
    <row r="447" spans="1:13">
      <c r="A447" s="136">
        <v>45021</v>
      </c>
      <c r="B447" s="137" t="str">
        <f t="shared" ref="B447:B505" si="30">TEXT(A447,"dddd")</f>
        <v>Wednesday</v>
      </c>
      <c r="C447" s="117" t="s">
        <v>1039</v>
      </c>
      <c r="D447" s="117" t="s">
        <v>152</v>
      </c>
      <c r="E447" s="117">
        <v>0</v>
      </c>
      <c r="F447" s="117" t="str">
        <f t="shared" si="29"/>
        <v>01.30 AM TO 04.30 PM</v>
      </c>
      <c r="G447" s="117" t="s">
        <v>869</v>
      </c>
      <c r="H447" s="117" t="s">
        <v>957</v>
      </c>
      <c r="I447" s="117" t="s">
        <v>405</v>
      </c>
      <c r="J447" s="117" t="str">
        <f>VLOOKUP(I447,CourseList!$F:$G,2,FALSE)</f>
        <v>Environmental Studies (Audit Course-II)</v>
      </c>
      <c r="K447" s="104">
        <v>5</v>
      </c>
      <c r="L447" s="104">
        <v>0</v>
      </c>
    </row>
    <row r="448" spans="1:13">
      <c r="A448" s="136">
        <v>45021</v>
      </c>
      <c r="B448" s="137" t="str">
        <f t="shared" si="30"/>
        <v>Wednesday</v>
      </c>
      <c r="C448" s="117" t="s">
        <v>1039</v>
      </c>
      <c r="D448" s="117" t="s">
        <v>934</v>
      </c>
      <c r="E448" s="117">
        <v>0</v>
      </c>
      <c r="F448" s="117" t="str">
        <f t="shared" si="29"/>
        <v>01.30 AM TO 04.30 PM</v>
      </c>
      <c r="G448" s="117" t="s">
        <v>869</v>
      </c>
      <c r="H448" s="117" t="s">
        <v>1033</v>
      </c>
      <c r="I448" s="117" t="s">
        <v>197</v>
      </c>
      <c r="J448" s="117" t="str">
        <f>VLOOKUP(I448,CourseList!$F:$G,2,FALSE)</f>
        <v xml:space="preserve">Environmental Studies </v>
      </c>
      <c r="K448" s="104">
        <v>5</v>
      </c>
      <c r="L448" s="104">
        <v>0</v>
      </c>
    </row>
    <row r="449" spans="1:12">
      <c r="A449" s="136">
        <v>45021</v>
      </c>
      <c r="B449" s="137" t="str">
        <f t="shared" si="30"/>
        <v>Wednesday</v>
      </c>
      <c r="C449" s="117" t="s">
        <v>1039</v>
      </c>
      <c r="D449" s="117" t="s">
        <v>935</v>
      </c>
      <c r="E449" s="117">
        <v>0</v>
      </c>
      <c r="F449" s="117" t="str">
        <f t="shared" si="29"/>
        <v>01.30 AM TO 04.30 PM</v>
      </c>
      <c r="G449" s="117" t="s">
        <v>869</v>
      </c>
      <c r="H449" s="117" t="s">
        <v>1035</v>
      </c>
      <c r="I449" s="117" t="s">
        <v>213</v>
      </c>
      <c r="J449" s="117" t="str">
        <f>VLOOKUP(I449,CourseList!$F:$G,2,FALSE)</f>
        <v>Environmental Studies</v>
      </c>
      <c r="K449" s="104">
        <v>5</v>
      </c>
      <c r="L449" s="104">
        <v>0</v>
      </c>
    </row>
    <row r="450" spans="1:12">
      <c r="A450" s="136">
        <v>45021</v>
      </c>
      <c r="B450" s="137" t="str">
        <f t="shared" si="30"/>
        <v>Wednesday</v>
      </c>
      <c r="C450" s="117" t="s">
        <v>1039</v>
      </c>
      <c r="D450" s="117" t="s">
        <v>214</v>
      </c>
      <c r="E450" s="117">
        <v>0</v>
      </c>
      <c r="F450" s="117" t="str">
        <f t="shared" si="29"/>
        <v>01.30 AM TO 04.30 PM</v>
      </c>
      <c r="G450" s="117" t="s">
        <v>869</v>
      </c>
      <c r="H450" s="117" t="s">
        <v>974</v>
      </c>
      <c r="I450" s="117" t="s">
        <v>252</v>
      </c>
      <c r="J450" s="117" t="str">
        <f>VLOOKUP(I450,CourseList!$F:$G,2,FALSE)</f>
        <v>Constitution of India (Audit Course)</v>
      </c>
      <c r="K450" s="104">
        <v>5</v>
      </c>
      <c r="L450" s="104">
        <v>0</v>
      </c>
    </row>
    <row r="451" spans="1:12">
      <c r="A451" s="136">
        <v>45021</v>
      </c>
      <c r="B451" s="137" t="str">
        <f t="shared" si="30"/>
        <v>Wednesday</v>
      </c>
      <c r="C451" s="117" t="s">
        <v>1039</v>
      </c>
      <c r="D451" s="117" t="s">
        <v>268</v>
      </c>
      <c r="E451" s="117">
        <v>0</v>
      </c>
      <c r="F451" s="117" t="str">
        <f t="shared" si="29"/>
        <v>01.30 AM TO 04.30 PM</v>
      </c>
      <c r="G451" s="117" t="s">
        <v>869</v>
      </c>
      <c r="H451" s="117" t="s">
        <v>981</v>
      </c>
      <c r="I451" s="117" t="s">
        <v>417</v>
      </c>
      <c r="J451" s="117" t="str">
        <f>VLOOKUP(I451,CourseList!$F:$G,2,FALSE)</f>
        <v>Environmental Studies (Audit Course-II)</v>
      </c>
      <c r="K451" s="104">
        <v>5</v>
      </c>
      <c r="L451" s="104">
        <v>0</v>
      </c>
    </row>
    <row r="452" spans="1:12">
      <c r="A452" s="136">
        <v>45021</v>
      </c>
      <c r="B452" s="137" t="str">
        <f t="shared" si="30"/>
        <v>Wednesday</v>
      </c>
      <c r="C452" s="117" t="s">
        <v>1039</v>
      </c>
      <c r="D452" s="117" t="s">
        <v>299</v>
      </c>
      <c r="E452" s="117">
        <v>0</v>
      </c>
      <c r="F452" s="117" t="str">
        <f t="shared" si="29"/>
        <v>01.30 AM TO 04.30 PM</v>
      </c>
      <c r="G452" s="117" t="s">
        <v>869</v>
      </c>
      <c r="H452" s="117" t="s">
        <v>988</v>
      </c>
      <c r="I452" s="117" t="s">
        <v>325</v>
      </c>
      <c r="J452" s="117" t="str">
        <f>VLOOKUP(I452,CourseList!$F:$G,2,FALSE)</f>
        <v>Constitution of India (Audit Course)</v>
      </c>
      <c r="K452" s="104">
        <v>5</v>
      </c>
      <c r="L452" s="104">
        <v>0</v>
      </c>
    </row>
    <row r="453" spans="1:12" s="115" customFormat="1">
      <c r="A453" s="136">
        <v>45021</v>
      </c>
      <c r="B453" s="137" t="str">
        <f>TEXT(A453,"dddd")</f>
        <v>Wednesday</v>
      </c>
      <c r="C453" s="117" t="s">
        <v>1039</v>
      </c>
      <c r="D453" s="117" t="s">
        <v>811</v>
      </c>
      <c r="E453" s="117">
        <v>0</v>
      </c>
      <c r="F453" s="117" t="str">
        <f>VLOOKUP(G453,$O$2:$P$4,2,FALSE)</f>
        <v>01.30 AM TO 04.30 PM</v>
      </c>
      <c r="G453" s="117" t="s">
        <v>869</v>
      </c>
      <c r="H453" s="117" t="s">
        <v>995</v>
      </c>
      <c r="I453" s="117" t="s">
        <v>362</v>
      </c>
      <c r="J453" s="117" t="str">
        <f>VLOOKUP(I453,CourseList!$F:$G,2,FALSE)</f>
        <v>Indian Constitution (Audit Course-III)</v>
      </c>
      <c r="K453" s="118">
        <v>5</v>
      </c>
      <c r="L453" s="104">
        <v>0</v>
      </c>
    </row>
    <row r="454" spans="1:12" s="114" customFormat="1" ht="15.75">
      <c r="A454" s="148">
        <v>0</v>
      </c>
      <c r="B454" s="149" t="str">
        <f t="shared" si="30"/>
        <v>Saturday</v>
      </c>
      <c r="C454" s="150">
        <v>0</v>
      </c>
      <c r="D454" s="150">
        <v>0</v>
      </c>
      <c r="E454" s="150">
        <v>0</v>
      </c>
      <c r="F454" s="150">
        <v>0</v>
      </c>
      <c r="G454" s="150">
        <v>0</v>
      </c>
      <c r="H454" s="150">
        <v>0</v>
      </c>
      <c r="I454" s="150">
        <v>0</v>
      </c>
      <c r="J454" s="150">
        <v>0</v>
      </c>
      <c r="K454" s="113"/>
      <c r="L454" s="163">
        <f>SUM(L438:L453)</f>
        <v>28</v>
      </c>
    </row>
    <row r="455" spans="1:12">
      <c r="A455" s="136">
        <v>45022</v>
      </c>
      <c r="B455" s="137" t="str">
        <f t="shared" si="30"/>
        <v>Thursday</v>
      </c>
      <c r="C455" s="117" t="s">
        <v>1038</v>
      </c>
      <c r="D455" s="117" t="s">
        <v>12</v>
      </c>
      <c r="E455" s="117" t="s">
        <v>869</v>
      </c>
      <c r="F455" s="117" t="str">
        <f t="shared" ref="F455:F474" si="31">VLOOKUP(G455,$O$2:$P$4,2,FALSE)</f>
        <v>09.30 AM TO 12.30 PM</v>
      </c>
      <c r="G455" s="117" t="s">
        <v>865</v>
      </c>
      <c r="H455" s="117" t="s">
        <v>937</v>
      </c>
      <c r="I455" s="117" t="s">
        <v>35</v>
      </c>
      <c r="J455" s="117" t="str">
        <f>VLOOKUP(I455,CourseList!$F:$G,2,FALSE)</f>
        <v>Engineering Mathematics-II</v>
      </c>
      <c r="K455" s="104">
        <v>6</v>
      </c>
      <c r="L455" s="104">
        <v>75</v>
      </c>
    </row>
    <row r="456" spans="1:12">
      <c r="A456" s="136">
        <v>45022</v>
      </c>
      <c r="B456" s="137" t="str">
        <f t="shared" si="30"/>
        <v>Thursday</v>
      </c>
      <c r="C456" s="117" t="s">
        <v>1038</v>
      </c>
      <c r="D456" s="117" t="s">
        <v>12</v>
      </c>
      <c r="E456" s="117" t="s">
        <v>880</v>
      </c>
      <c r="F456" s="117" t="str">
        <f t="shared" si="31"/>
        <v>09.30 AM TO 12.30 PM</v>
      </c>
      <c r="G456" s="117" t="s">
        <v>865</v>
      </c>
      <c r="H456" s="117" t="s">
        <v>937</v>
      </c>
      <c r="I456" s="117" t="s">
        <v>35</v>
      </c>
      <c r="J456" s="117" t="str">
        <f>VLOOKUP(I456,CourseList!$F:$G,2,FALSE)</f>
        <v>Engineering Mathematics-II</v>
      </c>
      <c r="L456" s="104">
        <v>75</v>
      </c>
    </row>
    <row r="457" spans="1:12">
      <c r="A457" s="136">
        <v>45022</v>
      </c>
      <c r="B457" s="137" t="str">
        <f t="shared" si="30"/>
        <v>Thursday</v>
      </c>
      <c r="C457" s="117" t="s">
        <v>1040</v>
      </c>
      <c r="D457" s="117" t="s">
        <v>107</v>
      </c>
      <c r="E457" s="117">
        <v>0</v>
      </c>
      <c r="F457" s="117" t="str">
        <f t="shared" si="31"/>
        <v>09.30 AM TO 12.30 PM</v>
      </c>
      <c r="G457" s="117" t="s">
        <v>865</v>
      </c>
      <c r="H457" s="117" t="s">
        <v>944</v>
      </c>
      <c r="I457" s="117" t="s">
        <v>439</v>
      </c>
      <c r="J457" s="117" t="str">
        <f>VLOOKUP(I457,CourseList!$F:$G,2,FALSE)</f>
        <v>Basics of Cell Culture</v>
      </c>
      <c r="K457" s="104">
        <v>6</v>
      </c>
      <c r="L457" s="104">
        <v>0</v>
      </c>
    </row>
    <row r="458" spans="1:12">
      <c r="A458" s="136">
        <v>45022</v>
      </c>
      <c r="B458" s="137" t="str">
        <f t="shared" si="30"/>
        <v>Thursday</v>
      </c>
      <c r="C458" s="117" t="s">
        <v>1040</v>
      </c>
      <c r="D458" s="117" t="s">
        <v>139</v>
      </c>
      <c r="E458" s="117">
        <v>0</v>
      </c>
      <c r="F458" s="117" t="str">
        <f t="shared" si="31"/>
        <v>09.30 AM TO 12.30 PM</v>
      </c>
      <c r="G458" s="117" t="s">
        <v>865</v>
      </c>
      <c r="H458" s="117" t="s">
        <v>951</v>
      </c>
      <c r="I458" s="117" t="s">
        <v>907</v>
      </c>
      <c r="J458" s="117" t="str">
        <f>VLOOKUP(I458,CourseList!$F:$G,2,FALSE)</f>
        <v>Engineering Management and Economics (Audit Course-III)</v>
      </c>
      <c r="K458" s="104">
        <v>6</v>
      </c>
      <c r="L458" s="104">
        <v>7</v>
      </c>
    </row>
    <row r="459" spans="1:12">
      <c r="A459" s="136">
        <v>45022</v>
      </c>
      <c r="B459" s="137" t="str">
        <f t="shared" si="30"/>
        <v>Thursday</v>
      </c>
      <c r="C459" s="117" t="s">
        <v>1040</v>
      </c>
      <c r="D459" s="117" t="s">
        <v>152</v>
      </c>
      <c r="E459" s="117">
        <v>0</v>
      </c>
      <c r="F459" s="117" t="str">
        <f t="shared" si="31"/>
        <v>09.30 AM TO 12.30 PM</v>
      </c>
      <c r="G459" s="117" t="s">
        <v>865</v>
      </c>
      <c r="H459" s="117" t="s">
        <v>958</v>
      </c>
      <c r="I459" s="117" t="s">
        <v>506</v>
      </c>
      <c r="J459" s="117" t="str">
        <f>VLOOKUP(I459,CourseList!$F:$G,2,FALSE)</f>
        <v>Data Structures, Algorithms using Python by NPTEL (PC)</v>
      </c>
      <c r="K459" s="104">
        <v>6</v>
      </c>
      <c r="L459" s="104">
        <v>0</v>
      </c>
    </row>
    <row r="460" spans="1:12">
      <c r="A460" s="136">
        <v>45022</v>
      </c>
      <c r="B460" s="137" t="str">
        <f t="shared" si="30"/>
        <v>Thursday</v>
      </c>
      <c r="C460" s="117" t="s">
        <v>1040</v>
      </c>
      <c r="D460" s="117" t="s">
        <v>152</v>
      </c>
      <c r="E460" s="117">
        <v>0</v>
      </c>
      <c r="F460" s="117" t="str">
        <f t="shared" si="31"/>
        <v>09.30 AM TO 12.30 PM</v>
      </c>
      <c r="G460" s="117" t="s">
        <v>865</v>
      </c>
      <c r="H460" s="117" t="s">
        <v>958</v>
      </c>
      <c r="I460" s="117" t="s">
        <v>508</v>
      </c>
      <c r="J460" s="117" t="str">
        <f>VLOOKUP(I460,CourseList!$F:$G,2,FALSE)</f>
        <v>Google Cloud Computing by NPTEL (PC)</v>
      </c>
      <c r="K460" s="104">
        <v>6</v>
      </c>
      <c r="L460" s="104">
        <v>0</v>
      </c>
    </row>
    <row r="461" spans="1:12">
      <c r="A461" s="136">
        <v>45022</v>
      </c>
      <c r="B461" s="137" t="str">
        <f t="shared" si="30"/>
        <v>Thursday</v>
      </c>
      <c r="C461" s="117" t="s">
        <v>1040</v>
      </c>
      <c r="D461" s="117" t="s">
        <v>152</v>
      </c>
      <c r="E461" s="117">
        <v>0</v>
      </c>
      <c r="F461" s="117" t="str">
        <f t="shared" si="31"/>
        <v>09.30 AM TO 12.30 PM</v>
      </c>
      <c r="G461" s="117" t="s">
        <v>865</v>
      </c>
      <c r="H461" s="117" t="s">
        <v>958</v>
      </c>
      <c r="I461" s="117" t="s">
        <v>510</v>
      </c>
      <c r="J461" s="117" t="str">
        <f>VLOOKUP(I461,CourseList!$F:$G,2,FALSE)</f>
        <v>Ultimate Google Cloud Certification: All in one bundle by Udemy NPTEL (PC)</v>
      </c>
      <c r="K461" s="104">
        <v>6</v>
      </c>
      <c r="L461" s="104">
        <v>0</v>
      </c>
    </row>
    <row r="462" spans="1:12">
      <c r="A462" s="136">
        <v>45022</v>
      </c>
      <c r="B462" s="137" t="str">
        <f t="shared" si="30"/>
        <v>Thursday</v>
      </c>
      <c r="C462" s="117" t="s">
        <v>1040</v>
      </c>
      <c r="D462" s="117" t="s">
        <v>214</v>
      </c>
      <c r="E462" s="117">
        <v>0</v>
      </c>
      <c r="F462" s="117" t="str">
        <f t="shared" si="31"/>
        <v>09.30 AM TO 12.30 PM</v>
      </c>
      <c r="G462" s="117" t="s">
        <v>865</v>
      </c>
      <c r="H462" s="117" t="s">
        <v>975</v>
      </c>
      <c r="I462" s="117" t="s">
        <v>465</v>
      </c>
      <c r="J462" s="117" t="str">
        <f>VLOOKUP(I462,CourseList!$F:$G,2,FALSE)</f>
        <v>Engineering Geology (Audit Course)</v>
      </c>
      <c r="K462" s="104">
        <v>6</v>
      </c>
      <c r="L462" s="104">
        <v>14</v>
      </c>
    </row>
    <row r="463" spans="1:12">
      <c r="A463" s="136">
        <v>45022</v>
      </c>
      <c r="B463" s="137" t="str">
        <f t="shared" si="30"/>
        <v>Thursday</v>
      </c>
      <c r="C463" s="117" t="s">
        <v>1040</v>
      </c>
      <c r="D463" s="117" t="s">
        <v>268</v>
      </c>
      <c r="E463" s="117">
        <v>0</v>
      </c>
      <c r="F463" s="117" t="str">
        <f t="shared" si="31"/>
        <v>09.30 AM TO 12.30 PM</v>
      </c>
      <c r="G463" s="117" t="s">
        <v>865</v>
      </c>
      <c r="H463" s="117" t="s">
        <v>982</v>
      </c>
      <c r="I463" s="117" t="s">
        <v>539</v>
      </c>
      <c r="J463" s="117" t="str">
        <f>VLOOKUP(I463,CourseList!$F:$G,2,FALSE)</f>
        <v>Electrical Engineering Materials  (Audit Course-III)</v>
      </c>
      <c r="K463" s="104">
        <v>6</v>
      </c>
      <c r="L463" s="104">
        <v>7</v>
      </c>
    </row>
    <row r="464" spans="1:12">
      <c r="A464" s="136">
        <v>45022</v>
      </c>
      <c r="B464" s="137" t="str">
        <f t="shared" si="30"/>
        <v>Thursday</v>
      </c>
      <c r="C464" s="117" t="s">
        <v>1040</v>
      </c>
      <c r="D464" s="117" t="s">
        <v>299</v>
      </c>
      <c r="E464" s="117">
        <v>0</v>
      </c>
      <c r="F464" s="117" t="str">
        <f t="shared" si="31"/>
        <v>09.30 AM TO 12.30 PM</v>
      </c>
      <c r="G464" s="117" t="s">
        <v>865</v>
      </c>
      <c r="H464" s="117" t="s">
        <v>989</v>
      </c>
      <c r="I464" s="117" t="s">
        <v>566</v>
      </c>
      <c r="J464" s="117" t="str">
        <f>VLOOKUP(I464,CourseList!$F:$G,2,FALSE)</f>
        <v>Engineering Economics (Audit Course-III)</v>
      </c>
      <c r="K464" s="104">
        <v>6</v>
      </c>
      <c r="L464" s="104">
        <v>2</v>
      </c>
    </row>
    <row r="465" spans="1:12">
      <c r="A465" s="136">
        <v>45022</v>
      </c>
      <c r="B465" s="137" t="str">
        <f>TEXT(A465,"dddd")</f>
        <v>Thursday</v>
      </c>
      <c r="C465" s="117" t="s">
        <v>1040</v>
      </c>
      <c r="D465" s="117" t="s">
        <v>811</v>
      </c>
      <c r="E465" s="117">
        <v>0</v>
      </c>
      <c r="F465" s="117" t="str">
        <f>VLOOKUP(G465,$O$2:$P$4,2,FALSE)</f>
        <v>09.30 AM TO 12.30 PM</v>
      </c>
      <c r="G465" s="117" t="s">
        <v>865</v>
      </c>
      <c r="H465" s="117" t="s">
        <v>996</v>
      </c>
      <c r="I465" s="117" t="s">
        <v>592</v>
      </c>
      <c r="J465" s="117" t="str">
        <f>VLOOKUP(I465,CourseList!$F:$G,2,FALSE)</f>
        <v>Control System (Audit Course)</v>
      </c>
      <c r="K465" s="104">
        <v>6</v>
      </c>
      <c r="L465" s="104">
        <v>68</v>
      </c>
    </row>
    <row r="466" spans="1:12" s="109" customFormat="1" ht="15.75">
      <c r="A466" s="145">
        <v>0</v>
      </c>
      <c r="B466" s="146" t="str">
        <f t="shared" si="30"/>
        <v>Saturday</v>
      </c>
      <c r="C466" s="147">
        <v>0</v>
      </c>
      <c r="D466" s="147">
        <v>0</v>
      </c>
      <c r="E466" s="147">
        <v>0</v>
      </c>
      <c r="F466" s="147" t="e">
        <f t="shared" si="31"/>
        <v>#N/A</v>
      </c>
      <c r="G466" s="147">
        <v>0</v>
      </c>
      <c r="H466" s="147">
        <v>0</v>
      </c>
      <c r="I466" s="147">
        <v>0</v>
      </c>
      <c r="J466" s="147" t="e">
        <f>VLOOKUP(I466,CourseList!$F:$G,2,FALSE)</f>
        <v>#N/A</v>
      </c>
      <c r="K466" s="108"/>
      <c r="L466" s="163">
        <f>SUM(L455:L465)</f>
        <v>248</v>
      </c>
    </row>
    <row r="467" spans="1:12">
      <c r="A467" s="136">
        <v>45022</v>
      </c>
      <c r="B467" s="137" t="str">
        <f t="shared" si="30"/>
        <v>Thursday</v>
      </c>
      <c r="C467" s="117" t="s">
        <v>1038</v>
      </c>
      <c r="D467" s="117" t="s">
        <v>12</v>
      </c>
      <c r="E467" s="117" t="s">
        <v>869</v>
      </c>
      <c r="F467" s="117" t="str">
        <f t="shared" si="31"/>
        <v>01.30 AM TO 04.30 PM</v>
      </c>
      <c r="G467" s="117" t="s">
        <v>869</v>
      </c>
      <c r="H467" s="117" t="s">
        <v>936</v>
      </c>
      <c r="I467" s="117" t="s">
        <v>16</v>
      </c>
      <c r="J467" s="117" t="str">
        <f>VLOOKUP(I467,CourseList!$F:$G,2,FALSE)</f>
        <v>Communication Skills</v>
      </c>
      <c r="K467" s="104">
        <v>6</v>
      </c>
      <c r="L467" s="104">
        <v>14</v>
      </c>
    </row>
    <row r="468" spans="1:12">
      <c r="A468" s="136">
        <v>45022</v>
      </c>
      <c r="B468" s="137" t="str">
        <f t="shared" si="30"/>
        <v>Thursday</v>
      </c>
      <c r="C468" s="117" t="s">
        <v>1038</v>
      </c>
      <c r="D468" s="117" t="s">
        <v>12</v>
      </c>
      <c r="E468" s="117" t="s">
        <v>880</v>
      </c>
      <c r="F468" s="117" t="str">
        <f t="shared" si="31"/>
        <v>01.30 AM TO 04.30 PM</v>
      </c>
      <c r="G468" s="117" t="s">
        <v>869</v>
      </c>
      <c r="H468" s="117" t="s">
        <v>936</v>
      </c>
      <c r="I468" s="117" t="s">
        <v>16</v>
      </c>
      <c r="J468" s="117" t="str">
        <f>VLOOKUP(I468,CourseList!$F:$G,2,FALSE)</f>
        <v>Communication Skills</v>
      </c>
      <c r="L468" s="104">
        <v>14</v>
      </c>
    </row>
    <row r="469" spans="1:12">
      <c r="A469" s="136">
        <v>45022</v>
      </c>
      <c r="B469" s="137" t="str">
        <f t="shared" si="30"/>
        <v>Thursday</v>
      </c>
      <c r="C469" s="117" t="s">
        <v>1040</v>
      </c>
      <c r="D469" s="117" t="s">
        <v>107</v>
      </c>
      <c r="E469" s="117">
        <v>0</v>
      </c>
      <c r="F469" s="117" t="str">
        <f t="shared" si="31"/>
        <v>01.30 AM TO 04.30 PM</v>
      </c>
      <c r="G469" s="117" t="s">
        <v>869</v>
      </c>
      <c r="H469" s="117" t="s">
        <v>945</v>
      </c>
      <c r="I469" s="117" t="s">
        <v>454</v>
      </c>
      <c r="J469" s="117" t="str">
        <f>VLOOKUP(I469,CourseList!$F:$G,2,FALSE)</f>
        <v>Microbial Analysis (Audit Course - IV)</v>
      </c>
      <c r="K469" s="104">
        <v>6</v>
      </c>
      <c r="L469" s="104">
        <v>1</v>
      </c>
    </row>
    <row r="470" spans="1:12">
      <c r="A470" s="136">
        <v>45022</v>
      </c>
      <c r="B470" s="137" t="str">
        <f t="shared" si="30"/>
        <v>Thursday</v>
      </c>
      <c r="C470" s="117" t="s">
        <v>1040</v>
      </c>
      <c r="D470" s="117" t="s">
        <v>139</v>
      </c>
      <c r="E470" s="117">
        <v>0</v>
      </c>
      <c r="F470" s="117" t="str">
        <f t="shared" si="31"/>
        <v>01.30 AM TO 04.30 PM</v>
      </c>
      <c r="G470" s="117" t="s">
        <v>869</v>
      </c>
      <c r="H470" s="117" t="s">
        <v>952</v>
      </c>
      <c r="I470" s="117" t="s">
        <v>932</v>
      </c>
      <c r="J470" s="117" t="str">
        <f>VLOOKUP(I470,CourseList!$F:$G,2,FALSE)</f>
        <v>Transportation Infrastructure (Audit Course-IV)</v>
      </c>
      <c r="K470" s="104">
        <v>6</v>
      </c>
      <c r="L470" s="104">
        <v>0</v>
      </c>
    </row>
    <row r="471" spans="1:12">
      <c r="A471" s="136">
        <v>45022</v>
      </c>
      <c r="B471" s="137" t="str">
        <f t="shared" si="30"/>
        <v>Thursday</v>
      </c>
      <c r="C471" s="117" t="s">
        <v>1040</v>
      </c>
      <c r="D471" s="117" t="s">
        <v>152</v>
      </c>
      <c r="E471" s="117">
        <v>0</v>
      </c>
      <c r="F471" s="117" t="str">
        <f t="shared" si="31"/>
        <v>01.30 AM TO 04.30 PM</v>
      </c>
      <c r="G471" s="117" t="s">
        <v>869</v>
      </c>
      <c r="H471" s="117" t="s">
        <v>959</v>
      </c>
      <c r="I471" s="117" t="s">
        <v>524</v>
      </c>
      <c r="J471" s="117" t="e">
        <f>VLOOKUP(I471,CourseList!$F:$G,2,FALSE)</f>
        <v>#N/A</v>
      </c>
      <c r="K471" s="104">
        <v>6</v>
      </c>
      <c r="L471" s="104">
        <v>0</v>
      </c>
    </row>
    <row r="472" spans="1:12">
      <c r="A472" s="136">
        <v>45022</v>
      </c>
      <c r="B472" s="137" t="str">
        <f t="shared" si="30"/>
        <v>Thursday</v>
      </c>
      <c r="C472" s="117" t="s">
        <v>1040</v>
      </c>
      <c r="D472" s="117" t="s">
        <v>214</v>
      </c>
      <c r="E472" s="117">
        <v>0</v>
      </c>
      <c r="F472" s="117" t="str">
        <f t="shared" si="31"/>
        <v>01.30 AM TO 04.30 PM</v>
      </c>
      <c r="G472" s="117" t="s">
        <v>869</v>
      </c>
      <c r="H472" s="117" t="s">
        <v>976</v>
      </c>
      <c r="I472" s="117" t="s">
        <v>1111</v>
      </c>
      <c r="J472" s="117" t="str">
        <f>VLOOKUP(I472,CourseList!$F:$G,2,FALSE)</f>
        <v>Industrial Management &amp; Economics (Audit Course)</v>
      </c>
      <c r="K472" s="104">
        <v>6</v>
      </c>
      <c r="L472" s="104">
        <v>9</v>
      </c>
    </row>
    <row r="473" spans="1:12">
      <c r="A473" s="136">
        <v>45022</v>
      </c>
      <c r="B473" s="137" t="str">
        <f t="shared" si="30"/>
        <v>Thursday</v>
      </c>
      <c r="C473" s="117" t="s">
        <v>1040</v>
      </c>
      <c r="D473" s="117" t="s">
        <v>268</v>
      </c>
      <c r="E473" s="117">
        <v>0</v>
      </c>
      <c r="F473" s="117" t="str">
        <f t="shared" si="31"/>
        <v>01.30 AM TO 04.30 PM</v>
      </c>
      <c r="G473" s="117" t="s">
        <v>869</v>
      </c>
      <c r="H473" s="117" t="s">
        <v>983</v>
      </c>
      <c r="I473" s="117" t="s">
        <v>1113</v>
      </c>
      <c r="J473" s="117" t="str">
        <f>VLOOKUP(I473,CourseList!$F:$G,2,FALSE)</f>
        <v>Industrial Management &amp; Operations Research (Audit Course - IV)</v>
      </c>
      <c r="K473" s="104">
        <v>6</v>
      </c>
      <c r="L473" s="104">
        <v>0</v>
      </c>
    </row>
    <row r="474" spans="1:12">
      <c r="A474" s="136">
        <v>45022</v>
      </c>
      <c r="B474" s="137" t="str">
        <f t="shared" si="30"/>
        <v>Thursday</v>
      </c>
      <c r="C474" s="117" t="s">
        <v>1040</v>
      </c>
      <c r="D474" s="117" t="s">
        <v>299</v>
      </c>
      <c r="E474" s="117">
        <v>0</v>
      </c>
      <c r="F474" s="117" t="str">
        <f t="shared" si="31"/>
        <v>01.30 AM TO 04.30 PM</v>
      </c>
      <c r="G474" s="117" t="s">
        <v>869</v>
      </c>
      <c r="H474" s="117" t="s">
        <v>990</v>
      </c>
      <c r="I474" s="117" t="s">
        <v>581</v>
      </c>
      <c r="J474" s="117" t="str">
        <f>VLOOKUP(I474,CourseList!$F:$G,2,FALSE)</f>
        <v>Engineering Economics (Audit Course-IV)</v>
      </c>
      <c r="K474" s="104">
        <v>6</v>
      </c>
      <c r="L474" s="104">
        <v>0</v>
      </c>
    </row>
    <row r="475" spans="1:12" s="115" customFormat="1">
      <c r="A475" s="136">
        <v>45022</v>
      </c>
      <c r="B475" s="137" t="str">
        <f>TEXT(A475,"dddd")</f>
        <v>Thursday</v>
      </c>
      <c r="C475" s="117" t="s">
        <v>1040</v>
      </c>
      <c r="D475" s="117" t="s">
        <v>811</v>
      </c>
      <c r="E475" s="117">
        <v>0</v>
      </c>
      <c r="F475" s="117" t="str">
        <f>VLOOKUP(G475,$O$2:$P$4,2,FALSE)</f>
        <v>01.30 AM TO 04.30 PM</v>
      </c>
      <c r="G475" s="117" t="s">
        <v>869</v>
      </c>
      <c r="H475" s="117" t="s">
        <v>997</v>
      </c>
      <c r="I475" s="117" t="s">
        <v>618</v>
      </c>
      <c r="J475" s="117" t="str">
        <f>VLOOKUP(I475,CourseList!$F:$G,2,FALSE)</f>
        <v>Process Engineering (Audit Course)</v>
      </c>
      <c r="K475" s="118">
        <v>6</v>
      </c>
      <c r="L475" s="104">
        <v>13</v>
      </c>
    </row>
    <row r="476" spans="1:12" s="114" customFormat="1" ht="15.75">
      <c r="A476" s="148">
        <v>0</v>
      </c>
      <c r="B476" s="149" t="str">
        <f t="shared" si="30"/>
        <v>Saturday</v>
      </c>
      <c r="C476" s="150">
        <v>0</v>
      </c>
      <c r="D476" s="150">
        <v>0</v>
      </c>
      <c r="E476" s="150">
        <v>0</v>
      </c>
      <c r="F476" s="150">
        <v>0</v>
      </c>
      <c r="G476" s="150">
        <v>0</v>
      </c>
      <c r="H476" s="150">
        <v>0</v>
      </c>
      <c r="I476" s="150">
        <v>0</v>
      </c>
      <c r="J476" s="150">
        <v>0</v>
      </c>
      <c r="K476" s="113"/>
      <c r="L476" s="163">
        <f>SUM(L467:L475)</f>
        <v>51</v>
      </c>
    </row>
    <row r="477" spans="1:12">
      <c r="A477" s="136">
        <v>45024</v>
      </c>
      <c r="B477" s="137" t="str">
        <f t="shared" si="30"/>
        <v>Saturday</v>
      </c>
      <c r="C477" s="117" t="s">
        <v>1039</v>
      </c>
      <c r="D477" s="117" t="s">
        <v>107</v>
      </c>
      <c r="E477" s="151">
        <v>0</v>
      </c>
      <c r="F477" s="117" t="str">
        <f t="shared" ref="F477:F501" si="32">VLOOKUP(G477,$O$2:$P$4,2,FALSE)</f>
        <v>09.30 AM TO 12.30 PM</v>
      </c>
      <c r="G477" s="117" t="s">
        <v>865</v>
      </c>
      <c r="H477" s="117" t="s">
        <v>940</v>
      </c>
      <c r="I477" s="117" t="s">
        <v>120</v>
      </c>
      <c r="J477" s="117" t="str">
        <f>VLOOKUP(I477,CourseList!$F:$G,2,FALSE)</f>
        <v>Soft Skills</v>
      </c>
      <c r="K477" s="104">
        <v>6</v>
      </c>
      <c r="L477" s="104">
        <v>0</v>
      </c>
    </row>
    <row r="478" spans="1:12">
      <c r="A478" s="136">
        <v>45024</v>
      </c>
      <c r="B478" s="137" t="str">
        <f t="shared" si="30"/>
        <v>Saturday</v>
      </c>
      <c r="C478" s="117" t="s">
        <v>1039</v>
      </c>
      <c r="D478" s="117" t="s">
        <v>139</v>
      </c>
      <c r="E478" s="151">
        <v>0</v>
      </c>
      <c r="F478" s="117" t="str">
        <f t="shared" si="32"/>
        <v>09.30 AM TO 12.30 PM</v>
      </c>
      <c r="G478" s="117" t="s">
        <v>865</v>
      </c>
      <c r="H478" s="117" t="s">
        <v>947</v>
      </c>
      <c r="I478" s="117" t="s">
        <v>150</v>
      </c>
      <c r="J478" s="117" t="str">
        <f>VLOOKUP(I478,CourseList!$F:$G,2,FALSE)</f>
        <v>Audit Course I: Environmental Studies</v>
      </c>
      <c r="K478" s="104">
        <v>6</v>
      </c>
      <c r="L478" s="104">
        <v>1</v>
      </c>
    </row>
    <row r="479" spans="1:12">
      <c r="A479" s="136">
        <v>45024</v>
      </c>
      <c r="B479" s="137" t="str">
        <f t="shared" si="30"/>
        <v>Saturday</v>
      </c>
      <c r="C479" s="117" t="s">
        <v>1039</v>
      </c>
      <c r="D479" s="117" t="s">
        <v>152</v>
      </c>
      <c r="E479" s="151">
        <v>0</v>
      </c>
      <c r="F479" s="117" t="str">
        <f t="shared" si="32"/>
        <v>09.30 AM TO 12.30 PM</v>
      </c>
      <c r="G479" s="117" t="s">
        <v>865</v>
      </c>
      <c r="H479" s="117" t="s">
        <v>954</v>
      </c>
      <c r="I479" s="117" t="s">
        <v>163</v>
      </c>
      <c r="J479" s="117" t="str">
        <f>VLOOKUP(I479,CourseList!$F:$G,2,FALSE)</f>
        <v>Environmental Studies</v>
      </c>
      <c r="K479" s="104">
        <v>6</v>
      </c>
      <c r="L479" s="104">
        <v>1</v>
      </c>
    </row>
    <row r="480" spans="1:12">
      <c r="A480" s="136">
        <v>45024</v>
      </c>
      <c r="B480" s="137" t="str">
        <f t="shared" si="30"/>
        <v>Saturday</v>
      </c>
      <c r="C480" s="117" t="s">
        <v>1039</v>
      </c>
      <c r="D480" s="117" t="s">
        <v>214</v>
      </c>
      <c r="E480" s="151">
        <v>0</v>
      </c>
      <c r="F480" s="117" t="str">
        <f t="shared" si="32"/>
        <v>09.30 AM TO 12.30 PM</v>
      </c>
      <c r="G480" s="117" t="s">
        <v>865</v>
      </c>
      <c r="H480" s="117" t="s">
        <v>971</v>
      </c>
      <c r="I480" s="117" t="s">
        <v>224</v>
      </c>
      <c r="J480" s="117" t="str">
        <f>VLOOKUP(I480,CourseList!$F:$G,2,FALSE)</f>
        <v>Environmental Studies (Audit Course )</v>
      </c>
      <c r="K480" s="104">
        <v>6</v>
      </c>
      <c r="L480" s="104">
        <v>6</v>
      </c>
    </row>
    <row r="481" spans="1:13">
      <c r="A481" s="136">
        <v>45024</v>
      </c>
      <c r="B481" s="137" t="str">
        <f t="shared" si="30"/>
        <v>Saturday</v>
      </c>
      <c r="C481" s="117" t="s">
        <v>1039</v>
      </c>
      <c r="D481" s="117" t="s">
        <v>268</v>
      </c>
      <c r="E481" s="151">
        <v>0</v>
      </c>
      <c r="F481" s="117" t="str">
        <f t="shared" si="32"/>
        <v>09.30 AM TO 12.30 PM</v>
      </c>
      <c r="G481" s="117" t="s">
        <v>865</v>
      </c>
      <c r="H481" s="117" t="s">
        <v>978</v>
      </c>
      <c r="I481" s="117" t="s">
        <v>279</v>
      </c>
      <c r="J481" s="117" t="str">
        <f>VLOOKUP(I481,CourseList!$F:$G,2,FALSE)</f>
        <v>Professional Ethicks &amp; Value Education (Audit Course- I)</v>
      </c>
      <c r="K481" s="104">
        <v>6</v>
      </c>
      <c r="L481" s="104">
        <v>0</v>
      </c>
    </row>
    <row r="482" spans="1:13">
      <c r="A482" s="136">
        <v>45024</v>
      </c>
      <c r="B482" s="137" t="str">
        <f t="shared" si="30"/>
        <v>Saturday</v>
      </c>
      <c r="C482" s="117" t="s">
        <v>1039</v>
      </c>
      <c r="D482" s="117" t="s">
        <v>299</v>
      </c>
      <c r="E482" s="151">
        <v>0</v>
      </c>
      <c r="F482" s="117" t="str">
        <f t="shared" si="32"/>
        <v>09.30 AM TO 12.30 PM</v>
      </c>
      <c r="G482" s="117" t="s">
        <v>865</v>
      </c>
      <c r="H482" s="117" t="s">
        <v>985</v>
      </c>
      <c r="I482" s="117" t="s">
        <v>309</v>
      </c>
      <c r="J482" s="117" t="str">
        <f>VLOOKUP(I482,CourseList!$F:$G,2,FALSE)</f>
        <v>Environmental Studies (Audit Course- I)</v>
      </c>
      <c r="K482" s="104">
        <v>6</v>
      </c>
      <c r="L482" s="104">
        <v>0</v>
      </c>
    </row>
    <row r="483" spans="1:13">
      <c r="A483" s="136">
        <v>45024</v>
      </c>
      <c r="B483" s="137" t="str">
        <f>TEXT(A483,"dddd")</f>
        <v>Saturday</v>
      </c>
      <c r="C483" s="117" t="s">
        <v>1039</v>
      </c>
      <c r="D483" s="117" t="s">
        <v>811</v>
      </c>
      <c r="E483" s="151">
        <v>0</v>
      </c>
      <c r="F483" s="117" t="str">
        <f>VLOOKUP(G483,$O$2:$P$4,2,FALSE)</f>
        <v>09.30 AM TO 12.30 PM</v>
      </c>
      <c r="G483" s="117" t="s">
        <v>865</v>
      </c>
      <c r="H483" s="117" t="s">
        <v>992</v>
      </c>
      <c r="I483" s="117" t="s">
        <v>335</v>
      </c>
      <c r="J483" s="117" t="str">
        <f>VLOOKUP(I483,CourseList!$F:$G,2,FALSE)</f>
        <v>Electrical Technology (Audit Course)</v>
      </c>
      <c r="K483" s="104">
        <v>6</v>
      </c>
      <c r="L483" s="104">
        <v>4</v>
      </c>
    </row>
    <row r="484" spans="1:13">
      <c r="A484" s="136">
        <v>45024</v>
      </c>
      <c r="B484" s="137" t="str">
        <f t="shared" si="30"/>
        <v>Saturday</v>
      </c>
      <c r="C484" s="117" t="s">
        <v>1039</v>
      </c>
      <c r="D484" s="117" t="s">
        <v>107</v>
      </c>
      <c r="E484" s="151">
        <v>0</v>
      </c>
      <c r="F484" s="117" t="str">
        <f t="shared" si="32"/>
        <v>09.30 AM TO 12.30 PM</v>
      </c>
      <c r="G484" s="117" t="s">
        <v>865</v>
      </c>
      <c r="H484" s="117" t="s">
        <v>942</v>
      </c>
      <c r="I484" s="117" t="s">
        <v>129</v>
      </c>
      <c r="J484" s="117" t="str">
        <f>VLOOKUP(I484,CourseList!$F:$G,2,FALSE)</f>
        <v>Constitution of India (Audit Course III)</v>
      </c>
      <c r="K484" s="104">
        <v>6</v>
      </c>
      <c r="L484" s="104">
        <v>0</v>
      </c>
    </row>
    <row r="485" spans="1:13">
      <c r="A485" s="136">
        <v>45024</v>
      </c>
      <c r="B485" s="137" t="str">
        <f t="shared" si="30"/>
        <v>Saturday</v>
      </c>
      <c r="C485" s="117" t="s">
        <v>1039</v>
      </c>
      <c r="D485" s="117" t="s">
        <v>139</v>
      </c>
      <c r="E485" s="151">
        <v>0</v>
      </c>
      <c r="F485" s="117" t="str">
        <f t="shared" si="32"/>
        <v>09.30 AM TO 12.30 PM</v>
      </c>
      <c r="G485" s="117" t="s">
        <v>865</v>
      </c>
      <c r="H485" s="117" t="s">
        <v>949</v>
      </c>
      <c r="I485" s="117" t="s">
        <v>266</v>
      </c>
      <c r="J485" s="117" t="str">
        <f>VLOOKUP(I485,CourseList!$F:$G,2,FALSE)</f>
        <v>Environmental Studies (Audit Course-III)</v>
      </c>
      <c r="K485" s="104">
        <v>6</v>
      </c>
      <c r="L485" s="104">
        <v>0</v>
      </c>
    </row>
    <row r="486" spans="1:13">
      <c r="A486" s="136">
        <v>45024</v>
      </c>
      <c r="B486" s="137" t="str">
        <f t="shared" si="30"/>
        <v>Saturday</v>
      </c>
      <c r="C486" s="117" t="s">
        <v>1039</v>
      </c>
      <c r="D486" s="117" t="s">
        <v>152</v>
      </c>
      <c r="E486" s="151">
        <v>0</v>
      </c>
      <c r="F486" s="117" t="str">
        <f t="shared" si="32"/>
        <v>09.30 AM TO 12.30 PM</v>
      </c>
      <c r="G486" s="117" t="s">
        <v>865</v>
      </c>
      <c r="H486" s="117" t="s">
        <v>956</v>
      </c>
      <c r="I486" s="117" t="s">
        <v>171</v>
      </c>
      <c r="J486" s="117" t="str">
        <f>VLOOKUP(I486,CourseList!$F:$G,2,FALSE)</f>
        <v>Constitution of India (Audit Course -I )</v>
      </c>
      <c r="K486" s="104">
        <v>6</v>
      </c>
      <c r="L486" s="104">
        <v>0</v>
      </c>
    </row>
    <row r="487" spans="1:13">
      <c r="A487" s="136">
        <v>45024</v>
      </c>
      <c r="B487" s="137" t="str">
        <f t="shared" si="30"/>
        <v>Saturday</v>
      </c>
      <c r="C487" s="117" t="s">
        <v>1039</v>
      </c>
      <c r="D487" s="117" t="s">
        <v>934</v>
      </c>
      <c r="E487" s="151">
        <v>0</v>
      </c>
      <c r="F487" s="117" t="str">
        <f t="shared" si="32"/>
        <v>09.30 AM TO 12.30 PM</v>
      </c>
      <c r="G487" s="117" t="s">
        <v>865</v>
      </c>
      <c r="H487" s="117" t="s">
        <v>1032</v>
      </c>
      <c r="I487" s="117" t="s">
        <v>185</v>
      </c>
      <c r="J487" s="117" t="str">
        <f>VLOOKUP(I487,CourseList!$F:$G,2,FALSE)</f>
        <v>Constitution of India (Audit Course)</v>
      </c>
      <c r="K487" s="104">
        <v>6</v>
      </c>
      <c r="L487" s="104">
        <v>0</v>
      </c>
    </row>
    <row r="488" spans="1:13">
      <c r="A488" s="136">
        <v>45024</v>
      </c>
      <c r="B488" s="137" t="str">
        <f t="shared" si="30"/>
        <v>Saturday</v>
      </c>
      <c r="C488" s="117" t="s">
        <v>1039</v>
      </c>
      <c r="D488" s="117" t="s">
        <v>935</v>
      </c>
      <c r="E488" s="151">
        <v>0</v>
      </c>
      <c r="F488" s="117" t="str">
        <f t="shared" si="32"/>
        <v>09.30 AM TO 12.30 PM</v>
      </c>
      <c r="G488" s="117" t="s">
        <v>865</v>
      </c>
      <c r="H488" s="117" t="s">
        <v>1034</v>
      </c>
      <c r="I488" s="117" t="s">
        <v>206</v>
      </c>
      <c r="J488" s="117" t="str">
        <f>VLOOKUP(I488,CourseList!$F:$G,2,FALSE)</f>
        <v>Constitution of India (Audit Course)</v>
      </c>
      <c r="K488" s="104">
        <v>6</v>
      </c>
      <c r="L488" s="104">
        <v>0</v>
      </c>
    </row>
    <row r="489" spans="1:13">
      <c r="A489" s="136">
        <v>45024</v>
      </c>
      <c r="B489" s="137" t="str">
        <f t="shared" si="30"/>
        <v>Saturday</v>
      </c>
      <c r="C489" s="117" t="s">
        <v>1039</v>
      </c>
      <c r="D489" s="117" t="s">
        <v>214</v>
      </c>
      <c r="E489" s="151">
        <v>0</v>
      </c>
      <c r="F489" s="117" t="str">
        <f t="shared" si="32"/>
        <v>09.30 AM TO 12.30 PM</v>
      </c>
      <c r="G489" s="117" t="s">
        <v>865</v>
      </c>
      <c r="H489" s="117" t="s">
        <v>973</v>
      </c>
      <c r="I489" s="117" t="s">
        <v>238</v>
      </c>
      <c r="J489" s="117" t="str">
        <f>VLOOKUP(I489,CourseList!$F:$G,2,FALSE)</f>
        <v>Environmental Studies (Audit Course )</v>
      </c>
      <c r="K489" s="104">
        <v>6</v>
      </c>
      <c r="L489" s="104">
        <v>0</v>
      </c>
    </row>
    <row r="490" spans="1:13">
      <c r="A490" s="136">
        <v>45024</v>
      </c>
      <c r="B490" s="137" t="str">
        <f t="shared" si="30"/>
        <v>Saturday</v>
      </c>
      <c r="C490" s="117" t="s">
        <v>1039</v>
      </c>
      <c r="D490" s="117" t="s">
        <v>268</v>
      </c>
      <c r="E490" s="151">
        <v>0</v>
      </c>
      <c r="F490" s="117" t="str">
        <f t="shared" si="32"/>
        <v>09.30 AM TO 12.30 PM</v>
      </c>
      <c r="G490" s="117" t="s">
        <v>865</v>
      </c>
      <c r="H490" s="117" t="s">
        <v>980</v>
      </c>
      <c r="I490" s="117" t="s">
        <v>290</v>
      </c>
      <c r="J490" s="117" t="str">
        <f>VLOOKUP(I490,CourseList!$F:$G,2,FALSE)</f>
        <v>Constitution of India Audit Course-I</v>
      </c>
      <c r="K490" s="104">
        <v>6</v>
      </c>
      <c r="L490" s="104">
        <v>0</v>
      </c>
    </row>
    <row r="491" spans="1:13">
      <c r="A491" s="136">
        <v>45024</v>
      </c>
      <c r="B491" s="137" t="str">
        <f t="shared" si="30"/>
        <v>Saturday</v>
      </c>
      <c r="C491" s="117" t="s">
        <v>1039</v>
      </c>
      <c r="D491" s="117" t="s">
        <v>299</v>
      </c>
      <c r="E491" s="151">
        <v>0</v>
      </c>
      <c r="F491" s="117" t="str">
        <f t="shared" si="32"/>
        <v>09.30 AM TO 12.30 PM</v>
      </c>
      <c r="G491" s="117" t="s">
        <v>865</v>
      </c>
      <c r="H491" s="117" t="s">
        <v>987</v>
      </c>
      <c r="I491" s="117" t="s">
        <v>313</v>
      </c>
      <c r="J491" s="117" t="str">
        <f>VLOOKUP(I491,CourseList!$F:$G,2,FALSE)</f>
        <v>Environmental Studies (Audit Course)</v>
      </c>
      <c r="K491" s="104">
        <v>6</v>
      </c>
      <c r="L491" s="104">
        <v>0</v>
      </c>
    </row>
    <row r="492" spans="1:13">
      <c r="A492" s="136">
        <v>45024</v>
      </c>
      <c r="B492" s="137" t="str">
        <f>TEXT(A492,"dddd")</f>
        <v>Saturday</v>
      </c>
      <c r="C492" s="117" t="s">
        <v>1039</v>
      </c>
      <c r="D492" s="117" t="s">
        <v>811</v>
      </c>
      <c r="E492" s="151">
        <v>0</v>
      </c>
      <c r="F492" s="117" t="str">
        <f>VLOOKUP(G492,$O$2:$P$4,2,FALSE)</f>
        <v>09.30 AM TO 12.30 PM</v>
      </c>
      <c r="G492" s="117" t="s">
        <v>865</v>
      </c>
      <c r="H492" s="117" t="s">
        <v>994</v>
      </c>
      <c r="I492" s="117" t="s">
        <v>345</v>
      </c>
      <c r="J492" s="117" t="str">
        <f>VLOOKUP(I492,CourseList!$F:$G,2,FALSE)</f>
        <v>Environmental Studies (Audit Course-I)</v>
      </c>
      <c r="K492" s="104">
        <v>6</v>
      </c>
      <c r="L492" s="104">
        <v>0</v>
      </c>
    </row>
    <row r="493" spans="1:13">
      <c r="A493" s="136">
        <v>45024</v>
      </c>
      <c r="B493" s="137" t="str">
        <f t="shared" si="30"/>
        <v>Saturday</v>
      </c>
      <c r="C493" s="117" t="s">
        <v>1041</v>
      </c>
      <c r="D493" s="117" t="s">
        <v>107</v>
      </c>
      <c r="E493" s="151">
        <v>0</v>
      </c>
      <c r="F493" s="117" t="str">
        <f t="shared" si="32"/>
        <v>09.30 AM TO 12.30 PM</v>
      </c>
      <c r="G493" s="117" t="s">
        <v>865</v>
      </c>
      <c r="H493" s="117" t="s">
        <v>946</v>
      </c>
      <c r="I493" s="117" t="s">
        <v>1104</v>
      </c>
      <c r="J493" s="117" t="str">
        <f>VLOOKUP(I493,CourseList!$F:$G,2,FALSE)</f>
        <v>Professional Certifications (Audit Course- V)</v>
      </c>
      <c r="K493" s="104">
        <v>6</v>
      </c>
      <c r="L493" s="104">
        <v>0</v>
      </c>
      <c r="M493" s="40" t="s">
        <v>1102</v>
      </c>
    </row>
    <row r="494" spans="1:13">
      <c r="A494" s="136">
        <v>45024</v>
      </c>
      <c r="B494" s="137" t="str">
        <f t="shared" si="30"/>
        <v>Saturday</v>
      </c>
      <c r="C494" s="117" t="s">
        <v>1041</v>
      </c>
      <c r="D494" s="117" t="s">
        <v>152</v>
      </c>
      <c r="E494" s="151">
        <v>0</v>
      </c>
      <c r="F494" s="117" t="str">
        <f t="shared" si="32"/>
        <v>09.30 AM TO 12.30 PM</v>
      </c>
      <c r="G494" s="117" t="s">
        <v>865</v>
      </c>
      <c r="H494" s="117" t="s">
        <v>960</v>
      </c>
      <c r="I494" s="117" t="s">
        <v>1122</v>
      </c>
      <c r="J494" s="117" t="str">
        <f>VLOOKUP(I494,CourseList!$F:$G,2,FALSE)</f>
        <v>Business English Communication</v>
      </c>
      <c r="K494" s="104">
        <v>6</v>
      </c>
      <c r="L494" s="104">
        <v>0</v>
      </c>
      <c r="M494" s="40" t="s">
        <v>1102</v>
      </c>
    </row>
    <row r="495" spans="1:13">
      <c r="A495" s="136">
        <v>45024</v>
      </c>
      <c r="B495" s="137" t="str">
        <f t="shared" si="30"/>
        <v>Saturday</v>
      </c>
      <c r="C495" s="117" t="s">
        <v>1041</v>
      </c>
      <c r="D495" s="117" t="s">
        <v>214</v>
      </c>
      <c r="E495" s="151">
        <v>0</v>
      </c>
      <c r="F495" s="117" t="str">
        <f t="shared" si="32"/>
        <v>09.30 AM TO 12.30 PM</v>
      </c>
      <c r="G495" s="117" t="s">
        <v>865</v>
      </c>
      <c r="H495" s="117" t="s">
        <v>977</v>
      </c>
      <c r="I495" s="117" t="s">
        <v>673</v>
      </c>
      <c r="J495" s="117" t="str">
        <f>VLOOKUP(I495,CourseList!$F:$G,2,FALSE)</f>
        <v>Transportation Engineering -II (Audit Course)</v>
      </c>
      <c r="K495" s="104">
        <v>6</v>
      </c>
      <c r="L495" s="104">
        <v>67</v>
      </c>
      <c r="M495" s="40" t="s">
        <v>1102</v>
      </c>
    </row>
    <row r="496" spans="1:13">
      <c r="A496" s="136">
        <v>45024</v>
      </c>
      <c r="B496" s="137" t="str">
        <f t="shared" si="30"/>
        <v>Saturday</v>
      </c>
      <c r="C496" s="117" t="s">
        <v>1041</v>
      </c>
      <c r="D496" s="117" t="s">
        <v>268</v>
      </c>
      <c r="E496" s="151">
        <v>0</v>
      </c>
      <c r="F496" s="117" t="str">
        <f t="shared" si="32"/>
        <v>09.30 AM TO 12.30 PM</v>
      </c>
      <c r="G496" s="117" t="s">
        <v>865</v>
      </c>
      <c r="H496" s="117" t="s">
        <v>984</v>
      </c>
      <c r="I496" s="117" t="s">
        <v>697</v>
      </c>
      <c r="J496" s="117" t="str">
        <f>VLOOKUP(I496,CourseList!$F:$G,2,FALSE)</f>
        <v>Intellectual Propert Rights (Audit Course)</v>
      </c>
      <c r="K496" s="104">
        <v>6</v>
      </c>
      <c r="L496" s="104">
        <v>4</v>
      </c>
      <c r="M496" s="40" t="s">
        <v>1103</v>
      </c>
    </row>
    <row r="497" spans="1:13">
      <c r="A497" s="136">
        <v>45024</v>
      </c>
      <c r="B497" s="137" t="str">
        <f t="shared" si="30"/>
        <v>Saturday</v>
      </c>
      <c r="C497" s="117" t="s">
        <v>1041</v>
      </c>
      <c r="D497" s="117" t="s">
        <v>299</v>
      </c>
      <c r="E497" s="151">
        <v>0</v>
      </c>
      <c r="F497" s="117" t="str">
        <f t="shared" si="32"/>
        <v>09.30 AM TO 12.30 PM</v>
      </c>
      <c r="G497" s="117" t="s">
        <v>865</v>
      </c>
      <c r="H497" s="117" t="s">
        <v>991</v>
      </c>
      <c r="I497" s="117" t="s">
        <v>1108</v>
      </c>
      <c r="J497" s="117" t="str">
        <f>VLOOKUP(I497,CourseList!$F:$G,2,FALSE)</f>
        <v>Intellectual Property Rights (Audit Course-V)</v>
      </c>
      <c r="K497" s="104">
        <v>6</v>
      </c>
      <c r="L497" s="104">
        <v>3</v>
      </c>
      <c r="M497" s="40" t="s">
        <v>1103</v>
      </c>
    </row>
    <row r="498" spans="1:13" s="115" customFormat="1">
      <c r="A498" s="136">
        <v>45024</v>
      </c>
      <c r="B498" s="137" t="str">
        <f>TEXT(A498,"dddd")</f>
        <v>Saturday</v>
      </c>
      <c r="C498" s="117" t="s">
        <v>1041</v>
      </c>
      <c r="D498" s="117" t="s">
        <v>811</v>
      </c>
      <c r="E498" s="151">
        <v>0</v>
      </c>
      <c r="F498" s="117" t="str">
        <f>VLOOKUP(G498,$O$2:$P$4,2,FALSE)</f>
        <v>09.30 AM TO 12.30 PM</v>
      </c>
      <c r="G498" s="117" t="s">
        <v>865</v>
      </c>
      <c r="H498" s="117" t="s">
        <v>998</v>
      </c>
      <c r="I498" s="117" t="s">
        <v>809</v>
      </c>
      <c r="J498" s="117" t="str">
        <f>VLOOKUP(I498,CourseList!$F:$G,2,FALSE)</f>
        <v>Industrial Management  &amp; Operations Research (Audit Course)</v>
      </c>
      <c r="K498" s="118">
        <v>6</v>
      </c>
      <c r="L498" s="104">
        <v>6</v>
      </c>
    </row>
    <row r="499" spans="1:13">
      <c r="A499" s="136">
        <v>45024</v>
      </c>
      <c r="B499" s="137" t="str">
        <f t="shared" si="30"/>
        <v>Saturday</v>
      </c>
      <c r="C499" s="117" t="s">
        <v>1041</v>
      </c>
      <c r="D499" s="117" t="s">
        <v>715</v>
      </c>
      <c r="E499" s="151">
        <v>0</v>
      </c>
      <c r="F499" s="117" t="str">
        <f t="shared" si="32"/>
        <v>09.30 AM TO 12.30 PM</v>
      </c>
      <c r="G499" s="117" t="s">
        <v>865</v>
      </c>
      <c r="H499" s="117" t="s">
        <v>1001</v>
      </c>
      <c r="I499" s="117" t="s">
        <v>727</v>
      </c>
      <c r="J499" s="117" t="str">
        <f>VLOOKUP(I499,CourseList!$F:$G,2,FALSE)</f>
        <v>Smart Manufacturing (Audit Course-V)</v>
      </c>
      <c r="K499" s="104">
        <v>6</v>
      </c>
      <c r="L499" s="104">
        <v>0</v>
      </c>
      <c r="M499" s="40" t="s">
        <v>1102</v>
      </c>
    </row>
    <row r="500" spans="1:13">
      <c r="A500" s="136">
        <v>45024</v>
      </c>
      <c r="B500" s="137" t="str">
        <f t="shared" si="30"/>
        <v>Saturday</v>
      </c>
      <c r="C500" s="117" t="s">
        <v>1041</v>
      </c>
      <c r="D500" s="117" t="s">
        <v>292</v>
      </c>
      <c r="E500" s="151">
        <v>0</v>
      </c>
      <c r="F500" s="117" t="str">
        <f t="shared" si="32"/>
        <v>09.30 AM TO 12.30 PM</v>
      </c>
      <c r="G500" s="117" t="s">
        <v>865</v>
      </c>
      <c r="H500" s="117" t="s">
        <v>1004</v>
      </c>
      <c r="I500" s="117" t="s">
        <v>750</v>
      </c>
      <c r="J500" s="117" t="str">
        <f>VLOOKUP(I500,CourseList!$F:$G,2,FALSE)</f>
        <v>Environmental Management (Audit Course -V)</v>
      </c>
      <c r="K500" s="104">
        <v>6</v>
      </c>
      <c r="L500" s="104">
        <v>2</v>
      </c>
      <c r="M500" s="40" t="s">
        <v>1103</v>
      </c>
    </row>
    <row r="501" spans="1:13">
      <c r="A501" s="136">
        <v>45024</v>
      </c>
      <c r="B501" s="137" t="str">
        <f t="shared" si="30"/>
        <v>Saturday</v>
      </c>
      <c r="C501" s="117" t="s">
        <v>1041</v>
      </c>
      <c r="D501" s="117" t="s">
        <v>851</v>
      </c>
      <c r="E501" s="151">
        <v>0</v>
      </c>
      <c r="F501" s="117" t="str">
        <f t="shared" si="32"/>
        <v>09.30 AM TO 12.30 PM</v>
      </c>
      <c r="G501" s="117" t="s">
        <v>865</v>
      </c>
      <c r="H501" s="117" t="s">
        <v>1010</v>
      </c>
      <c r="I501" s="117" t="s">
        <v>835</v>
      </c>
      <c r="J501" s="117" t="str">
        <f>VLOOKUP(I501,CourseList!$F:$G,2,FALSE)</f>
        <v>Quality Management (Audit Course)</v>
      </c>
      <c r="K501" s="104">
        <v>6</v>
      </c>
      <c r="L501" s="104">
        <v>0</v>
      </c>
      <c r="M501" s="40" t="s">
        <v>1103</v>
      </c>
    </row>
    <row r="502" spans="1:13" s="109" customFormat="1" ht="15.75">
      <c r="A502" s="145">
        <v>0</v>
      </c>
      <c r="B502" s="146" t="str">
        <f t="shared" si="30"/>
        <v>Saturday</v>
      </c>
      <c r="C502" s="147">
        <v>0</v>
      </c>
      <c r="D502" s="147">
        <v>0</v>
      </c>
      <c r="E502" s="147">
        <v>0</v>
      </c>
      <c r="F502" s="147">
        <v>0</v>
      </c>
      <c r="G502" s="147">
        <v>0</v>
      </c>
      <c r="H502" s="147">
        <v>0</v>
      </c>
      <c r="I502" s="147">
        <v>0</v>
      </c>
      <c r="J502" s="147">
        <v>0</v>
      </c>
      <c r="K502" s="108"/>
      <c r="L502" s="163">
        <f>SUM(L477:L501)</f>
        <v>94</v>
      </c>
    </row>
    <row r="503" spans="1:13">
      <c r="A503" s="136">
        <v>45024</v>
      </c>
      <c r="B503" s="137" t="str">
        <f t="shared" si="30"/>
        <v>Saturday</v>
      </c>
      <c r="C503" s="117" t="s">
        <v>1039</v>
      </c>
      <c r="D503" s="117" t="s">
        <v>107</v>
      </c>
      <c r="E503" s="151">
        <v>0</v>
      </c>
      <c r="F503" s="117" t="str">
        <f t="shared" ref="F503:F519" si="33">VLOOKUP(G503,$O$2:$P$4,2,FALSE)</f>
        <v>01.30 AM TO 04.30 PM</v>
      </c>
      <c r="G503" s="117" t="s">
        <v>869</v>
      </c>
      <c r="H503" s="117" t="s">
        <v>941</v>
      </c>
      <c r="I503" s="117" t="s">
        <v>372</v>
      </c>
      <c r="J503" s="117" t="str">
        <f>VLOOKUP(I503,CourseList!$F:$G,2,FALSE)</f>
        <v>Bioinformatics</v>
      </c>
      <c r="K503" s="104">
        <v>6</v>
      </c>
      <c r="L503" s="104">
        <v>1</v>
      </c>
    </row>
    <row r="504" spans="1:13">
      <c r="A504" s="136">
        <v>45024</v>
      </c>
      <c r="B504" s="137" t="str">
        <f t="shared" si="30"/>
        <v>Saturday</v>
      </c>
      <c r="C504" s="117" t="s">
        <v>1039</v>
      </c>
      <c r="D504" s="117" t="s">
        <v>139</v>
      </c>
      <c r="E504" s="151">
        <v>0</v>
      </c>
      <c r="F504" s="117" t="str">
        <f t="shared" si="33"/>
        <v>01.30 AM TO 04.30 PM</v>
      </c>
      <c r="G504" s="117" t="s">
        <v>869</v>
      </c>
      <c r="H504" s="117" t="s">
        <v>948</v>
      </c>
      <c r="I504" s="117" t="s">
        <v>380</v>
      </c>
      <c r="J504" s="117" t="str">
        <f>VLOOKUP(I504,CourseList!$F:$G,2,FALSE)</f>
        <v>Ecology &amp; Environmental Sanitation (PE-I)</v>
      </c>
      <c r="K504" s="104">
        <v>6</v>
      </c>
      <c r="L504" s="104">
        <v>0</v>
      </c>
    </row>
    <row r="505" spans="1:13">
      <c r="A505" s="136">
        <v>45024</v>
      </c>
      <c r="B505" s="137" t="str">
        <f t="shared" si="30"/>
        <v>Saturday</v>
      </c>
      <c r="C505" s="117" t="s">
        <v>1039</v>
      </c>
      <c r="D505" s="117" t="s">
        <v>139</v>
      </c>
      <c r="E505" s="151">
        <v>0</v>
      </c>
      <c r="F505" s="117" t="str">
        <f t="shared" si="33"/>
        <v>01.30 AM TO 04.30 PM</v>
      </c>
      <c r="G505" s="117" t="s">
        <v>869</v>
      </c>
      <c r="H505" s="117" t="s">
        <v>948</v>
      </c>
      <c r="I505" s="117" t="s">
        <v>382</v>
      </c>
      <c r="J505" s="117" t="str">
        <f>VLOOKUP(I505,CourseList!$F:$G,2,FALSE)</f>
        <v>Green Buildings  (PE-I)</v>
      </c>
      <c r="K505" s="104">
        <v>6</v>
      </c>
      <c r="L505" s="104">
        <v>4</v>
      </c>
    </row>
    <row r="506" spans="1:13">
      <c r="A506" s="136">
        <v>45024</v>
      </c>
      <c r="B506" s="137" t="str">
        <f t="shared" ref="B506:B519" si="34">TEXT(A506,"dddd")</f>
        <v>Saturday</v>
      </c>
      <c r="C506" s="117" t="s">
        <v>1039</v>
      </c>
      <c r="D506" s="117" t="s">
        <v>139</v>
      </c>
      <c r="E506" s="151">
        <v>0</v>
      </c>
      <c r="F506" s="117" t="str">
        <f t="shared" si="33"/>
        <v>01.30 AM TO 04.30 PM</v>
      </c>
      <c r="G506" s="117" t="s">
        <v>869</v>
      </c>
      <c r="H506" s="117" t="s">
        <v>948</v>
      </c>
      <c r="I506" s="117" t="s">
        <v>384</v>
      </c>
      <c r="J506" s="117" t="str">
        <f>VLOOKUP(I506,CourseList!$F:$G,2,FALSE)</f>
        <v>Construction Practices (PE-I)</v>
      </c>
      <c r="K506" s="104">
        <v>6</v>
      </c>
      <c r="L506" s="104">
        <v>0</v>
      </c>
    </row>
    <row r="507" spans="1:13">
      <c r="A507" s="136">
        <v>45024</v>
      </c>
      <c r="B507" s="137" t="str">
        <f t="shared" si="34"/>
        <v>Saturday</v>
      </c>
      <c r="C507" s="117" t="s">
        <v>1039</v>
      </c>
      <c r="D507" s="117" t="s">
        <v>152</v>
      </c>
      <c r="E507" s="151">
        <v>0</v>
      </c>
      <c r="F507" s="117" t="str">
        <f t="shared" si="33"/>
        <v>01.30 AM TO 04.30 PM</v>
      </c>
      <c r="G507" s="117" t="s">
        <v>869</v>
      </c>
      <c r="H507" s="117" t="s">
        <v>955</v>
      </c>
      <c r="I507" s="117" t="s">
        <v>397</v>
      </c>
      <c r="J507" s="117" t="str">
        <f>VLOOKUP(I507,CourseList!$F:$G,2,FALSE)</f>
        <v>Software Engineering</v>
      </c>
      <c r="K507" s="104">
        <v>6</v>
      </c>
      <c r="L507" s="104">
        <v>20</v>
      </c>
    </row>
    <row r="508" spans="1:13">
      <c r="A508" s="136">
        <v>45024</v>
      </c>
      <c r="B508" s="137" t="str">
        <f t="shared" si="34"/>
        <v>Saturday</v>
      </c>
      <c r="C508" s="117" t="s">
        <v>1039</v>
      </c>
      <c r="D508" s="117" t="s">
        <v>214</v>
      </c>
      <c r="E508" s="151">
        <v>0</v>
      </c>
      <c r="F508" s="117" t="str">
        <f t="shared" si="33"/>
        <v>01.30 AM TO 04.30 PM</v>
      </c>
      <c r="G508" s="117" t="s">
        <v>869</v>
      </c>
      <c r="H508" s="117" t="s">
        <v>972</v>
      </c>
      <c r="I508" s="117" t="s">
        <v>248</v>
      </c>
      <c r="J508" s="117" t="str">
        <f>VLOOKUP(I508,CourseList!$F:$G,2,FALSE)</f>
        <v>Hydrology and Water Resources Engineering</v>
      </c>
      <c r="K508" s="104">
        <v>6</v>
      </c>
      <c r="L508" s="104">
        <v>14</v>
      </c>
    </row>
    <row r="509" spans="1:13">
      <c r="A509" s="136">
        <v>45024</v>
      </c>
      <c r="B509" s="137" t="str">
        <f t="shared" si="34"/>
        <v>Saturday</v>
      </c>
      <c r="C509" s="117" t="s">
        <v>1039</v>
      </c>
      <c r="D509" s="117" t="s">
        <v>268</v>
      </c>
      <c r="E509" s="151">
        <v>0</v>
      </c>
      <c r="F509" s="117" t="str">
        <f t="shared" si="33"/>
        <v>01.30 AM TO 04.30 PM</v>
      </c>
      <c r="G509" s="117" t="s">
        <v>869</v>
      </c>
      <c r="H509" s="117" t="s">
        <v>979</v>
      </c>
      <c r="I509" s="117" t="s">
        <v>415</v>
      </c>
      <c r="J509" s="117" t="str">
        <f>VLOOKUP(I509,CourseList!$F:$G,2,FALSE)</f>
        <v>Signals and Systems</v>
      </c>
      <c r="K509" s="104">
        <v>6</v>
      </c>
      <c r="L509" s="104">
        <v>3</v>
      </c>
    </row>
    <row r="510" spans="1:13">
      <c r="A510" s="136">
        <v>45024</v>
      </c>
      <c r="B510" s="137" t="str">
        <f t="shared" si="34"/>
        <v>Saturday</v>
      </c>
      <c r="C510" s="117" t="s">
        <v>1039</v>
      </c>
      <c r="D510" s="117" t="s">
        <v>299</v>
      </c>
      <c r="E510" s="151">
        <v>0</v>
      </c>
      <c r="F510" s="117" t="str">
        <f t="shared" si="33"/>
        <v>01.30 AM TO 04.30 PM</v>
      </c>
      <c r="G510" s="117" t="s">
        <v>869</v>
      </c>
      <c r="H510" s="117" t="s">
        <v>986</v>
      </c>
      <c r="I510" s="117" t="s">
        <v>1095</v>
      </c>
      <c r="J510" s="117" t="str">
        <f>VLOOKUP(I510,CourseList!$F:$G,2,FALSE)</f>
        <v>Data Structures</v>
      </c>
      <c r="K510" s="104">
        <v>6</v>
      </c>
      <c r="L510" s="104">
        <v>0</v>
      </c>
    </row>
    <row r="511" spans="1:13">
      <c r="A511" s="136">
        <v>45024</v>
      </c>
      <c r="B511" s="137" t="str">
        <f>TEXT(A511,"dddd")</f>
        <v>Saturday</v>
      </c>
      <c r="C511" s="117" t="s">
        <v>1039</v>
      </c>
      <c r="D511" s="117" t="s">
        <v>811</v>
      </c>
      <c r="E511" s="151">
        <v>0</v>
      </c>
      <c r="F511" s="117" t="str">
        <f>VLOOKUP(G511,$O$2:$P$4,2,FALSE)</f>
        <v>01.30 AM TO 04.30 PM</v>
      </c>
      <c r="G511" s="117" t="s">
        <v>869</v>
      </c>
      <c r="H511" s="117" t="s">
        <v>993</v>
      </c>
      <c r="I511" s="117" t="s">
        <v>352</v>
      </c>
      <c r="J511" s="117" t="str">
        <f>VLOOKUP(I511,CourseList!$F:$G,2,FALSE)</f>
        <v>Metallurgy</v>
      </c>
      <c r="K511" s="144">
        <v>6</v>
      </c>
      <c r="L511" s="104">
        <v>40</v>
      </c>
    </row>
    <row r="512" spans="1:13">
      <c r="A512" s="136">
        <v>45024</v>
      </c>
      <c r="B512" s="137" t="str">
        <f t="shared" si="34"/>
        <v>Saturday</v>
      </c>
      <c r="C512" s="117" t="s">
        <v>1039</v>
      </c>
      <c r="D512" s="117" t="s">
        <v>107</v>
      </c>
      <c r="E512" s="151">
        <v>0</v>
      </c>
      <c r="F512" s="117" t="str">
        <f t="shared" si="33"/>
        <v>01.30 AM TO 04.30 PM</v>
      </c>
      <c r="G512" s="117" t="s">
        <v>869</v>
      </c>
      <c r="H512" s="117" t="s">
        <v>943</v>
      </c>
      <c r="I512" s="117" t="s">
        <v>363</v>
      </c>
      <c r="J512" s="117" t="str">
        <f>VLOOKUP(I512,CourseList!$F:$G,2,FALSE)</f>
        <v>Bioinformatics</v>
      </c>
      <c r="K512" s="104">
        <v>6</v>
      </c>
      <c r="L512" s="104">
        <v>0</v>
      </c>
    </row>
    <row r="513" spans="1:12">
      <c r="A513" s="136">
        <v>45024</v>
      </c>
      <c r="B513" s="137" t="str">
        <f t="shared" si="34"/>
        <v>Saturday</v>
      </c>
      <c r="C513" s="117" t="s">
        <v>1039</v>
      </c>
      <c r="D513" s="117" t="s">
        <v>139</v>
      </c>
      <c r="E513" s="151">
        <v>0</v>
      </c>
      <c r="F513" s="117" t="str">
        <f t="shared" si="33"/>
        <v>01.30 AM TO 04.30 PM</v>
      </c>
      <c r="G513" s="117" t="s">
        <v>869</v>
      </c>
      <c r="H513" s="117" t="s">
        <v>950</v>
      </c>
      <c r="I513" s="117" t="s">
        <v>1078</v>
      </c>
      <c r="J513" s="117" t="str">
        <f>VLOOKUP(I513,CourseList!$F:$G,2,FALSE)</f>
        <v>Surveying and Geospatial Technology</v>
      </c>
      <c r="K513" s="104">
        <v>6</v>
      </c>
      <c r="L513" s="104">
        <v>0</v>
      </c>
    </row>
    <row r="514" spans="1:12">
      <c r="A514" s="136">
        <v>45024</v>
      </c>
      <c r="B514" s="137" t="str">
        <f t="shared" si="34"/>
        <v>Saturday</v>
      </c>
      <c r="C514" s="117" t="s">
        <v>1039</v>
      </c>
      <c r="D514" s="117" t="s">
        <v>152</v>
      </c>
      <c r="E514" s="151">
        <v>0</v>
      </c>
      <c r="F514" s="117" t="str">
        <f t="shared" si="33"/>
        <v>01.30 AM TO 04.30 PM</v>
      </c>
      <c r="G514" s="117" t="s">
        <v>869</v>
      </c>
      <c r="H514" s="117" t="s">
        <v>957</v>
      </c>
      <c r="I514" s="117" t="s">
        <v>404</v>
      </c>
      <c r="J514" s="117" t="str">
        <f>VLOOKUP(I514,CourseList!$F:$G,2,FALSE)</f>
        <v>Software Engineering</v>
      </c>
      <c r="K514" s="104">
        <v>6</v>
      </c>
      <c r="L514" s="104">
        <v>0</v>
      </c>
    </row>
    <row r="515" spans="1:12">
      <c r="A515" s="136">
        <v>45024</v>
      </c>
      <c r="B515" s="137" t="str">
        <f t="shared" si="34"/>
        <v>Saturday</v>
      </c>
      <c r="C515" s="117" t="s">
        <v>1039</v>
      </c>
      <c r="D515" s="117" t="s">
        <v>934</v>
      </c>
      <c r="E515" s="151">
        <v>0</v>
      </c>
      <c r="F515" s="117" t="str">
        <f t="shared" si="33"/>
        <v>01.30 AM TO 04.30 PM</v>
      </c>
      <c r="G515" s="117" t="s">
        <v>869</v>
      </c>
      <c r="H515" s="117" t="s">
        <v>1033</v>
      </c>
      <c r="I515" s="117" t="s">
        <v>195</v>
      </c>
      <c r="J515" s="117" t="str">
        <f>VLOOKUP(I515,CourseList!$F:$G,2,FALSE)</f>
        <v>Principles of Data Science</v>
      </c>
      <c r="K515" s="104">
        <v>6</v>
      </c>
      <c r="L515" s="104">
        <v>0</v>
      </c>
    </row>
    <row r="516" spans="1:12">
      <c r="A516" s="136">
        <v>45024</v>
      </c>
      <c r="B516" s="137" t="str">
        <f t="shared" si="34"/>
        <v>Saturday</v>
      </c>
      <c r="C516" s="117" t="s">
        <v>1039</v>
      </c>
      <c r="D516" s="117" t="s">
        <v>935</v>
      </c>
      <c r="E516" s="151">
        <v>0</v>
      </c>
      <c r="F516" s="117" t="str">
        <f t="shared" si="33"/>
        <v>01.30 AM TO 04.30 PM</v>
      </c>
      <c r="G516" s="117" t="s">
        <v>869</v>
      </c>
      <c r="H516" s="117" t="s">
        <v>1035</v>
      </c>
      <c r="I516" s="117" t="s">
        <v>211</v>
      </c>
      <c r="J516" s="117" t="str">
        <f>VLOOKUP(I516,CourseList!$F:$G,2,FALSE)</f>
        <v>Principales of AIML</v>
      </c>
      <c r="K516" s="104">
        <v>6</v>
      </c>
      <c r="L516" s="104">
        <v>0</v>
      </c>
    </row>
    <row r="517" spans="1:12">
      <c r="A517" s="136">
        <v>45024</v>
      </c>
      <c r="B517" s="137" t="str">
        <f t="shared" si="34"/>
        <v>Saturday</v>
      </c>
      <c r="C517" s="117" t="s">
        <v>1039</v>
      </c>
      <c r="D517" s="117" t="s">
        <v>214</v>
      </c>
      <c r="E517" s="151">
        <v>0</v>
      </c>
      <c r="F517" s="117" t="str">
        <f t="shared" si="33"/>
        <v>01.30 AM TO 04.30 PM</v>
      </c>
      <c r="G517" s="117" t="s">
        <v>869</v>
      </c>
      <c r="H517" s="117" t="s">
        <v>974</v>
      </c>
      <c r="I517" s="117" t="s">
        <v>259</v>
      </c>
      <c r="J517" s="117" t="str">
        <f>VLOOKUP(I517,CourseList!$F:$G,2,FALSE)</f>
        <v>Highway Engineering</v>
      </c>
      <c r="K517" s="104">
        <v>6</v>
      </c>
      <c r="L517" s="104">
        <v>0</v>
      </c>
    </row>
    <row r="518" spans="1:12">
      <c r="A518" s="136">
        <v>45024</v>
      </c>
      <c r="B518" s="137" t="str">
        <f t="shared" si="34"/>
        <v>Saturday</v>
      </c>
      <c r="C518" s="117" t="s">
        <v>1039</v>
      </c>
      <c r="D518" s="117" t="s">
        <v>268</v>
      </c>
      <c r="E518" s="151">
        <v>0</v>
      </c>
      <c r="F518" s="117" t="str">
        <f t="shared" si="33"/>
        <v>01.30 AM TO 04.30 PM</v>
      </c>
      <c r="G518" s="117" t="s">
        <v>869</v>
      </c>
      <c r="H518" s="117" t="s">
        <v>981</v>
      </c>
      <c r="I518" s="117" t="s">
        <v>426</v>
      </c>
      <c r="J518" s="117" t="str">
        <f>VLOOKUP(I518,CourseList!$F:$G,2,FALSE)</f>
        <v>Signals and Systems</v>
      </c>
      <c r="K518" s="104">
        <v>6</v>
      </c>
      <c r="L518" s="104">
        <v>0</v>
      </c>
    </row>
    <row r="519" spans="1:12">
      <c r="A519" s="136">
        <v>45024</v>
      </c>
      <c r="B519" s="137" t="str">
        <f t="shared" si="34"/>
        <v>Saturday</v>
      </c>
      <c r="C519" s="117" t="s">
        <v>1039</v>
      </c>
      <c r="D519" s="117" t="s">
        <v>299</v>
      </c>
      <c r="E519" s="151">
        <v>0</v>
      </c>
      <c r="F519" s="117" t="str">
        <f t="shared" si="33"/>
        <v>01.30 AM TO 04.30 PM</v>
      </c>
      <c r="G519" s="117" t="s">
        <v>869</v>
      </c>
      <c r="H519" s="117" t="s">
        <v>988</v>
      </c>
      <c r="I519" s="117" t="s">
        <v>324</v>
      </c>
      <c r="J519" s="117" t="str">
        <f>VLOOKUP(I519,CourseList!$F:$G,2,FALSE)</f>
        <v>Data Structures</v>
      </c>
      <c r="K519" s="104">
        <v>6</v>
      </c>
      <c r="L519" s="104">
        <v>11</v>
      </c>
    </row>
    <row r="520" spans="1:12" s="114" customFormat="1" ht="15.75">
      <c r="A520" s="148">
        <v>0</v>
      </c>
      <c r="B520" s="149">
        <v>0</v>
      </c>
      <c r="C520" s="150"/>
      <c r="D520" s="150">
        <v>0</v>
      </c>
      <c r="E520" s="150">
        <v>0</v>
      </c>
      <c r="F520" s="150">
        <v>0</v>
      </c>
      <c r="G520" s="150">
        <v>0</v>
      </c>
      <c r="H520" s="150">
        <v>0</v>
      </c>
      <c r="I520" s="150">
        <v>0</v>
      </c>
      <c r="J520" s="150">
        <v>0</v>
      </c>
      <c r="K520" s="113"/>
      <c r="L520" s="163">
        <f>SUM(L503:L519)</f>
        <v>93</v>
      </c>
    </row>
    <row r="521" spans="1:12" s="115" customFormat="1">
      <c r="A521" s="136"/>
      <c r="B521" s="137"/>
      <c r="C521" s="117"/>
      <c r="D521" s="117"/>
      <c r="E521" s="117"/>
      <c r="F521" s="117"/>
      <c r="G521" s="117"/>
      <c r="H521" s="117"/>
      <c r="I521" s="117"/>
      <c r="J521" s="117"/>
      <c r="K521" s="118"/>
      <c r="L521" s="104">
        <v>0</v>
      </c>
    </row>
    <row r="522" spans="1:12" s="109" customFormat="1">
      <c r="A522" s="145">
        <v>0</v>
      </c>
      <c r="B522" s="146" t="str">
        <f t="shared" ref="B522:B526" si="35">TEXT(A522,"dddd")</f>
        <v>Saturday</v>
      </c>
      <c r="C522" s="147">
        <v>0</v>
      </c>
      <c r="D522" s="147">
        <v>0</v>
      </c>
      <c r="E522" s="147">
        <v>0</v>
      </c>
      <c r="F522" s="147">
        <v>0</v>
      </c>
      <c r="G522" s="147">
        <v>0</v>
      </c>
      <c r="H522" s="147">
        <v>0</v>
      </c>
      <c r="I522" s="147">
        <v>0</v>
      </c>
      <c r="J522" s="147">
        <v>0</v>
      </c>
      <c r="K522" s="108"/>
      <c r="L522" s="104">
        <v>0</v>
      </c>
    </row>
    <row r="523" spans="1:12">
      <c r="A523" s="136">
        <v>45024</v>
      </c>
      <c r="B523" s="137" t="str">
        <f t="shared" si="35"/>
        <v>Saturday</v>
      </c>
      <c r="C523" s="117" t="s">
        <v>1039</v>
      </c>
      <c r="D523" s="117" t="s">
        <v>214</v>
      </c>
      <c r="E523" s="117">
        <v>0</v>
      </c>
      <c r="F523" s="117" t="str">
        <f t="shared" ref="F523:F525" si="36">VLOOKUP(G523,$O$2:$P$4,2,FALSE)</f>
        <v>09.30 AM TO 12.30 PM</v>
      </c>
      <c r="G523" s="117" t="s">
        <v>865</v>
      </c>
      <c r="H523" s="117" t="s">
        <v>973</v>
      </c>
      <c r="I523" s="117" t="s">
        <v>236</v>
      </c>
      <c r="J523" s="117" t="str">
        <f>VLOOKUP(I523,CourseList!$F:$G,2,FALSE)</f>
        <v xml:space="preserve">Building Construction and Services </v>
      </c>
      <c r="K523" s="104">
        <v>7</v>
      </c>
      <c r="L523" s="104">
        <v>0</v>
      </c>
    </row>
    <row r="524" spans="1:12">
      <c r="A524" s="136">
        <v>45024</v>
      </c>
      <c r="B524" s="137" t="str">
        <f t="shared" si="35"/>
        <v>Saturday</v>
      </c>
      <c r="C524" s="117" t="s">
        <v>1039</v>
      </c>
      <c r="D524" s="117" t="s">
        <v>934</v>
      </c>
      <c r="E524" s="117">
        <v>0</v>
      </c>
      <c r="F524" s="117" t="str">
        <f t="shared" si="36"/>
        <v>09.30 AM TO 12.30 PM</v>
      </c>
      <c r="G524" s="117" t="s">
        <v>865</v>
      </c>
      <c r="H524" s="117" t="s">
        <v>1032</v>
      </c>
      <c r="I524" s="117" t="s">
        <v>183</v>
      </c>
      <c r="J524" s="117" t="str">
        <f>VLOOKUP(I524,CourseList!$F:$G,2,FALSE)</f>
        <v>Software Engineering</v>
      </c>
      <c r="K524" s="104">
        <v>7</v>
      </c>
      <c r="L524" s="104">
        <v>0</v>
      </c>
    </row>
    <row r="525" spans="1:12">
      <c r="A525" s="136">
        <v>45024</v>
      </c>
      <c r="B525" s="137" t="str">
        <f t="shared" si="35"/>
        <v>Saturday</v>
      </c>
      <c r="C525" s="117" t="s">
        <v>1039</v>
      </c>
      <c r="D525" s="117" t="s">
        <v>935</v>
      </c>
      <c r="E525" s="117">
        <v>0</v>
      </c>
      <c r="F525" s="117" t="str">
        <f t="shared" si="36"/>
        <v>09.30 AM TO 12.30 PM</v>
      </c>
      <c r="G525" s="117" t="s">
        <v>865</v>
      </c>
      <c r="H525" s="117" t="s">
        <v>1034</v>
      </c>
      <c r="I525" s="117" t="s">
        <v>205</v>
      </c>
      <c r="J525" s="117" t="str">
        <f>VLOOKUP(I525,CourseList!$F:$G,2,FALSE)</f>
        <v>Software Engineering</v>
      </c>
      <c r="K525" s="104">
        <v>7</v>
      </c>
      <c r="L525" s="104">
        <v>0</v>
      </c>
    </row>
    <row r="526" spans="1:12" s="114" customFormat="1">
      <c r="A526" s="148">
        <v>0</v>
      </c>
      <c r="B526" s="149" t="str">
        <f t="shared" si="35"/>
        <v>Saturday</v>
      </c>
      <c r="C526" s="150">
        <v>0</v>
      </c>
      <c r="D526" s="150">
        <v>0</v>
      </c>
      <c r="E526" s="150">
        <v>0</v>
      </c>
      <c r="F526" s="150">
        <v>0</v>
      </c>
      <c r="G526" s="150">
        <v>0</v>
      </c>
      <c r="H526" s="150">
        <v>0</v>
      </c>
      <c r="I526" s="150">
        <v>0</v>
      </c>
      <c r="J526" s="150">
        <v>0</v>
      </c>
      <c r="K526" s="113"/>
      <c r="L526" s="104">
        <f>SUM(L523:L525)</f>
        <v>0</v>
      </c>
    </row>
    <row r="527" spans="1:12" s="119" customFormat="1" ht="36.75" customHeight="1">
      <c r="A527" s="219" t="s">
        <v>1461</v>
      </c>
      <c r="B527" s="219"/>
      <c r="C527" s="219"/>
      <c r="D527" s="219"/>
      <c r="E527" s="219"/>
      <c r="F527" s="219"/>
      <c r="G527" s="219"/>
      <c r="H527" s="219"/>
      <c r="I527" s="219"/>
      <c r="J527" s="219"/>
      <c r="K527" s="79"/>
      <c r="L527" s="158"/>
    </row>
    <row r="528" spans="1:12" s="121" customFormat="1" ht="33" customHeight="1">
      <c r="A528" s="220" t="s">
        <v>1125</v>
      </c>
      <c r="B528" s="220"/>
      <c r="C528" s="220"/>
      <c r="D528" s="220"/>
      <c r="E528" s="220"/>
      <c r="F528" s="220"/>
      <c r="G528" s="220"/>
      <c r="H528" s="220"/>
      <c r="I528" s="220"/>
      <c r="J528" s="220"/>
      <c r="K528" s="120"/>
      <c r="L528" s="159"/>
    </row>
    <row r="529" spans="1:12" s="123" customFormat="1" ht="18" customHeight="1">
      <c r="A529" s="221" t="s">
        <v>1126</v>
      </c>
      <c r="B529" s="221"/>
      <c r="C529" s="221"/>
      <c r="D529" s="221"/>
      <c r="E529" s="221"/>
      <c r="F529" s="221"/>
      <c r="G529" s="221"/>
      <c r="H529" s="221"/>
      <c r="I529" s="221"/>
      <c r="J529" s="221"/>
      <c r="K529" s="122"/>
      <c r="L529" s="160"/>
    </row>
    <row r="530" spans="1:12" s="125" customFormat="1" ht="18" customHeight="1">
      <c r="A530" s="215" t="s">
        <v>1127</v>
      </c>
      <c r="B530" s="215"/>
      <c r="C530" s="215"/>
      <c r="D530" s="215"/>
      <c r="E530" s="215"/>
      <c r="F530" s="215"/>
      <c r="G530" s="215"/>
      <c r="H530" s="215"/>
      <c r="I530" s="215"/>
      <c r="J530" s="215"/>
      <c r="K530" s="124"/>
      <c r="L530" s="161"/>
    </row>
    <row r="531" spans="1:12" s="125" customFormat="1" ht="18.75" customHeight="1">
      <c r="A531" s="215" t="s">
        <v>1128</v>
      </c>
      <c r="B531" s="215"/>
      <c r="C531" s="215"/>
      <c r="D531" s="215"/>
      <c r="E531" s="215"/>
      <c r="F531" s="215"/>
      <c r="G531" s="215"/>
      <c r="H531" s="215"/>
      <c r="I531" s="215"/>
      <c r="J531" s="215"/>
      <c r="K531" s="124"/>
      <c r="L531" s="161"/>
    </row>
    <row r="532" spans="1:12" s="125" customFormat="1" ht="18" customHeight="1">
      <c r="A532" s="215" t="s">
        <v>1129</v>
      </c>
      <c r="B532" s="215"/>
      <c r="C532" s="215"/>
      <c r="D532" s="215"/>
      <c r="E532" s="215"/>
      <c r="F532" s="215"/>
      <c r="G532" s="215"/>
      <c r="H532" s="215"/>
      <c r="I532" s="215"/>
      <c r="J532" s="215"/>
      <c r="K532" s="124"/>
      <c r="L532" s="161"/>
    </row>
    <row r="533" spans="1:12" s="125" customFormat="1" ht="31.5" customHeight="1">
      <c r="A533" s="215" t="s">
        <v>1130</v>
      </c>
      <c r="B533" s="215"/>
      <c r="C533" s="215"/>
      <c r="D533" s="215"/>
      <c r="E533" s="215"/>
      <c r="F533" s="215"/>
      <c r="G533" s="215"/>
      <c r="H533" s="215"/>
      <c r="I533" s="215"/>
      <c r="J533" s="215"/>
      <c r="K533" s="124"/>
      <c r="L533" s="161"/>
    </row>
    <row r="534" spans="1:12" s="125" customFormat="1" ht="18" customHeight="1">
      <c r="A534" s="215" t="s">
        <v>1131</v>
      </c>
      <c r="B534" s="215"/>
      <c r="C534" s="215"/>
      <c r="D534" s="215"/>
      <c r="E534" s="215"/>
      <c r="F534" s="215"/>
      <c r="G534" s="215"/>
      <c r="H534" s="215"/>
      <c r="I534" s="215"/>
      <c r="J534" s="215"/>
      <c r="K534" s="126"/>
      <c r="L534" s="161"/>
    </row>
    <row r="535" spans="1:12" s="125" customFormat="1" ht="21" customHeight="1">
      <c r="A535" s="215" t="s">
        <v>1140</v>
      </c>
      <c r="B535" s="215"/>
      <c r="C535" s="215"/>
      <c r="D535" s="215"/>
      <c r="E535" s="215"/>
      <c r="F535" s="215"/>
      <c r="G535" s="215"/>
      <c r="H535" s="215"/>
      <c r="I535" s="215"/>
      <c r="J535" s="215"/>
      <c r="K535" s="126"/>
      <c r="L535" s="161"/>
    </row>
    <row r="536" spans="1:12" s="125" customFormat="1" ht="24" customHeight="1">
      <c r="A536" s="215" t="s">
        <v>1132</v>
      </c>
      <c r="B536" s="215"/>
      <c r="C536" s="215"/>
      <c r="D536" s="215"/>
      <c r="E536" s="215"/>
      <c r="F536" s="215"/>
      <c r="G536" s="215"/>
      <c r="H536" s="215"/>
      <c r="I536" s="215"/>
      <c r="J536" s="215"/>
      <c r="K536" s="124"/>
      <c r="L536" s="161"/>
    </row>
    <row r="537" spans="1:12" s="125" customFormat="1" ht="30" customHeight="1">
      <c r="A537" s="215" t="s">
        <v>1133</v>
      </c>
      <c r="B537" s="215"/>
      <c r="C537" s="215"/>
      <c r="D537" s="215"/>
      <c r="E537" s="215"/>
      <c r="F537" s="215"/>
      <c r="G537" s="215"/>
      <c r="H537" s="215"/>
      <c r="I537" s="215"/>
      <c r="J537" s="215"/>
      <c r="K537" s="124"/>
      <c r="L537" s="161"/>
    </row>
    <row r="538" spans="1:12" s="125" customFormat="1" ht="30.75" customHeight="1">
      <c r="A538" s="215" t="s">
        <v>1134</v>
      </c>
      <c r="B538" s="215"/>
      <c r="C538" s="215"/>
      <c r="D538" s="215"/>
      <c r="E538" s="215"/>
      <c r="F538" s="215"/>
      <c r="G538" s="215"/>
      <c r="H538" s="215"/>
      <c r="I538" s="215"/>
      <c r="J538" s="215"/>
      <c r="K538" s="124"/>
      <c r="L538" s="161"/>
    </row>
    <row r="539" spans="1:12" s="125" customFormat="1" ht="19.5" customHeight="1">
      <c r="A539" s="215" t="s">
        <v>1135</v>
      </c>
      <c r="B539" s="215"/>
      <c r="C539" s="215"/>
      <c r="D539" s="215"/>
      <c r="E539" s="215"/>
      <c r="F539" s="215"/>
      <c r="G539" s="215"/>
      <c r="H539" s="215"/>
      <c r="I539" s="215"/>
      <c r="J539" s="215"/>
      <c r="K539" s="127"/>
      <c r="L539" s="161"/>
    </row>
    <row r="540" spans="1:12" s="125" customFormat="1" ht="20.25" customHeight="1">
      <c r="A540" s="221" t="s">
        <v>1463</v>
      </c>
      <c r="B540" s="221"/>
      <c r="C540" s="221"/>
      <c r="D540" s="221"/>
      <c r="E540" s="221"/>
      <c r="F540" s="221"/>
      <c r="G540" s="221"/>
      <c r="H540" s="221"/>
      <c r="I540" s="221"/>
      <c r="J540" s="221"/>
      <c r="K540" s="128"/>
      <c r="L540" s="161"/>
    </row>
    <row r="541" spans="1:12" s="125" customFormat="1" ht="17.25" customHeight="1">
      <c r="A541" s="215" t="s">
        <v>1136</v>
      </c>
      <c r="B541" s="215"/>
      <c r="C541" s="215"/>
      <c r="D541" s="215"/>
      <c r="E541" s="215"/>
      <c r="F541" s="215"/>
      <c r="G541" s="215"/>
      <c r="H541" s="215"/>
      <c r="I541" s="215"/>
      <c r="J541" s="215"/>
      <c r="K541" s="129"/>
      <c r="L541" s="161"/>
    </row>
    <row r="542" spans="1:12" ht="15.75">
      <c r="A542" s="138"/>
      <c r="B542" s="139"/>
      <c r="C542" s="139"/>
      <c r="D542" s="139"/>
      <c r="E542" s="140"/>
      <c r="F542" s="139"/>
      <c r="G542" s="139"/>
      <c r="H542" s="139"/>
      <c r="I542" s="140"/>
      <c r="J542" s="141"/>
      <c r="K542" s="143"/>
      <c r="L542" s="95"/>
    </row>
    <row r="543" spans="1:12" ht="15.75">
      <c r="A543" s="80"/>
      <c r="B543" s="81"/>
      <c r="C543" s="81"/>
      <c r="D543" s="81"/>
      <c r="E543" s="81"/>
      <c r="F543" s="81"/>
      <c r="G543" s="82"/>
      <c r="H543" s="81"/>
      <c r="I543" s="81"/>
      <c r="J543" s="142"/>
      <c r="K543" s="143"/>
      <c r="L543" s="95"/>
    </row>
    <row r="544" spans="1:12">
      <c r="A544" s="130"/>
      <c r="B544" s="131"/>
      <c r="C544" s="132"/>
      <c r="D544" s="132"/>
      <c r="E544" s="132"/>
      <c r="F544" s="132"/>
      <c r="G544" s="133"/>
      <c r="H544" s="132"/>
      <c r="I544" s="132"/>
      <c r="J544" s="142"/>
      <c r="K544" s="143"/>
      <c r="L544" s="95"/>
    </row>
    <row r="545" spans="1:12">
      <c r="A545" s="130"/>
      <c r="B545" s="131"/>
      <c r="C545" s="134"/>
      <c r="D545" s="134"/>
      <c r="E545" s="134"/>
      <c r="F545" s="134"/>
      <c r="G545" s="134"/>
      <c r="H545" s="134"/>
      <c r="I545" s="134"/>
      <c r="J545" s="142"/>
      <c r="K545" s="143"/>
      <c r="L545" s="95"/>
    </row>
    <row r="546" spans="1:12">
      <c r="A546" s="222" t="s">
        <v>1143</v>
      </c>
      <c r="B546" s="223"/>
      <c r="C546" s="223"/>
      <c r="D546" s="223" t="s">
        <v>1137</v>
      </c>
      <c r="E546" s="223"/>
      <c r="F546" s="223"/>
      <c r="G546" s="223" t="s">
        <v>1144</v>
      </c>
      <c r="H546" s="223"/>
      <c r="I546" s="223"/>
      <c r="J546" s="135" t="s">
        <v>1145</v>
      </c>
    </row>
    <row r="547" spans="1:12">
      <c r="A547" s="216" t="s">
        <v>1138</v>
      </c>
      <c r="B547" s="217"/>
      <c r="C547" s="217"/>
      <c r="D547" s="217" t="s">
        <v>1139</v>
      </c>
      <c r="E547" s="217"/>
      <c r="F547" s="217"/>
      <c r="G547" s="217" t="s">
        <v>1141</v>
      </c>
      <c r="H547" s="217"/>
      <c r="I547" s="217"/>
      <c r="J547" s="78" t="s">
        <v>1142</v>
      </c>
    </row>
  </sheetData>
  <autoFilter ref="B22:J541">
    <filterColumn colId="1"/>
    <filterColumn colId="2"/>
    <filterColumn colId="6"/>
    <sortState ref="B35:J561">
      <sortCondition ref="H22:H586"/>
    </sortState>
  </autoFilter>
  <sortState ref="A206:J209">
    <sortCondition ref="I206:I209"/>
  </sortState>
  <mergeCells count="28">
    <mergeCell ref="A20:J20"/>
    <mergeCell ref="A21:J21"/>
    <mergeCell ref="A14:J14"/>
    <mergeCell ref="A15:J15"/>
    <mergeCell ref="A17:J17"/>
    <mergeCell ref="A18:J18"/>
    <mergeCell ref="A19:J19"/>
    <mergeCell ref="A528:J528"/>
    <mergeCell ref="A529:J529"/>
    <mergeCell ref="A530:J530"/>
    <mergeCell ref="A531:J531"/>
    <mergeCell ref="A527:J527"/>
    <mergeCell ref="A532:J532"/>
    <mergeCell ref="A533:J533"/>
    <mergeCell ref="A534:J534"/>
    <mergeCell ref="A535:J535"/>
    <mergeCell ref="A536:J536"/>
    <mergeCell ref="A537:J537"/>
    <mergeCell ref="A538:J538"/>
    <mergeCell ref="A539:J539"/>
    <mergeCell ref="A540:J540"/>
    <mergeCell ref="A541:J541"/>
    <mergeCell ref="A546:C546"/>
    <mergeCell ref="A547:C547"/>
    <mergeCell ref="D546:F546"/>
    <mergeCell ref="D547:F547"/>
    <mergeCell ref="G546:I546"/>
    <mergeCell ref="G547:I547"/>
  </mergeCells>
  <conditionalFormatting sqref="M1:N1 E22">
    <cfRule type="expression" dxfId="31" priority="10">
      <formula>MOD(ROW(),2)=1</formula>
    </cfRule>
  </conditionalFormatting>
  <conditionalFormatting sqref="M1:N1 E22">
    <cfRule type="expression" dxfId="30" priority="10">
      <formula>MOD(ROW(),2)=1</formula>
    </cfRule>
    <cfRule type="expression" dxfId="29" priority="11">
      <formula>MOD(ROW(),2)=1</formula>
    </cfRule>
  </conditionalFormatting>
  <conditionalFormatting sqref="I22">
    <cfRule type="duplicateValues" dxfId="28" priority="11"/>
  </conditionalFormatting>
  <conditionalFormatting sqref="I14:I22">
    <cfRule type="duplicateValues" dxfId="27" priority="10"/>
  </conditionalFormatting>
  <conditionalFormatting sqref="I548:I1048576 I542:I545 I1:I526">
    <cfRule type="duplicateValues" dxfId="26" priority="9"/>
  </conditionalFormatting>
  <conditionalFormatting sqref="K536:K538 K530:K533 K540:K541">
    <cfRule type="duplicateValues" dxfId="25" priority="23"/>
  </conditionalFormatting>
  <conditionalFormatting sqref="J542:J545">
    <cfRule type="duplicateValues" dxfId="24" priority="7"/>
  </conditionalFormatting>
  <conditionalFormatting sqref="H543:H545">
    <cfRule type="duplicateValues" dxfId="23" priority="2"/>
  </conditionalFormatting>
  <conditionalFormatting sqref="H542:H545">
    <cfRule type="duplicateValues" dxfId="22" priority="38"/>
  </conditionalFormatting>
  <dataValidations count="6">
    <dataValidation type="list" allowBlank="1" showInputMessage="1" showErrorMessage="1" sqref="G477:G513 G404:G446 G401:G402 G453 G383 G363:G364 G247:G356 G23:G63 G101:G151 G65:G99 G192:G194 G196:G245 G153:G189 G465">
      <formula1>$O$2:$O$4</formula1>
    </dataValidation>
    <dataValidation type="list" allowBlank="1" showInputMessage="1" showErrorMessage="1" sqref="E476:E513 E455:E474 E453 E366:E446 E363:E364 E23:E99 E101:E194 E196:E356">
      <formula1>GROUP</formula1>
    </dataValidation>
    <dataValidation type="list" allowBlank="1" showInputMessage="1" showErrorMessage="1" sqref="H23:H526">
      <formula1>INDIRECT(D23)</formula1>
    </dataValidation>
    <dataValidation type="list" allowBlank="1" showInputMessage="1" showErrorMessage="1" sqref="I23:I526">
      <formula1>INDIRECT(H23)</formula1>
    </dataValidation>
    <dataValidation type="list" allowBlank="1" showInputMessage="1" showErrorMessage="1" sqref="C23:C526">
      <formula1>YearProgramme</formula1>
    </dataValidation>
    <dataValidation type="list" allowBlank="1" showInputMessage="1" showErrorMessage="1" sqref="D23:D526">
      <formula1>DEPARTMENT</formula1>
    </dataValidation>
  </dataValidations>
  <printOptions horizontalCentered="1"/>
  <pageMargins left="0.24" right="0.17" top="0.34" bottom="0.33" header="0.3" footer="0.3"/>
  <pageSetup paperSize="9" scale="80" orientation="landscape" r:id="rId1"/>
  <rowBreaks count="3" manualBreakCount="3">
    <brk id="42" max="16383" man="1"/>
    <brk id="334" max="16" man="1"/>
    <brk id="384" max="16383" man="1"/>
  </rowBreaks>
  <colBreaks count="1" manualBreakCount="1">
    <brk id="10" max="1048575" man="1"/>
  </colBreaks>
  <drawing r:id="rId2"/>
</worksheet>
</file>

<file path=xl/worksheets/sheet3.xml><?xml version="1.0" encoding="utf-8"?>
<worksheet xmlns="http://schemas.openxmlformats.org/spreadsheetml/2006/main" xmlns:r="http://schemas.openxmlformats.org/officeDocument/2006/relationships">
  <dimension ref="A1:N20"/>
  <sheetViews>
    <sheetView workbookViewId="0">
      <selection sqref="A1:N1"/>
    </sheetView>
  </sheetViews>
  <sheetFormatPr defaultRowHeight="15"/>
  <cols>
    <col min="1" max="1" width="18.140625" style="40" bestFit="1" customWidth="1"/>
    <col min="2" max="2" width="16.28515625" style="40" bestFit="1" customWidth="1"/>
    <col min="3" max="3" width="18.5703125" style="40" bestFit="1" customWidth="1"/>
    <col min="4" max="4" width="15.28515625" style="40" bestFit="1" customWidth="1"/>
    <col min="5" max="5" width="17.85546875" style="40" bestFit="1" customWidth="1"/>
    <col min="6" max="6" width="15.85546875" style="40" bestFit="1" customWidth="1"/>
    <col min="7" max="7" width="18.42578125" style="40" bestFit="1" customWidth="1"/>
    <col min="8" max="8" width="16.42578125" style="40" bestFit="1" customWidth="1"/>
    <col min="9" max="9" width="18.5703125" style="40" bestFit="1" customWidth="1"/>
    <col min="10" max="10" width="16.5703125" style="40" bestFit="1" customWidth="1"/>
    <col min="11" max="11" width="13.7109375" style="40" bestFit="1" customWidth="1"/>
    <col min="12" max="12" width="14.28515625" style="40" bestFit="1" customWidth="1"/>
    <col min="13" max="13" width="14.85546875" style="40" bestFit="1" customWidth="1"/>
    <col min="14" max="14" width="15.42578125" style="40" bestFit="1" customWidth="1"/>
    <col min="15" max="16384" width="9.140625" style="40"/>
  </cols>
  <sheetData>
    <row r="1" spans="1:14" s="46" customFormat="1">
      <c r="A1" s="42" t="s">
        <v>12</v>
      </c>
      <c r="B1" s="42" t="s">
        <v>107</v>
      </c>
      <c r="C1" s="42" t="s">
        <v>139</v>
      </c>
      <c r="D1" s="42" t="s">
        <v>152</v>
      </c>
      <c r="E1" s="42" t="s">
        <v>934</v>
      </c>
      <c r="F1" s="42" t="s">
        <v>935</v>
      </c>
      <c r="G1" s="42" t="s">
        <v>214</v>
      </c>
      <c r="H1" s="42" t="s">
        <v>268</v>
      </c>
      <c r="I1" s="42" t="s">
        <v>299</v>
      </c>
      <c r="J1" s="42" t="s">
        <v>811</v>
      </c>
      <c r="K1" s="42" t="s">
        <v>715</v>
      </c>
      <c r="L1" s="42" t="s">
        <v>292</v>
      </c>
      <c r="M1" s="42" t="s">
        <v>775</v>
      </c>
      <c r="N1" s="42" t="s">
        <v>851</v>
      </c>
    </row>
    <row r="2" spans="1:14" s="47" customFormat="1">
      <c r="A2" s="43" t="s">
        <v>936</v>
      </c>
      <c r="B2" s="43" t="s">
        <v>940</v>
      </c>
      <c r="C2" s="43" t="s">
        <v>947</v>
      </c>
      <c r="D2" s="43" t="s">
        <v>954</v>
      </c>
      <c r="E2" s="43" t="s">
        <v>961</v>
      </c>
      <c r="F2" s="43" t="s">
        <v>966</v>
      </c>
      <c r="G2" s="43" t="s">
        <v>971</v>
      </c>
      <c r="H2" s="43" t="s">
        <v>978</v>
      </c>
      <c r="I2" s="43" t="s">
        <v>985</v>
      </c>
      <c r="J2" s="43" t="s">
        <v>992</v>
      </c>
      <c r="K2" s="43" t="s">
        <v>1011</v>
      </c>
      <c r="L2" s="43" t="s">
        <v>1013</v>
      </c>
      <c r="M2" s="43" t="s">
        <v>1015</v>
      </c>
      <c r="N2" s="43" t="s">
        <v>1017</v>
      </c>
    </row>
    <row r="3" spans="1:14" s="47" customFormat="1">
      <c r="A3" s="44" t="s">
        <v>937</v>
      </c>
      <c r="B3" s="44" t="s">
        <v>941</v>
      </c>
      <c r="C3" s="44" t="s">
        <v>948</v>
      </c>
      <c r="D3" s="44" t="s">
        <v>955</v>
      </c>
      <c r="E3" s="44" t="s">
        <v>962</v>
      </c>
      <c r="F3" s="44" t="s">
        <v>967</v>
      </c>
      <c r="G3" s="44" t="s">
        <v>972</v>
      </c>
      <c r="H3" s="44" t="s">
        <v>979</v>
      </c>
      <c r="I3" s="44" t="s">
        <v>986</v>
      </c>
      <c r="J3" s="44" t="s">
        <v>993</v>
      </c>
      <c r="K3" s="44" t="s">
        <v>1012</v>
      </c>
      <c r="L3" s="43" t="s">
        <v>1014</v>
      </c>
      <c r="M3" s="43" t="s">
        <v>1016</v>
      </c>
      <c r="N3" s="43" t="s">
        <v>1018</v>
      </c>
    </row>
    <row r="4" spans="1:14" s="47" customFormat="1">
      <c r="A4" s="43" t="s">
        <v>938</v>
      </c>
      <c r="B4" s="43" t="s">
        <v>942</v>
      </c>
      <c r="C4" s="43" t="s">
        <v>949</v>
      </c>
      <c r="D4" s="43" t="s">
        <v>956</v>
      </c>
      <c r="E4" s="43" t="s">
        <v>1032</v>
      </c>
      <c r="F4" s="43" t="s">
        <v>1034</v>
      </c>
      <c r="G4" s="43" t="s">
        <v>973</v>
      </c>
      <c r="H4" s="43" t="s">
        <v>980</v>
      </c>
      <c r="I4" s="43" t="s">
        <v>987</v>
      </c>
      <c r="J4" s="43" t="s">
        <v>994</v>
      </c>
      <c r="K4" s="43" t="s">
        <v>999</v>
      </c>
      <c r="L4" s="43" t="s">
        <v>1002</v>
      </c>
      <c r="M4" s="43" t="s">
        <v>1005</v>
      </c>
      <c r="N4" s="43" t="s">
        <v>1008</v>
      </c>
    </row>
    <row r="5" spans="1:14" s="47" customFormat="1">
      <c r="A5" s="43" t="s">
        <v>939</v>
      </c>
      <c r="B5" s="43" t="s">
        <v>943</v>
      </c>
      <c r="C5" s="43" t="s">
        <v>950</v>
      </c>
      <c r="D5" s="43" t="s">
        <v>957</v>
      </c>
      <c r="E5" s="43" t="s">
        <v>1033</v>
      </c>
      <c r="F5" s="43" t="s">
        <v>1035</v>
      </c>
      <c r="G5" s="43" t="s">
        <v>974</v>
      </c>
      <c r="H5" s="43" t="s">
        <v>981</v>
      </c>
      <c r="I5" s="43" t="s">
        <v>988</v>
      </c>
      <c r="J5" s="43" t="s">
        <v>995</v>
      </c>
      <c r="K5" s="43" t="s">
        <v>1000</v>
      </c>
      <c r="L5" s="43" t="s">
        <v>1003</v>
      </c>
      <c r="M5" s="43" t="s">
        <v>1006</v>
      </c>
      <c r="N5" s="43" t="s">
        <v>1009</v>
      </c>
    </row>
    <row r="6" spans="1:14" s="47" customFormat="1">
      <c r="A6" s="45"/>
      <c r="B6" s="43" t="s">
        <v>944</v>
      </c>
      <c r="C6" s="43" t="s">
        <v>951</v>
      </c>
      <c r="D6" s="43" t="s">
        <v>958</v>
      </c>
      <c r="E6" s="43" t="s">
        <v>963</v>
      </c>
      <c r="F6" s="43" t="s">
        <v>968</v>
      </c>
      <c r="G6" s="43" t="s">
        <v>975</v>
      </c>
      <c r="H6" s="43" t="s">
        <v>982</v>
      </c>
      <c r="I6" s="43" t="s">
        <v>989</v>
      </c>
      <c r="J6" s="43" t="s">
        <v>996</v>
      </c>
      <c r="K6" s="43" t="s">
        <v>1001</v>
      </c>
      <c r="L6" s="43" t="s">
        <v>1004</v>
      </c>
      <c r="M6" s="43" t="s">
        <v>1007</v>
      </c>
      <c r="N6" s="43" t="s">
        <v>1010</v>
      </c>
    </row>
    <row r="7" spans="1:14" s="47" customFormat="1">
      <c r="A7" s="45"/>
      <c r="B7" s="43" t="s">
        <v>945</v>
      </c>
      <c r="C7" s="43" t="s">
        <v>952</v>
      </c>
      <c r="D7" s="43" t="s">
        <v>959</v>
      </c>
      <c r="E7" s="43" t="s">
        <v>964</v>
      </c>
      <c r="F7" s="43" t="s">
        <v>969</v>
      </c>
      <c r="G7" s="43" t="s">
        <v>976</v>
      </c>
      <c r="H7" s="43" t="s">
        <v>983</v>
      </c>
      <c r="I7" s="43" t="s">
        <v>990</v>
      </c>
      <c r="J7" s="43" t="s">
        <v>997</v>
      </c>
      <c r="K7" s="43" t="s">
        <v>1028</v>
      </c>
      <c r="L7" s="43" t="s">
        <v>1029</v>
      </c>
      <c r="M7" s="43" t="s">
        <v>1030</v>
      </c>
      <c r="N7" s="43" t="s">
        <v>1031</v>
      </c>
    </row>
    <row r="8" spans="1:14" s="47" customFormat="1">
      <c r="A8" s="45"/>
      <c r="B8" s="43" t="s">
        <v>946</v>
      </c>
      <c r="C8" s="43" t="s">
        <v>953</v>
      </c>
      <c r="D8" s="43" t="s">
        <v>960</v>
      </c>
      <c r="E8" s="43" t="s">
        <v>965</v>
      </c>
      <c r="F8" s="43" t="s">
        <v>970</v>
      </c>
      <c r="G8" s="43" t="s">
        <v>977</v>
      </c>
      <c r="H8" s="43" t="s">
        <v>984</v>
      </c>
      <c r="I8" s="43" t="s">
        <v>991</v>
      </c>
      <c r="J8" s="43" t="s">
        <v>998</v>
      </c>
    </row>
    <row r="9" spans="1:14" s="47" customFormat="1">
      <c r="A9" s="45"/>
      <c r="B9" s="43" t="s">
        <v>1019</v>
      </c>
      <c r="C9" s="43" t="s">
        <v>1020</v>
      </c>
      <c r="D9" s="43" t="s">
        <v>1021</v>
      </c>
      <c r="E9" s="43" t="s">
        <v>1022</v>
      </c>
      <c r="F9" s="43" t="s">
        <v>1023</v>
      </c>
      <c r="G9" s="43" t="s">
        <v>1024</v>
      </c>
      <c r="H9" s="43" t="s">
        <v>1025</v>
      </c>
      <c r="I9" s="43" t="s">
        <v>1026</v>
      </c>
      <c r="J9" s="43" t="s">
        <v>1027</v>
      </c>
    </row>
    <row r="12" spans="1:14">
      <c r="A12" s="71" t="s">
        <v>1037</v>
      </c>
      <c r="B12" s="69" t="s">
        <v>1044</v>
      </c>
    </row>
    <row r="13" spans="1:14">
      <c r="A13" s="72" t="s">
        <v>1038</v>
      </c>
      <c r="B13" s="70" t="s">
        <v>869</v>
      </c>
    </row>
    <row r="14" spans="1:14">
      <c r="A14" s="72" t="s">
        <v>1039</v>
      </c>
      <c r="B14" s="70" t="s">
        <v>880</v>
      </c>
    </row>
    <row r="15" spans="1:14">
      <c r="A15" s="72" t="s">
        <v>1040</v>
      </c>
      <c r="B15" s="70" t="s">
        <v>878</v>
      </c>
    </row>
    <row r="16" spans="1:14">
      <c r="A16" s="72" t="s">
        <v>1041</v>
      </c>
      <c r="B16" s="70" t="s">
        <v>1045</v>
      </c>
    </row>
    <row r="17" spans="1:2">
      <c r="A17" s="72" t="s">
        <v>1043</v>
      </c>
      <c r="B17" s="70" t="s">
        <v>1046</v>
      </c>
    </row>
    <row r="18" spans="1:2">
      <c r="A18" s="72" t="s">
        <v>1042</v>
      </c>
      <c r="B18" s="70" t="s">
        <v>1047</v>
      </c>
    </row>
    <row r="19" spans="1:2">
      <c r="B19" s="70" t="s">
        <v>1048</v>
      </c>
    </row>
    <row r="20" spans="1:2">
      <c r="B20" s="40" t="s">
        <v>1049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C5" sqref="C5"/>
    </sheetView>
  </sheetViews>
  <sheetFormatPr defaultRowHeight="15"/>
  <cols>
    <col min="1" max="1" width="11.7109375" bestFit="1" customWidth="1"/>
    <col min="2" max="2" width="12.28515625" bestFit="1" customWidth="1"/>
    <col min="3" max="3" width="9.7109375" bestFit="1" customWidth="1"/>
    <col min="4" max="4" width="10.28515625" bestFit="1" customWidth="1"/>
  </cols>
  <sheetData>
    <row r="1" spans="1:10" s="47" customFormat="1">
      <c r="A1" s="65" t="s">
        <v>936</v>
      </c>
      <c r="B1" s="66" t="s">
        <v>937</v>
      </c>
      <c r="C1" s="65" t="s">
        <v>938</v>
      </c>
      <c r="D1" s="65" t="s">
        <v>939</v>
      </c>
      <c r="E1" s="48"/>
      <c r="F1" s="48"/>
      <c r="G1" s="48"/>
      <c r="H1" s="48"/>
      <c r="I1" s="48"/>
      <c r="J1" s="48"/>
    </row>
    <row r="2" spans="1:10" s="47" customFormat="1">
      <c r="A2" s="54" t="s">
        <v>14</v>
      </c>
      <c r="B2" s="55" t="s">
        <v>35</v>
      </c>
      <c r="C2" s="55" t="s">
        <v>55</v>
      </c>
      <c r="D2" s="55" t="s">
        <v>91</v>
      </c>
      <c r="E2" s="48"/>
      <c r="F2" s="48"/>
      <c r="G2" s="49"/>
      <c r="H2" s="48"/>
      <c r="I2" s="48"/>
      <c r="J2" s="48"/>
    </row>
    <row r="3" spans="1:10" s="47" customFormat="1">
      <c r="A3" s="55" t="s">
        <v>16</v>
      </c>
      <c r="B3" s="55" t="s">
        <v>37</v>
      </c>
      <c r="C3" s="55" t="s">
        <v>50</v>
      </c>
      <c r="D3" s="55" t="s">
        <v>97</v>
      </c>
      <c r="E3" s="48"/>
      <c r="F3" s="48"/>
      <c r="G3" s="49"/>
      <c r="H3" s="48"/>
      <c r="I3" s="48"/>
      <c r="J3" s="48"/>
    </row>
    <row r="4" spans="1:10" s="47" customFormat="1">
      <c r="A4" s="55" t="s">
        <v>18</v>
      </c>
      <c r="B4" s="55" t="s">
        <v>39</v>
      </c>
      <c r="C4" s="55" t="s">
        <v>53</v>
      </c>
      <c r="D4" s="55" t="s">
        <v>98</v>
      </c>
      <c r="E4" s="48"/>
      <c r="F4" s="48"/>
      <c r="H4" s="48"/>
      <c r="I4" s="48"/>
      <c r="J4" s="48"/>
    </row>
    <row r="5" spans="1:10" s="47" customFormat="1">
      <c r="A5" s="55" t="s">
        <v>20</v>
      </c>
      <c r="B5" s="55" t="s">
        <v>40</v>
      </c>
      <c r="C5" s="55" t="s">
        <v>58</v>
      </c>
      <c r="D5" s="54" t="s">
        <v>99</v>
      </c>
      <c r="E5" s="48"/>
      <c r="F5" s="48"/>
      <c r="H5" s="48"/>
      <c r="I5" s="48"/>
      <c r="J5" s="48"/>
    </row>
    <row r="6" spans="1:10" s="47" customFormat="1">
      <c r="A6" s="55" t="s">
        <v>22</v>
      </c>
      <c r="B6" s="55" t="s">
        <v>42</v>
      </c>
      <c r="C6" s="55" t="s">
        <v>59</v>
      </c>
      <c r="D6" s="55" t="s">
        <v>92</v>
      </c>
      <c r="E6" s="48"/>
      <c r="F6" s="48"/>
      <c r="H6" s="48"/>
      <c r="I6" s="48"/>
      <c r="J6" s="48"/>
    </row>
    <row r="7" spans="1:10" s="47" customFormat="1">
      <c r="A7" s="55" t="s">
        <v>24</v>
      </c>
      <c r="B7" s="55" t="s">
        <v>43</v>
      </c>
      <c r="C7" s="55" t="s">
        <v>61</v>
      </c>
      <c r="D7" s="55" t="s">
        <v>93</v>
      </c>
      <c r="E7" s="48"/>
      <c r="F7" s="48"/>
      <c r="H7" s="48"/>
      <c r="I7" s="48"/>
      <c r="J7" s="48"/>
    </row>
    <row r="8" spans="1:10" s="47" customFormat="1">
      <c r="A8" s="54" t="s">
        <v>27</v>
      </c>
      <c r="B8" s="55" t="s">
        <v>44</v>
      </c>
      <c r="C8" s="55" t="s">
        <v>63</v>
      </c>
      <c r="D8" s="55" t="s">
        <v>94</v>
      </c>
      <c r="E8" s="48"/>
      <c r="F8" s="48"/>
      <c r="H8" s="48"/>
      <c r="I8" s="48"/>
      <c r="J8" s="48"/>
    </row>
    <row r="9" spans="1:10" s="47" customFormat="1">
      <c r="A9" s="55" t="s">
        <v>29</v>
      </c>
      <c r="B9" s="55" t="s">
        <v>45</v>
      </c>
      <c r="C9" s="55" t="s">
        <v>69</v>
      </c>
      <c r="D9" s="55" t="s">
        <v>104</v>
      </c>
      <c r="E9" s="48"/>
      <c r="F9" s="48"/>
      <c r="H9" s="48"/>
      <c r="I9" s="48"/>
      <c r="J9" s="48"/>
    </row>
    <row r="10" spans="1:10" s="47" customFormat="1">
      <c r="A10" s="55" t="s">
        <v>30</v>
      </c>
      <c r="B10" s="55" t="s">
        <v>46</v>
      </c>
      <c r="C10" s="55" t="s">
        <v>71</v>
      </c>
      <c r="D10" s="55" t="s">
        <v>105</v>
      </c>
      <c r="E10" s="48"/>
      <c r="F10" s="48"/>
      <c r="G10" s="48"/>
      <c r="H10" s="48"/>
      <c r="I10" s="48"/>
      <c r="J10" s="48"/>
    </row>
    <row r="11" spans="1:10" s="47" customFormat="1">
      <c r="A11" s="55" t="s">
        <v>32</v>
      </c>
      <c r="B11" s="55" t="s">
        <v>47</v>
      </c>
      <c r="C11" s="55" t="s">
        <v>72</v>
      </c>
      <c r="D11" s="55" t="s">
        <v>106</v>
      </c>
      <c r="E11" s="48"/>
      <c r="F11" s="48"/>
      <c r="G11" s="48"/>
      <c r="H11" s="48"/>
      <c r="I11" s="48"/>
      <c r="J11" s="48"/>
    </row>
    <row r="12" spans="1:10" s="47" customFormat="1">
      <c r="A12" s="48"/>
      <c r="B12" s="48"/>
      <c r="C12" s="55" t="s">
        <v>74</v>
      </c>
      <c r="D12" s="55" t="s">
        <v>100</v>
      </c>
      <c r="E12" s="48"/>
      <c r="F12" s="48"/>
      <c r="G12" s="48"/>
      <c r="H12" s="48"/>
      <c r="I12" s="48"/>
      <c r="J12" s="48"/>
    </row>
    <row r="13" spans="1:10" s="47" customFormat="1">
      <c r="A13" s="48"/>
      <c r="B13" s="48"/>
      <c r="C13" s="55" t="s">
        <v>75</v>
      </c>
      <c r="D13" s="55" t="s">
        <v>101</v>
      </c>
      <c r="E13" s="48"/>
      <c r="F13" s="48"/>
      <c r="G13" s="48"/>
      <c r="H13" s="48"/>
      <c r="I13" s="48"/>
      <c r="J13" s="48"/>
    </row>
    <row r="14" spans="1:10" s="47" customFormat="1">
      <c r="C14" s="55" t="s">
        <v>76</v>
      </c>
      <c r="D14" s="55" t="s">
        <v>102</v>
      </c>
    </row>
    <row r="15" spans="1:10" s="47" customFormat="1">
      <c r="A15" s="56"/>
      <c r="B15" s="56"/>
      <c r="C15" s="55" t="s">
        <v>56</v>
      </c>
      <c r="D15" s="55" t="s">
        <v>103</v>
      </c>
    </row>
    <row r="16" spans="1:10" s="47" customFormat="1">
      <c r="A16" s="57"/>
      <c r="B16" s="56"/>
      <c r="C16" s="55" t="s">
        <v>65</v>
      </c>
      <c r="D16" s="55" t="s">
        <v>95</v>
      </c>
    </row>
    <row r="17" spans="1:4" s="47" customFormat="1">
      <c r="A17" s="57"/>
      <c r="B17" s="56"/>
      <c r="C17" s="55" t="s">
        <v>66</v>
      </c>
    </row>
    <row r="18" spans="1:4" s="47" customFormat="1">
      <c r="A18" s="57"/>
      <c r="B18" s="56"/>
      <c r="C18" s="55" t="s">
        <v>84</v>
      </c>
    </row>
    <row r="19" spans="1:4" s="47" customFormat="1">
      <c r="A19" s="57"/>
      <c r="B19" s="56"/>
      <c r="C19" s="54" t="s">
        <v>79</v>
      </c>
    </row>
    <row r="20" spans="1:4" s="47" customFormat="1">
      <c r="A20" s="57"/>
      <c r="B20" s="56"/>
      <c r="C20" s="55" t="s">
        <v>82</v>
      </c>
    </row>
    <row r="21" spans="1:4" s="47" customFormat="1">
      <c r="A21" s="57"/>
      <c r="B21" s="56"/>
      <c r="C21" s="55" t="s">
        <v>86</v>
      </c>
      <c r="D21" s="57"/>
    </row>
    <row r="22" spans="1:4" s="47" customFormat="1">
      <c r="A22" s="56"/>
      <c r="B22" s="56"/>
      <c r="C22" s="55" t="s">
        <v>81</v>
      </c>
    </row>
    <row r="23" spans="1:4" s="47" customFormat="1">
      <c r="A23" s="56"/>
      <c r="B23" s="56"/>
      <c r="C23" s="55" t="s">
        <v>88</v>
      </c>
    </row>
    <row r="24" spans="1:4" s="47" customFormat="1">
      <c r="A24" s="56"/>
      <c r="B24" s="56"/>
    </row>
    <row r="25" spans="1:4" s="47" customFormat="1"/>
  </sheetData>
  <sortState ref="D2:D21">
    <sortCondition ref="D2"/>
  </sortState>
  <conditionalFormatting sqref="C2:C23 D2:D16 D21:D24 A2:B24">
    <cfRule type="duplicateValues" dxfId="21" priority="5"/>
  </conditionalFormatting>
  <conditionalFormatting sqref="A1:D23">
    <cfRule type="duplicateValues" dxfId="20" priority="1"/>
  </conditionalFormatting>
  <dataValidations disablePrompts="1" count="1">
    <dataValidation type="list" allowBlank="1" showInputMessage="1" showErrorMessage="1" sqref="J2:J7">
      <formula1>"IF(I18=C17,I_PrR)"</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H10"/>
  <sheetViews>
    <sheetView workbookViewId="0">
      <selection activeCell="G7" sqref="G7"/>
    </sheetView>
  </sheetViews>
  <sheetFormatPr defaultRowHeight="15"/>
  <cols>
    <col min="1" max="1" width="12.42578125" style="53" bestFit="1" customWidth="1"/>
    <col min="2" max="2" width="12.5703125" style="53" bestFit="1" customWidth="1"/>
    <col min="3" max="4" width="10.85546875" style="53" bestFit="1" customWidth="1"/>
    <col min="5" max="5" width="10.28515625" style="53" bestFit="1" customWidth="1"/>
    <col min="6" max="7" width="10.7109375" style="53" bestFit="1" customWidth="1"/>
    <col min="8" max="8" width="10.28515625" style="53" bestFit="1" customWidth="1"/>
    <col min="9" max="16384" width="9.140625" style="53"/>
  </cols>
  <sheetData>
    <row r="1" spans="1:8" s="47" customFormat="1">
      <c r="A1" s="65" t="s">
        <v>1053</v>
      </c>
      <c r="B1" s="66" t="s">
        <v>941</v>
      </c>
      <c r="C1" s="65" t="s">
        <v>942</v>
      </c>
      <c r="D1" s="65" t="s">
        <v>943</v>
      </c>
      <c r="E1" s="65" t="s">
        <v>944</v>
      </c>
      <c r="F1" s="65" t="s">
        <v>945</v>
      </c>
      <c r="G1" s="65" t="s">
        <v>946</v>
      </c>
      <c r="H1" s="65" t="s">
        <v>1019</v>
      </c>
    </row>
    <row r="2" spans="1:8" s="47" customFormat="1">
      <c r="A2" s="50" t="s">
        <v>109</v>
      </c>
      <c r="B2" s="51" t="s">
        <v>367</v>
      </c>
      <c r="C2" s="52" t="s">
        <v>122</v>
      </c>
      <c r="D2" s="51" t="s">
        <v>131</v>
      </c>
      <c r="E2" s="50" t="s">
        <v>428</v>
      </c>
      <c r="F2" s="50" t="s">
        <v>442</v>
      </c>
      <c r="G2" s="51" t="s">
        <v>622</v>
      </c>
      <c r="H2" s="51" t="s">
        <v>630</v>
      </c>
    </row>
    <row r="3" spans="1:8" s="47" customFormat="1">
      <c r="A3" s="50" t="s">
        <v>112</v>
      </c>
      <c r="B3" s="51" t="s">
        <v>369</v>
      </c>
      <c r="C3" s="52" t="s">
        <v>123</v>
      </c>
      <c r="D3" s="51" t="s">
        <v>133</v>
      </c>
      <c r="E3" s="50" t="s">
        <v>430</v>
      </c>
      <c r="F3" s="50" t="s">
        <v>444</v>
      </c>
      <c r="G3" s="51" t="s">
        <v>624</v>
      </c>
      <c r="H3" s="51" t="s">
        <v>632</v>
      </c>
    </row>
    <row r="4" spans="1:8" s="47" customFormat="1">
      <c r="A4" s="50" t="s">
        <v>114</v>
      </c>
      <c r="B4" s="50" t="s">
        <v>370</v>
      </c>
      <c r="C4" s="52" t="s">
        <v>125</v>
      </c>
      <c r="D4" s="51" t="s">
        <v>135</v>
      </c>
      <c r="E4" s="50" t="s">
        <v>1036</v>
      </c>
      <c r="F4" s="50" t="s">
        <v>446</v>
      </c>
      <c r="G4" s="51" t="s">
        <v>626</v>
      </c>
      <c r="H4" s="51" t="s">
        <v>634</v>
      </c>
    </row>
    <row r="5" spans="1:8" s="47" customFormat="1">
      <c r="A5" s="50" t="s">
        <v>116</v>
      </c>
      <c r="B5" s="50" t="s">
        <v>371</v>
      </c>
      <c r="C5" s="52" t="s">
        <v>126</v>
      </c>
      <c r="D5" s="51" t="s">
        <v>137</v>
      </c>
      <c r="E5" s="50" t="s">
        <v>433</v>
      </c>
      <c r="F5" s="50" t="s">
        <v>448</v>
      </c>
      <c r="G5" s="51" t="s">
        <v>628</v>
      </c>
      <c r="H5" s="51" t="s">
        <v>636</v>
      </c>
    </row>
    <row r="6" spans="1:8" s="47" customFormat="1">
      <c r="A6" s="50" t="s">
        <v>118</v>
      </c>
      <c r="B6" s="50" t="s">
        <v>372</v>
      </c>
      <c r="C6" s="52" t="s">
        <v>128</v>
      </c>
      <c r="D6" s="51" t="s">
        <v>363</v>
      </c>
      <c r="E6" s="50" t="s">
        <v>435</v>
      </c>
      <c r="F6" s="50" t="s">
        <v>450</v>
      </c>
      <c r="G6" s="51" t="s">
        <v>1096</v>
      </c>
      <c r="H6" s="51" t="s">
        <v>638</v>
      </c>
    </row>
    <row r="7" spans="1:8" s="47" customFormat="1">
      <c r="A7" s="50" t="s">
        <v>120</v>
      </c>
      <c r="B7" s="50" t="s">
        <v>373</v>
      </c>
      <c r="C7" s="52" t="s">
        <v>129</v>
      </c>
      <c r="D7" s="50" t="s">
        <v>365</v>
      </c>
      <c r="E7" s="50" t="s">
        <v>437</v>
      </c>
      <c r="F7" s="50" t="s">
        <v>452</v>
      </c>
      <c r="G7" s="47" t="s">
        <v>1104</v>
      </c>
      <c r="H7" s="51" t="s">
        <v>640</v>
      </c>
    </row>
    <row r="8" spans="1:8" s="47" customFormat="1">
      <c r="E8" s="50" t="s">
        <v>439</v>
      </c>
      <c r="F8" s="50" t="s">
        <v>454</v>
      </c>
    </row>
    <row r="9" spans="1:8" s="47" customFormat="1"/>
    <row r="10" spans="1:8" s="47" customFormat="1"/>
  </sheetData>
  <conditionalFormatting sqref="A1:XFD1048576">
    <cfRule type="duplicateValues" dxfId="1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11"/>
  <sheetViews>
    <sheetView workbookViewId="0">
      <selection activeCell="D5" sqref="D5"/>
    </sheetView>
  </sheetViews>
  <sheetFormatPr defaultRowHeight="15"/>
  <cols>
    <col min="1" max="1" width="12.42578125" style="53" bestFit="1" customWidth="1"/>
    <col min="2" max="2" width="12.5703125" style="53" bestFit="1" customWidth="1"/>
    <col min="3" max="4" width="10.85546875" style="53" bestFit="1" customWidth="1"/>
    <col min="5" max="5" width="10.5703125" style="53" bestFit="1" customWidth="1"/>
    <col min="6" max="6" width="10.7109375" style="53" bestFit="1" customWidth="1"/>
    <col min="7" max="16384" width="9.140625" style="53"/>
  </cols>
  <sheetData>
    <row r="1" spans="1:8" s="41" customFormat="1">
      <c r="A1" s="66" t="s">
        <v>947</v>
      </c>
      <c r="B1" s="66" t="s">
        <v>948</v>
      </c>
      <c r="C1" s="66" t="s">
        <v>949</v>
      </c>
      <c r="D1" s="66" t="s">
        <v>950</v>
      </c>
      <c r="E1" s="66" t="s">
        <v>951</v>
      </c>
      <c r="F1" s="66" t="s">
        <v>952</v>
      </c>
      <c r="G1" s="66" t="s">
        <v>953</v>
      </c>
      <c r="H1" s="66" t="s">
        <v>1020</v>
      </c>
    </row>
    <row r="2" spans="1:8" s="41" customFormat="1">
      <c r="A2" s="60" t="s">
        <v>140</v>
      </c>
      <c r="B2" s="61" t="s">
        <v>374</v>
      </c>
      <c r="C2" s="59" t="s">
        <v>261</v>
      </c>
      <c r="D2" s="61" t="s">
        <v>1074</v>
      </c>
      <c r="E2" s="61" t="s">
        <v>895</v>
      </c>
      <c r="F2" s="61" t="s">
        <v>912</v>
      </c>
    </row>
    <row r="3" spans="1:8" s="41" customFormat="1">
      <c r="A3" s="60" t="s">
        <v>142</v>
      </c>
      <c r="B3" s="61" t="s">
        <v>376</v>
      </c>
      <c r="C3" s="59" t="s">
        <v>262</v>
      </c>
      <c r="D3" s="61" t="s">
        <v>1075</v>
      </c>
      <c r="E3" s="61" t="s">
        <v>896</v>
      </c>
      <c r="F3" s="61" t="s">
        <v>913</v>
      </c>
    </row>
    <row r="4" spans="1:8" s="41" customFormat="1">
      <c r="A4" s="60" t="s">
        <v>144</v>
      </c>
      <c r="B4" s="60" t="s">
        <v>377</v>
      </c>
      <c r="C4" s="59" t="s">
        <v>263</v>
      </c>
      <c r="D4" s="60" t="s">
        <v>1076</v>
      </c>
      <c r="E4" s="61" t="s">
        <v>899</v>
      </c>
      <c r="F4" s="61" t="s">
        <v>914</v>
      </c>
    </row>
    <row r="5" spans="1:8" s="41" customFormat="1">
      <c r="A5" s="60" t="s">
        <v>146</v>
      </c>
      <c r="B5" s="60" t="s">
        <v>378</v>
      </c>
      <c r="C5" s="59" t="s">
        <v>264</v>
      </c>
      <c r="D5" s="60" t="s">
        <v>1077</v>
      </c>
      <c r="E5" s="61" t="s">
        <v>900</v>
      </c>
      <c r="F5" s="61" t="s">
        <v>918</v>
      </c>
    </row>
    <row r="6" spans="1:8" s="41" customFormat="1">
      <c r="A6" s="60" t="s">
        <v>148</v>
      </c>
      <c r="B6" s="60" t="s">
        <v>380</v>
      </c>
      <c r="C6" s="59" t="s">
        <v>265</v>
      </c>
      <c r="D6" s="60" t="s">
        <v>1078</v>
      </c>
      <c r="E6" s="61" t="s">
        <v>903</v>
      </c>
      <c r="F6" s="61" t="s">
        <v>919</v>
      </c>
    </row>
    <row r="7" spans="1:8" s="41" customFormat="1">
      <c r="A7" s="60" t="s">
        <v>150</v>
      </c>
      <c r="B7" s="60" t="s">
        <v>382</v>
      </c>
      <c r="C7" s="59" t="s">
        <v>266</v>
      </c>
      <c r="D7" s="60" t="s">
        <v>389</v>
      </c>
      <c r="E7" s="61" t="s">
        <v>904</v>
      </c>
      <c r="F7" s="61" t="s">
        <v>920</v>
      </c>
    </row>
    <row r="8" spans="1:8" s="41" customFormat="1">
      <c r="B8" s="60" t="s">
        <v>384</v>
      </c>
      <c r="E8" s="61" t="s">
        <v>905</v>
      </c>
      <c r="F8" s="61" t="s">
        <v>924</v>
      </c>
    </row>
    <row r="9" spans="1:8" s="41" customFormat="1">
      <c r="B9" s="60" t="s">
        <v>386</v>
      </c>
      <c r="E9" s="61" t="s">
        <v>906</v>
      </c>
      <c r="F9" s="61" t="s">
        <v>925</v>
      </c>
    </row>
    <row r="10" spans="1:8" s="41" customFormat="1">
      <c r="E10" s="61" t="s">
        <v>907</v>
      </c>
      <c r="F10" s="61" t="s">
        <v>926</v>
      </c>
    </row>
    <row r="11" spans="1:8" s="41" customFormat="1">
      <c r="F11" s="61" t="s">
        <v>932</v>
      </c>
    </row>
  </sheetData>
  <conditionalFormatting sqref="A1:XFD1048576">
    <cfRule type="duplicateValues" dxfId="1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
  <sheetViews>
    <sheetView workbookViewId="0">
      <selection activeCell="C28" sqref="C28"/>
    </sheetView>
  </sheetViews>
  <sheetFormatPr defaultRowHeight="15"/>
  <cols>
    <col min="1" max="1" width="12.5703125" bestFit="1" customWidth="1"/>
    <col min="2" max="2" width="12.7109375" bestFit="1" customWidth="1"/>
    <col min="3" max="4" width="10.7109375" bestFit="1" customWidth="1"/>
    <col min="5" max="6" width="10.42578125" bestFit="1" customWidth="1"/>
    <col min="7" max="7" width="10.7109375" bestFit="1" customWidth="1"/>
    <col min="8" max="8" width="10.42578125" bestFit="1" customWidth="1"/>
  </cols>
  <sheetData>
    <row r="1" spans="1:8" s="47" customFormat="1">
      <c r="A1" s="65" t="s">
        <v>954</v>
      </c>
      <c r="B1" s="66" t="s">
        <v>955</v>
      </c>
      <c r="C1" s="65" t="s">
        <v>956</v>
      </c>
      <c r="D1" s="65" t="s">
        <v>957</v>
      </c>
      <c r="E1" s="65" t="s">
        <v>958</v>
      </c>
      <c r="F1" s="65" t="s">
        <v>959</v>
      </c>
      <c r="G1" s="65" t="s">
        <v>960</v>
      </c>
      <c r="H1" s="65" t="s">
        <v>1021</v>
      </c>
    </row>
    <row r="2" spans="1:8" s="47" customFormat="1">
      <c r="A2" s="50" t="s">
        <v>153</v>
      </c>
      <c r="B2" s="51" t="s">
        <v>391</v>
      </c>
      <c r="C2" s="50" t="s">
        <v>165</v>
      </c>
      <c r="D2" s="50" t="s">
        <v>399</v>
      </c>
      <c r="E2" s="50" t="s">
        <v>492</v>
      </c>
      <c r="F2" s="50" t="s">
        <v>512</v>
      </c>
      <c r="G2" s="51" t="s">
        <v>642</v>
      </c>
      <c r="H2" s="51" t="s">
        <v>659</v>
      </c>
    </row>
    <row r="3" spans="1:8" s="47" customFormat="1">
      <c r="A3" s="50" t="s">
        <v>155</v>
      </c>
      <c r="B3" s="51" t="s">
        <v>392</v>
      </c>
      <c r="C3" s="50" t="s">
        <v>166</v>
      </c>
      <c r="D3" s="51" t="s">
        <v>401</v>
      </c>
      <c r="E3" s="50" t="s">
        <v>494</v>
      </c>
      <c r="F3" s="50" t="s">
        <v>514</v>
      </c>
      <c r="G3" s="51" t="s">
        <v>644</v>
      </c>
      <c r="H3" s="51" t="s">
        <v>661</v>
      </c>
    </row>
    <row r="4" spans="1:8" s="47" customFormat="1">
      <c r="A4" s="58" t="s">
        <v>157</v>
      </c>
      <c r="B4" s="51" t="s">
        <v>394</v>
      </c>
      <c r="C4" s="50" t="s">
        <v>167</v>
      </c>
      <c r="D4" s="51" t="s">
        <v>402</v>
      </c>
      <c r="E4" s="50" t="s">
        <v>496</v>
      </c>
      <c r="F4" s="50" t="s">
        <v>516</v>
      </c>
      <c r="G4" s="51" t="s">
        <v>646</v>
      </c>
    </row>
    <row r="5" spans="1:8" s="47" customFormat="1">
      <c r="A5" s="58" t="s">
        <v>159</v>
      </c>
      <c r="B5" s="50" t="s">
        <v>395</v>
      </c>
      <c r="C5" s="50" t="s">
        <v>168</v>
      </c>
      <c r="D5" s="50" t="s">
        <v>403</v>
      </c>
      <c r="E5" s="50" t="s">
        <v>498</v>
      </c>
      <c r="F5" s="50" t="s">
        <v>518</v>
      </c>
      <c r="G5" s="51" t="s">
        <v>648</v>
      </c>
    </row>
    <row r="6" spans="1:8" s="47" customFormat="1">
      <c r="A6" s="58" t="s">
        <v>161</v>
      </c>
      <c r="B6" s="50" t="s">
        <v>397</v>
      </c>
      <c r="C6" s="50" t="s">
        <v>169</v>
      </c>
      <c r="D6" s="50" t="s">
        <v>404</v>
      </c>
      <c r="E6" s="50" t="s">
        <v>500</v>
      </c>
      <c r="F6" s="50" t="s">
        <v>520</v>
      </c>
      <c r="G6" s="51" t="s">
        <v>650</v>
      </c>
    </row>
    <row r="7" spans="1:8" s="47" customFormat="1">
      <c r="A7" s="50" t="s">
        <v>163</v>
      </c>
      <c r="B7" s="50" t="s">
        <v>398</v>
      </c>
      <c r="C7" s="52" t="s">
        <v>171</v>
      </c>
      <c r="D7" s="50" t="s">
        <v>405</v>
      </c>
      <c r="E7" s="50" t="s">
        <v>502</v>
      </c>
      <c r="F7" s="50" t="s">
        <v>522</v>
      </c>
      <c r="G7" s="51" t="s">
        <v>652</v>
      </c>
    </row>
    <row r="8" spans="1:8" s="47" customFormat="1">
      <c r="E8" s="50" t="s">
        <v>504</v>
      </c>
      <c r="F8" s="50" t="s">
        <v>524</v>
      </c>
      <c r="G8" s="51" t="s">
        <v>654</v>
      </c>
    </row>
    <row r="9" spans="1:8" s="47" customFormat="1">
      <c r="E9" s="50" t="s">
        <v>506</v>
      </c>
      <c r="F9" s="50" t="s">
        <v>525</v>
      </c>
      <c r="G9" s="51" t="s">
        <v>656</v>
      </c>
    </row>
    <row r="10" spans="1:8" s="47" customFormat="1">
      <c r="E10" s="50" t="s">
        <v>508</v>
      </c>
      <c r="F10" s="50" t="s">
        <v>527</v>
      </c>
      <c r="G10" s="51" t="s">
        <v>1122</v>
      </c>
    </row>
    <row r="11" spans="1:8" s="47" customFormat="1">
      <c r="E11" s="50" t="s">
        <v>510</v>
      </c>
    </row>
  </sheetData>
  <conditionalFormatting sqref="A1:XFD1048576">
    <cfRule type="duplicateValues" dxfId="1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9"/>
  <sheetViews>
    <sheetView workbookViewId="0">
      <selection activeCell="B2" sqref="B2"/>
    </sheetView>
  </sheetViews>
  <sheetFormatPr defaultRowHeight="15"/>
  <cols>
    <col min="1" max="1" width="12.140625" bestFit="1" customWidth="1"/>
    <col min="2" max="2" width="12" bestFit="1" customWidth="1"/>
    <col min="3" max="3" width="8.5703125" bestFit="1" customWidth="1"/>
    <col min="4" max="4" width="9.140625" bestFit="1" customWidth="1"/>
    <col min="5" max="5" width="9.7109375" bestFit="1" customWidth="1"/>
    <col min="6" max="6" width="10.28515625" bestFit="1" customWidth="1"/>
  </cols>
  <sheetData>
    <row r="1" spans="1:6">
      <c r="A1" s="66" t="s">
        <v>1032</v>
      </c>
      <c r="B1" s="66" t="s">
        <v>1033</v>
      </c>
      <c r="C1" s="66" t="s">
        <v>963</v>
      </c>
      <c r="D1" s="66" t="s">
        <v>964</v>
      </c>
      <c r="E1" s="66" t="s">
        <v>965</v>
      </c>
      <c r="F1" s="66" t="s">
        <v>1022</v>
      </c>
    </row>
    <row r="2" spans="1:6" s="53" customFormat="1">
      <c r="A2" s="67" t="s">
        <v>175</v>
      </c>
      <c r="B2" s="67" t="s">
        <v>188</v>
      </c>
    </row>
    <row r="3" spans="1:6" s="53" customFormat="1">
      <c r="A3" s="67" t="s">
        <v>177</v>
      </c>
      <c r="B3" s="67" t="s">
        <v>190</v>
      </c>
    </row>
    <row r="4" spans="1:6" s="53" customFormat="1">
      <c r="A4" s="67" t="s">
        <v>178</v>
      </c>
      <c r="B4" s="67" t="s">
        <v>192</v>
      </c>
    </row>
    <row r="5" spans="1:6" s="53" customFormat="1">
      <c r="A5" s="67" t="s">
        <v>179</v>
      </c>
      <c r="B5" s="67" t="s">
        <v>193</v>
      </c>
    </row>
    <row r="6" spans="1:6" s="53" customFormat="1">
      <c r="A6" s="67" t="s">
        <v>181</v>
      </c>
      <c r="B6" s="67" t="s">
        <v>195</v>
      </c>
    </row>
    <row r="7" spans="1:6" s="53" customFormat="1">
      <c r="A7" s="67" t="s">
        <v>183</v>
      </c>
      <c r="B7" s="67" t="s">
        <v>197</v>
      </c>
    </row>
    <row r="8" spans="1:6" s="53" customFormat="1">
      <c r="A8" s="67" t="s">
        <v>185</v>
      </c>
    </row>
    <row r="9" spans="1:6" s="53" customFormat="1"/>
  </sheetData>
  <conditionalFormatting sqref="A1:XFD1048576">
    <cfRule type="duplicateValues" dxfId="16"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8"/>
  <sheetViews>
    <sheetView workbookViewId="0">
      <selection activeCell="A2" sqref="A2"/>
    </sheetView>
  </sheetViews>
  <sheetFormatPr defaultRowHeight="15"/>
  <cols>
    <col min="1" max="1" width="11.42578125" bestFit="1" customWidth="1"/>
    <col min="2" max="2" width="11.28515625" bestFit="1" customWidth="1"/>
  </cols>
  <sheetData>
    <row r="1" spans="1:6">
      <c r="A1" s="66" t="s">
        <v>1034</v>
      </c>
      <c r="B1" s="66" t="s">
        <v>1035</v>
      </c>
      <c r="C1" s="66" t="s">
        <v>968</v>
      </c>
      <c r="D1" s="66" t="s">
        <v>969</v>
      </c>
      <c r="E1" s="66" t="s">
        <v>970</v>
      </c>
      <c r="F1" s="66" t="s">
        <v>1023</v>
      </c>
    </row>
    <row r="2" spans="1:6">
      <c r="A2" s="67" t="s">
        <v>200</v>
      </c>
      <c r="B2" s="67" t="s">
        <v>207</v>
      </c>
    </row>
    <row r="3" spans="1:6">
      <c r="A3" s="67" t="s">
        <v>201</v>
      </c>
      <c r="B3" s="67" t="s">
        <v>208</v>
      </c>
    </row>
    <row r="4" spans="1:6">
      <c r="A4" s="67" t="s">
        <v>202</v>
      </c>
      <c r="B4" s="67" t="s">
        <v>209</v>
      </c>
    </row>
    <row r="5" spans="1:6">
      <c r="A5" s="67" t="s">
        <v>203</v>
      </c>
      <c r="B5" s="67" t="s">
        <v>210</v>
      </c>
    </row>
    <row r="6" spans="1:6">
      <c r="A6" s="67" t="s">
        <v>204</v>
      </c>
      <c r="B6" s="67" t="s">
        <v>211</v>
      </c>
    </row>
    <row r="7" spans="1:6">
      <c r="A7" s="67" t="s">
        <v>205</v>
      </c>
      <c r="B7" s="67" t="s">
        <v>213</v>
      </c>
    </row>
    <row r="8" spans="1:6">
      <c r="A8" s="67" t="s">
        <v>206</v>
      </c>
    </row>
  </sheetData>
  <conditionalFormatting sqref="A1:XFD1048576">
    <cfRule type="duplicateValues" dxfId="15"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117</vt:i4>
      </vt:variant>
    </vt:vector>
  </HeadingPairs>
  <TitlesOfParts>
    <vt:vector size="136" baseType="lpstr">
      <vt:lpstr>Makeup Time Table March 2023</vt:lpstr>
      <vt:lpstr>MASTER</vt:lpstr>
      <vt:lpstr>DEPARTMENT</vt:lpstr>
      <vt:lpstr>BSH</vt:lpstr>
      <vt:lpstr>BIO</vt:lpstr>
      <vt:lpstr>CEE</vt:lpstr>
      <vt:lpstr>CSE</vt:lpstr>
      <vt:lpstr>AMC</vt:lpstr>
      <vt:lpstr>DSC</vt:lpstr>
      <vt:lpstr>CVL</vt:lpstr>
      <vt:lpstr>ELE</vt:lpstr>
      <vt:lpstr>ETC</vt:lpstr>
      <vt:lpstr>MCH</vt:lpstr>
      <vt:lpstr>ELN</vt:lpstr>
      <vt:lpstr>ENV</vt:lpstr>
      <vt:lpstr>ITE</vt:lpstr>
      <vt:lpstr>PRD</vt:lpstr>
      <vt:lpstr>CourseList</vt:lpstr>
      <vt:lpstr>Sheet1</vt:lpstr>
      <vt:lpstr>AMC</vt:lpstr>
      <vt:lpstr>BIO</vt:lpstr>
      <vt:lpstr>BSH</vt:lpstr>
      <vt:lpstr>CEE</vt:lpstr>
      <vt:lpstr>CSE</vt:lpstr>
      <vt:lpstr>CVL</vt:lpstr>
      <vt:lpstr>DEPARTMENT</vt:lpstr>
      <vt:lpstr>DSC</vt:lpstr>
      <vt:lpstr>ELE</vt:lpstr>
      <vt:lpstr>ELN</vt:lpstr>
      <vt:lpstr>ENV</vt:lpstr>
      <vt:lpstr>ETC</vt:lpstr>
      <vt:lpstr>GROUP</vt:lpstr>
      <vt:lpstr>ITE</vt:lpstr>
      <vt:lpstr>MCH</vt:lpstr>
      <vt:lpstr>PRD</vt:lpstr>
      <vt:lpstr>'Makeup Time Table March 2023'!Print_Titles</vt:lpstr>
      <vt:lpstr>MASTER!Print_Titles</vt:lpstr>
      <vt:lpstr>UAMC_III</vt:lpstr>
      <vt:lpstr>UAMC_III_R</vt:lpstr>
      <vt:lpstr>UAMC_IV</vt:lpstr>
      <vt:lpstr>UAMC_IV_R</vt:lpstr>
      <vt:lpstr>UAMC_V</vt:lpstr>
      <vt:lpstr>UAMC_VI</vt:lpstr>
      <vt:lpstr>UAMC_VII</vt:lpstr>
      <vt:lpstr>UAMC_VIII</vt:lpstr>
      <vt:lpstr>UBIO_III_PrR</vt:lpstr>
      <vt:lpstr>UBIO_III_R</vt:lpstr>
      <vt:lpstr>UBIO_IV_PrR</vt:lpstr>
      <vt:lpstr>UBIO_IV_R</vt:lpstr>
      <vt:lpstr>UBIO_V</vt:lpstr>
      <vt:lpstr>UBIO_VI</vt:lpstr>
      <vt:lpstr>UBIO_VII</vt:lpstr>
      <vt:lpstr>UBIO_VIII</vt:lpstr>
      <vt:lpstr>UBSH_I_PrR</vt:lpstr>
      <vt:lpstr>UBSH_II_PrR</vt:lpstr>
      <vt:lpstr>UCEE_III_PrR</vt:lpstr>
      <vt:lpstr>UCEE_III_R</vt:lpstr>
      <vt:lpstr>UCEE_IV_PrR</vt:lpstr>
      <vt:lpstr>UCEE_IV_R</vt:lpstr>
      <vt:lpstr>UCEE_V</vt:lpstr>
      <vt:lpstr>UCEE_VI</vt:lpstr>
      <vt:lpstr>UCEE_VII</vt:lpstr>
      <vt:lpstr>UCEE_VIII</vt:lpstr>
      <vt:lpstr>UCSE_III_PrR</vt:lpstr>
      <vt:lpstr>UCSE_III_R</vt:lpstr>
      <vt:lpstr>UCSE_IV_PrR</vt:lpstr>
      <vt:lpstr>UCSE_IV_R</vt:lpstr>
      <vt:lpstr>UCSE_V</vt:lpstr>
      <vt:lpstr>UCSE_VI</vt:lpstr>
      <vt:lpstr>UCSE_VII</vt:lpstr>
      <vt:lpstr>UCSE_VIII</vt:lpstr>
      <vt:lpstr>UCVL_III_PrR</vt:lpstr>
      <vt:lpstr>UCVL_III_R</vt:lpstr>
      <vt:lpstr>UCVL_IV_PrR</vt:lpstr>
      <vt:lpstr>UCVL_IV_R</vt:lpstr>
      <vt:lpstr>UCVL_V</vt:lpstr>
      <vt:lpstr>UCVL_VI</vt:lpstr>
      <vt:lpstr>UCVL_VII</vt:lpstr>
      <vt:lpstr>UCVL_VIII</vt:lpstr>
      <vt:lpstr>UDSC_III</vt:lpstr>
      <vt:lpstr>UDSC_IV</vt:lpstr>
      <vt:lpstr>UDSC_V</vt:lpstr>
      <vt:lpstr>UDSC_VI</vt:lpstr>
      <vt:lpstr>UDSC_VII</vt:lpstr>
      <vt:lpstr>UDSC_VIII</vt:lpstr>
      <vt:lpstr>UELE_III_PrR</vt:lpstr>
      <vt:lpstr>UELE_III_R</vt:lpstr>
      <vt:lpstr>UELE_IV_PrR</vt:lpstr>
      <vt:lpstr>UELE_IV_R</vt:lpstr>
      <vt:lpstr>UELE_V</vt:lpstr>
      <vt:lpstr>UELE_VI</vt:lpstr>
      <vt:lpstr>UELE_VII</vt:lpstr>
      <vt:lpstr>UELE_VIII</vt:lpstr>
      <vt:lpstr>UELN_III</vt:lpstr>
      <vt:lpstr>UELN_IV</vt:lpstr>
      <vt:lpstr>UELN_V</vt:lpstr>
      <vt:lpstr>UELN_VI</vt:lpstr>
      <vt:lpstr>UELN_VII</vt:lpstr>
      <vt:lpstr>UELN_VIII</vt:lpstr>
      <vt:lpstr>UENV_III</vt:lpstr>
      <vt:lpstr>UENV_IV</vt:lpstr>
      <vt:lpstr>UENV_V</vt:lpstr>
      <vt:lpstr>UENV_VI</vt:lpstr>
      <vt:lpstr>UENV_VII</vt:lpstr>
      <vt:lpstr>UENV_VIII</vt:lpstr>
      <vt:lpstr>UETC_III_PrR</vt:lpstr>
      <vt:lpstr>UETC_III_R</vt:lpstr>
      <vt:lpstr>UETC_IV_PrR</vt:lpstr>
      <vt:lpstr>UETC_IV_R</vt:lpstr>
      <vt:lpstr>UETC_V</vt:lpstr>
      <vt:lpstr>UETC_VI</vt:lpstr>
      <vt:lpstr>UETC_VII</vt:lpstr>
      <vt:lpstr>UETC_VIII</vt:lpstr>
      <vt:lpstr>UHSC_I_R</vt:lpstr>
      <vt:lpstr>UHSC_II_R</vt:lpstr>
      <vt:lpstr>UITE_III</vt:lpstr>
      <vt:lpstr>UITE_IV</vt:lpstr>
      <vt:lpstr>UITE_V</vt:lpstr>
      <vt:lpstr>UITE_VI</vt:lpstr>
      <vt:lpstr>UITE_VII</vt:lpstr>
      <vt:lpstr>UITE_VIII</vt:lpstr>
      <vt:lpstr>UMCH_III_PrR</vt:lpstr>
      <vt:lpstr>UMCH_III_R</vt:lpstr>
      <vt:lpstr>UMCH_IV_PrR</vt:lpstr>
      <vt:lpstr>UMCH_IV_R</vt:lpstr>
      <vt:lpstr>UMCH_V</vt:lpstr>
      <vt:lpstr>UMCH_VI</vt:lpstr>
      <vt:lpstr>UMCH_VII</vt:lpstr>
      <vt:lpstr>UMCH_VIII</vt:lpstr>
      <vt:lpstr>UPRD_III</vt:lpstr>
      <vt:lpstr>UPRD_IV</vt:lpstr>
      <vt:lpstr>UPRD_V</vt:lpstr>
      <vt:lpstr>UPRD_VI</vt:lpstr>
      <vt:lpstr>UPRD_VII</vt:lpstr>
      <vt:lpstr>UPRD_VIII</vt:lpstr>
      <vt:lpstr>YearProgramme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2023-03-09T16:28:12Z</dcterms:modified>
</cp:coreProperties>
</file>