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tte\OneDrive\Documenten\TU Delft\Honours programme\Project\"/>
    </mc:Choice>
  </mc:AlternateContent>
  <xr:revisionPtr revIDLastSave="271" documentId="6A2CFD6AA9FBB131F056C659F3C146C3A85C9391" xr6:coauthVersionLast="32" xr6:coauthVersionMax="32" xr10:uidLastSave="{F84768A0-2D09-4B99-8495-0F4EC4F25E9D}"/>
  <bookViews>
    <workbookView xWindow="0" yWindow="0" windowWidth="21570" windowHeight="7965" xr2:uid="{DB354381-06BA-4110-A197-2190F6B59A00}"/>
  </bookViews>
  <sheets>
    <sheet name="Blad1" sheetId="1" r:id="rId1"/>
  </sheets>
  <calcPr calcId="17901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s="1"/>
  <c r="K2" i="1" l="1"/>
  <c r="D2" i="1"/>
  <c r="E2" i="1" l="1"/>
  <c r="F2" i="1" s="1"/>
  <c r="G2" i="1"/>
  <c r="I2" i="1" s="1"/>
</calcChain>
</file>

<file path=xl/sharedStrings.xml><?xml version="1.0" encoding="utf-8"?>
<sst xmlns="http://schemas.openxmlformats.org/spreadsheetml/2006/main" count="46" uniqueCount="38">
  <si>
    <t>When?</t>
  </si>
  <si>
    <t>How long?</t>
  </si>
  <si>
    <t>What?</t>
  </si>
  <si>
    <t>Reading thesis chapter 1, 2</t>
  </si>
  <si>
    <t>Total hours</t>
  </si>
  <si>
    <t>Reading thesis chapter 3, 4</t>
  </si>
  <si>
    <t>Reading thesis chapter 5 t/m 5.2</t>
  </si>
  <si>
    <t>Reading thesis chapter 7.4 t/m 8</t>
  </si>
  <si>
    <t>Reading thesis chapter 5.3 t/m 7.3</t>
  </si>
  <si>
    <t>Watching SEN1211 college 1</t>
  </si>
  <si>
    <t>Reading svn documentation chapter 1, 2</t>
  </si>
  <si>
    <t>Watching SEN1211 college 2, 3</t>
  </si>
  <si>
    <t>Trying to make sense of the data</t>
  </si>
  <si>
    <t>Appointment with Anna</t>
  </si>
  <si>
    <t>Meeting with Amit</t>
  </si>
  <si>
    <t>Reading into R again</t>
  </si>
  <si>
    <t>Trying something for question 1</t>
  </si>
  <si>
    <t>Appointment with Anna for question 1 and 2</t>
  </si>
  <si>
    <t>Making question 2 with Anna</t>
  </si>
  <si>
    <t>Percentage</t>
  </si>
  <si>
    <t>Meeting with Amit &amp; Igor</t>
  </si>
  <si>
    <t>Working on question 3 with Anna</t>
  </si>
  <si>
    <t>Working on questions with Anna</t>
  </si>
  <si>
    <t>Trying to understand facet grids</t>
  </si>
  <si>
    <t>Making question 1, 2 with Anna</t>
  </si>
  <si>
    <t>Making question 2, 4</t>
  </si>
  <si>
    <t>Working on question 1</t>
  </si>
  <si>
    <t>Working on question 4</t>
  </si>
  <si>
    <t>ECTS</t>
  </si>
  <si>
    <t>Hours to go</t>
  </si>
  <si>
    <t>Days left</t>
  </si>
  <si>
    <t>Hours per day</t>
  </si>
  <si>
    <t>Weeks left</t>
  </si>
  <si>
    <t>Hours per week</t>
  </si>
  <si>
    <t>Working on question 1 and 4</t>
  </si>
  <si>
    <t>Working on question 2</t>
  </si>
  <si>
    <t>Working on question 2 and 4</t>
  </si>
  <si>
    <t>Working on github and question 3 with 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</si>
</sst>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Procent" xfId="1" builtinId="5"/>
    <cellStyle name="Standa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1" formatCode="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Hoe lang nog?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3E-4498-9CFA-D41CDE8802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E-4498-9CFA-D41CDE880271}"/>
              </c:ext>
            </c:extLst>
          </c:dPt>
          <c:cat>
            <c:strRef>
              <c:f>(Blad1!$D$1,Blad1!$G$1)</c:f>
              <c:strCache>
                <c:ptCount val="2"/>
                <c:pt idx="0">
                  <c:v>Total hours</c:v>
                </c:pt>
                <c:pt idx="1">
                  <c:v>Hours to go</c:v>
                </c:pt>
              </c:strCache>
            </c:strRef>
          </c:cat>
          <c:val>
            <c:numRef>
              <c:f>(Blad1!$D$2,Blad1!$G$2)</c:f>
              <c:numCache>
                <c:formatCode>General</c:formatCode>
                <c:ptCount val="2"/>
                <c:pt idx="0">
                  <c:v>90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E-46F1-9FA3-6FA401D3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</xdr:row>
      <xdr:rowOff>9525</xdr:rowOff>
    </xdr:from>
    <xdr:to>
      <xdr:col>9</xdr:col>
      <xdr:colOff>838200</xdr:colOff>
      <xdr:row>22</xdr:row>
      <xdr:rowOff>85725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61ECBDA-2DFC-4C17-88DD-43D236A9A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05A72-F8AD-4346-92C8-C08F1746A026}" name="Tabel1" displayName="Tabel1" ref="A1:K44" totalsRowShown="0">
  <autoFilter ref="A1:K44" xr:uid="{8E387354-3D2E-4602-84B7-3441E002A202}"/>
  <tableColumns count="11">
    <tableColumn id="1" xr3:uid="{6C3F678C-EA16-4A92-9DBA-038CBBC76CF7}" name="When?" dataDxfId="8"/>
    <tableColumn id="2" xr3:uid="{8937AFF2-8551-4D09-B0AE-5C4D18D214D7}" name="What?"/>
    <tableColumn id="3" xr3:uid="{FC21801A-9BED-44BA-87F4-0AA4E2EDB9CC}" name="How long?"/>
    <tableColumn id="4" xr3:uid="{34BFAD41-B9FA-4520-92A1-D23A46D21D11}" name="Total hours" dataDxfId="7">
      <calculatedColumnFormula>SUM(C2:C123)</calculatedColumnFormula>
    </tableColumn>
    <tableColumn id="5" xr3:uid="{3A1285F3-448A-4F23-82E2-9EB3688D61EC}" name="ECTS" dataDxfId="6">
      <calculatedColumnFormula>Tabel1[[#This Row],[Total hours]]/28</calculatedColumnFormula>
    </tableColumn>
    <tableColumn id="6" xr3:uid="{A2E08B97-E7CA-4986-8E99-EFE01262EAE9}" name="Percentage" dataDxfId="5">
      <calculatedColumnFormula>Tabel1[[#This Row],[ECTS]]/5</calculatedColumnFormula>
    </tableColumn>
    <tableColumn id="7" xr3:uid="{1FAE4E1F-9AB1-4FF5-97BA-8D282E437264}" name="Hours to go" dataDxfId="4">
      <calculatedColumnFormula>(5*28)-Tabel1[[#This Row],[Total hours]]</calculatedColumnFormula>
    </tableColumn>
    <tableColumn id="8" xr3:uid="{9E2D3F6B-43E5-458D-BEE1-59F9C986EEF4}" name="Days left" dataDxfId="3">
      <calculatedColumnFormula>_xlfn.DAYS(DATE(2018,7,6), TODAY())</calculatedColumnFormula>
    </tableColumn>
    <tableColumn id="9" xr3:uid="{B6F7DCB1-C368-4EE4-91F8-9F0470185242}" name="Hours per day" dataDxfId="2">
      <calculatedColumnFormula>Tabel1[[#This Row],[Hours to go]]/Tabel1[[#This Row],[Days left]]</calculatedColumnFormula>
    </tableColumn>
    <tableColumn id="10" xr3:uid="{6C5CFF3B-A22C-453B-9CA1-6C8A89C033D3}" name="Weeks left" dataDxfId="1">
      <calculatedColumnFormula>Tabel1[[#This Row],[Days left]]/7</calculatedColumnFormula>
    </tableColumn>
    <tableColumn id="11" xr3:uid="{457AFAA7-F3EF-4DBB-80EA-FF97AB5350FA}" name="Hours per week" dataDxfId="0">
      <calculatedColumnFormula>Tabel1[[#This Row],[Days left]]/Tabel1[[#This Row],[Weeks left]]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B77C-431C-440D-B584-C1069A24F312}">
  <dimension ref="A1:K44"/>
  <sheetViews>
    <sheetView tabSelected="1" workbookViewId="0">
      <selection activeCell="M29" sqref="M29"/>
    </sheetView>
  </sheetViews>
  <sheetFormatPr defaultRowHeight="15" x14ac:dyDescent="0.25"/>
  <cols>
    <col min="1" max="1" width="11" customWidth="1"/>
    <col min="2" max="2" width="40.140625" customWidth="1"/>
    <col min="3" max="3" width="12.42578125" customWidth="1"/>
    <col min="4" max="4" width="13" customWidth="1"/>
    <col min="5" max="5" width="8.140625" customWidth="1"/>
    <col min="6" max="6" width="13.28515625" customWidth="1"/>
    <col min="7" max="7" width="13" customWidth="1"/>
    <col min="8" max="8" width="10.7109375" customWidth="1"/>
    <col min="9" max="9" width="15" customWidth="1"/>
    <col min="10" max="10" width="13" customWidth="1"/>
    <col min="11" max="11" width="17.28515625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4</v>
      </c>
      <c r="E1" t="s">
        <v>28</v>
      </c>
      <c r="F1" t="s">
        <v>19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 s="1">
        <v>43123</v>
      </c>
      <c r="B2" t="s">
        <v>20</v>
      </c>
      <c r="C2">
        <v>1</v>
      </c>
      <c r="D2" s="2">
        <f>SUM(C2:C123)</f>
        <v>90</v>
      </c>
      <c r="E2" s="3">
        <f>Tabel1[[#This Row],[Total hours]]/28</f>
        <v>3.2142857142857144</v>
      </c>
      <c r="F2" s="4">
        <f>Tabel1[[#This Row],[ECTS]]/5</f>
        <v>0.6428571428571429</v>
      </c>
      <c r="G2" s="2">
        <f>(5*28)-Tabel1[[#This Row],[Total hours]]</f>
        <v>50</v>
      </c>
      <c r="H2" s="2">
        <f t="shared" ref="H2" ca="1" si="0">_xlfn.DAYS(DATE(2018,7,6), TODAY())</f>
        <v>65</v>
      </c>
      <c r="I2" s="2">
        <f ca="1">Tabel1[[#This Row],[Hours to go]]/Tabel1[[#This Row],[Days left]]</f>
        <v>0.76923076923076927</v>
      </c>
      <c r="J2" s="5">
        <f ca="1">Tabel1[[#This Row],[Days left]]/7</f>
        <v>9.2857142857142865</v>
      </c>
      <c r="K2" s="2">
        <f ca="1">Tabel1[[#This Row],[Days left]]/Tabel1[[#This Row],[Weeks left]]</f>
        <v>6.9999999999999991</v>
      </c>
    </row>
    <row r="3" spans="1:11" x14ac:dyDescent="0.25">
      <c r="A3" s="1">
        <v>43144</v>
      </c>
      <c r="B3" t="s">
        <v>3</v>
      </c>
      <c r="C3">
        <v>2</v>
      </c>
      <c r="E3" s="3"/>
      <c r="F3" s="4"/>
      <c r="G3" s="2"/>
      <c r="H3" s="2"/>
      <c r="I3" s="2"/>
      <c r="J3" s="2"/>
      <c r="K3" s="2"/>
    </row>
    <row r="4" spans="1:11" x14ac:dyDescent="0.25">
      <c r="A4" s="1">
        <v>43146</v>
      </c>
      <c r="B4" t="s">
        <v>5</v>
      </c>
      <c r="C4">
        <v>4</v>
      </c>
      <c r="G4" s="2"/>
      <c r="H4" s="2"/>
      <c r="I4" s="2"/>
      <c r="J4" s="2"/>
      <c r="K4" s="2"/>
    </row>
    <row r="5" spans="1:11" x14ac:dyDescent="0.25">
      <c r="A5" s="1">
        <v>43146</v>
      </c>
      <c r="B5" t="s">
        <v>6</v>
      </c>
      <c r="C5">
        <v>0.25</v>
      </c>
      <c r="G5" s="2"/>
      <c r="H5" s="2"/>
      <c r="I5" s="2"/>
      <c r="J5" s="2"/>
      <c r="K5" s="2"/>
    </row>
    <row r="6" spans="1:11" x14ac:dyDescent="0.25">
      <c r="A6" s="1">
        <v>43148</v>
      </c>
      <c r="B6" t="s">
        <v>8</v>
      </c>
      <c r="C6">
        <v>3</v>
      </c>
      <c r="G6" s="2"/>
      <c r="H6" s="2"/>
      <c r="I6" s="2"/>
      <c r="J6" s="2"/>
      <c r="K6" s="2"/>
    </row>
    <row r="7" spans="1:11" x14ac:dyDescent="0.25">
      <c r="A7" s="1">
        <v>43150</v>
      </c>
      <c r="B7" t="s">
        <v>7</v>
      </c>
      <c r="C7">
        <v>2.75</v>
      </c>
      <c r="G7" s="2"/>
      <c r="H7" s="2"/>
      <c r="I7" s="2"/>
      <c r="J7" s="2"/>
      <c r="K7" s="2"/>
    </row>
    <row r="8" spans="1:11" x14ac:dyDescent="0.25">
      <c r="A8" s="1">
        <v>43151</v>
      </c>
      <c r="B8" t="s">
        <v>9</v>
      </c>
      <c r="C8">
        <v>1.5</v>
      </c>
      <c r="G8" s="2"/>
      <c r="H8" s="2"/>
      <c r="I8" s="2"/>
      <c r="J8" s="2"/>
      <c r="K8" s="2"/>
    </row>
    <row r="9" spans="1:11" x14ac:dyDescent="0.25">
      <c r="A9" s="1">
        <v>43151</v>
      </c>
      <c r="B9" t="s">
        <v>10</v>
      </c>
      <c r="C9">
        <v>2.5</v>
      </c>
      <c r="G9" s="2"/>
      <c r="H9" s="2"/>
      <c r="I9" s="2"/>
      <c r="J9" s="2"/>
      <c r="K9" s="2"/>
    </row>
    <row r="10" spans="1:11" x14ac:dyDescent="0.25">
      <c r="A10" s="1">
        <v>43152</v>
      </c>
      <c r="B10" t="s">
        <v>11</v>
      </c>
      <c r="C10">
        <v>1.5</v>
      </c>
      <c r="G10" s="2"/>
      <c r="H10" s="2"/>
      <c r="I10" s="2"/>
      <c r="J10" s="2"/>
      <c r="K10" s="2"/>
    </row>
    <row r="11" spans="1:11" x14ac:dyDescent="0.25">
      <c r="A11" s="1">
        <v>43152</v>
      </c>
      <c r="B11" t="s">
        <v>14</v>
      </c>
      <c r="C11">
        <v>1</v>
      </c>
      <c r="G11" s="2"/>
      <c r="H11" s="2"/>
      <c r="I11" s="2"/>
      <c r="J11" s="2"/>
      <c r="K11" s="2"/>
    </row>
    <row r="12" spans="1:11" x14ac:dyDescent="0.25">
      <c r="A12" s="1">
        <v>43154</v>
      </c>
      <c r="B12" t="s">
        <v>12</v>
      </c>
      <c r="C12">
        <v>3</v>
      </c>
      <c r="G12" s="2"/>
      <c r="H12" s="2"/>
      <c r="I12" s="2"/>
      <c r="J12" s="2"/>
      <c r="K12" s="2"/>
    </row>
    <row r="13" spans="1:11" x14ac:dyDescent="0.25">
      <c r="A13" s="1">
        <v>43158</v>
      </c>
      <c r="B13" t="s">
        <v>13</v>
      </c>
      <c r="C13">
        <v>1</v>
      </c>
      <c r="G13" s="2"/>
      <c r="H13" s="2"/>
      <c r="I13" s="2"/>
      <c r="J13" s="2"/>
      <c r="K13" s="2"/>
    </row>
    <row r="14" spans="1:11" x14ac:dyDescent="0.25">
      <c r="A14" s="1">
        <v>43161</v>
      </c>
      <c r="B14" t="s">
        <v>15</v>
      </c>
      <c r="C14">
        <v>0.5</v>
      </c>
      <c r="G14" s="2"/>
      <c r="H14" s="2"/>
      <c r="I14" s="2"/>
      <c r="J14" s="2"/>
      <c r="K14" s="2"/>
    </row>
    <row r="15" spans="1:11" x14ac:dyDescent="0.25">
      <c r="A15" s="1">
        <v>43164</v>
      </c>
      <c r="B15" t="s">
        <v>16</v>
      </c>
      <c r="C15">
        <v>1</v>
      </c>
      <c r="G15" s="2"/>
      <c r="H15" s="2"/>
      <c r="I15" s="2"/>
      <c r="J15" s="2"/>
      <c r="K15" s="2"/>
    </row>
    <row r="16" spans="1:11" x14ac:dyDescent="0.25">
      <c r="A16" s="1">
        <v>43165</v>
      </c>
      <c r="B16" t="s">
        <v>17</v>
      </c>
      <c r="C16">
        <v>2</v>
      </c>
      <c r="G16" s="2"/>
      <c r="H16" s="2"/>
      <c r="I16" s="2"/>
      <c r="J16" s="2"/>
      <c r="K16" s="2"/>
    </row>
    <row r="17" spans="1:11" x14ac:dyDescent="0.25">
      <c r="A17" s="1">
        <v>43166</v>
      </c>
      <c r="B17" t="s">
        <v>17</v>
      </c>
      <c r="C17">
        <v>2</v>
      </c>
      <c r="G17" s="2"/>
      <c r="H17" s="2"/>
      <c r="I17" s="2"/>
      <c r="J17" s="2"/>
      <c r="K17" s="2"/>
    </row>
    <row r="18" spans="1:11" x14ac:dyDescent="0.25">
      <c r="A18" s="1">
        <v>43167</v>
      </c>
      <c r="B18" t="s">
        <v>18</v>
      </c>
      <c r="C18">
        <v>4</v>
      </c>
      <c r="D18" s="2"/>
      <c r="G18" s="2"/>
      <c r="H18" s="2"/>
      <c r="I18" s="2"/>
      <c r="J18" s="2"/>
      <c r="K18" s="2"/>
    </row>
    <row r="19" spans="1:11" x14ac:dyDescent="0.25">
      <c r="A19" s="1">
        <v>43171</v>
      </c>
      <c r="B19" t="s">
        <v>21</v>
      </c>
      <c r="C19">
        <v>6</v>
      </c>
      <c r="D19" s="2"/>
      <c r="G19" s="2"/>
      <c r="H19" s="2"/>
      <c r="I19" s="2"/>
      <c r="J19" s="2"/>
      <c r="K19" s="2"/>
    </row>
    <row r="20" spans="1:11" x14ac:dyDescent="0.25">
      <c r="A20" s="1">
        <v>43173</v>
      </c>
      <c r="B20" t="s">
        <v>20</v>
      </c>
      <c r="C20">
        <v>1</v>
      </c>
      <c r="D20" s="2"/>
      <c r="G20" s="2"/>
      <c r="H20" s="2"/>
      <c r="I20" s="2"/>
      <c r="J20" s="2"/>
      <c r="K20" s="2"/>
    </row>
    <row r="21" spans="1:11" x14ac:dyDescent="0.25">
      <c r="A21" s="1">
        <v>43179</v>
      </c>
      <c r="B21" t="s">
        <v>22</v>
      </c>
      <c r="C21">
        <v>2</v>
      </c>
      <c r="D21" s="2"/>
      <c r="G21" s="2"/>
      <c r="H21" s="2"/>
      <c r="I21" s="2"/>
      <c r="J21" s="2"/>
      <c r="K21" s="2"/>
    </row>
    <row r="22" spans="1:11" x14ac:dyDescent="0.25">
      <c r="A22" s="1">
        <v>43179</v>
      </c>
      <c r="B22" t="s">
        <v>23</v>
      </c>
      <c r="C22">
        <v>3</v>
      </c>
      <c r="D22" s="2"/>
      <c r="G22" s="2"/>
      <c r="H22" s="2"/>
      <c r="I22" s="2"/>
      <c r="J22" s="2"/>
      <c r="K22" s="2"/>
    </row>
    <row r="23" spans="1:11" x14ac:dyDescent="0.25">
      <c r="A23" s="1">
        <v>43180</v>
      </c>
      <c r="B23" t="s">
        <v>24</v>
      </c>
      <c r="C23">
        <v>2</v>
      </c>
      <c r="D23" s="2"/>
      <c r="G23" s="2"/>
      <c r="H23" s="2"/>
      <c r="I23" s="2"/>
      <c r="J23" s="2"/>
      <c r="K23" s="2"/>
    </row>
    <row r="24" spans="1:11" x14ac:dyDescent="0.25">
      <c r="A24" s="1">
        <v>43185</v>
      </c>
      <c r="B24" t="s">
        <v>25</v>
      </c>
      <c r="C24">
        <v>3</v>
      </c>
      <c r="D24" s="2"/>
      <c r="G24" s="2"/>
      <c r="H24" s="2"/>
      <c r="I24" s="2"/>
      <c r="J24" s="2"/>
      <c r="K24" s="2"/>
    </row>
    <row r="25" spans="1:11" x14ac:dyDescent="0.25">
      <c r="A25" s="1">
        <v>43186</v>
      </c>
      <c r="B25" t="s">
        <v>20</v>
      </c>
      <c r="C25">
        <v>1</v>
      </c>
      <c r="D25" s="2"/>
      <c r="G25" s="2"/>
      <c r="H25" s="2"/>
      <c r="I25" s="2"/>
      <c r="J25" s="2"/>
      <c r="K25" s="2"/>
    </row>
    <row r="26" spans="1:11" x14ac:dyDescent="0.25">
      <c r="A26" s="1">
        <v>43187</v>
      </c>
      <c r="B26" t="s">
        <v>26</v>
      </c>
      <c r="C26">
        <v>2</v>
      </c>
      <c r="D26" s="2"/>
      <c r="G26" s="2"/>
      <c r="H26" s="2"/>
      <c r="I26" s="2"/>
      <c r="J26" s="2"/>
      <c r="K26" s="2"/>
    </row>
    <row r="27" spans="1:11" x14ac:dyDescent="0.25">
      <c r="A27" s="1">
        <v>43187</v>
      </c>
      <c r="B27" t="s">
        <v>27</v>
      </c>
      <c r="C27">
        <v>2</v>
      </c>
      <c r="D27" s="2"/>
      <c r="G27" s="2"/>
      <c r="H27" s="2"/>
      <c r="I27" s="2"/>
      <c r="J27" s="2"/>
      <c r="K27" s="2"/>
    </row>
    <row r="28" spans="1:11" x14ac:dyDescent="0.25">
      <c r="A28" s="1">
        <v>43199</v>
      </c>
      <c r="B28" t="s">
        <v>34</v>
      </c>
      <c r="C28">
        <v>8</v>
      </c>
      <c r="D28" s="2"/>
      <c r="G28" s="2"/>
      <c r="H28" s="2"/>
      <c r="I28" s="2"/>
      <c r="J28" s="2"/>
      <c r="K28" s="2"/>
    </row>
    <row r="29" spans="1:11" x14ac:dyDescent="0.25">
      <c r="A29" s="1">
        <v>43200</v>
      </c>
      <c r="B29" t="s">
        <v>27</v>
      </c>
      <c r="C29">
        <v>6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>
        <v>43201</v>
      </c>
      <c r="B30" t="s">
        <v>14</v>
      </c>
      <c r="C30">
        <v>1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>
        <v>43202</v>
      </c>
      <c r="B31" t="s">
        <v>27</v>
      </c>
      <c r="C31">
        <v>4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>
        <v>43203</v>
      </c>
      <c r="B32" t="s">
        <v>27</v>
      </c>
      <c r="C32">
        <v>3</v>
      </c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1">
        <v>43207</v>
      </c>
      <c r="B33" t="s">
        <v>35</v>
      </c>
      <c r="C33">
        <v>2</v>
      </c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1">
        <v>43208</v>
      </c>
      <c r="B34" t="s">
        <v>35</v>
      </c>
      <c r="C34">
        <v>3</v>
      </c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1">
        <v>43214</v>
      </c>
      <c r="B35" t="s">
        <v>36</v>
      </c>
      <c r="C35">
        <v>4</v>
      </c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1">
        <v>43222</v>
      </c>
      <c r="B36" t="s">
        <v>37</v>
      </c>
      <c r="C36">
        <v>4</v>
      </c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1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1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1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1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1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1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1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1"/>
      <c r="D44" s="2"/>
      <c r="E44" s="2"/>
      <c r="F44" s="2"/>
      <c r="G44" s="2"/>
      <c r="H44" s="2"/>
      <c r="I44" s="2"/>
      <c r="J44" s="2"/>
      <c r="K44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 Lourens</dc:creator>
  <cp:lastModifiedBy>Lotte Lourens</cp:lastModifiedBy>
  <dcterms:created xsi:type="dcterms:W3CDTF">2018-02-13T17:45:51Z</dcterms:created>
  <dcterms:modified xsi:type="dcterms:W3CDTF">2018-05-02T10:58:09Z</dcterms:modified>
</cp:coreProperties>
</file>